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codeName="ThisWorkbook" autoCompressPictures="0"/>
  <xr:revisionPtr revIDLastSave="0" documentId="13_ncr:1_{5F6768D0-59AE-4CEA-90E9-AACAF14D74AD}" xr6:coauthVersionLast="46" xr6:coauthVersionMax="46" xr10:uidLastSave="{00000000-0000-0000-0000-000000000000}"/>
  <bookViews>
    <workbookView xWindow="-108" yWindow="-108" windowWidth="23256" windowHeight="12576" tabRatio="804" firstSheet="28" activeTab="30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apacity" sheetId="64" r:id="rId10"/>
    <sheet name="Par_TradeCosts" sheetId="47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</sheets>
  <externalReferences>
    <externalReference r:id="rId54"/>
    <externalReference r:id="rId55"/>
    <externalReference r:id="rId56"/>
    <externalReference r:id="rId57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Par_InputActivityRatio!$A$5:$U$194</definedName>
    <definedName name="_xlnm._FilterDatabase" localSheetId="43" hidden="1">Par_ModalSplitByFuel!$A$5:$U$462</definedName>
    <definedName name="_xlnm._FilterDatabase" localSheetId="50" hidden="1">Par_OperationalLifeStorage!$A$5:$M$5</definedName>
    <definedName name="_xlnm._FilterDatabase" localSheetId="26" hidden="1">Par_OutputActivityRatio!$A$5:$S$234</definedName>
    <definedName name="_xlnm._FilterDatabase" localSheetId="41" hidden="1">Par_RegionalBaseYearProduction!$A$5:$D$593</definedName>
    <definedName name="_xlnm._FilterDatabase" localSheetId="40" hidden="1">Par_RegionalCCSLimit!$A$5:$B$5</definedName>
    <definedName name="_xlnm._FilterDatabase" localSheetId="24" hidden="1">Par_ReserveMarginTagTechnology!$A$5:$J$12</definedName>
    <definedName name="_xlnm._FilterDatabase" localSheetId="30" hidden="1">Par_ResidualCapacity!$A$5:$J$1296</definedName>
    <definedName name="_xlnm._FilterDatabase" localSheetId="21" hidden="1">Par_SpecifiedAnnualDemand!$A$5:$J$248</definedName>
    <definedName name="_xlnm._FilterDatabase" localSheetId="36" hidden="1">Par_TotalAnnualMaxCapacity!$A$5:$K$817</definedName>
    <definedName name="_xlnm._FilterDatabase" localSheetId="9" hidden="1">Par_TradeCapacity!$B$5:$I$33</definedName>
    <definedName name="_xlnm._FilterDatabase" localSheetId="8" hidden="1">Par_TradeRoute!$A$5:$AC$398</definedName>
    <definedName name="_xlnm._FilterDatabase" localSheetId="28" hidden="1">Par_VariableCost!$A$5:$O$5</definedName>
    <definedName name="_xlnm._FilterDatabase" localSheetId="0" hidden="1">Sets!$B$2:$B$576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9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9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9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9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9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9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9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9" l="1"/>
  <c r="C7" i="69"/>
  <c r="C11" i="69" s="1"/>
  <c r="C6" i="69"/>
  <c r="C5" i="69"/>
  <c r="V381" i="8" l="1"/>
  <c r="U381" i="8"/>
  <c r="T381" i="8"/>
  <c r="S381" i="8"/>
  <c r="R381" i="8"/>
  <c r="Q381" i="8"/>
  <c r="P381" i="8"/>
  <c r="O381" i="8"/>
  <c r="V365" i="8"/>
  <c r="U365" i="8"/>
  <c r="T365" i="8"/>
  <c r="S365" i="8"/>
  <c r="R365" i="8"/>
  <c r="Q365" i="8"/>
  <c r="P365" i="8"/>
  <c r="O365" i="8"/>
  <c r="C45" i="63" l="1"/>
  <c r="C44" i="63"/>
  <c r="C43" i="63"/>
  <c r="C42" i="63"/>
  <c r="C41" i="63"/>
  <c r="C37" i="63"/>
  <c r="C36" i="63"/>
  <c r="C35" i="63"/>
  <c r="C34" i="63"/>
  <c r="C33" i="63"/>
  <c r="C28" i="63"/>
  <c r="C27" i="63"/>
  <c r="C26" i="63"/>
  <c r="C25" i="63"/>
  <c r="C24" i="63"/>
  <c r="C23" i="63"/>
  <c r="C22" i="63"/>
  <c r="C11" i="63"/>
  <c r="C17" i="63"/>
  <c r="C16" i="63"/>
  <c r="C15" i="63"/>
  <c r="C14" i="63"/>
  <c r="C13" i="63"/>
  <c r="C12" i="63"/>
  <c r="C9" i="63" l="1"/>
  <c r="C8" i="63"/>
</calcChain>
</file>

<file path=xl/sharedStrings.xml><?xml version="1.0" encoding="utf-8"?>
<sst xmlns="http://schemas.openxmlformats.org/spreadsheetml/2006/main" count="14844" uniqueCount="475">
  <si>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</si>
  <si>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</si>
  <si>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</si>
  <si>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</si>
  <si>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</si>
  <si>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</si>
  <si>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</si>
  <si>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</si>
  <si>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</si>
  <si>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</si>
  <si>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</si>
  <si>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</si>
  <si>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</si>
  <si>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</si>
  <si>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</si>
  <si>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</si>
  <si>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</si>
  <si>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</si>
  <si>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</si>
  <si>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</si>
  <si>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</si>
  <si>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</si>
  <si>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</si>
  <si>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</si>
  <si>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</si>
  <si>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</si>
  <si>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</si>
  <si>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</si>
  <si>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</si>
  <si>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</si>
  <si>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</si>
  <si>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</si>
  <si>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</si>
  <si>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</si>
  <si>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</si>
  <si>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</si>
  <si>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</si>
  <si>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</si>
  <si>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</si>
  <si>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</si>
  <si>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</si>
  <si>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</si>
  <si>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</si>
  <si>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</si>
  <si>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</si>
  <si>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</si>
  <si>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</si>
  <si>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</si>
  <si>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</si>
  <si>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</si>
  <si>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</si>
  <si>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</si>
  <si>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</si>
  <si>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</si>
  <si>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</si>
  <si>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</si>
  <si>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</si>
  <si>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</si>
  <si>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</si>
  <si>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</si>
  <si>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</si>
  <si>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</si>
  <si>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</si>
  <si>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</si>
  <si>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</si>
  <si>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</si>
  <si>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</si>
  <si>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</si>
  <si>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</si>
  <si>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</si>
  <si>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</si>
  <si>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</si>
  <si>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</si>
  <si>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</si>
  <si>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</si>
  <si>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</si>
  <si>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</si>
  <si>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</si>
  <si>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</si>
  <si>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</si>
  <si>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</si>
  <si>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</si>
  <si>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</si>
  <si>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</si>
  <si>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</si>
  <si>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</si>
  <si>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</si>
  <si>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</si>
  <si>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</si>
  <si>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</si>
  <si>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</si>
  <si>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</si>
  <si>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</si>
  <si>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</si>
  <si>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</si>
  <si>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</si>
  <si>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</si>
  <si>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</si>
  <si>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</si>
  <si>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</si>
  <si>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</si>
  <si>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</si>
  <si>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</si>
  <si>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</si>
  <si>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</si>
  <si>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</si>
  <si>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</si>
  <si>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</si>
  <si>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</si>
  <si>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</si>
  <si>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</si>
  <si>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</si>
  <si>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</si>
  <si>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</si>
  <si>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</si>
  <si>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</si>
  <si>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</si>
  <si>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</si>
  <si>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</si>
  <si>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</si>
  <si>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</si>
  <si>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</si>
  <si>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</si>
  <si>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</si>
  <si>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</si>
  <si>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</si>
  <si>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</si>
  <si>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</si>
  <si>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</si>
  <si>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</si>
  <si>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</si>
  <si>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</si>
  <si>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</si>
  <si>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</si>
  <si>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</si>
  <si>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</si>
  <si>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</si>
  <si>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</si>
  <si>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</si>
  <si>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</si>
  <si>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</si>
  <si>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</si>
  <si>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</si>
  <si>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</si>
  <si>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</si>
  <si>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Methane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</si>
  <si>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</si>
  <si>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</si>
  <si>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</si>
  <si>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</si>
  <si>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</si>
  <si>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</si>
  <si>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</si>
  <si>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</si>
  <si>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</si>
  <si>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</si>
  <si>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</si>
  <si>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</si>
  <si>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</si>
  <si>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</si>
  <si>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</si>
  <si>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</si>
  <si>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</si>
  <si>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</si>
  <si>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</si>
  <si>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</si>
  <si>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</si>
  <si>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</si>
  <si>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</si>
  <si>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</si>
  <si>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</si>
  <si>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</si>
  <si>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</si>
  <si>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</si>
  <si>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</si>
  <si>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</si>
  <si>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</si>
  <si>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</si>
  <si>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</si>
  <si>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</si>
  <si>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</si>
  <si>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</si>
  <si>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</si>
  <si>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</si>
  <si>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</si>
  <si>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</si>
  <si>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</si>
  <si>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</si>
  <si>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</si>
  <si>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</si>
  <si>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</si>
  <si>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</si>
  <si>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</si>
  <si>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</si>
  <si>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</si>
  <si>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</si>
  <si>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</si>
  <si>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</si>
  <si>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</si>
  <si>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</si>
  <si>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</si>
  <si>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</si>
  <si>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</si>
  <si>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</si>
  <si>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</si>
  <si>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</si>
  <si>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</si>
  <si>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</si>
  <si>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</si>
  <si>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</si>
  <si>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</si>
  <si>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</si>
  <si>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</si>
  <si>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</si>
  <si>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</si>
  <si>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</si>
  <si>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</si>
  <si>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</si>
  <si>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</si>
  <si>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</si>
  <si>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</si>
  <si>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</si>
  <si>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</si>
  <si>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</si>
  <si>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</si>
  <si>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</si>
  <si>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</si>
  <si>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</si>
  <si>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</si>
  <si>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</si>
  <si>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</si>
  <si>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</si>
  <si>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</si>
  <si>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</si>
  <si>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</si>
  <si>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</si>
  <si>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</si>
  <si>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</si>
  <si>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</si>
  <si>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</si>
  <si>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</si>
  <si>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</si>
  <si>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</si>
  <si>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</si>
  <si>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</si>
  <si>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</si>
  <si>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</si>
  <si>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</si>
  <si>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</si>
  <si>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</si>
  <si>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</si>
  <si>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</si>
  <si>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</si>
  <si>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</si>
  <si>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</si>
  <si>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</si>
  <si>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</si>
  <si>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</si>
  <si>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</si>
  <si>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</si>
  <si>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</si>
  <si>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</si>
  <si>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</si>
  <si>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</si>
  <si>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</si>
  <si>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</si>
  <si>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</si>
  <si>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</si>
  <si>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</si>
  <si>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</si>
  <si>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</si>
  <si>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</si>
  <si>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</si>
  <si>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</si>
  <si>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</si>
  <si>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</si>
  <si>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</si>
  <si>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</si>
  <si>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</si>
  <si>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</si>
  <si>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</si>
  <si>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</si>
  <si>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</si>
  <si>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</si>
  <si>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</si>
  <si>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</si>
  <si>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</si>
  <si>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</si>
  <si>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</si>
  <si>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</si>
  <si>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</si>
  <si>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</si>
  <si>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</si>
  <si>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</si>
  <si>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</si>
  <si>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</si>
  <si>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</si>
  <si>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</si>
  <si>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</si>
  <si>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</si>
  <si>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</si>
  <si>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</si>
  <si>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</si>
  <si>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</si>
  <si>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</si>
  <si>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</si>
  <si>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</si>
  <si>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</si>
  <si>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</si>
  <si>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</si>
  <si>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</si>
  <si>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</si>
  <si>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</si>
  <si>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CY</t>
  </si>
  <si>
    <t>GB</t>
  </si>
  <si>
    <t>Industry</t>
  </si>
  <si>
    <t>Europe_AT</t>
  </si>
  <si>
    <t>Europe_Balt</t>
  </si>
  <si>
    <t>Europe_BeLux</t>
  </si>
  <si>
    <t>Europe_CH</t>
  </si>
  <si>
    <t>Europe_CZ</t>
  </si>
  <si>
    <t>Europe_DE</t>
  </si>
  <si>
    <t>Europe_DK</t>
  </si>
  <si>
    <t>Europe_FR</t>
  </si>
  <si>
    <t>Europe_GB</t>
  </si>
  <si>
    <t>Europe_Iberia</t>
  </si>
  <si>
    <t>Europe_IT</t>
  </si>
  <si>
    <t>Europe_NL</t>
  </si>
  <si>
    <t>Europe_PL</t>
  </si>
  <si>
    <t>Europe_Scand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</si>
  <si>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</si>
  <si>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</si>
  <si>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</si>
  <si>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</si>
  <si>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</si>
  <si>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</si>
  <si>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</si>
  <si>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</si>
  <si>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Europe_SouthEast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</si>
  <si>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</si>
  <si>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</si>
  <si>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</si>
  <si>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</si>
  <si>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</si>
  <si>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</si>
  <si>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</si>
  <si>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</si>
  <si>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</si>
  <si>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</si>
  <si>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</si>
  <si>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</si>
  <si>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</si>
  <si>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</si>
  <si>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</si>
  <si>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</si>
  <si>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</si>
  <si>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</si>
  <si>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</si>
  <si>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</si>
  <si>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</si>
  <si>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>https://sci-hub.se/10.1016/j.solener.2017.09.030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</si>
  <si>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</si>
  <si>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</si>
  <si>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</si>
  <si>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</si>
  <si>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</si>
  <si>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</si>
  <si>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</si>
  <si>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</si>
  <si>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</si>
  <si>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</si>
  <si>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</si>
  <si>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</si>
  <si>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</si>
  <si>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</si>
  <si>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</si>
  <si>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</si>
  <si>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</si>
  <si>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</si>
  <si>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</si>
  <si>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</si>
  <si>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</si>
  <si>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</si>
  <si>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</si>
  <si>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</si>
  <si>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</si>
  <si>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</si>
  <si>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</si>
  <si>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</si>
  <si>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</si>
  <si>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</si>
  <si>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</si>
  <si>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</si>
  <si>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</si>
  <si>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</si>
  <si>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</si>
  <si>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</si>
  <si>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</si>
  <si>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</si>
  <si>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</si>
  <si>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</si>
  <si>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</si>
  <si>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</si>
  <si>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</si>
  <si>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</si>
  <si>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</si>
  <si>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</si>
  <si>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</si>
  <si>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</si>
  <si>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</si>
  <si>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</si>
  <si>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</si>
  <si>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</si>
  <si>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</si>
  <si>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</si>
  <si>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</si>
  <si>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</si>
  <si>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</si>
  <si>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</si>
  <si>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</si>
  <si>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</si>
  <si>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</si>
  <si>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</si>
  <si>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</si>
  <si>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</si>
  <si>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</si>
  <si>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</si>
  <si>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</si>
  <si>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</si>
  <si>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</si>
  <si>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</si>
  <si>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</si>
  <si>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</si>
  <si>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</si>
  <si>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</si>
  <si>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</si>
  <si>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</si>
  <si>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</si>
  <si>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</si>
  <si>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</si>
  <si>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</si>
  <si>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</si>
  <si>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</si>
  <si>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</si>
  <si>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</si>
  <si>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</si>
  <si>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</si>
  <si>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</si>
  <si>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</si>
  <si>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</si>
  <si>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</si>
  <si>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</si>
  <si>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</si>
  <si>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</si>
  <si>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</si>
  <si>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</si>
  <si>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</si>
  <si>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</si>
  <si>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</si>
  <si>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</si>
  <si>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</si>
  <si>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</si>
  <si>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</si>
  <si>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</si>
  <si>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</si>
  <si>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</si>
  <si>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</si>
  <si>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</si>
  <si>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MT</t>
  </si>
  <si>
    <t>IGNORE</t>
  </si>
  <si>
    <t>NO1</t>
  </si>
  <si>
    <t>NO2</t>
  </si>
  <si>
    <t>NO3</t>
  </si>
  <si>
    <t>NO4</t>
  </si>
  <si>
    <t>NO5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</si>
</sst>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Fill="1"/>
    <xf numFmtId="0" fontId="5" fillId="2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/>
    <xf numFmtId="0" fontId="7" fillId="0" borderId="0" xfId="0" applyFont="1" applyFill="1"/>
    <xf numFmtId="0" fontId="9" fillId="0" borderId="0" xfId="1282" applyFill="1"/>
    <xf numFmtId="0" fontId="9" fillId="0" borderId="0" xfId="1282" applyFont="1" applyFill="1"/>
    <xf numFmtId="0" fontId="11" fillId="0" borderId="0" xfId="0" applyFont="1" applyFill="1"/>
    <xf numFmtId="0" fontId="13" fillId="0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NumberFormat="1" applyFill="1"/>
    <xf numFmtId="0" fontId="0" fillId="0" borderId="0" xfId="0" applyNumberFormat="1" applyAlignment="1"/>
    <xf numFmtId="1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 applyFill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 applyFill="1" applyBorder="1"/>
    <xf numFmtId="0" fontId="0" fillId="0" borderId="0" xfId="0" applyFon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vertical="top"/>
    </xf>
    <xf numFmtId="2" fontId="0" fillId="0" borderId="0" xfId="0" applyNumberFormat="1" applyAlignment="1"/>
    <xf numFmtId="0" fontId="0" fillId="0" borderId="0" xfId="0" applyFill="1" applyAlignment="1"/>
    <xf numFmtId="0" fontId="0" fillId="0" borderId="0" xfId="0" quotePrefix="1" applyFill="1"/>
    <xf numFmtId="0" fontId="13" fillId="0" borderId="0" xfId="0" applyFont="1" applyFill="1" applyAlignment="1">
      <alignment wrapText="1"/>
    </xf>
    <xf numFmtId="0" fontId="1" fillId="0" borderId="0" xfId="1325" applyFill="1"/>
    <xf numFmtId="0" fontId="13" fillId="0" borderId="0" xfId="0" applyFont="1" applyFill="1" applyAlignment="1"/>
    <xf numFmtId="0" fontId="6" fillId="0" borderId="0" xfId="0" applyFont="1" applyFill="1"/>
    <xf numFmtId="2" fontId="0" fillId="0" borderId="0" xfId="0" applyNumberFormat="1" applyFill="1"/>
    <xf numFmtId="0" fontId="10" fillId="0" borderId="0" xfId="1283" applyFill="1"/>
    <xf numFmtId="2" fontId="0" fillId="0" borderId="0" xfId="0" applyNumberFormat="1" applyFill="1" applyAlignment="1">
      <alignment wrapText="1"/>
    </xf>
    <xf numFmtId="2" fontId="6" fillId="0" borderId="0" xfId="0" applyNumberFormat="1" applyFont="1" applyFill="1"/>
    <xf numFmtId="2" fontId="10" fillId="0" borderId="0" xfId="1283" applyNumberFormat="1" applyFill="1"/>
    <xf numFmtId="164" fontId="0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14" fillId="0" borderId="0" xfId="0" applyFont="1" applyFill="1"/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12" fillId="0" borderId="0" xfId="0" applyFont="1" applyFill="1"/>
    <xf numFmtId="2" fontId="12" fillId="0" borderId="0" xfId="0" applyNumberFormat="1" applyFont="1" applyFill="1"/>
    <xf numFmtId="0" fontId="0" fillId="0" borderId="0" xfId="0" applyFill="1" applyAlignment="1">
      <alignment horizontal="right"/>
    </xf>
    <xf numFmtId="0" fontId="3" fillId="0" borderId="0" xfId="0" applyFont="1" applyFill="1"/>
    <xf numFmtId="0" fontId="0" fillId="0" borderId="0" xfId="0" applyFill="1" applyAlignment="1">
      <alignment vertical="top"/>
    </xf>
    <xf numFmtId="1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/>
    <xf numFmtId="0" fontId="9" fillId="0" borderId="0" xfId="1282" quotePrefix="1" applyFill="1"/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2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quotePrefix="1" applyFill="1" applyBorder="1"/>
    <xf numFmtId="0" fontId="4" fillId="0" borderId="0" xfId="0" applyFont="1" applyFill="1"/>
    <xf numFmtId="2" fontId="0" fillId="0" borderId="0" xfId="0" applyNumberFormat="1" applyFill="1" applyAlignment="1"/>
    <xf numFmtId="0" fontId="13" fillId="0" borderId="0" xfId="0" applyFont="1" applyFill="1" applyAlignment="1">
      <alignment horizontal="right" vertical="top"/>
    </xf>
    <xf numFmtId="0" fontId="0" fillId="0" borderId="0" xfId="0" applyFont="1" applyFill="1" applyAlignment="1"/>
    <xf numFmtId="2" fontId="0" fillId="0" borderId="0" xfId="0" applyNumberFormat="1" applyFont="1" applyFill="1"/>
    <xf numFmtId="0" fontId="0" fillId="0" borderId="13" xfId="0" applyFont="1" applyFill="1" applyBorder="1"/>
    <xf numFmtId="0" fontId="0" fillId="0" borderId="0" xfId="0" applyFont="1" applyFill="1" applyAlignment="1">
      <alignment horizontal="left" vertical="center"/>
    </xf>
    <xf numFmtId="2" fontId="9" fillId="0" borderId="0" xfId="1282" applyNumberFormat="1" applyFill="1"/>
    <xf numFmtId="0" fontId="3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/>
    </xf>
    <xf numFmtId="0" fontId="31" fillId="0" borderId="0" xfId="0" applyFont="1" applyFill="1" applyAlignment="1"/>
    <xf numFmtId="0" fontId="0" fillId="0" borderId="0" xfId="0" applyNumberFormat="1" applyFont="1" applyFill="1" applyAlignment="1"/>
    <xf numFmtId="0" fontId="31" fillId="0" borderId="13" xfId="0" applyFont="1" applyFill="1" applyBorder="1" applyAlignment="1"/>
    <xf numFmtId="0" fontId="31" fillId="0" borderId="0" xfId="0" applyFont="1" applyFill="1" applyBorder="1" applyAlignment="1"/>
    <xf numFmtId="3" fontId="0" fillId="0" borderId="0" xfId="0" applyNumberFormat="1" applyFont="1" applyFill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4" xfId="0" applyFont="1" applyFill="1" applyBorder="1"/>
    <xf numFmtId="0" fontId="0" fillId="0" borderId="17" xfId="0" applyFon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1" xfId="0" applyFill="1" applyBorder="1"/>
    <xf numFmtId="0" fontId="32" fillId="0" borderId="0" xfId="1282" applyFont="1" applyFill="1"/>
    <xf numFmtId="0" fontId="0" fillId="0" borderId="10" xfId="0" applyFont="1" applyFill="1" applyBorder="1"/>
    <xf numFmtId="0" fontId="9" fillId="0" borderId="0" xfId="1282" applyFont="1" applyFill="1" applyBorder="1"/>
    <xf numFmtId="0" fontId="9" fillId="0" borderId="0" xfId="1282" applyFill="1" applyBorder="1"/>
    <xf numFmtId="0" fontId="0" fillId="0" borderId="0" xfId="0" applyFill="1" applyBorder="1" applyAlignment="1">
      <alignment horizontal="left"/>
    </xf>
    <xf numFmtId="0" fontId="33" fillId="0" borderId="0" xfId="0" applyNumberFormat="1" applyFont="1" applyFill="1" applyBorder="1" applyAlignment="1" applyProtection="1"/>
    <xf numFmtId="0" fontId="34" fillId="0" borderId="0" xfId="0" applyNumberFormat="1" applyFont="1" applyFill="1" applyBorder="1" applyAlignment="1" applyProtection="1"/>
    <xf numFmtId="0" fontId="33" fillId="0" borderId="0" xfId="0" applyNumberFormat="1" applyFont="1" applyFill="1" applyBorder="1" applyAlignment="1" applyProtection="1">
      <alignment horizontal="left"/>
    </xf>
    <xf numFmtId="0" fontId="33" fillId="34" borderId="0" xfId="0" applyNumberFormat="1" applyFont="1" applyFill="1" applyBorder="1" applyAlignment="1" applyProtection="1"/>
    <xf numFmtId="1" fontId="33" fillId="0" borderId="0" xfId="0" applyNumberFormat="1" applyFont="1" applyFill="1" applyBorder="1" applyAlignment="1" applyProtection="1"/>
    <xf numFmtId="0" fontId="0" fillId="0" borderId="0" xfId="0" applyFill="1" applyAlignment="1">
      <alignment horizontal="center"/>
    </xf>
  </cellXfs>
  <cellStyles count="1326">
    <cellStyle name="20 % – uthevingsfarge 1" xfId="1302" builtinId="30" customBuiltin="1"/>
    <cellStyle name="20 % – uthevingsfarge 2" xfId="1306" builtinId="34" customBuiltin="1"/>
    <cellStyle name="20 % – uthevingsfarge 3" xfId="1310" builtinId="38" customBuiltin="1"/>
    <cellStyle name="20 % – uthevingsfarge 4" xfId="1314" builtinId="42" customBuiltin="1"/>
    <cellStyle name="20 % – uthevingsfarge 5" xfId="1318" builtinId="46" customBuiltin="1"/>
    <cellStyle name="20 % – uthevingsfarge 6" xfId="1322" builtinId="50" customBuiltin="1"/>
    <cellStyle name="40 % – uthevingsfarge 1" xfId="1303" builtinId="31" customBuiltin="1"/>
    <cellStyle name="40 % – uthevingsfarge 2" xfId="1307" builtinId="35" customBuiltin="1"/>
    <cellStyle name="40 % – uthevingsfarge 3" xfId="1311" builtinId="39" customBuiltin="1"/>
    <cellStyle name="40 % – uthevingsfarge 4" xfId="1315" builtinId="43" customBuiltin="1"/>
    <cellStyle name="40 % – uthevingsfarge 5" xfId="1319" builtinId="47" customBuiltin="1"/>
    <cellStyle name="40 % – uthevingsfarge 6" xfId="1323" builtinId="51" customBuiltin="1"/>
    <cellStyle name="60 % – uthevingsfarge 1" xfId="1304" builtinId="32" customBuiltin="1"/>
    <cellStyle name="60 % – uthevingsfarge 2" xfId="1308" builtinId="36" customBuiltin="1"/>
    <cellStyle name="60 % – uthevingsfarge 3" xfId="1312" builtinId="40" customBuiltin="1"/>
    <cellStyle name="60 % – uthevingsfarge 4" xfId="1316" builtinId="44" customBuiltin="1"/>
    <cellStyle name="60 % – uthevingsfarge 5" xfId="1320" builtinId="48" customBuiltin="1"/>
    <cellStyle name="60 % – uthevingsfarge 6" xfId="1324" builtinId="52" customBuiltin="1"/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Benyttet hyperkobling" xfId="14" builtinId="9" hidden="1"/>
    <cellStyle name="Benyttet hyperkobling" xfId="16" builtinId="9" hidden="1"/>
    <cellStyle name="Benyttet hyperkobling" xfId="18" builtinId="9" hidden="1"/>
    <cellStyle name="Benyttet hyperkobling" xfId="20" builtinId="9" hidden="1"/>
    <cellStyle name="Benyttet hyperkobling" xfId="22" builtinId="9" hidden="1"/>
    <cellStyle name="Benyttet hyperkobling" xfId="24" builtinId="9" hidden="1"/>
    <cellStyle name="Benyttet hyperkobling" xfId="26" builtinId="9" hidden="1"/>
    <cellStyle name="Benyttet hyperkobling" xfId="28" builtinId="9" hidden="1"/>
    <cellStyle name="Benyttet hyperkobling" xfId="30" builtinId="9" hidden="1"/>
    <cellStyle name="Benyttet hyperkobling" xfId="32" builtinId="9" hidden="1"/>
    <cellStyle name="Benyttet hyperkobling" xfId="34" builtinId="9" hidden="1"/>
    <cellStyle name="Benyttet hyperkobling" xfId="36" builtinId="9" hidden="1"/>
    <cellStyle name="Benyttet hyperkobling" xfId="38" builtinId="9" hidden="1"/>
    <cellStyle name="Benyttet hyperkobling" xfId="40" builtinId="9" hidden="1"/>
    <cellStyle name="Benyttet hyperkobling" xfId="42" builtinId="9" hidden="1"/>
    <cellStyle name="Benyttet hyperkobling" xfId="44" builtinId="9" hidden="1"/>
    <cellStyle name="Benyttet hyperkobling" xfId="46" builtinId="9" hidden="1"/>
    <cellStyle name="Benyttet hyperkobling" xfId="48" builtinId="9" hidden="1"/>
    <cellStyle name="Benyttet hyperkobling" xfId="50" builtinId="9" hidden="1"/>
    <cellStyle name="Benyttet hyperkobling" xfId="52" builtinId="9" hidden="1"/>
    <cellStyle name="Benyttet hyperkobling" xfId="54" builtinId="9" hidden="1"/>
    <cellStyle name="Benyttet hyperkobling" xfId="56" builtinId="9" hidden="1"/>
    <cellStyle name="Benyttet hyperkobling" xfId="58" builtinId="9" hidden="1"/>
    <cellStyle name="Benyttet hyperkobling" xfId="60" builtinId="9" hidden="1"/>
    <cellStyle name="Benyttet hyperkobling" xfId="62" builtinId="9" hidden="1"/>
    <cellStyle name="Benyttet hyperkobling" xfId="64" builtinId="9" hidden="1"/>
    <cellStyle name="Benyttet hyperkobling" xfId="66" builtinId="9" hidden="1"/>
    <cellStyle name="Benyttet hyperkobling" xfId="68" builtinId="9" hidden="1"/>
    <cellStyle name="Benyttet hyperkobling" xfId="70" builtinId="9" hidden="1"/>
    <cellStyle name="Benyttet hyperkobling" xfId="72" builtinId="9" hidden="1"/>
    <cellStyle name="Benyttet hyperkobling" xfId="74" builtinId="9" hidden="1"/>
    <cellStyle name="Benyttet hyperkobling" xfId="76" builtinId="9" hidden="1"/>
    <cellStyle name="Benyttet hyperkobling" xfId="78" builtinId="9" hidden="1"/>
    <cellStyle name="Benyttet hyperkobling" xfId="80" builtinId="9" hidden="1"/>
    <cellStyle name="Benyttet hyperkobling" xfId="82" builtinId="9" hidden="1"/>
    <cellStyle name="Benyttet hyperkobling" xfId="84" builtinId="9" hidden="1"/>
    <cellStyle name="Benyttet hyperkobling" xfId="86" builtinId="9" hidden="1"/>
    <cellStyle name="Benyttet hyperkobling" xfId="88" builtinId="9" hidden="1"/>
    <cellStyle name="Benyttet hyperkobling" xfId="90" builtinId="9" hidden="1"/>
    <cellStyle name="Benyttet hyperkobling" xfId="92" builtinId="9" hidden="1"/>
    <cellStyle name="Benyttet hyperkobling" xfId="94" builtinId="9" hidden="1"/>
    <cellStyle name="Benyttet hyperkobling" xfId="96" builtinId="9" hidden="1"/>
    <cellStyle name="Benyttet hyperkobling" xfId="98" builtinId="9" hidden="1"/>
    <cellStyle name="Benyttet hyperkobling" xfId="100" builtinId="9" hidden="1"/>
    <cellStyle name="Benyttet hyperkobling" xfId="102" builtinId="9" hidden="1"/>
    <cellStyle name="Benyttet hyperkobling" xfId="104" builtinId="9" hidden="1"/>
    <cellStyle name="Benyttet hyperkobling" xfId="106" builtinId="9" hidden="1"/>
    <cellStyle name="Benyttet hyperkobling" xfId="108" builtinId="9" hidden="1"/>
    <cellStyle name="Benyttet hyperkobling" xfId="110" builtinId="9" hidden="1"/>
    <cellStyle name="Benyttet hyperkobling" xfId="112" builtinId="9" hidden="1"/>
    <cellStyle name="Benyttet hyperkobling" xfId="114" builtinId="9" hidden="1"/>
    <cellStyle name="Benyttet hyperkobling" xfId="116" builtinId="9" hidden="1"/>
    <cellStyle name="Benyttet hyperkobling" xfId="118" builtinId="9" hidden="1"/>
    <cellStyle name="Benyttet hyperkobling" xfId="120" builtinId="9" hidden="1"/>
    <cellStyle name="Benyttet hyperkobling" xfId="122" builtinId="9" hidden="1"/>
    <cellStyle name="Benyttet hyperkobling" xfId="124" builtinId="9" hidden="1"/>
    <cellStyle name="Benyttet hyperkobling" xfId="126" builtinId="9" hidden="1"/>
    <cellStyle name="Benyttet hyperkobling" xfId="128" builtinId="9" hidden="1"/>
    <cellStyle name="Benyttet hyperkobling" xfId="130" builtinId="9" hidden="1"/>
    <cellStyle name="Benyttet hyperkobling" xfId="132" builtinId="9" hidden="1"/>
    <cellStyle name="Benyttet hyperkobling" xfId="134" builtinId="9" hidden="1"/>
    <cellStyle name="Benyttet hyperkobling" xfId="136" builtinId="9" hidden="1"/>
    <cellStyle name="Benyttet hyperkobling" xfId="138" builtinId="9" hidden="1"/>
    <cellStyle name="Benyttet hyperkobling" xfId="140" builtinId="9" hidden="1"/>
    <cellStyle name="Benyttet hyperkobling" xfId="142" builtinId="9" hidden="1"/>
    <cellStyle name="Benyttet hyperkobling" xfId="144" builtinId="9" hidden="1"/>
    <cellStyle name="Benyttet hyperkobling" xfId="146" builtinId="9" hidden="1"/>
    <cellStyle name="Benyttet hyperkobling" xfId="148" builtinId="9" hidden="1"/>
    <cellStyle name="Benyttet hyperkobling" xfId="150" builtinId="9" hidden="1"/>
    <cellStyle name="Benyttet hyperkobling" xfId="152" builtinId="9" hidden="1"/>
    <cellStyle name="Benyttet hyperkobling" xfId="154" builtinId="9" hidden="1"/>
    <cellStyle name="Benyttet hyperkobling" xfId="156" builtinId="9" hidden="1"/>
    <cellStyle name="Benyttet hyperkobling" xfId="158" builtinId="9" hidden="1"/>
    <cellStyle name="Benyttet hyperkobling" xfId="160" builtinId="9" hidden="1"/>
    <cellStyle name="Benyttet hyperkobling" xfId="162" builtinId="9" hidden="1"/>
    <cellStyle name="Benyttet hyperkobling" xfId="164" builtinId="9" hidden="1"/>
    <cellStyle name="Benyttet hyperkobling" xfId="166" builtinId="9" hidden="1"/>
    <cellStyle name="Benyttet hyperkobling" xfId="168" builtinId="9" hidden="1"/>
    <cellStyle name="Benyttet hyperkobling" xfId="170" builtinId="9" hidden="1"/>
    <cellStyle name="Benyttet hyperkobling" xfId="172" builtinId="9" hidden="1"/>
    <cellStyle name="Benyttet hyperkobling" xfId="174" builtinId="9" hidden="1"/>
    <cellStyle name="Benyttet hyperkobling" xfId="176" builtinId="9" hidden="1"/>
    <cellStyle name="Benyttet hyperkobling" xfId="178" builtinId="9" hidden="1"/>
    <cellStyle name="Benyttet hyperkobling" xfId="180" builtinId="9" hidden="1"/>
    <cellStyle name="Benyttet hyperkobling" xfId="182" builtinId="9" hidden="1"/>
    <cellStyle name="Benyttet hyperkobling" xfId="184" builtinId="9" hidden="1"/>
    <cellStyle name="Benyttet hyperkobling" xfId="186" builtinId="9" hidden="1"/>
    <cellStyle name="Benyttet hyperkobling" xfId="188" builtinId="9" hidden="1"/>
    <cellStyle name="Benyttet hyperkobling" xfId="190" builtinId="9" hidden="1"/>
    <cellStyle name="Benyttet hyperkobling" xfId="192" builtinId="9" hidden="1"/>
    <cellStyle name="Benyttet hyperkobling" xfId="194" builtinId="9" hidden="1"/>
    <cellStyle name="Benyttet hyperkobling" xfId="196" builtinId="9" hidden="1"/>
    <cellStyle name="Benyttet hyperkobling" xfId="198" builtinId="9" hidden="1"/>
    <cellStyle name="Benyttet hyperkobling" xfId="200" builtinId="9" hidden="1"/>
    <cellStyle name="Benyttet hyperkobling" xfId="202" builtinId="9" hidden="1"/>
    <cellStyle name="Benyttet hyperkobling" xfId="204" builtinId="9" hidden="1"/>
    <cellStyle name="Benyttet hyperkobling" xfId="206" builtinId="9" hidden="1"/>
    <cellStyle name="Benyttet hyperkobling" xfId="208" builtinId="9" hidden="1"/>
    <cellStyle name="Benyttet hyperkobling" xfId="210" builtinId="9" hidden="1"/>
    <cellStyle name="Benyttet hyperkobling" xfId="212" builtinId="9" hidden="1"/>
    <cellStyle name="Benyttet hyperkobling" xfId="214" builtinId="9" hidden="1"/>
    <cellStyle name="Benyttet hyperkobling" xfId="216" builtinId="9" hidden="1"/>
    <cellStyle name="Benyttet hyperkobling" xfId="218" builtinId="9" hidden="1"/>
    <cellStyle name="Benyttet hyperkobling" xfId="220" builtinId="9" hidden="1"/>
    <cellStyle name="Benyttet hyperkobling" xfId="222" builtinId="9" hidden="1"/>
    <cellStyle name="Benyttet hyperkobling" xfId="224" builtinId="9" hidden="1"/>
    <cellStyle name="Benyttet hyperkobling" xfId="226" builtinId="9" hidden="1"/>
    <cellStyle name="Benyttet hyperkobling" xfId="228" builtinId="9" hidden="1"/>
    <cellStyle name="Benyttet hyperkobling" xfId="230" builtinId="9" hidden="1"/>
    <cellStyle name="Benyttet hyperkobling" xfId="232" builtinId="9" hidden="1"/>
    <cellStyle name="Benyttet hyperkobling" xfId="234" builtinId="9" hidden="1"/>
    <cellStyle name="Benyttet hyperkobling" xfId="236" builtinId="9" hidden="1"/>
    <cellStyle name="Benyttet hyperkobling" xfId="238" builtinId="9" hidden="1"/>
    <cellStyle name="Benyttet hyperkobling" xfId="240" builtinId="9" hidden="1"/>
    <cellStyle name="Benyttet hyperkobling" xfId="242" builtinId="9" hidden="1"/>
    <cellStyle name="Benyttet hyperkobling" xfId="244" builtinId="9" hidden="1"/>
    <cellStyle name="Benyttet hyperkobling" xfId="246" builtinId="9" hidden="1"/>
    <cellStyle name="Benyttet hyperkobling" xfId="248" builtinId="9" hidden="1"/>
    <cellStyle name="Benyttet hyperkobling" xfId="250" builtinId="9" hidden="1"/>
    <cellStyle name="Benyttet hyperkobling" xfId="252" builtinId="9" hidden="1"/>
    <cellStyle name="Benyttet hyperkobling" xfId="254" builtinId="9" hidden="1"/>
    <cellStyle name="Benyttet hyperkobling" xfId="256" builtinId="9" hidden="1"/>
    <cellStyle name="Benyttet hyperkobling" xfId="258" builtinId="9" hidden="1"/>
    <cellStyle name="Benyttet hyperkobling" xfId="260" builtinId="9" hidden="1"/>
    <cellStyle name="Benyttet hyperkobling" xfId="262" builtinId="9" hidden="1"/>
    <cellStyle name="Benyttet hyperkobling" xfId="264" builtinId="9" hidden="1"/>
    <cellStyle name="Benyttet hyperkobling" xfId="266" builtinId="9" hidden="1"/>
    <cellStyle name="Benyttet hyperkobling" xfId="268" builtinId="9" hidden="1"/>
    <cellStyle name="Benyttet hyperkobling" xfId="270" builtinId="9" hidden="1"/>
    <cellStyle name="Benyttet hyperkobling" xfId="272" builtinId="9" hidden="1"/>
    <cellStyle name="Benyttet hyperkobling" xfId="274" builtinId="9" hidden="1"/>
    <cellStyle name="Benyttet hyperkobling" xfId="276" builtinId="9" hidden="1"/>
    <cellStyle name="Benyttet hyperkobling" xfId="278" builtinId="9" hidden="1"/>
    <cellStyle name="Benyttet hyperkobling" xfId="280" builtinId="9" hidden="1"/>
    <cellStyle name="Benyttet hyperkobling" xfId="282" builtinId="9" hidden="1"/>
    <cellStyle name="Benyttet hyperkobling" xfId="284" builtinId="9" hidden="1"/>
    <cellStyle name="Benyttet hyperkobling" xfId="286" builtinId="9" hidden="1"/>
    <cellStyle name="Benyttet hyperkobling" xfId="288" builtinId="9" hidden="1"/>
    <cellStyle name="Benyttet hyperkobling" xfId="290" builtinId="9" hidden="1"/>
    <cellStyle name="Benyttet hyperkobling" xfId="292" builtinId="9" hidden="1"/>
    <cellStyle name="Benyttet hyperkobling" xfId="294" builtinId="9" hidden="1"/>
    <cellStyle name="Benyttet hyperkobling" xfId="296" builtinId="9" hidden="1"/>
    <cellStyle name="Benyttet hyperkobling" xfId="298" builtinId="9" hidden="1"/>
    <cellStyle name="Benyttet hyperkobling" xfId="300" builtinId="9" hidden="1"/>
    <cellStyle name="Benyttet hyperkobling" xfId="302" builtinId="9" hidden="1"/>
    <cellStyle name="Benyttet hyperkobling" xfId="304" builtinId="9" hidden="1"/>
    <cellStyle name="Benyttet hyperkobling" xfId="306" builtinId="9" hidden="1"/>
    <cellStyle name="Benyttet hyperkobling" xfId="308" builtinId="9" hidden="1"/>
    <cellStyle name="Benyttet hyperkobling" xfId="310" builtinId="9" hidden="1"/>
    <cellStyle name="Benyttet hyperkobling" xfId="312" builtinId="9" hidden="1"/>
    <cellStyle name="Benyttet hyperkobling" xfId="314" builtinId="9" hidden="1"/>
    <cellStyle name="Benyttet hyperkobling" xfId="316" builtinId="9" hidden="1"/>
    <cellStyle name="Benyttet hyperkobling" xfId="318" builtinId="9" hidden="1"/>
    <cellStyle name="Benyttet hyperkobling" xfId="320" builtinId="9" hidden="1"/>
    <cellStyle name="Benyttet hyperkobling" xfId="322" builtinId="9" hidden="1"/>
    <cellStyle name="Benyttet hyperkobling" xfId="324" builtinId="9" hidden="1"/>
    <cellStyle name="Benyttet hyperkobling" xfId="326" builtinId="9" hidden="1"/>
    <cellStyle name="Benyttet hyperkobling" xfId="328" builtinId="9" hidden="1"/>
    <cellStyle name="Benyttet hyperkobling" xfId="330" builtinId="9" hidden="1"/>
    <cellStyle name="Benyttet hyperkobling" xfId="332" builtinId="9" hidden="1"/>
    <cellStyle name="Benyttet hyperkobling" xfId="334" builtinId="9" hidden="1"/>
    <cellStyle name="Benyttet hyperkobling" xfId="336" builtinId="9" hidden="1"/>
    <cellStyle name="Benyttet hyperkobling" xfId="338" builtinId="9" hidden="1"/>
    <cellStyle name="Benyttet hyperkobling" xfId="340" builtinId="9" hidden="1"/>
    <cellStyle name="Benyttet hyperkobling" xfId="342" builtinId="9" hidden="1"/>
    <cellStyle name="Benyttet hyperkobling" xfId="344" builtinId="9" hidden="1"/>
    <cellStyle name="Benyttet hyperkobling" xfId="346" builtinId="9" hidden="1"/>
    <cellStyle name="Benyttet hyperkobling" xfId="348" builtinId="9" hidden="1"/>
    <cellStyle name="Benyttet hyperkobling" xfId="350" builtinId="9" hidden="1"/>
    <cellStyle name="Benyttet hyperkobling" xfId="352" builtinId="9" hidden="1"/>
    <cellStyle name="Benyttet hyperkobling" xfId="354" builtinId="9" hidden="1"/>
    <cellStyle name="Benyttet hyperkobling" xfId="356" builtinId="9" hidden="1"/>
    <cellStyle name="Benyttet hyperkobling" xfId="358" builtinId="9" hidden="1"/>
    <cellStyle name="Benyttet hyperkobling" xfId="360" builtinId="9" hidden="1"/>
    <cellStyle name="Benyttet hyperkobling" xfId="362" builtinId="9" hidden="1"/>
    <cellStyle name="Benyttet hyperkobling" xfId="364" builtinId="9" hidden="1"/>
    <cellStyle name="Benyttet hyperkobling" xfId="366" builtinId="9" hidden="1"/>
    <cellStyle name="Benyttet hyperkobling" xfId="368" builtinId="9" hidden="1"/>
    <cellStyle name="Benyttet hyperkobling" xfId="370" builtinId="9" hidden="1"/>
    <cellStyle name="Benyttet hyperkobling" xfId="372" builtinId="9" hidden="1"/>
    <cellStyle name="Benyttet hyperkobling" xfId="374" builtinId="9" hidden="1"/>
    <cellStyle name="Benyttet hyperkobling" xfId="376" builtinId="9" hidden="1"/>
    <cellStyle name="Benyttet hyperkobling" xfId="378" builtinId="9" hidden="1"/>
    <cellStyle name="Benyttet hyperkobling" xfId="380" builtinId="9" hidden="1"/>
    <cellStyle name="Benyttet hyperkobling" xfId="382" builtinId="9" hidden="1"/>
    <cellStyle name="Benyttet hyperkobling" xfId="384" builtinId="9" hidden="1"/>
    <cellStyle name="Benyttet hyperkobling" xfId="386" builtinId="9" hidden="1"/>
    <cellStyle name="Benyttet hyperkobling" xfId="388" builtinId="9" hidden="1"/>
    <cellStyle name="Benyttet hyperkobling" xfId="390" builtinId="9" hidden="1"/>
    <cellStyle name="Benyttet hyperkobling" xfId="392" builtinId="9" hidden="1"/>
    <cellStyle name="Benyttet hyperkobling" xfId="394" builtinId="9" hidden="1"/>
    <cellStyle name="Benyttet hyperkobling" xfId="396" builtinId="9" hidden="1"/>
    <cellStyle name="Benyttet hyperkobling" xfId="398" builtinId="9" hidden="1"/>
    <cellStyle name="Benyttet hyperkobling" xfId="400" builtinId="9" hidden="1"/>
    <cellStyle name="Benyttet hyperkobling" xfId="402" builtinId="9" hidden="1"/>
    <cellStyle name="Benyttet hyperkobling" xfId="404" builtinId="9" hidden="1"/>
    <cellStyle name="Benyttet hyperkobling" xfId="406" builtinId="9" hidden="1"/>
    <cellStyle name="Benyttet hyperkobling" xfId="408" builtinId="9" hidden="1"/>
    <cellStyle name="Benyttet hyperkobling" xfId="410" builtinId="9" hidden="1"/>
    <cellStyle name="Benyttet hyperkobling" xfId="412" builtinId="9" hidden="1"/>
    <cellStyle name="Benyttet hyperkobling" xfId="414" builtinId="9" hidden="1"/>
    <cellStyle name="Benyttet hyperkobling" xfId="416" builtinId="9" hidden="1"/>
    <cellStyle name="Benyttet hyperkobling" xfId="418" builtinId="9" hidden="1"/>
    <cellStyle name="Benyttet hyperkobling" xfId="420" builtinId="9" hidden="1"/>
    <cellStyle name="Benyttet hyperkobling" xfId="422" builtinId="9" hidden="1"/>
    <cellStyle name="Benyttet hyperkobling" xfId="424" builtinId="9" hidden="1"/>
    <cellStyle name="Benyttet hyperkobling" xfId="426" builtinId="9" hidden="1"/>
    <cellStyle name="Benyttet hyperkobling" xfId="428" builtinId="9" hidden="1"/>
    <cellStyle name="Benyttet hyperkobling" xfId="430" builtinId="9" hidden="1"/>
    <cellStyle name="Benyttet hyperkobling" xfId="432" builtinId="9" hidden="1"/>
    <cellStyle name="Benyttet hyperkobling" xfId="434" builtinId="9" hidden="1"/>
    <cellStyle name="Benyttet hyperkobling" xfId="436" builtinId="9" hidden="1"/>
    <cellStyle name="Benyttet hyperkobling" xfId="438" builtinId="9" hidden="1"/>
    <cellStyle name="Benyttet hyperkobling" xfId="440" builtinId="9" hidden="1"/>
    <cellStyle name="Benyttet hyperkobling" xfId="442" builtinId="9" hidden="1"/>
    <cellStyle name="Benyttet hyperkobling" xfId="444" builtinId="9" hidden="1"/>
    <cellStyle name="Benyttet hyperkobling" xfId="446" builtinId="9" hidden="1"/>
    <cellStyle name="Benyttet hyperkobling" xfId="448" builtinId="9" hidden="1"/>
    <cellStyle name="Benyttet hyperkobling" xfId="450" builtinId="9" hidden="1"/>
    <cellStyle name="Benyttet hyperkobling" xfId="452" builtinId="9" hidden="1"/>
    <cellStyle name="Benyttet hyperkobling" xfId="454" builtinId="9" hidden="1"/>
    <cellStyle name="Benyttet hyperkobling" xfId="456" builtinId="9" hidden="1"/>
    <cellStyle name="Benyttet hyperkobling" xfId="458" builtinId="9" hidden="1"/>
    <cellStyle name="Benyttet hyperkobling" xfId="460" builtinId="9" hidden="1"/>
    <cellStyle name="Benyttet hyperkobling" xfId="462" builtinId="9" hidden="1"/>
    <cellStyle name="Benyttet hyperkobling" xfId="464" builtinId="9" hidden="1"/>
    <cellStyle name="Benyttet hyperkobling" xfId="466" builtinId="9" hidden="1"/>
    <cellStyle name="Benyttet hyperkobling" xfId="468" builtinId="9" hidden="1"/>
    <cellStyle name="Benyttet hyperkobling" xfId="470" builtinId="9" hidden="1"/>
    <cellStyle name="Benyttet hyperkobling" xfId="472" builtinId="9" hidden="1"/>
    <cellStyle name="Benyttet hyperkobling" xfId="474" builtinId="9" hidden="1"/>
    <cellStyle name="Benyttet hyperkobling" xfId="476" builtinId="9" hidden="1"/>
    <cellStyle name="Benyttet hyperkobling" xfId="478" builtinId="9" hidden="1"/>
    <cellStyle name="Benyttet hyperkobling" xfId="480" builtinId="9" hidden="1"/>
    <cellStyle name="Benyttet hyperkobling" xfId="482" builtinId="9" hidden="1"/>
    <cellStyle name="Benyttet hyperkobling" xfId="484" builtinId="9" hidden="1"/>
    <cellStyle name="Benyttet hyperkobling" xfId="486" builtinId="9" hidden="1"/>
    <cellStyle name="Benyttet hyperkobling" xfId="488" builtinId="9" hidden="1"/>
    <cellStyle name="Benyttet hyperkobling" xfId="490" builtinId="9" hidden="1"/>
    <cellStyle name="Benyttet hyperkobling" xfId="492" builtinId="9" hidden="1"/>
    <cellStyle name="Benyttet hyperkobling" xfId="494" builtinId="9" hidden="1"/>
    <cellStyle name="Benyttet hyperkobling" xfId="496" builtinId="9" hidden="1"/>
    <cellStyle name="Benyttet hyperkobling" xfId="498" builtinId="9" hidden="1"/>
    <cellStyle name="Benyttet hyperkobling" xfId="500" builtinId="9" hidden="1"/>
    <cellStyle name="Benyttet hyperkobling" xfId="502" builtinId="9" hidden="1"/>
    <cellStyle name="Benyttet hyperkobling" xfId="504" builtinId="9" hidden="1"/>
    <cellStyle name="Benyttet hyperkobling" xfId="506" builtinId="9" hidden="1"/>
    <cellStyle name="Benyttet hyperkobling" xfId="508" builtinId="9" hidden="1"/>
    <cellStyle name="Benyttet hyperkobling" xfId="510" builtinId="9" hidden="1"/>
    <cellStyle name="Benyttet hyperkobling" xfId="512" builtinId="9" hidden="1"/>
    <cellStyle name="Benyttet hyperkobling" xfId="514" builtinId="9" hidden="1"/>
    <cellStyle name="Benyttet hyperkobling" xfId="516" builtinId="9" hidden="1"/>
    <cellStyle name="Benyttet hyperkobling" xfId="518" builtinId="9" hidden="1"/>
    <cellStyle name="Benyttet hyperkobling" xfId="520" builtinId="9" hidden="1"/>
    <cellStyle name="Benyttet hyperkobling" xfId="522" builtinId="9" hidden="1"/>
    <cellStyle name="Benyttet hyperkobling" xfId="524" builtinId="9" hidden="1"/>
    <cellStyle name="Benyttet hyperkobling" xfId="526" builtinId="9" hidden="1"/>
    <cellStyle name="Benyttet hyperkobling" xfId="528" builtinId="9" hidden="1"/>
    <cellStyle name="Benyttet hyperkobling" xfId="530" builtinId="9" hidden="1"/>
    <cellStyle name="Benyttet hyperkobling" xfId="532" builtinId="9" hidden="1"/>
    <cellStyle name="Benyttet hyperkobling" xfId="534" builtinId="9" hidden="1"/>
    <cellStyle name="Benyttet hyperkobling" xfId="536" builtinId="9" hidden="1"/>
    <cellStyle name="Benyttet hyperkobling" xfId="538" builtinId="9" hidden="1"/>
    <cellStyle name="Benyttet hyperkobling" xfId="540" builtinId="9" hidden="1"/>
    <cellStyle name="Benyttet hyperkobling" xfId="542" builtinId="9" hidden="1"/>
    <cellStyle name="Benyttet hyperkobling" xfId="544" builtinId="9" hidden="1"/>
    <cellStyle name="Benyttet hyperkobling" xfId="546" builtinId="9" hidden="1"/>
    <cellStyle name="Benyttet hyperkobling" xfId="548" builtinId="9" hidden="1"/>
    <cellStyle name="Benyttet hyperkobling" xfId="550" builtinId="9" hidden="1"/>
    <cellStyle name="Benyttet hyperkobling" xfId="552" builtinId="9" hidden="1"/>
    <cellStyle name="Benyttet hyperkobling" xfId="554" builtinId="9" hidden="1"/>
    <cellStyle name="Benyttet hyperkobling" xfId="556" builtinId="9" hidden="1"/>
    <cellStyle name="Benyttet hyperkobling" xfId="558" builtinId="9" hidden="1"/>
    <cellStyle name="Benyttet hyperkobling" xfId="560" builtinId="9" hidden="1"/>
    <cellStyle name="Benyttet hyperkobling" xfId="562" builtinId="9" hidden="1"/>
    <cellStyle name="Benyttet hyperkobling" xfId="564" builtinId="9" hidden="1"/>
    <cellStyle name="Benyttet hyperkobling" xfId="566" builtinId="9" hidden="1"/>
    <cellStyle name="Benyttet hyperkobling" xfId="568" builtinId="9" hidden="1"/>
    <cellStyle name="Benyttet hyperkobling" xfId="570" builtinId="9" hidden="1"/>
    <cellStyle name="Benyttet hyperkobling" xfId="572" builtinId="9" hidden="1"/>
    <cellStyle name="Benyttet hyperkobling" xfId="574" builtinId="9" hidden="1"/>
    <cellStyle name="Benyttet hyperkobling" xfId="576" builtinId="9" hidden="1"/>
    <cellStyle name="Benyttet hyperkobling" xfId="578" builtinId="9" hidden="1"/>
    <cellStyle name="Benyttet hyperkobling" xfId="580" builtinId="9" hidden="1"/>
    <cellStyle name="Benyttet hyperkobling" xfId="582" builtinId="9" hidden="1"/>
    <cellStyle name="Benyttet hyperkobling" xfId="584" builtinId="9" hidden="1"/>
    <cellStyle name="Benyttet hyperkobling" xfId="586" builtinId="9" hidden="1"/>
    <cellStyle name="Benyttet hyperkobling" xfId="588" builtinId="9" hidden="1"/>
    <cellStyle name="Benyttet hyperkobling" xfId="590" builtinId="9" hidden="1"/>
    <cellStyle name="Benyttet hyperkobling" xfId="592" builtinId="9" hidden="1"/>
    <cellStyle name="Benyttet hyperkobling" xfId="594" builtinId="9" hidden="1"/>
    <cellStyle name="Benyttet hyperkobling" xfId="596" builtinId="9" hidden="1"/>
    <cellStyle name="Benyttet hyperkobling" xfId="598" builtinId="9" hidden="1"/>
    <cellStyle name="Benyttet hyperkobling" xfId="600" builtinId="9" hidden="1"/>
    <cellStyle name="Benyttet hyperkobling" xfId="602" builtinId="9" hidden="1"/>
    <cellStyle name="Benyttet hyperkobling" xfId="604" builtinId="9" hidden="1"/>
    <cellStyle name="Benyttet hyperkobling" xfId="606" builtinId="9" hidden="1"/>
    <cellStyle name="Benyttet hyperkobling" xfId="608" builtinId="9" hidden="1"/>
    <cellStyle name="Benyttet hyperkobling" xfId="610" builtinId="9" hidden="1"/>
    <cellStyle name="Benyttet hyperkobling" xfId="612" builtinId="9" hidden="1"/>
    <cellStyle name="Benyttet hyperkobling" xfId="614" builtinId="9" hidden="1"/>
    <cellStyle name="Benyttet hyperkobling" xfId="616" builtinId="9" hidden="1"/>
    <cellStyle name="Benyttet hyperkobling" xfId="618" builtinId="9" hidden="1"/>
    <cellStyle name="Benyttet hyperkobling" xfId="620" builtinId="9" hidden="1"/>
    <cellStyle name="Benyttet hyperkobling" xfId="622" builtinId="9" hidden="1"/>
    <cellStyle name="Benyttet hyperkobling" xfId="624" builtinId="9" hidden="1"/>
    <cellStyle name="Benyttet hyperkobling" xfId="626" builtinId="9" hidden="1"/>
    <cellStyle name="Benyttet hyperkobling" xfId="628" builtinId="9" hidden="1"/>
    <cellStyle name="Benyttet hyperkobling" xfId="630" builtinId="9" hidden="1"/>
    <cellStyle name="Benyttet hyperkobling" xfId="632" builtinId="9" hidden="1"/>
    <cellStyle name="Benyttet hyperkobling" xfId="634" builtinId="9" hidden="1"/>
    <cellStyle name="Benyttet hyperkobling" xfId="636" builtinId="9" hidden="1"/>
    <cellStyle name="Benyttet hyperkobling" xfId="638" builtinId="9" hidden="1"/>
    <cellStyle name="Benyttet hyperkobling" xfId="640" builtinId="9" hidden="1"/>
    <cellStyle name="Benyttet hyperkobling" xfId="642" builtinId="9" hidden="1"/>
    <cellStyle name="Benyttet hyperkobling" xfId="644" builtinId="9" hidden="1"/>
    <cellStyle name="Benyttet hyperkobling" xfId="646" builtinId="9" hidden="1"/>
    <cellStyle name="Benyttet hyperkobling" xfId="648" builtinId="9" hidden="1"/>
    <cellStyle name="Benyttet hyperkobling" xfId="650" builtinId="9" hidden="1"/>
    <cellStyle name="Benyttet hyperkobling" xfId="652" builtinId="9" hidden="1"/>
    <cellStyle name="Benyttet hyperkobling" xfId="654" builtinId="9" hidden="1"/>
    <cellStyle name="Benyttet hyperkobling" xfId="656" builtinId="9" hidden="1"/>
    <cellStyle name="Benyttet hyperkobling" xfId="658" builtinId="9" hidden="1"/>
    <cellStyle name="Benyttet hyperkobling" xfId="660" builtinId="9" hidden="1"/>
    <cellStyle name="Benyttet hyperkobling" xfId="662" builtinId="9" hidden="1"/>
    <cellStyle name="Benyttet hyperkobling" xfId="664" builtinId="9" hidden="1"/>
    <cellStyle name="Benyttet hyperkobling" xfId="666" builtinId="9" hidden="1"/>
    <cellStyle name="Benyttet hyperkobling" xfId="668" builtinId="9" hidden="1"/>
    <cellStyle name="Benyttet hyperkobling" xfId="670" builtinId="9" hidden="1"/>
    <cellStyle name="Benyttet hyperkobling" xfId="672" builtinId="9" hidden="1"/>
    <cellStyle name="Benyttet hyperkobling" xfId="674" builtinId="9" hidden="1"/>
    <cellStyle name="Benyttet hyperkobling" xfId="676" builtinId="9" hidden="1"/>
    <cellStyle name="Benyttet hyperkobling" xfId="678" builtinId="9" hidden="1"/>
    <cellStyle name="Benyttet hyperkobling" xfId="680" builtinId="9" hidden="1"/>
    <cellStyle name="Benyttet hyperkobling" xfId="682" builtinId="9" hidden="1"/>
    <cellStyle name="Benyttet hyperkobling" xfId="684" builtinId="9" hidden="1"/>
    <cellStyle name="Benyttet hyperkobling" xfId="686" builtinId="9" hidden="1"/>
    <cellStyle name="Benyttet hyperkobling" xfId="688" builtinId="9" hidden="1"/>
    <cellStyle name="Benyttet hyperkobling" xfId="690" builtinId="9" hidden="1"/>
    <cellStyle name="Benyttet hyperkobling" xfId="692" builtinId="9" hidden="1"/>
    <cellStyle name="Benyttet hyperkobling" xfId="694" builtinId="9" hidden="1"/>
    <cellStyle name="Benyttet hyperkobling" xfId="696" builtinId="9" hidden="1"/>
    <cellStyle name="Benyttet hyperkobling" xfId="698" builtinId="9" hidden="1"/>
    <cellStyle name="Benyttet hyperkobling" xfId="700" builtinId="9" hidden="1"/>
    <cellStyle name="Benyttet hyperkobling" xfId="702" builtinId="9" hidden="1"/>
    <cellStyle name="Benyttet hyperkobling" xfId="704" builtinId="9" hidden="1"/>
    <cellStyle name="Benyttet hyperkobling" xfId="706" builtinId="9" hidden="1"/>
    <cellStyle name="Benyttet hyperkobling" xfId="708" builtinId="9" hidden="1"/>
    <cellStyle name="Benyttet hyperkobling" xfId="710" builtinId="9" hidden="1"/>
    <cellStyle name="Benyttet hyperkobling" xfId="712" builtinId="9" hidden="1"/>
    <cellStyle name="Benyttet hyperkobling" xfId="714" builtinId="9" hidden="1"/>
    <cellStyle name="Benyttet hyperkobling" xfId="716" builtinId="9" hidden="1"/>
    <cellStyle name="Benyttet hyperkobling" xfId="718" builtinId="9" hidden="1"/>
    <cellStyle name="Benyttet hyperkobling" xfId="720" builtinId="9" hidden="1"/>
    <cellStyle name="Benyttet hyperkobling" xfId="722" builtinId="9" hidden="1"/>
    <cellStyle name="Benyttet hyperkobling" xfId="724" builtinId="9" hidden="1"/>
    <cellStyle name="Benyttet hyperkobling" xfId="726" builtinId="9" hidden="1"/>
    <cellStyle name="Benyttet hyperkobling" xfId="728" builtinId="9" hidden="1"/>
    <cellStyle name="Benyttet hyperkobling" xfId="730" builtinId="9" hidden="1"/>
    <cellStyle name="Benyttet hyperkobling" xfId="732" builtinId="9" hidden="1"/>
    <cellStyle name="Benyttet hyperkobling" xfId="734" builtinId="9" hidden="1"/>
    <cellStyle name="Benyttet hyperkobling" xfId="736" builtinId="9" hidden="1"/>
    <cellStyle name="Benyttet hyperkobling" xfId="738" builtinId="9" hidden="1"/>
    <cellStyle name="Benyttet hyperkobling" xfId="740" builtinId="9" hidden="1"/>
    <cellStyle name="Benyttet hyperkobling" xfId="742" builtinId="9" hidden="1"/>
    <cellStyle name="Benyttet hyperkobling" xfId="744" builtinId="9" hidden="1"/>
    <cellStyle name="Benyttet hyperkobling" xfId="746" builtinId="9" hidden="1"/>
    <cellStyle name="Benyttet hyperkobling" xfId="748" builtinId="9" hidden="1"/>
    <cellStyle name="Benyttet hyperkobling" xfId="750" builtinId="9" hidden="1"/>
    <cellStyle name="Benyttet hyperkobling" xfId="752" builtinId="9" hidden="1"/>
    <cellStyle name="Benyttet hyperkobling" xfId="754" builtinId="9" hidden="1"/>
    <cellStyle name="Benyttet hyperkobling" xfId="756" builtinId="9" hidden="1"/>
    <cellStyle name="Benyttet hyperkobling" xfId="758" builtinId="9" hidden="1"/>
    <cellStyle name="Benyttet hyperkobling" xfId="760" builtinId="9" hidden="1"/>
    <cellStyle name="Benyttet hyperkobling" xfId="762" builtinId="9" hidden="1"/>
    <cellStyle name="Benyttet hyperkobling" xfId="764" builtinId="9" hidden="1"/>
    <cellStyle name="Benyttet hyperkobling" xfId="766" builtinId="9" hidden="1"/>
    <cellStyle name="Benyttet hyperkobling" xfId="768" builtinId="9" hidden="1"/>
    <cellStyle name="Benyttet hyperkobling" xfId="770" builtinId="9" hidden="1"/>
    <cellStyle name="Benyttet hyperkobling" xfId="772" builtinId="9" hidden="1"/>
    <cellStyle name="Benyttet hyperkobling" xfId="774" builtinId="9" hidden="1"/>
    <cellStyle name="Benyttet hyperkobling" xfId="776" builtinId="9" hidden="1"/>
    <cellStyle name="Benyttet hyperkobling" xfId="778" builtinId="9" hidden="1"/>
    <cellStyle name="Benyttet hyperkobling" xfId="780" builtinId="9" hidden="1"/>
    <cellStyle name="Benyttet hyperkobling" xfId="782" builtinId="9" hidden="1"/>
    <cellStyle name="Benyttet hyperkobling" xfId="784" builtinId="9" hidden="1"/>
    <cellStyle name="Benyttet hyperkobling" xfId="786" builtinId="9" hidden="1"/>
    <cellStyle name="Benyttet hyperkobling" xfId="788" builtinId="9" hidden="1"/>
    <cellStyle name="Benyttet hyperkobling" xfId="790" builtinId="9" hidden="1"/>
    <cellStyle name="Benyttet hyperkobling" xfId="792" builtinId="9" hidden="1"/>
    <cellStyle name="Benyttet hyperkobling" xfId="794" builtinId="9" hidden="1"/>
    <cellStyle name="Benyttet hyperkobling" xfId="796" builtinId="9" hidden="1"/>
    <cellStyle name="Benyttet hyperkobling" xfId="798" builtinId="9" hidden="1"/>
    <cellStyle name="Benyttet hyperkobling" xfId="800" builtinId="9" hidden="1"/>
    <cellStyle name="Benyttet hyperkobling" xfId="802" builtinId="9" hidden="1"/>
    <cellStyle name="Benyttet hyperkobling" xfId="804" builtinId="9" hidden="1"/>
    <cellStyle name="Benyttet hyperkobling" xfId="806" builtinId="9" hidden="1"/>
    <cellStyle name="Benyttet hyperkobling" xfId="808" builtinId="9" hidden="1"/>
    <cellStyle name="Benyttet hyperkobling" xfId="810" builtinId="9" hidden="1"/>
    <cellStyle name="Benyttet hyperkobling" xfId="812" builtinId="9" hidden="1"/>
    <cellStyle name="Benyttet hyperkobling" xfId="814" builtinId="9" hidden="1"/>
    <cellStyle name="Benyttet hyperkobling" xfId="816" builtinId="9" hidden="1"/>
    <cellStyle name="Benyttet hyperkobling" xfId="818" builtinId="9" hidden="1"/>
    <cellStyle name="Benyttet hyperkobling" xfId="820" builtinId="9" hidden="1"/>
    <cellStyle name="Benyttet hyperkobling" xfId="822" builtinId="9" hidden="1"/>
    <cellStyle name="Benyttet hyperkobling" xfId="824" builtinId="9" hidden="1"/>
    <cellStyle name="Benyttet hyperkobling" xfId="826" builtinId="9" hidden="1"/>
    <cellStyle name="Benyttet hyperkobling" xfId="828" builtinId="9" hidden="1"/>
    <cellStyle name="Benyttet hyperkobling" xfId="830" builtinId="9" hidden="1"/>
    <cellStyle name="Benyttet hyperkobling" xfId="832" builtinId="9" hidden="1"/>
    <cellStyle name="Benyttet hyperkobling" xfId="834" builtinId="9" hidden="1"/>
    <cellStyle name="Benyttet hyperkobling" xfId="836" builtinId="9" hidden="1"/>
    <cellStyle name="Benyttet hyperkobling" xfId="838" builtinId="9" hidden="1"/>
    <cellStyle name="Benyttet hyperkobling" xfId="840" builtinId="9" hidden="1"/>
    <cellStyle name="Benyttet hyperkobling" xfId="842" builtinId="9" hidden="1"/>
    <cellStyle name="Benyttet hyperkobling" xfId="844" builtinId="9" hidden="1"/>
    <cellStyle name="Benyttet hyperkobling" xfId="846" builtinId="9" hidden="1"/>
    <cellStyle name="Benyttet hyperkobling" xfId="848" builtinId="9" hidden="1"/>
    <cellStyle name="Benyttet hyperkobling" xfId="850" builtinId="9" hidden="1"/>
    <cellStyle name="Benyttet hyperkobling" xfId="852" builtinId="9" hidden="1"/>
    <cellStyle name="Benyttet hyperkobling" xfId="854" builtinId="9" hidden="1"/>
    <cellStyle name="Benyttet hyperkobling" xfId="856" builtinId="9" hidden="1"/>
    <cellStyle name="Benyttet hyperkobling" xfId="858" builtinId="9" hidden="1"/>
    <cellStyle name="Benyttet hyperkobling" xfId="860" builtinId="9" hidden="1"/>
    <cellStyle name="Benyttet hyperkobling" xfId="862" builtinId="9" hidden="1"/>
    <cellStyle name="Benyttet hyperkobling" xfId="864" builtinId="9" hidden="1"/>
    <cellStyle name="Benyttet hyperkobling" xfId="866" builtinId="9" hidden="1"/>
    <cellStyle name="Benyttet hyperkobling" xfId="868" builtinId="9" hidden="1"/>
    <cellStyle name="Benyttet hyperkobling" xfId="870" builtinId="9" hidden="1"/>
    <cellStyle name="Benyttet hyperkobling" xfId="872" builtinId="9" hidden="1"/>
    <cellStyle name="Benyttet hyperkobling" xfId="874" builtinId="9" hidden="1"/>
    <cellStyle name="Benyttet hyperkobling" xfId="876" builtinId="9" hidden="1"/>
    <cellStyle name="Benyttet hyperkobling" xfId="878" builtinId="9" hidden="1"/>
    <cellStyle name="Benyttet hyperkobling" xfId="880" builtinId="9" hidden="1"/>
    <cellStyle name="Benyttet hyperkobling" xfId="882" builtinId="9" hidden="1"/>
    <cellStyle name="Benyttet hyperkobling" xfId="884" builtinId="9" hidden="1"/>
    <cellStyle name="Benyttet hyperkobling" xfId="886" builtinId="9" hidden="1"/>
    <cellStyle name="Benyttet hyperkobling" xfId="888" builtinId="9" hidden="1"/>
    <cellStyle name="Benyttet hyperkobling" xfId="890" builtinId="9" hidden="1"/>
    <cellStyle name="Benyttet hyperkobling" xfId="892" builtinId="9" hidden="1"/>
    <cellStyle name="Benyttet hyperkobling" xfId="894" builtinId="9" hidden="1"/>
    <cellStyle name="Benyttet hyperkobling" xfId="896" builtinId="9" hidden="1"/>
    <cellStyle name="Benyttet hyperkobling" xfId="898" builtinId="9" hidden="1"/>
    <cellStyle name="Benyttet hyperkobling" xfId="900" builtinId="9" hidden="1"/>
    <cellStyle name="Benyttet hyperkobling" xfId="902" builtinId="9" hidden="1"/>
    <cellStyle name="Benyttet hyperkobling" xfId="904" builtinId="9" hidden="1"/>
    <cellStyle name="Benyttet hyperkobling" xfId="906" builtinId="9" hidden="1"/>
    <cellStyle name="Benyttet hyperkobling" xfId="908" builtinId="9" hidden="1"/>
    <cellStyle name="Benyttet hyperkobling" xfId="910" builtinId="9" hidden="1"/>
    <cellStyle name="Benyttet hyperkobling" xfId="912" builtinId="9" hidden="1"/>
    <cellStyle name="Benyttet hyperkobling" xfId="914" builtinId="9" hidden="1"/>
    <cellStyle name="Benyttet hyperkobling" xfId="916" builtinId="9" hidden="1"/>
    <cellStyle name="Benyttet hyperkobling" xfId="918" builtinId="9" hidden="1"/>
    <cellStyle name="Benyttet hyperkobling" xfId="920" builtinId="9" hidden="1"/>
    <cellStyle name="Benyttet hyperkobling" xfId="922" builtinId="9" hidden="1"/>
    <cellStyle name="Benyttet hyperkobling" xfId="924" builtinId="9" hidden="1"/>
    <cellStyle name="Benyttet hyperkobling" xfId="926" builtinId="9" hidden="1"/>
    <cellStyle name="Benyttet hyperkobling" xfId="928" builtinId="9" hidden="1"/>
    <cellStyle name="Benyttet hyperkobling" xfId="930" builtinId="9" hidden="1"/>
    <cellStyle name="Benyttet hyperkobling" xfId="932" builtinId="9" hidden="1"/>
    <cellStyle name="Benyttet hyperkobling" xfId="934" builtinId="9" hidden="1"/>
    <cellStyle name="Benyttet hyperkobling" xfId="936" builtinId="9" hidden="1"/>
    <cellStyle name="Benyttet hyperkobling" xfId="938" builtinId="9" hidden="1"/>
    <cellStyle name="Benyttet hyperkobling" xfId="940" builtinId="9" hidden="1"/>
    <cellStyle name="Benyttet hyperkobling" xfId="942" builtinId="9" hidden="1"/>
    <cellStyle name="Benyttet hyperkobling" xfId="944" builtinId="9" hidden="1"/>
    <cellStyle name="Benyttet hyperkobling" xfId="946" builtinId="9" hidden="1"/>
    <cellStyle name="Benyttet hyperkobling" xfId="948" builtinId="9" hidden="1"/>
    <cellStyle name="Benyttet hyperkobling" xfId="950" builtinId="9" hidden="1"/>
    <cellStyle name="Benyttet hyperkobling" xfId="952" builtinId="9" hidden="1"/>
    <cellStyle name="Benyttet hyperkobling" xfId="954" builtinId="9" hidden="1"/>
    <cellStyle name="Benyttet hyperkobling" xfId="956" builtinId="9" hidden="1"/>
    <cellStyle name="Benyttet hyperkobling" xfId="958" builtinId="9" hidden="1"/>
    <cellStyle name="Benyttet hyperkobling" xfId="960" builtinId="9" hidden="1"/>
    <cellStyle name="Benyttet hyperkobling" xfId="962" builtinId="9" hidden="1"/>
    <cellStyle name="Benyttet hyperkobling" xfId="964" builtinId="9" hidden="1"/>
    <cellStyle name="Benyttet hyperkobling" xfId="966" builtinId="9" hidden="1"/>
    <cellStyle name="Benyttet hyperkobling" xfId="968" builtinId="9" hidden="1"/>
    <cellStyle name="Benyttet hyperkobling" xfId="970" builtinId="9" hidden="1"/>
    <cellStyle name="Benyttet hyperkobling" xfId="972" builtinId="9" hidden="1"/>
    <cellStyle name="Benyttet hyperkobling" xfId="974" builtinId="9" hidden="1"/>
    <cellStyle name="Benyttet hyperkobling" xfId="976" builtinId="9" hidden="1"/>
    <cellStyle name="Benyttet hyperkobling" xfId="978" builtinId="9" hidden="1"/>
    <cellStyle name="Benyttet hyperkobling" xfId="980" builtinId="9" hidden="1"/>
    <cellStyle name="Benyttet hyperkobling" xfId="982" builtinId="9" hidden="1"/>
    <cellStyle name="Benyttet hyperkobling" xfId="984" builtinId="9" hidden="1"/>
    <cellStyle name="Benyttet hyperkobling" xfId="986" builtinId="9" hidden="1"/>
    <cellStyle name="Benyttet hyperkobling" xfId="988" builtinId="9" hidden="1"/>
    <cellStyle name="Benyttet hyperkobling" xfId="990" builtinId="9" hidden="1"/>
    <cellStyle name="Benyttet hyperkobling" xfId="992" builtinId="9" hidden="1"/>
    <cellStyle name="Benyttet hyperkobling" xfId="994" builtinId="9" hidden="1"/>
    <cellStyle name="Benyttet hyperkobling" xfId="996" builtinId="9" hidden="1"/>
    <cellStyle name="Benyttet hyperkobling" xfId="998" builtinId="9" hidden="1"/>
    <cellStyle name="Benyttet hyperkobling" xfId="1000" builtinId="9" hidden="1"/>
    <cellStyle name="Benyttet hyperkobling" xfId="1002" builtinId="9" hidden="1"/>
    <cellStyle name="Benyttet hyperkobling" xfId="1004" builtinId="9" hidden="1"/>
    <cellStyle name="Benyttet hyperkobling" xfId="1006" builtinId="9" hidden="1"/>
    <cellStyle name="Benyttet hyperkobling" xfId="1008" builtinId="9" hidden="1"/>
    <cellStyle name="Benyttet hyperkobling" xfId="1010" builtinId="9" hidden="1"/>
    <cellStyle name="Benyttet hyperkobling" xfId="1012" builtinId="9" hidden="1"/>
    <cellStyle name="Benyttet hyperkobling" xfId="1014" builtinId="9" hidden="1"/>
    <cellStyle name="Benyttet hyperkobling" xfId="1016" builtinId="9" hidden="1"/>
    <cellStyle name="Benyttet hyperkobling" xfId="1018" builtinId="9" hidden="1"/>
    <cellStyle name="Benyttet hyperkobling" xfId="1020" builtinId="9" hidden="1"/>
    <cellStyle name="Benyttet hyperkobling" xfId="1022" builtinId="9" hidden="1"/>
    <cellStyle name="Benyttet hyperkobling" xfId="1024" builtinId="9" hidden="1"/>
    <cellStyle name="Benyttet hyperkobling" xfId="1026" builtinId="9" hidden="1"/>
    <cellStyle name="Benyttet hyperkobling" xfId="1028" builtinId="9" hidden="1"/>
    <cellStyle name="Benyttet hyperkobling" xfId="1030" builtinId="9" hidden="1"/>
    <cellStyle name="Benyttet hyperkobling" xfId="1032" builtinId="9" hidden="1"/>
    <cellStyle name="Benyttet hyperkobling" xfId="1034" builtinId="9" hidden="1"/>
    <cellStyle name="Benyttet hyperkobling" xfId="1036" builtinId="9" hidden="1"/>
    <cellStyle name="Benyttet hyperkobling" xfId="1038" builtinId="9" hidden="1"/>
    <cellStyle name="Benyttet hyperkobling" xfId="1040" builtinId="9" hidden="1"/>
    <cellStyle name="Benyttet hyperkobling" xfId="1042" builtinId="9" hidden="1"/>
    <cellStyle name="Benyttet hyperkobling" xfId="1044" builtinId="9" hidden="1"/>
    <cellStyle name="Benyttet hyperkobling" xfId="1046" builtinId="9" hidden="1"/>
    <cellStyle name="Benyttet hyperkobling" xfId="1048" builtinId="9" hidden="1"/>
    <cellStyle name="Benyttet hyperkobling" xfId="1050" builtinId="9" hidden="1"/>
    <cellStyle name="Benyttet hyperkobling" xfId="1052" builtinId="9" hidden="1"/>
    <cellStyle name="Benyttet hyperkobling" xfId="1054" builtinId="9" hidden="1"/>
    <cellStyle name="Benyttet hyperkobling" xfId="1056" builtinId="9" hidden="1"/>
    <cellStyle name="Benyttet hyperkobling" xfId="1058" builtinId="9" hidden="1"/>
    <cellStyle name="Benyttet hyperkobling" xfId="1060" builtinId="9" hidden="1"/>
    <cellStyle name="Benyttet hyperkobling" xfId="1062" builtinId="9" hidden="1"/>
    <cellStyle name="Benyttet hyperkobling" xfId="1064" builtinId="9" hidden="1"/>
    <cellStyle name="Benyttet hyperkobling" xfId="1066" builtinId="9" hidden="1"/>
    <cellStyle name="Benyttet hyperkobling" xfId="1068" builtinId="9" hidden="1"/>
    <cellStyle name="Benyttet hyperkobling" xfId="1070" builtinId="9" hidden="1"/>
    <cellStyle name="Benyttet hyperkobling" xfId="1072" builtinId="9" hidden="1"/>
    <cellStyle name="Benyttet hyperkobling" xfId="1074" builtinId="9" hidden="1"/>
    <cellStyle name="Benyttet hyperkobling" xfId="1076" builtinId="9" hidden="1"/>
    <cellStyle name="Benyttet hyperkobling" xfId="1078" builtinId="9" hidden="1"/>
    <cellStyle name="Benyttet hyperkobling" xfId="1080" builtinId="9" hidden="1"/>
    <cellStyle name="Benyttet hyperkobling" xfId="1082" builtinId="9" hidden="1"/>
    <cellStyle name="Benyttet hyperkobling" xfId="1084" builtinId="9" hidden="1"/>
    <cellStyle name="Benyttet hyperkobling" xfId="1086" builtinId="9" hidden="1"/>
    <cellStyle name="Benyttet hyperkobling" xfId="1088" builtinId="9" hidden="1"/>
    <cellStyle name="Benyttet hyperkobling" xfId="1090" builtinId="9" hidden="1"/>
    <cellStyle name="Benyttet hyperkobling" xfId="1092" builtinId="9" hidden="1"/>
    <cellStyle name="Benyttet hyperkobling" xfId="1094" builtinId="9" hidden="1"/>
    <cellStyle name="Benyttet hyperkobling" xfId="1096" builtinId="9" hidden="1"/>
    <cellStyle name="Benyttet hyperkobling" xfId="1098" builtinId="9" hidden="1"/>
    <cellStyle name="Benyttet hyperkobling" xfId="1100" builtinId="9" hidden="1"/>
    <cellStyle name="Benyttet hyperkobling" xfId="1102" builtinId="9" hidden="1"/>
    <cellStyle name="Benyttet hyperkobling" xfId="1104" builtinId="9" hidden="1"/>
    <cellStyle name="Benyttet hyperkobling" xfId="1106" builtinId="9" hidden="1"/>
    <cellStyle name="Benyttet hyperkobling" xfId="1108" builtinId="9" hidden="1"/>
    <cellStyle name="Benyttet hyperkobling" xfId="1110" builtinId="9" hidden="1"/>
    <cellStyle name="Benyttet hyperkobling" xfId="1112" builtinId="9" hidden="1"/>
    <cellStyle name="Benyttet hyperkobling" xfId="1114" builtinId="9" hidden="1"/>
    <cellStyle name="Benyttet hyperkobling" xfId="1116" builtinId="9" hidden="1"/>
    <cellStyle name="Benyttet hyperkobling" xfId="1118" builtinId="9" hidden="1"/>
    <cellStyle name="Benyttet hyperkobling" xfId="1120" builtinId="9" hidden="1"/>
    <cellStyle name="Benyttet hyperkobling" xfId="1122" builtinId="9" hidden="1"/>
    <cellStyle name="Benyttet hyperkobling" xfId="1124" builtinId="9" hidden="1"/>
    <cellStyle name="Benyttet hyperkobling" xfId="1126" builtinId="9" hidden="1"/>
    <cellStyle name="Benyttet hyperkobling" xfId="1128" builtinId="9" hidden="1"/>
    <cellStyle name="Benyttet hyperkobling" xfId="1130" builtinId="9" hidden="1"/>
    <cellStyle name="Benyttet hyperkobling" xfId="1132" builtinId="9" hidden="1"/>
    <cellStyle name="Benyttet hyperkobling" xfId="1134" builtinId="9" hidden="1"/>
    <cellStyle name="Benyttet hyperkobling" xfId="1136" builtinId="9" hidden="1"/>
    <cellStyle name="Benyttet hyperkobling" xfId="1138" builtinId="9" hidden="1"/>
    <cellStyle name="Benyttet hyperkobling" xfId="1140" builtinId="9" hidden="1"/>
    <cellStyle name="Benyttet hyperkobling" xfId="1142" builtinId="9" hidden="1"/>
    <cellStyle name="Benyttet hyperkobling" xfId="1144" builtinId="9" hidden="1"/>
    <cellStyle name="Benyttet hyperkobling" xfId="1146" builtinId="9" hidden="1"/>
    <cellStyle name="Benyttet hyperkobling" xfId="1148" builtinId="9" hidden="1"/>
    <cellStyle name="Benyttet hyperkobling" xfId="1150" builtinId="9" hidden="1"/>
    <cellStyle name="Benyttet hyperkobling" xfId="1152" builtinId="9" hidden="1"/>
    <cellStyle name="Benyttet hyperkobling" xfId="1154" builtinId="9" hidden="1"/>
    <cellStyle name="Benyttet hyperkobling" xfId="1156" builtinId="9" hidden="1"/>
    <cellStyle name="Benyttet hyperkobling" xfId="1158" builtinId="9" hidden="1"/>
    <cellStyle name="Benyttet hyperkobling" xfId="1160" builtinId="9" hidden="1"/>
    <cellStyle name="Benyttet hyperkobling" xfId="1162" builtinId="9" hidden="1"/>
    <cellStyle name="Benyttet hyperkobling" xfId="1164" builtinId="9" hidden="1"/>
    <cellStyle name="Benyttet hyperkobling" xfId="1166" builtinId="9" hidden="1"/>
    <cellStyle name="Benyttet hyperkobling" xfId="1168" builtinId="9" hidden="1"/>
    <cellStyle name="Benyttet hyperkobling" xfId="1170" builtinId="9" hidden="1"/>
    <cellStyle name="Benyttet hyperkobling" xfId="1172" builtinId="9" hidden="1"/>
    <cellStyle name="Benyttet hyperkobling" xfId="1174" builtinId="9" hidden="1"/>
    <cellStyle name="Benyttet hyperkobling" xfId="1176" builtinId="9" hidden="1"/>
    <cellStyle name="Benyttet hyperkobling" xfId="1178" builtinId="9" hidden="1"/>
    <cellStyle name="Benyttet hyperkobling" xfId="1180" builtinId="9" hidden="1"/>
    <cellStyle name="Benyttet hyperkobling" xfId="1182" builtinId="9" hidden="1"/>
    <cellStyle name="Benyttet hyperkobling" xfId="1184" builtinId="9" hidden="1"/>
    <cellStyle name="Benyttet hyperkobling" xfId="1186" builtinId="9" hidden="1"/>
    <cellStyle name="Benyttet hyperkobling" xfId="1188" builtinId="9" hidden="1"/>
    <cellStyle name="Benyttet hyperkobling" xfId="1190" builtinId="9" hidden="1"/>
    <cellStyle name="Benyttet hyperkobling" xfId="1192" builtinId="9" hidden="1"/>
    <cellStyle name="Benyttet hyperkobling" xfId="1194" builtinId="9" hidden="1"/>
    <cellStyle name="Benyttet hyperkobling" xfId="1196" builtinId="9" hidden="1"/>
    <cellStyle name="Benyttet hyperkobling" xfId="1198" builtinId="9" hidden="1"/>
    <cellStyle name="Benyttet hyperkobling" xfId="1200" builtinId="9" hidden="1"/>
    <cellStyle name="Benyttet hyperkobling" xfId="1202" builtinId="9" hidden="1"/>
    <cellStyle name="Benyttet hyperkobling" xfId="1204" builtinId="9" hidden="1"/>
    <cellStyle name="Benyttet hyperkobling" xfId="1206" builtinId="9" hidden="1"/>
    <cellStyle name="Benyttet hyperkobling" xfId="1208" builtinId="9" hidden="1"/>
    <cellStyle name="Benyttet hyperkobling" xfId="1210" builtinId="9" hidden="1"/>
    <cellStyle name="Benyttet hyperkobling" xfId="1212" builtinId="9" hidden="1"/>
    <cellStyle name="Benyttet hyperkobling" xfId="1214" builtinId="9" hidden="1"/>
    <cellStyle name="Benyttet hyperkobling" xfId="1216" builtinId="9" hidden="1"/>
    <cellStyle name="Benyttet hyperkobling" xfId="1218" builtinId="9" hidden="1"/>
    <cellStyle name="Benyttet hyperkobling" xfId="1220" builtinId="9" hidden="1"/>
    <cellStyle name="Benyttet hyperkobling" xfId="1222" builtinId="9" hidden="1"/>
    <cellStyle name="Benyttet hyperkobling" xfId="1224" builtinId="9" hidden="1"/>
    <cellStyle name="Benyttet hyperkobling" xfId="1226" builtinId="9" hidden="1"/>
    <cellStyle name="Benyttet hyperkobling" xfId="1228" builtinId="9" hidden="1"/>
    <cellStyle name="Benyttet hyperkobling" xfId="1230" builtinId="9" hidden="1"/>
    <cellStyle name="Benyttet hyperkobling" xfId="1232" builtinId="9" hidden="1"/>
    <cellStyle name="Benyttet hyperkobling" xfId="1234" builtinId="9" hidden="1"/>
    <cellStyle name="Benyttet hyperkobling" xfId="1236" builtinId="9" hidden="1"/>
    <cellStyle name="Benyttet hyperkobling" xfId="1238" builtinId="9" hidden="1"/>
    <cellStyle name="Benyttet hyperkobling" xfId="1240" builtinId="9" hidden="1"/>
    <cellStyle name="Benyttet hyperkobling" xfId="1242" builtinId="9" hidden="1"/>
    <cellStyle name="Benyttet hyperkobling" xfId="1244" builtinId="9" hidden="1"/>
    <cellStyle name="Benyttet hyperkobling" xfId="1246" builtinId="9" hidden="1"/>
    <cellStyle name="Benyttet hyperkobling" xfId="1248" builtinId="9" hidden="1"/>
    <cellStyle name="Benyttet hyperkobling" xfId="1250" builtinId="9" hidden="1"/>
    <cellStyle name="Benyttet hyperkobling" xfId="1252" builtinId="9" hidden="1"/>
    <cellStyle name="Benyttet hyperkobling" xfId="1254" builtinId="9" hidden="1"/>
    <cellStyle name="Benyttet hyperkobling" xfId="1256" builtinId="9" hidden="1"/>
    <cellStyle name="Benyttet hyperkobling" xfId="1258" builtinId="9" hidden="1"/>
    <cellStyle name="Benyttet hyperkobling" xfId="1260" builtinId="9" hidden="1"/>
    <cellStyle name="Benyttet hyperkobling" xfId="1262" builtinId="9" hidden="1"/>
    <cellStyle name="Benyttet hyperkobling" xfId="1264" builtinId="9" hidden="1"/>
    <cellStyle name="Benyttet hyperkobling" xfId="1266" builtinId="9" hidden="1"/>
    <cellStyle name="Benyttet hyperkobling" xfId="1268" builtinId="9" hidden="1"/>
    <cellStyle name="Benyttet hyperkobling" xfId="1270" builtinId="9" hidden="1"/>
    <cellStyle name="Benyttet hyperkobling" xfId="1272" builtinId="9" hidden="1"/>
    <cellStyle name="Benyttet hyperkobling" xfId="1274" builtinId="9" hidden="1"/>
    <cellStyle name="Benyttet hyperkobling" xfId="1276" builtinId="9" hidden="1"/>
    <cellStyle name="Benyttet hyperkobling" xfId="1278" builtinId="9" hidden="1"/>
    <cellStyle name="Benyttet hyperkobling" xfId="1280" builtinId="9" hidden="1"/>
    <cellStyle name="Beregning" xfId="1294" builtinId="22" customBuiltin="1"/>
    <cellStyle name="Dårlig" xfId="1290" builtinId="27" customBuiltin="1"/>
    <cellStyle name="Forklarende tekst" xfId="1299" builtinId="53" customBuiltin="1"/>
    <cellStyle name="God" xfId="1289" builtinId="26" customBuilti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3" builtinId="8" hidden="1"/>
    <cellStyle name="Hyperkobling" xfId="25" builtinId="8" hidden="1"/>
    <cellStyle name="Hyperkobling" xfId="27" builtinId="8" hidden="1"/>
    <cellStyle name="Hyperkobling" xfId="29" builtinId="8" hidden="1"/>
    <cellStyle name="Hyperkobling" xfId="31" builtinId="8" hidden="1"/>
    <cellStyle name="Hyperkobling" xfId="33" builtinId="8" hidden="1"/>
    <cellStyle name="Hyperkobling" xfId="35" builtinId="8" hidden="1"/>
    <cellStyle name="Hyperkobling" xfId="37" builtinId="8" hidden="1"/>
    <cellStyle name="Hyperkobling" xfId="39" builtinId="8" hidden="1"/>
    <cellStyle name="Hyperkobling" xfId="41" builtinId="8" hidden="1"/>
    <cellStyle name="Hyperkobling" xfId="43" builtinId="8" hidden="1"/>
    <cellStyle name="Hyperkobling" xfId="45" builtinId="8" hidden="1"/>
    <cellStyle name="Hyperkobling" xfId="47" builtinId="8" hidden="1"/>
    <cellStyle name="Hyperkobling" xfId="49" builtinId="8" hidden="1"/>
    <cellStyle name="Hyperkobling" xfId="51" builtinId="8" hidden="1"/>
    <cellStyle name="Hyperkobling" xfId="53" builtinId="8" hidden="1"/>
    <cellStyle name="Hyperkobling" xfId="55" builtinId="8" hidden="1"/>
    <cellStyle name="Hyperkobling" xfId="57" builtinId="8" hidden="1"/>
    <cellStyle name="Hyperkobling" xfId="59" builtinId="8" hidden="1"/>
    <cellStyle name="Hyperkobling" xfId="61" builtinId="8" hidden="1"/>
    <cellStyle name="Hyperkobling" xfId="63" builtinId="8" hidden="1"/>
    <cellStyle name="Hyperkobling" xfId="65" builtinId="8" hidden="1"/>
    <cellStyle name="Hyperkobling" xfId="67" builtinId="8" hidden="1"/>
    <cellStyle name="Hyperkobling" xfId="69" builtinId="8" hidden="1"/>
    <cellStyle name="Hyperkobling" xfId="71" builtinId="8" hidden="1"/>
    <cellStyle name="Hyperkobling" xfId="73" builtinId="8" hidden="1"/>
    <cellStyle name="Hyperkobling" xfId="75" builtinId="8" hidden="1"/>
    <cellStyle name="Hyperkobling" xfId="77" builtinId="8" hidden="1"/>
    <cellStyle name="Hyperkobling" xfId="79" builtinId="8" hidden="1"/>
    <cellStyle name="Hyperkobling" xfId="81" builtinId="8" hidden="1"/>
    <cellStyle name="Hyperkobling" xfId="83" builtinId="8" hidden="1"/>
    <cellStyle name="Hyperkobling" xfId="85" builtinId="8" hidden="1"/>
    <cellStyle name="Hyperkobling" xfId="87" builtinId="8" hidden="1"/>
    <cellStyle name="Hyperkobling" xfId="89" builtinId="8" hidden="1"/>
    <cellStyle name="Hyperkobling" xfId="91" builtinId="8" hidden="1"/>
    <cellStyle name="Hyperkobling" xfId="93" builtinId="8" hidden="1"/>
    <cellStyle name="Hyperkobling" xfId="95" builtinId="8" hidden="1"/>
    <cellStyle name="Hyperkobling" xfId="97" builtinId="8" hidden="1"/>
    <cellStyle name="Hyperkobling" xfId="99" builtinId="8" hidden="1"/>
    <cellStyle name="Hyperkobling" xfId="101" builtinId="8" hidden="1"/>
    <cellStyle name="Hyperkobling" xfId="103" builtinId="8" hidden="1"/>
    <cellStyle name="Hyperkobling" xfId="105" builtinId="8" hidden="1"/>
    <cellStyle name="Hyperkobling" xfId="107" builtinId="8" hidden="1"/>
    <cellStyle name="Hyperkobling" xfId="109" builtinId="8" hidden="1"/>
    <cellStyle name="Hyperkobling" xfId="111" builtinId="8" hidden="1"/>
    <cellStyle name="Hyperkobling" xfId="113" builtinId="8" hidden="1"/>
    <cellStyle name="Hyperkobling" xfId="115" builtinId="8" hidden="1"/>
    <cellStyle name="Hyperkobling" xfId="117" builtinId="8" hidden="1"/>
    <cellStyle name="Hyperkobling" xfId="119" builtinId="8" hidden="1"/>
    <cellStyle name="Hyperkobling" xfId="121" builtinId="8" hidden="1"/>
    <cellStyle name="Hyperkobling" xfId="123" builtinId="8" hidden="1"/>
    <cellStyle name="Hyperkobling" xfId="125" builtinId="8" hidden="1"/>
    <cellStyle name="Hyperkobling" xfId="127" builtinId="8" hidden="1"/>
    <cellStyle name="Hyperkobling" xfId="129" builtinId="8" hidden="1"/>
    <cellStyle name="Hyperkobling" xfId="131" builtinId="8" hidden="1"/>
    <cellStyle name="Hyperkobling" xfId="133" builtinId="8" hidden="1"/>
    <cellStyle name="Hyperkobling" xfId="135" builtinId="8" hidden="1"/>
    <cellStyle name="Hyperkobling" xfId="137" builtinId="8" hidden="1"/>
    <cellStyle name="Hyperkobling" xfId="139" builtinId="8" hidden="1"/>
    <cellStyle name="Hyperkobling" xfId="141" builtinId="8" hidden="1"/>
    <cellStyle name="Hyperkobling" xfId="143" builtinId="8" hidden="1"/>
    <cellStyle name="Hyperkobling" xfId="145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Hyperkobling" xfId="165" builtinId="8" hidden="1"/>
    <cellStyle name="Hyperkobling" xfId="167" builtinId="8" hidden="1"/>
    <cellStyle name="Hyperkobling" xfId="169" builtinId="8" hidden="1"/>
    <cellStyle name="Hyperkobling" xfId="171" builtinId="8" hidden="1"/>
    <cellStyle name="Hyperkobling" xfId="173" builtinId="8" hidden="1"/>
    <cellStyle name="Hyperkobling" xfId="175" builtinId="8" hidden="1"/>
    <cellStyle name="Hyperkobling" xfId="177" builtinId="8" hidden="1"/>
    <cellStyle name="Hyperkobling" xfId="179" builtinId="8" hidden="1"/>
    <cellStyle name="Hyperkobling" xfId="181" builtinId="8" hidden="1"/>
    <cellStyle name="Hyperkobling" xfId="183" builtinId="8" hidden="1"/>
    <cellStyle name="Hyperkobling" xfId="185" builtinId="8" hidden="1"/>
    <cellStyle name="Hyperkobling" xfId="187" builtinId="8" hidden="1"/>
    <cellStyle name="Hyperkobling" xfId="189" builtinId="8" hidden="1"/>
    <cellStyle name="Hyperkobling" xfId="191" builtinId="8" hidden="1"/>
    <cellStyle name="Hyperkobling" xfId="193" builtinId="8" hidden="1"/>
    <cellStyle name="Hyperkobling" xfId="195" builtinId="8" hidden="1"/>
    <cellStyle name="Hyperkobling" xfId="197" builtinId="8" hidden="1"/>
    <cellStyle name="Hyperkobling" xfId="199" builtinId="8" hidden="1"/>
    <cellStyle name="Hyperkobling" xfId="201" builtinId="8" hidden="1"/>
    <cellStyle name="Hyperkobling" xfId="203" builtinId="8" hidden="1"/>
    <cellStyle name="Hyperkobling" xfId="205" builtinId="8" hidden="1"/>
    <cellStyle name="Hyperkobling" xfId="207" builtinId="8" hidden="1"/>
    <cellStyle name="Hyperkobling" xfId="209" builtinId="8" hidden="1"/>
    <cellStyle name="Hyperkobling" xfId="211" builtinId="8" hidden="1"/>
    <cellStyle name="Hyperkobling" xfId="213" builtinId="8" hidden="1"/>
    <cellStyle name="Hyperkobling" xfId="215" builtinId="8" hidden="1"/>
    <cellStyle name="Hyperkobling" xfId="217" builtinId="8" hidden="1"/>
    <cellStyle name="Hyperkobling" xfId="219" builtinId="8" hidden="1"/>
    <cellStyle name="Hyperkobling" xfId="221" builtinId="8" hidden="1"/>
    <cellStyle name="Hyperkobling" xfId="223" builtinId="8" hidden="1"/>
    <cellStyle name="Hyperkobling" xfId="225" builtinId="8" hidden="1"/>
    <cellStyle name="Hyperkobling" xfId="227" builtinId="8" hidden="1"/>
    <cellStyle name="Hyperkobling" xfId="229" builtinId="8" hidden="1"/>
    <cellStyle name="Hyperkobling" xfId="231" builtinId="8" hidden="1"/>
    <cellStyle name="Hyperkobling" xfId="233" builtinId="8" hidden="1"/>
    <cellStyle name="Hyperkobling" xfId="235" builtinId="8" hidden="1"/>
    <cellStyle name="Hyperkobling" xfId="237" builtinId="8" hidden="1"/>
    <cellStyle name="Hyperkobling" xfId="239" builtinId="8" hidden="1"/>
    <cellStyle name="Hyperkobling" xfId="241" builtinId="8" hidden="1"/>
    <cellStyle name="Hyperkobling" xfId="243" builtinId="8" hidden="1"/>
    <cellStyle name="Hyperkobling" xfId="245" builtinId="8" hidden="1"/>
    <cellStyle name="Hyperkobling" xfId="247" builtinId="8" hidden="1"/>
    <cellStyle name="Hyperkobling" xfId="249" builtinId="8" hidden="1"/>
    <cellStyle name="Hyperkobling" xfId="251" builtinId="8" hidden="1"/>
    <cellStyle name="Hyperkobling" xfId="253" builtinId="8" hidden="1"/>
    <cellStyle name="Hyperkobling" xfId="255" builtinId="8" hidden="1"/>
    <cellStyle name="Hyperkobling" xfId="257" builtinId="8" hidden="1"/>
    <cellStyle name="Hyperkobling" xfId="259" builtinId="8" hidden="1"/>
    <cellStyle name="Hyperkobling" xfId="261" builtinId="8" hidden="1"/>
    <cellStyle name="Hyperkobling" xfId="263" builtinId="8" hidden="1"/>
    <cellStyle name="Hyperkobling" xfId="265" builtinId="8" hidden="1"/>
    <cellStyle name="Hyperkobling" xfId="267" builtinId="8" hidden="1"/>
    <cellStyle name="Hyperkobling" xfId="269" builtinId="8" hidden="1"/>
    <cellStyle name="Hyperkobling" xfId="271" builtinId="8" hidden="1"/>
    <cellStyle name="Hyperkobling" xfId="273" builtinId="8" hidden="1"/>
    <cellStyle name="Hyperkobling" xfId="275" builtinId="8" hidden="1"/>
    <cellStyle name="Hyperkobling" xfId="277" builtinId="8" hidden="1"/>
    <cellStyle name="Hyperkobling" xfId="279" builtinId="8" hidden="1"/>
    <cellStyle name="Hyperkobling" xfId="281" builtinId="8" hidden="1"/>
    <cellStyle name="Hyperkobling" xfId="283" builtinId="8" hidden="1"/>
    <cellStyle name="Hyperkobling" xfId="285" builtinId="8" hidden="1"/>
    <cellStyle name="Hyperkobling" xfId="287" builtinId="8" hidden="1"/>
    <cellStyle name="Hyperkobling" xfId="289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Hyperkobling" xfId="389" builtinId="8" hidden="1"/>
    <cellStyle name="Hyperkobling" xfId="391" builtinId="8" hidden="1"/>
    <cellStyle name="Hyperkobling" xfId="393" builtinId="8" hidden="1"/>
    <cellStyle name="Hyperkobling" xfId="395" builtinId="8" hidden="1"/>
    <cellStyle name="Hyperkobling" xfId="397" builtinId="8" hidden="1"/>
    <cellStyle name="Hyperkobling" xfId="399" builtinId="8" hidden="1"/>
    <cellStyle name="Hyperkobling" xfId="401" builtinId="8" hidden="1"/>
    <cellStyle name="Hyperkobling" xfId="403" builtinId="8" hidden="1"/>
    <cellStyle name="Hyperkobling" xfId="405" builtinId="8" hidden="1"/>
    <cellStyle name="Hyperkobling" xfId="407" builtinId="8" hidden="1"/>
    <cellStyle name="Hyperkobling" xfId="409" builtinId="8" hidden="1"/>
    <cellStyle name="Hyperkobling" xfId="411" builtinId="8" hidden="1"/>
    <cellStyle name="Hyperkobling" xfId="413" builtinId="8" hidden="1"/>
    <cellStyle name="Hyperkobling" xfId="415" builtinId="8" hidden="1"/>
    <cellStyle name="Hyperkobling" xfId="417" builtinId="8" hidden="1"/>
    <cellStyle name="Hyperkobling" xfId="419" builtinId="8" hidden="1"/>
    <cellStyle name="Hyperkobling" xfId="421" builtinId="8" hidden="1"/>
    <cellStyle name="Hyperkobling" xfId="423" builtinId="8" hidden="1"/>
    <cellStyle name="Hyperkobling" xfId="425" builtinId="8" hidden="1"/>
    <cellStyle name="Hyperkobling" xfId="427" builtinId="8" hidden="1"/>
    <cellStyle name="Hyperkobling" xfId="429" builtinId="8" hidden="1"/>
    <cellStyle name="Hyperkobling" xfId="431" builtinId="8" hidden="1"/>
    <cellStyle name="Hyperkobling" xfId="433" builtinId="8" hidden="1"/>
    <cellStyle name="Hyperkobling" xfId="435" builtinId="8" hidden="1"/>
    <cellStyle name="Hyperkobling" xfId="437" builtinId="8" hidden="1"/>
    <cellStyle name="Hyperkobling" xfId="439" builtinId="8" hidden="1"/>
    <cellStyle name="Hyperkobling" xfId="441" builtinId="8" hidden="1"/>
    <cellStyle name="Hyperkobling" xfId="443" builtinId="8" hidden="1"/>
    <cellStyle name="Hyperkobling" xfId="445" builtinId="8" hidden="1"/>
    <cellStyle name="Hyperkobling" xfId="447" builtinId="8" hidden="1"/>
    <cellStyle name="Hyperkobling" xfId="449" builtinId="8" hidden="1"/>
    <cellStyle name="Hyperkobling" xfId="451" builtinId="8" hidden="1"/>
    <cellStyle name="Hyperkobling" xfId="453" builtinId="8" hidden="1"/>
    <cellStyle name="Hyperkobling" xfId="455" builtinId="8" hidden="1"/>
    <cellStyle name="Hyperkobling" xfId="457" builtinId="8" hidden="1"/>
    <cellStyle name="Hyperkobling" xfId="459" builtinId="8" hidden="1"/>
    <cellStyle name="Hyperkobling" xfId="461" builtinId="8" hidden="1"/>
    <cellStyle name="Hyperkobling" xfId="463" builtinId="8" hidden="1"/>
    <cellStyle name="Hyperkobling" xfId="465" builtinId="8" hidden="1"/>
    <cellStyle name="Hyperkobling" xfId="467" builtinId="8" hidden="1"/>
    <cellStyle name="Hyperkobling" xfId="469" builtinId="8" hidden="1"/>
    <cellStyle name="Hyperkobling" xfId="471" builtinId="8" hidden="1"/>
    <cellStyle name="Hyperkobling" xfId="473" builtinId="8" hidden="1"/>
    <cellStyle name="Hyperkobling" xfId="475" builtinId="8" hidden="1"/>
    <cellStyle name="Hyperkobling" xfId="477" builtinId="8" hidden="1"/>
    <cellStyle name="Hyperkobling" xfId="479" builtinId="8" hidden="1"/>
    <cellStyle name="Hyperkobling" xfId="481" builtinId="8" hidden="1"/>
    <cellStyle name="Hyperkobling" xfId="483" builtinId="8" hidden="1"/>
    <cellStyle name="Hyperkobling" xfId="485" builtinId="8" hidden="1"/>
    <cellStyle name="Hyperkobling" xfId="487" builtinId="8" hidden="1"/>
    <cellStyle name="Hyperkobling" xfId="489" builtinId="8" hidden="1"/>
    <cellStyle name="Hyperkobling" xfId="491" builtinId="8" hidden="1"/>
    <cellStyle name="Hyperkobling" xfId="493" builtinId="8" hidden="1"/>
    <cellStyle name="Hyperkobling" xfId="495" builtinId="8" hidden="1"/>
    <cellStyle name="Hyperkobling" xfId="497" builtinId="8" hidden="1"/>
    <cellStyle name="Hyperkobling" xfId="499" builtinId="8" hidden="1"/>
    <cellStyle name="Hyperkobling" xfId="501" builtinId="8" hidden="1"/>
    <cellStyle name="Hyperkobling" xfId="503" builtinId="8" hidden="1"/>
    <cellStyle name="Hyperkobling" xfId="505" builtinId="8" hidden="1"/>
    <cellStyle name="Hyperkobling" xfId="507" builtinId="8" hidden="1"/>
    <cellStyle name="Hyperkobling" xfId="509" builtinId="8" hidden="1"/>
    <cellStyle name="Hyperkobling" xfId="511" builtinId="8" hidden="1"/>
    <cellStyle name="Hyperkobling" xfId="513" builtinId="8" hidden="1"/>
    <cellStyle name="Hyperkobling" xfId="515" builtinId="8" hidden="1"/>
    <cellStyle name="Hyperkobling" xfId="517" builtinId="8" hidden="1"/>
    <cellStyle name="Hyperkobling" xfId="519" builtinId="8" hidden="1"/>
    <cellStyle name="Hyperkobling" xfId="521" builtinId="8" hidden="1"/>
    <cellStyle name="Hyperkobling" xfId="523" builtinId="8" hidden="1"/>
    <cellStyle name="Hyperkobling" xfId="525" builtinId="8" hidden="1"/>
    <cellStyle name="Hyperkobling" xfId="527" builtinId="8" hidden="1"/>
    <cellStyle name="Hyperkobling" xfId="529" builtinId="8" hidden="1"/>
    <cellStyle name="Hyperkobling" xfId="531" builtinId="8" hidden="1"/>
    <cellStyle name="Hyperkobling" xfId="533" builtinId="8" hidden="1"/>
    <cellStyle name="Hyperkobling" xfId="535" builtinId="8" hidden="1"/>
    <cellStyle name="Hyperkobling" xfId="537" builtinId="8" hidden="1"/>
    <cellStyle name="Hyperkobling" xfId="539" builtinId="8" hidden="1"/>
    <cellStyle name="Hyperkobling" xfId="541" builtinId="8" hidden="1"/>
    <cellStyle name="Hyperkobling" xfId="543" builtinId="8" hidden="1"/>
    <cellStyle name="Hyperkobling" xfId="545" builtinId="8" hidden="1"/>
    <cellStyle name="Hyperkobling" xfId="547" builtinId="8" hidden="1"/>
    <cellStyle name="Hyperkobling" xfId="549" builtinId="8" hidden="1"/>
    <cellStyle name="Hyperkobling" xfId="551" builtinId="8" hidden="1"/>
    <cellStyle name="Hyperkobling" xfId="553" builtinId="8" hidden="1"/>
    <cellStyle name="Hyperkobling" xfId="555" builtinId="8" hidden="1"/>
    <cellStyle name="Hyperkobling" xfId="557" builtinId="8" hidden="1"/>
    <cellStyle name="Hyperkobling" xfId="559" builtinId="8" hidden="1"/>
    <cellStyle name="Hyperkobling" xfId="561" builtinId="8" hidden="1"/>
    <cellStyle name="Hyperkobling" xfId="563" builtinId="8" hidden="1"/>
    <cellStyle name="Hyperkobling" xfId="565" builtinId="8" hidden="1"/>
    <cellStyle name="Hyperkobling" xfId="567" builtinId="8" hidden="1"/>
    <cellStyle name="Hyperkobling" xfId="569" builtinId="8" hidden="1"/>
    <cellStyle name="Hyperkobling" xfId="571" builtinId="8" hidden="1"/>
    <cellStyle name="Hyperkobling" xfId="573" builtinId="8" hidden="1"/>
    <cellStyle name="Hyperkobling" xfId="575" builtinId="8" hidden="1"/>
    <cellStyle name="Hyperkobling" xfId="577" builtinId="8" hidden="1"/>
    <cellStyle name="Hyperkobling" xfId="579" builtinId="8" hidden="1"/>
    <cellStyle name="Hyperkobling" xfId="581" builtinId="8" hidden="1"/>
    <cellStyle name="Hyperkobling" xfId="583" builtinId="8" hidden="1"/>
    <cellStyle name="Hyperkobling" xfId="585" builtinId="8" hidden="1"/>
    <cellStyle name="Hyperkobling" xfId="587" builtinId="8" hidden="1"/>
    <cellStyle name="Hyperkobling" xfId="589" builtinId="8" hidden="1"/>
    <cellStyle name="Hyperkobling" xfId="591" builtinId="8" hidden="1"/>
    <cellStyle name="Hyperkobling" xfId="593" builtinId="8" hidden="1"/>
    <cellStyle name="Hyperkobling" xfId="595" builtinId="8" hidden="1"/>
    <cellStyle name="Hyperkobling" xfId="597" builtinId="8" hidden="1"/>
    <cellStyle name="Hyperkobling" xfId="599" builtinId="8" hidden="1"/>
    <cellStyle name="Hyperkobling" xfId="601" builtinId="8" hidden="1"/>
    <cellStyle name="Hyperkobling" xfId="603" builtinId="8" hidden="1"/>
    <cellStyle name="Hyperkobling" xfId="605" builtinId="8" hidden="1"/>
    <cellStyle name="Hyperkobling" xfId="607" builtinId="8" hidden="1"/>
    <cellStyle name="Hyperkobling" xfId="609" builtinId="8" hidden="1"/>
    <cellStyle name="Hyperkobling" xfId="611" builtinId="8" hidden="1"/>
    <cellStyle name="Hyperkobling" xfId="613" builtinId="8" hidden="1"/>
    <cellStyle name="Hyperkobling" xfId="615" builtinId="8" hidden="1"/>
    <cellStyle name="Hyperkobling" xfId="617" builtinId="8" hidden="1"/>
    <cellStyle name="Hyperkobling" xfId="619" builtinId="8" hidden="1"/>
    <cellStyle name="Hyperkobling" xfId="621" builtinId="8" hidden="1"/>
    <cellStyle name="Hyperkobling" xfId="623" builtinId="8" hidden="1"/>
    <cellStyle name="Hyperkobling" xfId="625" builtinId="8" hidden="1"/>
    <cellStyle name="Hyperkobling" xfId="627" builtinId="8" hidden="1"/>
    <cellStyle name="Hyperkobling" xfId="629" builtinId="8" hidden="1"/>
    <cellStyle name="Hyperkobling" xfId="631" builtinId="8" hidden="1"/>
    <cellStyle name="Hyperkobling" xfId="633" builtinId="8" hidden="1"/>
    <cellStyle name="Hyperkobling" xfId="635" builtinId="8" hidden="1"/>
    <cellStyle name="Hyperkobling" xfId="637" builtinId="8" hidden="1"/>
    <cellStyle name="Hyperkobling" xfId="639" builtinId="8" hidden="1"/>
    <cellStyle name="Hyperkobling" xfId="641" builtinId="8" hidden="1"/>
    <cellStyle name="Hyperkobling" xfId="643" builtinId="8" hidden="1"/>
    <cellStyle name="Hyperkobling" xfId="645" builtinId="8" hidden="1"/>
    <cellStyle name="Hyperkobling" xfId="647" builtinId="8" hidden="1"/>
    <cellStyle name="Hyperkobling" xfId="649" builtinId="8" hidden="1"/>
    <cellStyle name="Hyperkobling" xfId="651" builtinId="8" hidden="1"/>
    <cellStyle name="Hyperkobling" xfId="653" builtinId="8" hidden="1"/>
    <cellStyle name="Hyperkobling" xfId="655" builtinId="8" hidden="1"/>
    <cellStyle name="Hyperkobling" xfId="657" builtinId="8" hidden="1"/>
    <cellStyle name="Hyperkobling" xfId="659" builtinId="8" hidden="1"/>
    <cellStyle name="Hyperkobling" xfId="661" builtinId="8" hidden="1"/>
    <cellStyle name="Hyperkobling" xfId="663" builtinId="8" hidden="1"/>
    <cellStyle name="Hyperkobling" xfId="665" builtinId="8" hidden="1"/>
    <cellStyle name="Hyperkobling" xfId="667" builtinId="8" hidden="1"/>
    <cellStyle name="Hyperkobling" xfId="669" builtinId="8" hidden="1"/>
    <cellStyle name="Hyperkobling" xfId="671" builtinId="8" hidden="1"/>
    <cellStyle name="Hyperkobling" xfId="673" builtinId="8" hidden="1"/>
    <cellStyle name="Hyperkobling" xfId="675" builtinId="8" hidden="1"/>
    <cellStyle name="Hyperkobling" xfId="677" builtinId="8" hidden="1"/>
    <cellStyle name="Hyperkobling" xfId="679" builtinId="8" hidden="1"/>
    <cellStyle name="Hyperkobling" xfId="681" builtinId="8" hidden="1"/>
    <cellStyle name="Hyperkobling" xfId="683" builtinId="8" hidden="1"/>
    <cellStyle name="Hyperkobling" xfId="685" builtinId="8" hidden="1"/>
    <cellStyle name="Hyperkobling" xfId="687" builtinId="8" hidden="1"/>
    <cellStyle name="Hyperkobling" xfId="689" builtinId="8" hidden="1"/>
    <cellStyle name="Hyperkobling" xfId="691" builtinId="8" hidden="1"/>
    <cellStyle name="Hyperkobling" xfId="693" builtinId="8" hidden="1"/>
    <cellStyle name="Hyperkobling" xfId="695" builtinId="8" hidden="1"/>
    <cellStyle name="Hyperkobling" xfId="697" builtinId="8" hidden="1"/>
    <cellStyle name="Hyperkobling" xfId="699" builtinId="8" hidden="1"/>
    <cellStyle name="Hyperkobling" xfId="701" builtinId="8" hidden="1"/>
    <cellStyle name="Hyperkobling" xfId="703" builtinId="8" hidden="1"/>
    <cellStyle name="Hyperkobling" xfId="705" builtinId="8" hidden="1"/>
    <cellStyle name="Hyperkobling" xfId="707" builtinId="8" hidden="1"/>
    <cellStyle name="Hyperkobling" xfId="709" builtinId="8" hidden="1"/>
    <cellStyle name="Hyperkobling" xfId="711" builtinId="8" hidden="1"/>
    <cellStyle name="Hyperkobling" xfId="713" builtinId="8" hidden="1"/>
    <cellStyle name="Hyperkobling" xfId="715" builtinId="8" hidden="1"/>
    <cellStyle name="Hyperkobling" xfId="717" builtinId="8" hidden="1"/>
    <cellStyle name="Hyperkobling" xfId="719" builtinId="8" hidden="1"/>
    <cellStyle name="Hyperkobling" xfId="721" builtinId="8" hidden="1"/>
    <cellStyle name="Hyperkobling" xfId="723" builtinId="8" hidden="1"/>
    <cellStyle name="Hyperkobling" xfId="725" builtinId="8" hidden="1"/>
    <cellStyle name="Hyperkobling" xfId="727" builtinId="8" hidden="1"/>
    <cellStyle name="Hyperkobling" xfId="729" builtinId="8" hidden="1"/>
    <cellStyle name="Hyperkobling" xfId="731" builtinId="8" hidden="1"/>
    <cellStyle name="Hyperkobling" xfId="733" builtinId="8" hidden="1"/>
    <cellStyle name="Hyperkobling" xfId="735" builtinId="8" hidden="1"/>
    <cellStyle name="Hyperkobling" xfId="737" builtinId="8" hidden="1"/>
    <cellStyle name="Hyperkobling" xfId="739" builtinId="8" hidden="1"/>
    <cellStyle name="Hyperkobling" xfId="741" builtinId="8" hidden="1"/>
    <cellStyle name="Hyperkobling" xfId="743" builtinId="8" hidden="1"/>
    <cellStyle name="Hyperkobling" xfId="745" builtinId="8" hidden="1"/>
    <cellStyle name="Hyperkobling" xfId="747" builtinId="8" hidden="1"/>
    <cellStyle name="Hyperkobling" xfId="749" builtinId="8" hidden="1"/>
    <cellStyle name="Hyperkobling" xfId="751" builtinId="8" hidden="1"/>
    <cellStyle name="Hyperkobling" xfId="753" builtinId="8" hidden="1"/>
    <cellStyle name="Hyperkobling" xfId="755" builtinId="8" hidden="1"/>
    <cellStyle name="Hyperkobling" xfId="757" builtinId="8" hidden="1"/>
    <cellStyle name="Hyperkobling" xfId="759" builtinId="8" hidden="1"/>
    <cellStyle name="Hyperkobling" xfId="761" builtinId="8" hidden="1"/>
    <cellStyle name="Hyperkobling" xfId="763" builtinId="8" hidden="1"/>
    <cellStyle name="Hyperkobling" xfId="765" builtinId="8" hidden="1"/>
    <cellStyle name="Hyperkobling" xfId="767" builtinId="8" hidden="1"/>
    <cellStyle name="Hyperkobling" xfId="769" builtinId="8" hidden="1"/>
    <cellStyle name="Hyperkobling" xfId="771" builtinId="8" hidden="1"/>
    <cellStyle name="Hyperkobling" xfId="773" builtinId="8" hidden="1"/>
    <cellStyle name="Hyperkobling" xfId="775" builtinId="8" hidden="1"/>
    <cellStyle name="Hyperkobling" xfId="777" builtinId="8" hidden="1"/>
    <cellStyle name="Hyperkobling" xfId="779" builtinId="8" hidden="1"/>
    <cellStyle name="Hyperkobling" xfId="781" builtinId="8" hidden="1"/>
    <cellStyle name="Hyperkobling" xfId="783" builtinId="8" hidden="1"/>
    <cellStyle name="Hyperkobling" xfId="785" builtinId="8" hidden="1"/>
    <cellStyle name="Hyperkobling" xfId="787" builtinId="8" hidden="1"/>
    <cellStyle name="Hyperkobling" xfId="789" builtinId="8" hidden="1"/>
    <cellStyle name="Hyperkobling" xfId="791" builtinId="8" hidden="1"/>
    <cellStyle name="Hyperkobling" xfId="793" builtinId="8" hidden="1"/>
    <cellStyle name="Hyperkobling" xfId="795" builtinId="8" hidden="1"/>
    <cellStyle name="Hyperkobling" xfId="797" builtinId="8" hidden="1"/>
    <cellStyle name="Hyperkobling" xfId="799" builtinId="8" hidden="1"/>
    <cellStyle name="Hyperkobling" xfId="801" builtinId="8" hidden="1"/>
    <cellStyle name="Hyperkobling" xfId="803" builtinId="8" hidden="1"/>
    <cellStyle name="Hyperkobling" xfId="805" builtinId="8" hidden="1"/>
    <cellStyle name="Hyperkobling" xfId="807" builtinId="8" hidden="1"/>
    <cellStyle name="Hyperkobling" xfId="809" builtinId="8" hidden="1"/>
    <cellStyle name="Hyperkobling" xfId="811" builtinId="8" hidden="1"/>
    <cellStyle name="Hyperkobling" xfId="813" builtinId="8" hidden="1"/>
    <cellStyle name="Hyperkobling" xfId="815" builtinId="8" hidden="1"/>
    <cellStyle name="Hyperkobling" xfId="817" builtinId="8" hidden="1"/>
    <cellStyle name="Hyperkobling" xfId="819" builtinId="8" hidden="1"/>
    <cellStyle name="Hyperkobling" xfId="821" builtinId="8" hidden="1"/>
    <cellStyle name="Hyperkobling" xfId="823" builtinId="8" hidden="1"/>
    <cellStyle name="Hyperkobling" xfId="825" builtinId="8" hidden="1"/>
    <cellStyle name="Hyperkobling" xfId="827" builtinId="8" hidden="1"/>
    <cellStyle name="Hyperkobling" xfId="829" builtinId="8" hidden="1"/>
    <cellStyle name="Hyperkobling" xfId="831" builtinId="8" hidden="1"/>
    <cellStyle name="Hyperkobling" xfId="833" builtinId="8" hidden="1"/>
    <cellStyle name="Hyperkobling" xfId="835" builtinId="8" hidden="1"/>
    <cellStyle name="Hyperkobling" xfId="837" builtinId="8" hidden="1"/>
    <cellStyle name="Hyperkobling" xfId="839" builtinId="8" hidden="1"/>
    <cellStyle name="Hyperkobling" xfId="841" builtinId="8" hidden="1"/>
    <cellStyle name="Hyperkobling" xfId="843" builtinId="8" hidden="1"/>
    <cellStyle name="Hyperkobling" xfId="845" builtinId="8" hidden="1"/>
    <cellStyle name="Hyperkobling" xfId="847" builtinId="8" hidden="1"/>
    <cellStyle name="Hyperkobling" xfId="849" builtinId="8" hidden="1"/>
    <cellStyle name="Hyperkobling" xfId="851" builtinId="8" hidden="1"/>
    <cellStyle name="Hyperkobling" xfId="853" builtinId="8" hidden="1"/>
    <cellStyle name="Hyperkobling" xfId="855" builtinId="8" hidden="1"/>
    <cellStyle name="Hyperkobling" xfId="857" builtinId="8" hidden="1"/>
    <cellStyle name="Hyperkobling" xfId="859" builtinId="8" hidden="1"/>
    <cellStyle name="Hyperkobling" xfId="861" builtinId="8" hidden="1"/>
    <cellStyle name="Hyperkobling" xfId="863" builtinId="8" hidden="1"/>
    <cellStyle name="Hyperkobling" xfId="865" builtinId="8" hidden="1"/>
    <cellStyle name="Hyperkobling" xfId="867" builtinId="8" hidden="1"/>
    <cellStyle name="Hyperkobling" xfId="869" builtinId="8" hidden="1"/>
    <cellStyle name="Hyperkobling" xfId="871" builtinId="8" hidden="1"/>
    <cellStyle name="Hyperkobling" xfId="873" builtinId="8" hidden="1"/>
    <cellStyle name="Hyperkobling" xfId="875" builtinId="8" hidden="1"/>
    <cellStyle name="Hyperkobling" xfId="877" builtinId="8" hidden="1"/>
    <cellStyle name="Hyperkobling" xfId="879" builtinId="8" hidden="1"/>
    <cellStyle name="Hyperkobling" xfId="881" builtinId="8" hidden="1"/>
    <cellStyle name="Hyperkobling" xfId="883" builtinId="8" hidden="1"/>
    <cellStyle name="Hyperkobling" xfId="885" builtinId="8" hidden="1"/>
    <cellStyle name="Hyperkobling" xfId="887" builtinId="8" hidden="1"/>
    <cellStyle name="Hyperkobling" xfId="889" builtinId="8" hidden="1"/>
    <cellStyle name="Hyperkobling" xfId="891" builtinId="8" hidden="1"/>
    <cellStyle name="Hyperkobling" xfId="893" builtinId="8" hidden="1"/>
    <cellStyle name="Hyperkobling" xfId="895" builtinId="8" hidden="1"/>
    <cellStyle name="Hyperkobling" xfId="897" builtinId="8" hidden="1"/>
    <cellStyle name="Hyperkobling" xfId="899" builtinId="8" hidden="1"/>
    <cellStyle name="Hyperkobling" xfId="901" builtinId="8" hidden="1"/>
    <cellStyle name="Hyperkobling" xfId="903" builtinId="8" hidden="1"/>
    <cellStyle name="Hyperkobling" xfId="905" builtinId="8" hidden="1"/>
    <cellStyle name="Hyperkobling" xfId="907" builtinId="8" hidden="1"/>
    <cellStyle name="Hyperkobling" xfId="909" builtinId="8" hidden="1"/>
    <cellStyle name="Hyperkobling" xfId="911" builtinId="8" hidden="1"/>
    <cellStyle name="Hyperkobling" xfId="913" builtinId="8" hidden="1"/>
    <cellStyle name="Hyperkobling" xfId="915" builtinId="8" hidden="1"/>
    <cellStyle name="Hyperkobling" xfId="917" builtinId="8" hidden="1"/>
    <cellStyle name="Hyperkobling" xfId="919" builtinId="8" hidden="1"/>
    <cellStyle name="Hyperkobling" xfId="921" builtinId="8" hidden="1"/>
    <cellStyle name="Hyperkobling" xfId="923" builtinId="8" hidden="1"/>
    <cellStyle name="Hyperkobling" xfId="925" builtinId="8" hidden="1"/>
    <cellStyle name="Hyperkobling" xfId="927" builtinId="8" hidden="1"/>
    <cellStyle name="Hyperkobling" xfId="929" builtinId="8" hidden="1"/>
    <cellStyle name="Hyperkobling" xfId="931" builtinId="8" hidden="1"/>
    <cellStyle name="Hyperkobling" xfId="933" builtinId="8" hidden="1"/>
    <cellStyle name="Hyperkobling" xfId="935" builtinId="8" hidden="1"/>
    <cellStyle name="Hyperkobling" xfId="937" builtinId="8" hidden="1"/>
    <cellStyle name="Hyperkobling" xfId="939" builtinId="8" hidden="1"/>
    <cellStyle name="Hyperkobling" xfId="941" builtinId="8" hidden="1"/>
    <cellStyle name="Hyperkobling" xfId="943" builtinId="8" hidden="1"/>
    <cellStyle name="Hyperkobling" xfId="945" builtinId="8" hidden="1"/>
    <cellStyle name="Hyperkobling" xfId="947" builtinId="8" hidden="1"/>
    <cellStyle name="Hyperkobling" xfId="949" builtinId="8" hidden="1"/>
    <cellStyle name="Hyperkobling" xfId="951" builtinId="8" hidden="1"/>
    <cellStyle name="Hyperkobling" xfId="953" builtinId="8" hidden="1"/>
    <cellStyle name="Hyperkobling" xfId="955" builtinId="8" hidden="1"/>
    <cellStyle name="Hyperkobling" xfId="957" builtinId="8" hidden="1"/>
    <cellStyle name="Hyperkobling" xfId="959" builtinId="8" hidden="1"/>
    <cellStyle name="Hyperkobling" xfId="961" builtinId="8" hidden="1"/>
    <cellStyle name="Hyperkobling" xfId="963" builtinId="8" hidden="1"/>
    <cellStyle name="Hyperkobling" xfId="965" builtinId="8" hidden="1"/>
    <cellStyle name="Hyperkobling" xfId="967" builtinId="8" hidden="1"/>
    <cellStyle name="Hyperkobling" xfId="969" builtinId="8" hidden="1"/>
    <cellStyle name="Hyperkobling" xfId="971" builtinId="8" hidden="1"/>
    <cellStyle name="Hyperkobling" xfId="973" builtinId="8" hidden="1"/>
    <cellStyle name="Hyperkobling" xfId="975" builtinId="8" hidden="1"/>
    <cellStyle name="Hyperkobling" xfId="977" builtinId="8" hidden="1"/>
    <cellStyle name="Hyperkobling" xfId="979" builtinId="8" hidden="1"/>
    <cellStyle name="Hyperkobling" xfId="981" builtinId="8" hidden="1"/>
    <cellStyle name="Hyperkobling" xfId="983" builtinId="8" hidden="1"/>
    <cellStyle name="Hyperkobling" xfId="985" builtinId="8" hidden="1"/>
    <cellStyle name="Hyperkobling" xfId="987" builtinId="8" hidden="1"/>
    <cellStyle name="Hyperkobling" xfId="989" builtinId="8" hidden="1"/>
    <cellStyle name="Hyperkobling" xfId="991" builtinId="8" hidden="1"/>
    <cellStyle name="Hyperkobling" xfId="993" builtinId="8" hidden="1"/>
    <cellStyle name="Hyperkobling" xfId="995" builtinId="8" hidden="1"/>
    <cellStyle name="Hyperkobling" xfId="997" builtinId="8" hidden="1"/>
    <cellStyle name="Hyperkobling" xfId="999" builtinId="8" hidden="1"/>
    <cellStyle name="Hyperkobling" xfId="1001" builtinId="8" hidden="1"/>
    <cellStyle name="Hyperkobling" xfId="1003" builtinId="8" hidden="1"/>
    <cellStyle name="Hyperkobling" xfId="1005" builtinId="8" hidden="1"/>
    <cellStyle name="Hyperkobling" xfId="1007" builtinId="8" hidden="1"/>
    <cellStyle name="Hyperkobling" xfId="1009" builtinId="8" hidden="1"/>
    <cellStyle name="Hyperkobling" xfId="1011" builtinId="8" hidden="1"/>
    <cellStyle name="Hyperkobling" xfId="1013" builtinId="8" hidden="1"/>
    <cellStyle name="Hyperkobling" xfId="1015" builtinId="8" hidden="1"/>
    <cellStyle name="Hyperkobling" xfId="1017" builtinId="8" hidden="1"/>
    <cellStyle name="Hyperkobling" xfId="1019" builtinId="8" hidden="1"/>
    <cellStyle name="Hyperkobling" xfId="1021" builtinId="8" hidden="1"/>
    <cellStyle name="Hyperkobling" xfId="1023" builtinId="8" hidden="1"/>
    <cellStyle name="Hyperkobling" xfId="1025" builtinId="8" hidden="1"/>
    <cellStyle name="Hyperkobling" xfId="1027" builtinId="8" hidden="1"/>
    <cellStyle name="Hyperkobling" xfId="1029" builtinId="8" hidden="1"/>
    <cellStyle name="Hyperkobling" xfId="1031" builtinId="8" hidden="1"/>
    <cellStyle name="Hyperkobling" xfId="1033" builtinId="8" hidden="1"/>
    <cellStyle name="Hyperkobling" xfId="1035" builtinId="8" hidden="1"/>
    <cellStyle name="Hyperkobling" xfId="1037" builtinId="8" hidden="1"/>
    <cellStyle name="Hyperkobling" xfId="1039" builtinId="8" hidden="1"/>
    <cellStyle name="Hyperkobling" xfId="1041" builtinId="8" hidden="1"/>
    <cellStyle name="Hyperkobling" xfId="1043" builtinId="8" hidden="1"/>
    <cellStyle name="Hyperkobling" xfId="1045" builtinId="8" hidden="1"/>
    <cellStyle name="Hyperkobling" xfId="1047" builtinId="8" hidden="1"/>
    <cellStyle name="Hyperkobling" xfId="1049" builtinId="8" hidden="1"/>
    <cellStyle name="Hyperkobling" xfId="1051" builtinId="8" hidden="1"/>
    <cellStyle name="Hyperkobling" xfId="1053" builtinId="8" hidden="1"/>
    <cellStyle name="Hyperkobling" xfId="1055" builtinId="8" hidden="1"/>
    <cellStyle name="Hyperkobling" xfId="1057" builtinId="8" hidden="1"/>
    <cellStyle name="Hyperkobling" xfId="1059" builtinId="8" hidden="1"/>
    <cellStyle name="Hyperkobling" xfId="1061" builtinId="8" hidden="1"/>
    <cellStyle name="Hyperkobling" xfId="1063" builtinId="8" hidden="1"/>
    <cellStyle name="Hyperkobling" xfId="1065" builtinId="8" hidden="1"/>
    <cellStyle name="Hyperkobling" xfId="1067" builtinId="8" hidden="1"/>
    <cellStyle name="Hyperkobling" xfId="1069" builtinId="8" hidden="1"/>
    <cellStyle name="Hyperkobling" xfId="1071" builtinId="8" hidden="1"/>
    <cellStyle name="Hyperkobling" xfId="1073" builtinId="8" hidden="1"/>
    <cellStyle name="Hyperkobling" xfId="1075" builtinId="8" hidden="1"/>
    <cellStyle name="Hyperkobling" xfId="1077" builtinId="8" hidden="1"/>
    <cellStyle name="Hyperkobling" xfId="1079" builtinId="8" hidden="1"/>
    <cellStyle name="Hyperkobling" xfId="1081" builtinId="8" hidden="1"/>
    <cellStyle name="Hyperkobling" xfId="1083" builtinId="8" hidden="1"/>
    <cellStyle name="Hyperkobling" xfId="1085" builtinId="8" hidden="1"/>
    <cellStyle name="Hyperkobling" xfId="1087" builtinId="8" hidden="1"/>
    <cellStyle name="Hyperkobling" xfId="1089" builtinId="8" hidden="1"/>
    <cellStyle name="Hyperkobling" xfId="1091" builtinId="8" hidden="1"/>
    <cellStyle name="Hyperkobling" xfId="1093" builtinId="8" hidden="1"/>
    <cellStyle name="Hyperkobling" xfId="1095" builtinId="8" hidden="1"/>
    <cellStyle name="Hyperkobling" xfId="1097" builtinId="8" hidden="1"/>
    <cellStyle name="Hyperkobling" xfId="1099" builtinId="8" hidden="1"/>
    <cellStyle name="Hyperkobling" xfId="1101" builtinId="8" hidden="1"/>
    <cellStyle name="Hyperkobling" xfId="1103" builtinId="8" hidden="1"/>
    <cellStyle name="Hyperkobling" xfId="1105" builtinId="8" hidden="1"/>
    <cellStyle name="Hyperkobling" xfId="1107" builtinId="8" hidden="1"/>
    <cellStyle name="Hyperkobling" xfId="1109" builtinId="8" hidden="1"/>
    <cellStyle name="Hyperkobling" xfId="1111" builtinId="8" hidden="1"/>
    <cellStyle name="Hyperkobling" xfId="1113" builtinId="8" hidden="1"/>
    <cellStyle name="Hyperkobling" xfId="1115" builtinId="8" hidden="1"/>
    <cellStyle name="Hyperkobling" xfId="1117" builtinId="8" hidden="1"/>
    <cellStyle name="Hyperkobling" xfId="1119" builtinId="8" hidden="1"/>
    <cellStyle name="Hyperkobling" xfId="1121" builtinId="8" hidden="1"/>
    <cellStyle name="Hyperkobling" xfId="1123" builtinId="8" hidden="1"/>
    <cellStyle name="Hyperkobling" xfId="1125" builtinId="8" hidden="1"/>
    <cellStyle name="Hyperkobling" xfId="1127" builtinId="8" hidden="1"/>
    <cellStyle name="Hyperkobling" xfId="1129" builtinId="8" hidden="1"/>
    <cellStyle name="Hyperkobling" xfId="1131" builtinId="8" hidden="1"/>
    <cellStyle name="Hyperkobling" xfId="1133" builtinId="8" hidden="1"/>
    <cellStyle name="Hyperkobling" xfId="1135" builtinId="8" hidden="1"/>
    <cellStyle name="Hyperkobling" xfId="1137" builtinId="8" hidden="1"/>
    <cellStyle name="Hyperkobling" xfId="1139" builtinId="8" hidden="1"/>
    <cellStyle name="Hyperkobling" xfId="1141" builtinId="8" hidden="1"/>
    <cellStyle name="Hyperkobling" xfId="1143" builtinId="8" hidden="1"/>
    <cellStyle name="Hyperkobling" xfId="1145" builtinId="8" hidden="1"/>
    <cellStyle name="Hyperkobling" xfId="1147" builtinId="8" hidden="1"/>
    <cellStyle name="Hyperkobling" xfId="1149" builtinId="8" hidden="1"/>
    <cellStyle name="Hyperkobling" xfId="1151" builtinId="8" hidden="1"/>
    <cellStyle name="Hyperkobling" xfId="1153" builtinId="8" hidden="1"/>
    <cellStyle name="Hyperkobling" xfId="1155" builtinId="8" hidden="1"/>
    <cellStyle name="Hyperkobling" xfId="1157" builtinId="8" hidden="1"/>
    <cellStyle name="Hyperkobling" xfId="1159" builtinId="8" hidden="1"/>
    <cellStyle name="Hyperkobling" xfId="1161" builtinId="8" hidden="1"/>
    <cellStyle name="Hyperkobling" xfId="1163" builtinId="8" hidden="1"/>
    <cellStyle name="Hyperkobling" xfId="1165" builtinId="8" hidden="1"/>
    <cellStyle name="Hyperkobling" xfId="1167" builtinId="8" hidden="1"/>
    <cellStyle name="Hyperkobling" xfId="1169" builtinId="8" hidden="1"/>
    <cellStyle name="Hyperkobling" xfId="1171" builtinId="8" hidden="1"/>
    <cellStyle name="Hyperkobling" xfId="1173" builtinId="8" hidden="1"/>
    <cellStyle name="Hyperkobling" xfId="1175" builtinId="8" hidden="1"/>
    <cellStyle name="Hyperkobling" xfId="1177" builtinId="8" hidden="1"/>
    <cellStyle name="Hyperkobling" xfId="1179" builtinId="8" hidden="1"/>
    <cellStyle name="Hyperkobling" xfId="1181" builtinId="8" hidden="1"/>
    <cellStyle name="Hyperkobling" xfId="1183" builtinId="8" hidden="1"/>
    <cellStyle name="Hyperkobling" xfId="1185" builtinId="8" hidden="1"/>
    <cellStyle name="Hyperkobling" xfId="1187" builtinId="8" hidden="1"/>
    <cellStyle name="Hyperkobling" xfId="1189" builtinId="8" hidden="1"/>
    <cellStyle name="Hyperkobling" xfId="1191" builtinId="8" hidden="1"/>
    <cellStyle name="Hyperkobling" xfId="1193" builtinId="8" hidden="1"/>
    <cellStyle name="Hyperkobling" xfId="1195" builtinId="8" hidden="1"/>
    <cellStyle name="Hyperkobling" xfId="1197" builtinId="8" hidden="1"/>
    <cellStyle name="Hyperkobling" xfId="1199" builtinId="8" hidden="1"/>
    <cellStyle name="Hyperkobling" xfId="1201" builtinId="8" hidden="1"/>
    <cellStyle name="Hyperkobling" xfId="1203" builtinId="8" hidden="1"/>
    <cellStyle name="Hyperkobling" xfId="1205" builtinId="8" hidden="1"/>
    <cellStyle name="Hyperkobling" xfId="1207" builtinId="8" hidden="1"/>
    <cellStyle name="Hyperkobling" xfId="1209" builtinId="8" hidden="1"/>
    <cellStyle name="Hyperkobling" xfId="1211" builtinId="8" hidden="1"/>
    <cellStyle name="Hyperkobling" xfId="1213" builtinId="8" hidden="1"/>
    <cellStyle name="Hyperkobling" xfId="1215" builtinId="8" hidden="1"/>
    <cellStyle name="Hyperkobling" xfId="1217" builtinId="8" hidden="1"/>
    <cellStyle name="Hyperkobling" xfId="1219" builtinId="8" hidden="1"/>
    <cellStyle name="Hyperkobling" xfId="1221" builtinId="8" hidden="1"/>
    <cellStyle name="Hyperkobling" xfId="1223" builtinId="8" hidden="1"/>
    <cellStyle name="Hyperkobling" xfId="1225" builtinId="8" hidden="1"/>
    <cellStyle name="Hyperkobling" xfId="1227" builtinId="8" hidden="1"/>
    <cellStyle name="Hyperkobling" xfId="1229" builtinId="8" hidden="1"/>
    <cellStyle name="Hyperkobling" xfId="1231" builtinId="8" hidden="1"/>
    <cellStyle name="Hyperkobling" xfId="1233" builtinId="8" hidden="1"/>
    <cellStyle name="Hyperkobling" xfId="1235" builtinId="8" hidden="1"/>
    <cellStyle name="Hyperkobling" xfId="1237" builtinId="8" hidden="1"/>
    <cellStyle name="Hyperkobling" xfId="1239" builtinId="8" hidden="1"/>
    <cellStyle name="Hyperkobling" xfId="1241" builtinId="8" hidden="1"/>
    <cellStyle name="Hyperkobling" xfId="1243" builtinId="8" hidden="1"/>
    <cellStyle name="Hyperkobling" xfId="1245" builtinId="8" hidden="1"/>
    <cellStyle name="Hyperkobling" xfId="1247" builtinId="8" hidden="1"/>
    <cellStyle name="Hyperkobling" xfId="1249" builtinId="8" hidden="1"/>
    <cellStyle name="Hyperkobling" xfId="1251" builtinId="8" hidden="1"/>
    <cellStyle name="Hyperkobling" xfId="1253" builtinId="8" hidden="1"/>
    <cellStyle name="Hyperkobling" xfId="1255" builtinId="8" hidden="1"/>
    <cellStyle name="Hyperkobling" xfId="1257" builtinId="8" hidden="1"/>
    <cellStyle name="Hyperkobling" xfId="1259" builtinId="8" hidden="1"/>
    <cellStyle name="Hyperkobling" xfId="1261" builtinId="8" hidden="1"/>
    <cellStyle name="Hyperkobling" xfId="1263" builtinId="8" hidden="1"/>
    <cellStyle name="Hyperkobling" xfId="1265" builtinId="8" hidden="1"/>
    <cellStyle name="Hyperkobling" xfId="1267" builtinId="8" hidden="1"/>
    <cellStyle name="Hyperkobling" xfId="1269" builtinId="8" hidden="1"/>
    <cellStyle name="Hyperkobling" xfId="1271" builtinId="8" hidden="1"/>
    <cellStyle name="Hyperkobling" xfId="1273" builtinId="8" hidden="1"/>
    <cellStyle name="Hyperkobling" xfId="1275" builtinId="8" hidden="1"/>
    <cellStyle name="Hyperkobling" xfId="1277" builtinId="8" hidden="1"/>
    <cellStyle name="Hyperkobling" xfId="1279" builtinId="8" hidden="1"/>
    <cellStyle name="Hyperkobling" xfId="1325" builtinId="8"/>
    <cellStyle name="Inndata" xfId="1292" builtinId="20" customBuiltin="1"/>
    <cellStyle name="Koblet celle" xfId="1295" builtinId="24" customBuiltin="1"/>
    <cellStyle name="Kontrollcelle" xfId="1296" builtinId="23" customBuiltin="1"/>
    <cellStyle name="Merknad" xfId="1298" builtinId="10" customBuiltin="1"/>
    <cellStyle name="Normal" xfId="0" builtinId="0"/>
    <cellStyle name="Nøytral" xfId="1291" builtinId="28" customBuiltin="1"/>
    <cellStyle name="Overskrift 1" xfId="1285" builtinId="16" customBuiltin="1"/>
    <cellStyle name="Overskrift 2" xfId="1286" builtinId="17" customBuiltin="1"/>
    <cellStyle name="Overskrift 3" xfId="1287" builtinId="18" customBuiltin="1"/>
    <cellStyle name="Overskrift 4" xfId="1288" builtinId="19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tel" xfId="1284" builtinId="15" customBuiltin="1"/>
    <cellStyle name="Totalt" xfId="1300" builtinId="25" customBuiltin="1"/>
    <cellStyle name="Utdata" xfId="1293" builtinId="21" customBuiltin="1"/>
    <cellStyle name="Uthevingsfarge1" xfId="1301" builtinId="29" customBuiltin="1"/>
    <cellStyle name="Uthevingsfarge2" xfId="1305" builtinId="33" customBuiltin="1"/>
    <cellStyle name="Uthevingsfarge3" xfId="1309" builtinId="37" customBuiltin="1"/>
    <cellStyle name="Uthevingsfarge4" xfId="1313" builtinId="41" customBuiltin="1"/>
    <cellStyle name="Uthevingsfarge5" xfId="1317" builtinId="45" customBuiltin="1"/>
    <cellStyle name="Uthevingsfarge6" xfId="1321" builtinId="49" customBuiltin="1"/>
    <cellStyle name="Varselteks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10.1016/j.solener.2017.09.030" TargetMode="External"/><Relationship Id="rId13" Type="http://schemas.openxmlformats.org/officeDocument/2006/relationships/hyperlink" Target="https://sci-hub.se/10.1016/j.solener.2017.09.030" TargetMode="External"/><Relationship Id="rId18" Type="http://schemas.openxmlformats.org/officeDocument/2006/relationships/hyperlink" Target="https://sci-hub.se/10.1016/j.solener.2017.09.030" TargetMode="External"/><Relationship Id="rId3" Type="http://schemas.openxmlformats.org/officeDocument/2006/relationships/hyperlink" Target="https://sci-hub.se/10.1016/j.solener.2017.09.030" TargetMode="External"/><Relationship Id="rId21" Type="http://schemas.openxmlformats.org/officeDocument/2006/relationships/printerSettings" Target="../printerSettings/printerSettings18.bin"/><Relationship Id="rId7" Type="http://schemas.openxmlformats.org/officeDocument/2006/relationships/hyperlink" Target="https://sci-hub.se/10.1016/j.solener.2017.09.030" TargetMode="External"/><Relationship Id="rId12" Type="http://schemas.openxmlformats.org/officeDocument/2006/relationships/hyperlink" Target="https://sci-hub.se/10.1016/j.solener.2017.09.030" TargetMode="External"/><Relationship Id="rId17" Type="http://schemas.openxmlformats.org/officeDocument/2006/relationships/hyperlink" Target="https://sci-hub.se/10.1016/j.solener.2017.09.030" TargetMode="External"/><Relationship Id="rId2" Type="http://schemas.openxmlformats.org/officeDocument/2006/relationships/hyperlink" Target="https://sci-hub.se/10.1016/j.solener.2017.09.030" TargetMode="External"/><Relationship Id="rId16" Type="http://schemas.openxmlformats.org/officeDocument/2006/relationships/hyperlink" Target="https://sci-hub.se/10.1016/j.solener.2017.09.030" TargetMode="External"/><Relationship Id="rId20" Type="http://schemas.openxmlformats.org/officeDocument/2006/relationships/hyperlink" Target="https://sci-hub.se/10.1016/j.solener.2017.09.030" TargetMode="External"/><Relationship Id="rId1" Type="http://schemas.openxmlformats.org/officeDocument/2006/relationships/hyperlink" Target="https://sci-hub.se/10.1016/j.solener.2017.09.030" TargetMode="External"/><Relationship Id="rId6" Type="http://schemas.openxmlformats.org/officeDocument/2006/relationships/hyperlink" Target="https://sci-hub.se/10.1016/j.solener.2017.09.030" TargetMode="External"/><Relationship Id="rId11" Type="http://schemas.openxmlformats.org/officeDocument/2006/relationships/hyperlink" Target="https://sci-hub.se/10.1016/j.solener.2017.09.030" TargetMode="External"/><Relationship Id="rId5" Type="http://schemas.openxmlformats.org/officeDocument/2006/relationships/hyperlink" Target="https://sci-hub.se/10.1016/j.solener.2017.09.030" TargetMode="External"/><Relationship Id="rId15" Type="http://schemas.openxmlformats.org/officeDocument/2006/relationships/hyperlink" Target="https://sci-hub.se/10.1016/j.solener.2017.09.030" TargetMode="External"/><Relationship Id="rId10" Type="http://schemas.openxmlformats.org/officeDocument/2006/relationships/hyperlink" Target="https://sci-hub.se/10.1016/j.solener.2017.09.030" TargetMode="External"/><Relationship Id="rId19" Type="http://schemas.openxmlformats.org/officeDocument/2006/relationships/hyperlink" Target="https://sci-hub.se/10.1016/j.solener.2017.09.030" TargetMode="External"/><Relationship Id="rId4" Type="http://schemas.openxmlformats.org/officeDocument/2006/relationships/hyperlink" Target="https://sci-hub.se/10.1016/j.solener.2017.09.030" TargetMode="External"/><Relationship Id="rId9" Type="http://schemas.openxmlformats.org/officeDocument/2006/relationships/hyperlink" Target="https://sci-hub.se/10.1016/j.solener.2017.09.030" TargetMode="External"/><Relationship Id="rId14" Type="http://schemas.openxmlformats.org/officeDocument/2006/relationships/hyperlink" Target="https://sci-hub.se/10.1016/j.solener.2017.09.03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>
    <tabColor theme="9" tint="-0.249977111117893"/>
  </sheetPr>
  <dimension ref="A1:P145"/>
  <sheetViews>
    <sheetView topLeftCell="A10" workbookViewId="0">
      <selection activeCell="G24" sqref="G24"/>
    </sheetView>
  </sheetViews>
  <sheetFormatPr baseColWidth="10" defaultColWidth="9.109375" defaultRowHeight="14.4"/>
  <cols>
    <col min="1" max="1" width="18.6640625" customWidth="1"/>
    <col min="2" max="2" width="28.33203125" bestFit="1" customWidth="1"/>
    <col min="3" max="3" width="25.109375" bestFit="1" customWidth="1"/>
    <col min="6" max="6" width="19.6640625" bestFit="1" customWidth="1"/>
    <col min="7" max="7" width="15" bestFit="1" customWidth="1"/>
    <col min="10" max="10" width="15" customWidth="1"/>
    <col min="11" max="11" width="16.109375" bestFit="1" customWidth="1"/>
    <col min="12" max="13" width="22.33203125" bestFit="1" customWidth="1"/>
  </cols>
  <sheetData>
    <row r="1" spans="1:16">
      <c r="A1" s="2" t="s">
        <v>25</v>
      </c>
      <c r="B1" s="23" t="s">
        <v>26</v>
      </c>
      <c r="C1" s="23" t="s">
        <v>21</v>
      </c>
      <c r="D1" s="23" t="s">
        <v>27</v>
      </c>
      <c r="E1" s="23" t="s">
        <v>28</v>
      </c>
      <c r="F1" s="23" t="s">
        <v>29</v>
      </c>
      <c r="G1" s="23" t="s">
        <v>20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57</v>
      </c>
      <c r="M1" s="23" t="s">
        <v>206</v>
      </c>
      <c r="N1" s="23" t="s">
        <v>355</v>
      </c>
      <c r="O1" s="56"/>
      <c r="P1" s="56"/>
    </row>
    <row r="2" spans="1:16">
      <c r="A2" t="s">
        <v>0</v>
      </c>
      <c r="B2" s="56" t="s">
        <v>176</v>
      </c>
      <c r="C2" s="56" t="s">
        <v>175</v>
      </c>
      <c r="D2" s="56">
        <v>2015</v>
      </c>
      <c r="E2" s="56" t="s">
        <v>70</v>
      </c>
      <c r="F2" s="56">
        <v>1</v>
      </c>
      <c r="G2" s="56" t="s">
        <v>279</v>
      </c>
      <c r="H2" s="56">
        <v>1</v>
      </c>
      <c r="I2" s="56">
        <v>1</v>
      </c>
      <c r="J2" s="56">
        <v>1</v>
      </c>
      <c r="K2" s="56" t="s">
        <v>148</v>
      </c>
      <c r="L2" s="56" t="s">
        <v>37</v>
      </c>
      <c r="M2" s="56" t="s">
        <v>112</v>
      </c>
      <c r="N2" s="56" t="s">
        <v>24</v>
      </c>
      <c r="O2" s="56"/>
      <c r="P2" s="56"/>
    </row>
    <row r="3" spans="1:16">
      <c r="B3" s="56" t="s">
        <v>177</v>
      </c>
      <c r="C3" s="56" t="s">
        <v>174</v>
      </c>
      <c r="D3" s="56">
        <v>2020</v>
      </c>
      <c r="E3" s="56" t="s">
        <v>71</v>
      </c>
      <c r="F3" s="56">
        <v>2</v>
      </c>
      <c r="G3" s="56" t="s">
        <v>281</v>
      </c>
      <c r="H3" s="56">
        <v>2</v>
      </c>
      <c r="I3" s="56"/>
      <c r="J3" s="56">
        <v>2</v>
      </c>
      <c r="K3" s="56" t="s">
        <v>155</v>
      </c>
      <c r="L3" s="56" t="s">
        <v>38</v>
      </c>
      <c r="M3" s="56" t="s">
        <v>113</v>
      </c>
      <c r="N3" s="56" t="s">
        <v>315</v>
      </c>
      <c r="O3" s="56"/>
      <c r="P3" s="56"/>
    </row>
    <row r="4" spans="1:16">
      <c r="B4" s="56" t="s">
        <v>140</v>
      </c>
      <c r="C4" s="56" t="s">
        <v>147</v>
      </c>
      <c r="D4" s="56">
        <v>2025</v>
      </c>
      <c r="E4" s="56" t="s">
        <v>68</v>
      </c>
      <c r="F4" s="56">
        <v>3</v>
      </c>
      <c r="G4" s="56" t="s">
        <v>282</v>
      </c>
      <c r="H4" s="56">
        <v>3</v>
      </c>
      <c r="I4" s="56"/>
      <c r="J4" s="56">
        <v>3</v>
      </c>
      <c r="K4" s="56" t="s">
        <v>149</v>
      </c>
      <c r="L4" s="56" t="s">
        <v>39</v>
      </c>
      <c r="M4" s="56" t="s">
        <v>114</v>
      </c>
      <c r="N4" s="56" t="s">
        <v>350</v>
      </c>
      <c r="O4" s="56"/>
      <c r="P4" s="56"/>
    </row>
    <row r="5" spans="1:16">
      <c r="B5" s="56" t="s">
        <v>141</v>
      </c>
      <c r="C5" s="56" t="s">
        <v>157</v>
      </c>
      <c r="D5" s="56">
        <v>2030</v>
      </c>
      <c r="E5" s="56" t="s">
        <v>69</v>
      </c>
      <c r="F5" s="56">
        <v>4</v>
      </c>
      <c r="G5" s="56" t="s">
        <v>283</v>
      </c>
      <c r="H5" s="56">
        <v>4</v>
      </c>
      <c r="I5" s="56"/>
      <c r="J5" s="56">
        <v>4</v>
      </c>
      <c r="K5" s="56" t="s">
        <v>150</v>
      </c>
      <c r="L5" s="56" t="s">
        <v>43</v>
      </c>
      <c r="M5" s="56" t="s">
        <v>115</v>
      </c>
      <c r="N5" s="56" t="s">
        <v>351</v>
      </c>
      <c r="O5" s="56"/>
      <c r="P5" s="56"/>
    </row>
    <row r="6" spans="1:16">
      <c r="B6" s="56" t="s">
        <v>153</v>
      </c>
      <c r="C6" s="56" t="s">
        <v>146</v>
      </c>
      <c r="D6" s="56">
        <v>2035</v>
      </c>
      <c r="E6" s="56" t="s">
        <v>73</v>
      </c>
      <c r="F6" s="56"/>
      <c r="G6" s="56" t="s">
        <v>284</v>
      </c>
      <c r="H6" s="56"/>
      <c r="I6" s="56"/>
      <c r="J6" s="56"/>
      <c r="K6" s="56" t="s">
        <v>254</v>
      </c>
      <c r="L6" s="56" t="s">
        <v>44</v>
      </c>
      <c r="M6" s="56" t="s">
        <v>116</v>
      </c>
      <c r="N6" s="56" t="s">
        <v>352</v>
      </c>
      <c r="O6" s="56"/>
      <c r="P6" s="56"/>
    </row>
    <row r="7" spans="1:16">
      <c r="B7" s="56" t="s">
        <v>253</v>
      </c>
      <c r="C7" s="56" t="s">
        <v>203</v>
      </c>
      <c r="D7" s="56">
        <v>2040</v>
      </c>
      <c r="E7" s="56" t="s">
        <v>74</v>
      </c>
      <c r="F7" s="56"/>
      <c r="G7" s="56" t="s">
        <v>285</v>
      </c>
      <c r="H7" s="56"/>
      <c r="I7" s="56"/>
      <c r="J7" s="56"/>
      <c r="K7" s="56" t="s">
        <v>252</v>
      </c>
      <c r="L7" s="56" t="s">
        <v>45</v>
      </c>
      <c r="M7" s="56" t="s">
        <v>117</v>
      </c>
      <c r="N7" s="56" t="s">
        <v>353</v>
      </c>
      <c r="O7" s="56"/>
      <c r="P7" s="56"/>
    </row>
    <row r="8" spans="1:16">
      <c r="B8" s="56" t="s">
        <v>251</v>
      </c>
      <c r="C8" s="56" t="s">
        <v>144</v>
      </c>
      <c r="D8" s="56">
        <v>2045</v>
      </c>
      <c r="E8" s="56" t="s">
        <v>75</v>
      </c>
      <c r="F8" s="56"/>
      <c r="G8" s="56" t="s">
        <v>286</v>
      </c>
      <c r="H8" s="56"/>
      <c r="I8" s="56"/>
      <c r="J8" s="56"/>
      <c r="K8" s="56" t="s">
        <v>198</v>
      </c>
      <c r="L8" s="56" t="s">
        <v>49</v>
      </c>
      <c r="M8" s="56" t="s">
        <v>162</v>
      </c>
      <c r="N8" s="56" t="s">
        <v>354</v>
      </c>
      <c r="O8" s="56"/>
      <c r="P8" s="56"/>
    </row>
    <row r="9" spans="1:16">
      <c r="B9" s="56" t="s">
        <v>139</v>
      </c>
      <c r="C9" s="56" t="s">
        <v>143</v>
      </c>
      <c r="D9" s="56">
        <v>2050</v>
      </c>
      <c r="E9" s="56" t="s">
        <v>72</v>
      </c>
      <c r="F9" s="56"/>
      <c r="G9" s="56" t="s">
        <v>308</v>
      </c>
      <c r="H9" s="56"/>
      <c r="I9" s="56"/>
      <c r="J9" s="56"/>
      <c r="K9" s="56" t="s">
        <v>156</v>
      </c>
      <c r="L9" s="56" t="s">
        <v>50</v>
      </c>
      <c r="M9" s="56" t="s">
        <v>196</v>
      </c>
      <c r="N9" s="56"/>
      <c r="O9" s="56"/>
      <c r="P9" s="56"/>
    </row>
    <row r="10" spans="1:16">
      <c r="B10" s="56" t="s">
        <v>197</v>
      </c>
      <c r="C10" s="56" t="s">
        <v>24</v>
      </c>
      <c r="D10" s="56"/>
      <c r="E10" s="56" t="s">
        <v>77</v>
      </c>
      <c r="F10" s="56"/>
      <c r="G10" s="56" t="s">
        <v>287</v>
      </c>
      <c r="H10" s="56"/>
      <c r="I10" s="56"/>
      <c r="J10" s="56"/>
      <c r="K10" s="56"/>
      <c r="L10" s="56" t="s">
        <v>51</v>
      </c>
      <c r="M10" s="56" t="s">
        <v>118</v>
      </c>
      <c r="N10" s="56"/>
      <c r="O10" s="56"/>
      <c r="P10" s="56"/>
    </row>
    <row r="11" spans="1:16">
      <c r="B11" s="57" t="s">
        <v>134</v>
      </c>
      <c r="C11" s="56" t="s">
        <v>151</v>
      </c>
      <c r="D11" s="56"/>
      <c r="E11" s="56" t="s">
        <v>78</v>
      </c>
      <c r="F11" s="56"/>
      <c r="G11" s="56" t="s">
        <v>288</v>
      </c>
      <c r="H11" s="56"/>
      <c r="I11" s="56"/>
      <c r="J11" s="56"/>
      <c r="K11" s="56"/>
      <c r="L11" s="56" t="s">
        <v>40</v>
      </c>
      <c r="M11" s="56" t="s">
        <v>119</v>
      </c>
      <c r="N11" s="56"/>
      <c r="O11" s="56"/>
      <c r="P11" s="56"/>
    </row>
    <row r="12" spans="1:16">
      <c r="B12" s="57" t="s">
        <v>135</v>
      </c>
      <c r="C12" s="56" t="s">
        <v>152</v>
      </c>
      <c r="D12" s="56"/>
      <c r="E12" s="56" t="s">
        <v>79</v>
      </c>
      <c r="F12" s="56"/>
      <c r="G12" s="56" t="s">
        <v>289</v>
      </c>
      <c r="H12" s="56"/>
      <c r="I12" s="56"/>
      <c r="J12" s="56"/>
      <c r="K12" s="56"/>
      <c r="L12" s="56" t="s">
        <v>41</v>
      </c>
      <c r="M12" s="56" t="s">
        <v>120</v>
      </c>
      <c r="N12" s="56"/>
      <c r="O12" s="56"/>
      <c r="P12" s="56"/>
    </row>
    <row r="13" spans="1:16">
      <c r="B13" s="57" t="s">
        <v>129</v>
      </c>
      <c r="C13" s="56" t="s">
        <v>158</v>
      </c>
      <c r="D13" s="56"/>
      <c r="E13" s="56" t="s">
        <v>76</v>
      </c>
      <c r="F13" s="56"/>
      <c r="G13" s="56" t="s">
        <v>290</v>
      </c>
      <c r="H13" s="56"/>
      <c r="I13" s="56"/>
      <c r="J13" s="56"/>
      <c r="K13" s="56"/>
      <c r="L13" s="56" t="s">
        <v>46</v>
      </c>
      <c r="M13" s="56" t="s">
        <v>121</v>
      </c>
      <c r="N13" s="56"/>
      <c r="O13" s="56"/>
      <c r="P13" s="56"/>
    </row>
    <row r="14" spans="1:16">
      <c r="B14" s="57" t="s">
        <v>61</v>
      </c>
      <c r="C14" s="56" t="s">
        <v>204</v>
      </c>
      <c r="D14" s="56"/>
      <c r="E14" s="56" t="s">
        <v>81</v>
      </c>
      <c r="F14" s="56"/>
      <c r="G14" s="56" t="s">
        <v>291</v>
      </c>
      <c r="H14" s="56"/>
      <c r="I14" s="56"/>
      <c r="J14" s="56"/>
      <c r="K14" s="56"/>
      <c r="L14" s="56" t="s">
        <v>52</v>
      </c>
      <c r="M14" s="56" t="s">
        <v>122</v>
      </c>
      <c r="N14" s="56"/>
      <c r="O14" s="56"/>
      <c r="P14" s="56"/>
    </row>
    <row r="15" spans="1:16">
      <c r="B15" s="57" t="s">
        <v>130</v>
      </c>
      <c r="C15" s="56" t="s">
        <v>205</v>
      </c>
      <c r="D15" s="56"/>
      <c r="E15" s="56" t="s">
        <v>82</v>
      </c>
      <c r="F15" s="56"/>
      <c r="G15" s="56" t="s">
        <v>292</v>
      </c>
      <c r="H15" s="56"/>
      <c r="I15" s="56"/>
      <c r="J15" s="56"/>
      <c r="K15" s="56"/>
      <c r="L15" s="56" t="s">
        <v>47</v>
      </c>
      <c r="M15" s="56" t="s">
        <v>123</v>
      </c>
      <c r="N15" s="56"/>
      <c r="O15" s="56"/>
      <c r="P15" s="56"/>
    </row>
    <row r="16" spans="1:16">
      <c r="B16" s="57" t="s">
        <v>131</v>
      </c>
      <c r="C16" s="56" t="s">
        <v>277</v>
      </c>
      <c r="D16" s="56"/>
      <c r="E16" s="56" t="s">
        <v>83</v>
      </c>
      <c r="F16" s="56"/>
      <c r="G16" s="56" t="s">
        <v>293</v>
      </c>
      <c r="H16" s="56"/>
      <c r="I16" s="56"/>
      <c r="J16" s="56"/>
      <c r="K16" s="56"/>
      <c r="L16" s="56" t="s">
        <v>53</v>
      </c>
      <c r="M16" s="56" t="s">
        <v>124</v>
      </c>
      <c r="N16" s="56"/>
      <c r="O16" s="56"/>
      <c r="P16" s="56"/>
    </row>
    <row r="17" spans="2:16">
      <c r="B17" s="57" t="s">
        <v>182</v>
      </c>
      <c r="C17" s="56" t="s">
        <v>213</v>
      </c>
      <c r="D17" s="56"/>
      <c r="E17" s="56" t="s">
        <v>80</v>
      </c>
      <c r="F17" s="56"/>
      <c r="G17" s="56" t="s">
        <v>294</v>
      </c>
      <c r="H17" s="56"/>
      <c r="I17" s="56"/>
      <c r="J17" s="56"/>
      <c r="K17" s="56"/>
      <c r="L17" s="56" t="s">
        <v>42</v>
      </c>
      <c r="M17" s="56" t="s">
        <v>161</v>
      </c>
      <c r="N17" s="56"/>
      <c r="O17" s="56"/>
      <c r="P17" s="56"/>
    </row>
    <row r="18" spans="2:16">
      <c r="B18" s="57" t="s">
        <v>60</v>
      </c>
      <c r="C18" s="56" t="s">
        <v>214</v>
      </c>
      <c r="D18" s="56"/>
      <c r="E18" s="56"/>
      <c r="F18" s="56"/>
      <c r="G18" s="56" t="s">
        <v>309</v>
      </c>
      <c r="H18" s="56"/>
      <c r="I18" s="56"/>
      <c r="J18" s="56"/>
      <c r="K18" s="56"/>
      <c r="L18" s="56" t="s">
        <v>54</v>
      </c>
      <c r="M18" s="56" t="s">
        <v>180</v>
      </c>
      <c r="N18" s="56"/>
      <c r="O18" s="56"/>
      <c r="P18" s="56"/>
    </row>
    <row r="19" spans="2:16">
      <c r="B19" s="57" t="s">
        <v>59</v>
      </c>
      <c r="C19" s="56" t="s">
        <v>215</v>
      </c>
      <c r="D19" s="56"/>
      <c r="E19" s="56"/>
      <c r="F19" s="56"/>
      <c r="G19" s="56" t="s">
        <v>295</v>
      </c>
      <c r="H19" s="56"/>
      <c r="I19" s="56"/>
      <c r="J19" s="56"/>
      <c r="K19" s="56"/>
      <c r="L19" s="56" t="s">
        <v>48</v>
      </c>
      <c r="M19" s="56" t="s">
        <v>181</v>
      </c>
      <c r="N19" s="56"/>
      <c r="O19" s="56"/>
      <c r="P19" s="56"/>
    </row>
    <row r="20" spans="2:16">
      <c r="B20" s="56" t="s">
        <v>164</v>
      </c>
      <c r="C20" s="56" t="s">
        <v>276</v>
      </c>
      <c r="D20" s="56"/>
      <c r="E20" s="56"/>
      <c r="F20" s="56"/>
      <c r="G20" s="56" t="s">
        <v>310</v>
      </c>
      <c r="H20" s="56"/>
      <c r="I20" s="56"/>
      <c r="J20" s="56"/>
      <c r="K20" s="56"/>
      <c r="L20" s="56"/>
      <c r="M20" s="56" t="s">
        <v>111</v>
      </c>
      <c r="N20" s="56"/>
      <c r="O20" s="56"/>
      <c r="P20" s="56"/>
    </row>
    <row r="21" spans="2:16">
      <c r="B21" s="56" t="s">
        <v>107</v>
      </c>
      <c r="C21" s="17" t="s">
        <v>330</v>
      </c>
      <c r="D21" s="56"/>
      <c r="E21" s="56"/>
      <c r="F21" s="56"/>
      <c r="G21" s="56" t="s">
        <v>298</v>
      </c>
      <c r="H21" s="56"/>
      <c r="I21" s="56"/>
      <c r="J21" s="56"/>
      <c r="K21" s="56"/>
      <c r="L21" s="56"/>
      <c r="M21" s="56" t="s">
        <v>160</v>
      </c>
      <c r="N21" s="56"/>
      <c r="O21" s="56"/>
      <c r="P21" s="56"/>
    </row>
    <row r="22" spans="2:16">
      <c r="B22" s="56" t="s">
        <v>106</v>
      </c>
      <c r="C22" s="17" t="s">
        <v>343</v>
      </c>
      <c r="D22" s="56"/>
      <c r="E22" s="56"/>
      <c r="F22" s="56"/>
      <c r="G22" s="56" t="s">
        <v>470</v>
      </c>
      <c r="H22" s="56"/>
      <c r="I22" s="56"/>
      <c r="J22" s="56"/>
      <c r="K22" s="56"/>
      <c r="L22" s="56"/>
      <c r="M22" s="56" t="s">
        <v>108</v>
      </c>
      <c r="N22" s="56"/>
      <c r="O22" s="56"/>
      <c r="P22" s="56"/>
    </row>
    <row r="23" spans="2:16">
      <c r="B23" s="56" t="s">
        <v>22</v>
      </c>
      <c r="C23" s="17" t="s">
        <v>344</v>
      </c>
      <c r="D23" s="56"/>
      <c r="E23" s="56"/>
      <c r="F23" s="56"/>
      <c r="G23" s="56" t="s">
        <v>471</v>
      </c>
      <c r="H23" s="56"/>
      <c r="I23" s="56"/>
      <c r="J23" s="56"/>
      <c r="K23" s="56"/>
      <c r="L23" s="56"/>
      <c r="M23" s="56" t="s">
        <v>109</v>
      </c>
      <c r="N23" s="56"/>
      <c r="O23" s="56"/>
      <c r="P23" s="56"/>
    </row>
    <row r="24" spans="2:16">
      <c r="B24" s="56" t="s">
        <v>23</v>
      </c>
      <c r="C24" s="17" t="s">
        <v>346</v>
      </c>
      <c r="D24" s="56"/>
      <c r="E24" s="56"/>
      <c r="F24" s="56"/>
      <c r="G24" s="56" t="s">
        <v>472</v>
      </c>
      <c r="H24" s="56"/>
      <c r="I24" s="56"/>
      <c r="J24" s="56"/>
      <c r="K24" s="56"/>
      <c r="L24" s="56"/>
      <c r="M24" s="56" t="s">
        <v>110</v>
      </c>
      <c r="N24" s="56"/>
      <c r="O24" s="56"/>
      <c r="P24" s="56"/>
    </row>
    <row r="25" spans="2:16">
      <c r="B25" s="56" t="s">
        <v>58</v>
      </c>
      <c r="C25" s="17" t="s">
        <v>345</v>
      </c>
      <c r="D25" s="56"/>
      <c r="E25" s="56"/>
      <c r="F25" s="56"/>
      <c r="G25" s="56" t="s">
        <v>473</v>
      </c>
      <c r="H25" s="56"/>
      <c r="I25" s="56"/>
      <c r="J25" s="56"/>
      <c r="K25" s="56"/>
      <c r="L25" s="56"/>
      <c r="M25" s="56"/>
      <c r="N25" s="56"/>
      <c r="O25" s="56"/>
      <c r="P25" s="56"/>
    </row>
    <row r="26" spans="2:16">
      <c r="B26" s="57" t="s">
        <v>137</v>
      </c>
      <c r="C26" s="56" t="s">
        <v>272</v>
      </c>
      <c r="D26" s="56"/>
      <c r="E26" s="56"/>
      <c r="F26" s="56"/>
      <c r="G26" s="56" t="s">
        <v>474</v>
      </c>
      <c r="H26" s="56"/>
      <c r="I26" s="56"/>
      <c r="J26" s="56"/>
      <c r="K26" s="56"/>
      <c r="L26" s="56"/>
      <c r="M26" s="56"/>
      <c r="N26" s="56"/>
      <c r="O26" s="56"/>
      <c r="P26" s="56"/>
    </row>
    <row r="27" spans="2:16">
      <c r="B27" s="57" t="s">
        <v>62</v>
      </c>
      <c r="C27" s="56" t="s">
        <v>330</v>
      </c>
      <c r="D27" s="56"/>
      <c r="E27" s="56"/>
      <c r="F27" s="56"/>
      <c r="G27" s="56" t="s">
        <v>299</v>
      </c>
      <c r="H27" s="56"/>
      <c r="I27" s="56"/>
      <c r="J27" s="56"/>
      <c r="K27" s="56"/>
      <c r="L27" s="56"/>
      <c r="M27" s="56"/>
      <c r="N27" s="56"/>
      <c r="O27" s="56"/>
      <c r="P27" s="56"/>
    </row>
    <row r="28" spans="2:16">
      <c r="B28" s="57" t="s">
        <v>138</v>
      </c>
      <c r="C28" s="17" t="s">
        <v>363</v>
      </c>
      <c r="D28" s="56"/>
      <c r="E28" s="56"/>
      <c r="F28" s="56"/>
      <c r="G28" s="56" t="s">
        <v>300</v>
      </c>
      <c r="H28" s="56"/>
      <c r="I28" s="56"/>
      <c r="J28" s="56"/>
      <c r="K28" s="56"/>
      <c r="L28" s="56"/>
      <c r="M28" s="56"/>
      <c r="N28" s="56"/>
      <c r="O28" s="56"/>
      <c r="P28" s="56"/>
    </row>
    <row r="29" spans="2:16">
      <c r="B29" s="57" t="s">
        <v>132</v>
      </c>
      <c r="C29" s="56" t="s">
        <v>369</v>
      </c>
      <c r="D29" s="56"/>
      <c r="E29" s="56"/>
      <c r="F29" s="56"/>
      <c r="G29" s="56" t="s">
        <v>301</v>
      </c>
      <c r="I29" s="56"/>
      <c r="J29" s="56"/>
      <c r="K29" s="56"/>
      <c r="L29" s="56"/>
      <c r="M29" s="56"/>
      <c r="N29" s="56"/>
      <c r="O29" s="56"/>
      <c r="P29" s="56"/>
    </row>
    <row r="30" spans="2:16">
      <c r="B30" s="57" t="s">
        <v>133</v>
      </c>
      <c r="C30" s="56" t="s">
        <v>370</v>
      </c>
      <c r="D30" s="56"/>
      <c r="E30" s="56"/>
      <c r="F30" s="56"/>
      <c r="G30" s="56" t="s">
        <v>303</v>
      </c>
      <c r="I30" s="56"/>
      <c r="J30" s="56"/>
      <c r="K30" s="56"/>
      <c r="L30" s="56"/>
      <c r="M30" s="56"/>
      <c r="N30" s="56"/>
      <c r="O30" s="56"/>
      <c r="P30" s="56"/>
    </row>
    <row r="31" spans="2:16">
      <c r="B31" s="57" t="s">
        <v>64</v>
      </c>
      <c r="C31" s="56"/>
      <c r="D31" s="56"/>
      <c r="E31" s="56"/>
      <c r="F31" s="56"/>
      <c r="G31" s="56" t="s">
        <v>304</v>
      </c>
      <c r="H31" s="56"/>
      <c r="I31" s="56"/>
      <c r="J31" s="56"/>
      <c r="K31" s="56"/>
      <c r="L31" s="56"/>
      <c r="M31" s="56"/>
      <c r="N31" s="56"/>
      <c r="O31" s="56"/>
      <c r="P31" s="56"/>
    </row>
    <row r="32" spans="2:16">
      <c r="B32" s="57" t="s">
        <v>127</v>
      </c>
      <c r="C32" s="56"/>
      <c r="D32" s="56"/>
      <c r="E32" s="56"/>
      <c r="F32" s="56"/>
      <c r="G32" s="56" t="s">
        <v>305</v>
      </c>
      <c r="H32" s="56"/>
      <c r="I32" s="56"/>
      <c r="J32" s="56"/>
      <c r="K32" s="56"/>
      <c r="L32" s="56"/>
      <c r="M32" s="56"/>
      <c r="N32" s="56"/>
      <c r="O32" s="56"/>
      <c r="P32" s="56"/>
    </row>
    <row r="33" spans="2:16">
      <c r="B33" s="57" t="s">
        <v>63</v>
      </c>
      <c r="C33" s="56"/>
      <c r="D33" s="56"/>
      <c r="E33" s="56"/>
      <c r="F33" s="56"/>
      <c r="G33" s="56" t="s">
        <v>358</v>
      </c>
      <c r="H33" s="56"/>
      <c r="I33" s="56"/>
      <c r="J33" s="56"/>
      <c r="K33" s="56"/>
      <c r="L33" s="56"/>
      <c r="M33" s="56"/>
      <c r="N33" s="56"/>
      <c r="O33" s="56"/>
      <c r="P33" s="56"/>
    </row>
    <row r="34" spans="2:16">
      <c r="B34" s="57" t="s">
        <v>128</v>
      </c>
      <c r="C34" s="56"/>
      <c r="D34" s="56"/>
      <c r="E34" s="56"/>
      <c r="F34" s="56"/>
      <c r="G34" s="56" t="s">
        <v>307</v>
      </c>
      <c r="H34" s="56"/>
      <c r="I34" s="56"/>
      <c r="J34" s="56"/>
      <c r="K34" s="56"/>
      <c r="L34" s="56"/>
      <c r="M34" s="56"/>
      <c r="N34" s="56"/>
      <c r="O34" s="56"/>
      <c r="P34" s="56"/>
    </row>
    <row r="35" spans="2:16">
      <c r="B35" s="56" t="s">
        <v>90</v>
      </c>
      <c r="C35" s="56"/>
      <c r="D35" s="56"/>
      <c r="E35" s="56"/>
      <c r="F35" s="56"/>
      <c r="G35" s="56" t="s">
        <v>359</v>
      </c>
      <c r="H35" s="56"/>
      <c r="I35" s="56"/>
      <c r="J35" s="56"/>
      <c r="K35" s="56"/>
      <c r="L35" s="56"/>
      <c r="M35" s="56"/>
      <c r="N35" s="56"/>
      <c r="O35" s="56"/>
      <c r="P35" s="56"/>
    </row>
    <row r="36" spans="2:16">
      <c r="B36" s="56" t="s">
        <v>89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2:16">
      <c r="B37" s="56" t="s">
        <v>88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2:16">
      <c r="B38" s="56" t="s">
        <v>91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2:16">
      <c r="B39" s="56" t="s">
        <v>92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2:16">
      <c r="B40" s="56" t="s">
        <v>100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 spans="2:16">
      <c r="B41" s="56" t="s">
        <v>105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2:16">
      <c r="B42" s="56" t="s">
        <v>102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2:16">
      <c r="B43" s="56" t="s">
        <v>103</v>
      </c>
      <c r="C43" s="56"/>
      <c r="D43" s="56"/>
      <c r="E43" s="56"/>
      <c r="F43" s="56"/>
      <c r="G43" s="17"/>
      <c r="H43" s="56"/>
      <c r="I43" s="56"/>
      <c r="J43" s="56"/>
      <c r="K43" s="56"/>
      <c r="L43" s="56"/>
      <c r="M43" s="56"/>
      <c r="N43" s="56"/>
      <c r="O43" s="56"/>
      <c r="P43" s="56"/>
    </row>
    <row r="44" spans="2:16">
      <c r="B44" s="56" t="s">
        <v>104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2:16">
      <c r="B45" s="56" t="s">
        <v>178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2:16">
      <c r="B46" s="56" t="s">
        <v>179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2:16">
      <c r="B47" s="56" t="s">
        <v>94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2:16">
      <c r="B48" s="56" t="s">
        <v>93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2:16">
      <c r="B49" s="56" t="s">
        <v>95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2:16">
      <c r="B50" s="56" t="s">
        <v>171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2:16">
      <c r="B51" s="56" t="s">
        <v>172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2:16">
      <c r="B52" s="56" t="s">
        <v>173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2:16">
      <c r="B53" s="56" t="s">
        <v>97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2:16">
      <c r="B54" s="56" t="s">
        <v>96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2:16">
      <c r="B55" s="56" t="s">
        <v>98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2:16">
      <c r="B56" s="56" t="s">
        <v>125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2:16">
      <c r="B57" s="56" t="s">
        <v>126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2:16">
      <c r="B58" s="56" t="s">
        <v>163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2:16">
      <c r="B59" s="56" t="s">
        <v>187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2:16">
      <c r="B60" s="56" t="s">
        <v>186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2:16">
      <c r="B61" s="56" t="s">
        <v>188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2:16">
      <c r="B62" s="56" t="s">
        <v>200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2:16">
      <c r="B63" s="56" t="s">
        <v>154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2:16">
      <c r="B64" s="56" t="s">
        <v>225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2:16">
      <c r="B65" s="56" t="s">
        <v>212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2:16">
      <c r="B66" s="56" t="s">
        <v>207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2:16">
      <c r="B67" s="56" t="s">
        <v>211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2:16">
      <c r="B68" s="56" t="s">
        <v>208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2:16">
      <c r="B69" s="56" t="s">
        <v>209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2:16">
      <c r="B70" s="56" t="s">
        <v>210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2:16">
      <c r="B71" s="56" t="s">
        <v>233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2:16" s="10" customFormat="1">
      <c r="B72" s="56" t="s">
        <v>234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2:16">
      <c r="B73" s="56" t="s">
        <v>235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2:16">
      <c r="B74" s="56" t="s">
        <v>236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2:16">
      <c r="B75" s="56" t="s">
        <v>237</v>
      </c>
      <c r="C75" s="56"/>
      <c r="D75" s="56"/>
      <c r="E75" s="56"/>
      <c r="F75" s="56"/>
      <c r="G75" s="56"/>
      <c r="H75" s="17"/>
      <c r="I75" s="56"/>
      <c r="J75" s="56"/>
      <c r="K75" s="56"/>
      <c r="L75" s="56"/>
      <c r="M75" s="56"/>
      <c r="N75" s="56"/>
      <c r="O75" s="56"/>
      <c r="P75" s="56"/>
    </row>
    <row r="76" spans="2:16">
      <c r="B76" s="56" t="s">
        <v>216</v>
      </c>
      <c r="C76" s="56"/>
      <c r="D76" s="56"/>
      <c r="E76" s="56"/>
      <c r="F76" s="56"/>
      <c r="G76" s="56"/>
      <c r="H76" s="17"/>
      <c r="I76" s="56"/>
      <c r="J76" s="56"/>
      <c r="K76" s="56"/>
      <c r="L76" s="56"/>
      <c r="M76" s="56"/>
      <c r="N76" s="56"/>
      <c r="O76" s="56"/>
      <c r="P76" s="56"/>
    </row>
    <row r="77" spans="2:16">
      <c r="B77" s="56" t="s">
        <v>226</v>
      </c>
      <c r="C77" s="56"/>
      <c r="D77" s="56"/>
      <c r="E77" s="56"/>
      <c r="F77" s="56"/>
      <c r="G77" s="56"/>
      <c r="H77" s="17"/>
      <c r="I77" s="56"/>
      <c r="J77" s="56"/>
      <c r="K77" s="56"/>
      <c r="L77" s="56"/>
      <c r="M77" s="56"/>
      <c r="N77" s="56"/>
      <c r="O77" s="56"/>
      <c r="P77" s="56"/>
    </row>
    <row r="78" spans="2:16">
      <c r="B78" s="56" t="s">
        <v>227</v>
      </c>
      <c r="C78" s="56"/>
      <c r="D78" s="56"/>
      <c r="E78" s="56"/>
      <c r="F78" s="56"/>
      <c r="G78" s="56"/>
      <c r="H78" s="17"/>
      <c r="I78" s="56"/>
      <c r="J78" s="56"/>
      <c r="K78" s="56"/>
      <c r="L78" s="56"/>
      <c r="M78" s="56"/>
      <c r="N78" s="56"/>
      <c r="O78" s="56"/>
      <c r="P78" s="56"/>
    </row>
    <row r="79" spans="2:16">
      <c r="B79" s="56" t="s">
        <v>217</v>
      </c>
      <c r="C79" s="56"/>
      <c r="D79" s="56"/>
      <c r="E79" s="56"/>
      <c r="F79" s="56"/>
      <c r="G79" s="56"/>
      <c r="H79" s="17"/>
      <c r="I79" s="56"/>
      <c r="J79" s="56"/>
      <c r="K79" s="56"/>
      <c r="L79" s="56"/>
      <c r="M79" s="56"/>
      <c r="N79" s="56"/>
      <c r="O79" s="56"/>
      <c r="P79" s="56"/>
    </row>
    <row r="80" spans="2:16">
      <c r="B80" s="56" t="s">
        <v>218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2:16">
      <c r="B81" s="56" t="s">
        <v>219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2:16">
      <c r="B82" s="56" t="s">
        <v>220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2:16">
      <c r="B83" s="56" t="s">
        <v>221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2:16">
      <c r="B84" s="56" t="s">
        <v>222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2:16" s="10" customFormat="1">
      <c r="B85" s="56" t="s">
        <v>250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2:16">
      <c r="B86" s="56" t="s">
        <v>238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2:16">
      <c r="B87" s="56" t="s">
        <v>239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2:16">
      <c r="B88" s="56" t="s">
        <v>240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2:16">
      <c r="B89" s="56" t="s">
        <v>223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2:16">
      <c r="B90" s="56" t="s">
        <v>228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1" spans="2:16">
      <c r="B91" s="56" t="s">
        <v>224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</row>
    <row r="92" spans="2:16">
      <c r="B92" s="56" t="s">
        <v>231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</row>
    <row r="93" spans="2:16">
      <c r="B93" s="56" t="s">
        <v>229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 spans="2:16">
      <c r="B94" s="56" t="s">
        <v>230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 spans="2:16">
      <c r="B95" s="56" t="s">
        <v>241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</row>
    <row r="96" spans="2:16">
      <c r="B96" s="56" t="s">
        <v>232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</row>
    <row r="97" spans="2:16">
      <c r="B97" s="56" t="s">
        <v>244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</row>
    <row r="98" spans="2:16">
      <c r="B98" s="56" t="s">
        <v>245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</row>
    <row r="99" spans="2:16">
      <c r="B99" s="56" t="s">
        <v>246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</row>
    <row r="100" spans="2:16">
      <c r="B100" s="56" t="s">
        <v>247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</row>
    <row r="101" spans="2:16">
      <c r="B101" s="56" t="s">
        <v>248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</row>
    <row r="102" spans="2:16">
      <c r="B102" s="56" t="s">
        <v>249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</row>
    <row r="103" spans="2:16">
      <c r="B103" s="56" t="s">
        <v>255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</row>
    <row r="104" spans="2:16">
      <c r="B104" s="56" t="s">
        <v>256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</row>
    <row r="105" spans="2:16">
      <c r="B105" s="56" t="s">
        <v>268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</row>
    <row r="106" spans="2:16">
      <c r="B106" s="56" t="s">
        <v>262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</row>
    <row r="107" spans="2:16">
      <c r="B107" s="56" t="s">
        <v>263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</row>
    <row r="108" spans="2:16">
      <c r="B108" s="56" t="s">
        <v>269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 spans="2:16">
      <c r="B109" s="56" t="s">
        <v>260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2:16">
      <c r="B110" s="56" t="s">
        <v>261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2:16">
      <c r="B111" s="56" t="s">
        <v>264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2:16">
      <c r="B112" s="56" t="s">
        <v>265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2:16">
      <c r="B113" s="56" t="s">
        <v>257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spans="2:16">
      <c r="B114" s="56" t="s">
        <v>258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2:16">
      <c r="B115" s="56" t="s">
        <v>259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 spans="2:16">
      <c r="B116" s="56" t="s">
        <v>266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2:16">
      <c r="B117" s="56" t="s">
        <v>267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 spans="2:16">
      <c r="B118" s="56" t="s">
        <v>273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 spans="2:16">
      <c r="B119" s="56" t="s">
        <v>274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 spans="2:16">
      <c r="B120" s="56" t="s">
        <v>275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spans="2:16">
      <c r="B121" s="56" t="s">
        <v>331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</row>
    <row r="122" spans="2:16">
      <c r="B122" s="56" t="s">
        <v>332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</row>
    <row r="123" spans="2:16">
      <c r="B123" s="56" t="s">
        <v>333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</row>
    <row r="124" spans="2:16">
      <c r="B124" s="56" t="s">
        <v>334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</row>
    <row r="125" spans="2:16">
      <c r="B125" s="56" t="s">
        <v>335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</row>
    <row r="126" spans="2:16">
      <c r="B126" s="56" t="s">
        <v>336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</row>
    <row r="127" spans="2:16">
      <c r="B127" s="56" t="s">
        <v>337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</row>
    <row r="128" spans="2:16">
      <c r="B128" s="57" t="s">
        <v>341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</row>
    <row r="129" spans="2:16">
      <c r="B129" s="57" t="s">
        <v>342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</row>
    <row r="130" spans="2:16">
      <c r="B130" s="56" t="s">
        <v>340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</row>
    <row r="131" spans="2:16">
      <c r="B131" s="57" t="s">
        <v>347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</row>
    <row r="132" spans="2:16">
      <c r="B132" s="57" t="s">
        <v>348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</row>
    <row r="133" spans="2:16">
      <c r="B133" s="57" t="s">
        <v>349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</row>
    <row r="134" spans="2:16">
      <c r="B134" s="56" t="s">
        <v>362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</row>
    <row r="135" spans="2:16">
      <c r="B135" s="57" t="s">
        <v>271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</row>
    <row r="136" spans="2:16">
      <c r="B136" s="57" t="s">
        <v>364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</row>
    <row r="137" spans="2:16">
      <c r="B137" s="57" t="s">
        <v>365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</row>
    <row r="138" spans="2:16">
      <c r="B138" s="57" t="s">
        <v>366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</row>
    <row r="139" spans="2:16">
      <c r="B139" s="56" t="s">
        <v>367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</row>
    <row r="140" spans="2:16">
      <c r="B140" s="56" t="s">
        <v>368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</row>
    <row r="141" spans="2:16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</row>
    <row r="142" spans="2:16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</row>
    <row r="143" spans="2:16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</row>
    <row r="144" spans="2:16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</row>
    <row r="145" spans="2:16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</row>
  </sheetData>
  <sortState xmlns:xlrd2="http://schemas.microsoft.com/office/spreadsheetml/2017/richdata2" ref="L44:L73">
    <sortCondition ref="L73"/>
  </sortState>
  <dataValidations count="2">
    <dataValidation type="list" allowBlank="1" showInputMessage="1" showErrorMessage="1" sqref="M2:M12 B57 B16:B19 B132 C26" xr:uid="{00000000-0002-0000-0000-000000000000}">
      <formula1>Technologies</formula1>
    </dataValidation>
    <dataValidation type="list" allowBlank="1" showInputMessage="1" showErrorMessage="1" sqref="C14 C37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>
    <tabColor theme="8" tint="-0.249977111117893"/>
  </sheetPr>
  <dimension ref="A1:AL70"/>
  <sheetViews>
    <sheetView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Z72" sqref="Z72"/>
    </sheetView>
  </sheetViews>
  <sheetFormatPr baseColWidth="10" defaultColWidth="11.44140625" defaultRowHeight="14.4"/>
  <cols>
    <col min="1" max="1" width="8.77734375" style="56" customWidth="1"/>
    <col min="2" max="2" width="7.33203125" style="56" bestFit="1" customWidth="1"/>
    <col min="3" max="3" width="7.109375" style="56" customWidth="1"/>
    <col min="4" max="4" width="6.5546875" style="56" customWidth="1"/>
    <col min="5" max="5" width="5.77734375" style="56" customWidth="1"/>
    <col min="6" max="6" width="5.44140625" style="56" customWidth="1"/>
    <col min="7" max="7" width="6.6640625" style="56" customWidth="1"/>
    <col min="8" max="8" width="5.44140625" style="56" customWidth="1"/>
    <col min="9" max="9" width="6.21875" style="56" customWidth="1"/>
    <col min="10" max="10" width="5.88671875" style="56" customWidth="1"/>
    <col min="11" max="11" width="5.5546875" style="56" customWidth="1"/>
    <col min="12" max="12" width="6.77734375" style="56" customWidth="1"/>
    <col min="13" max="13" width="5.88671875" style="56" customWidth="1"/>
    <col min="14" max="14" width="5.6640625" style="56" customWidth="1"/>
    <col min="15" max="15" width="6.33203125" style="56" customWidth="1"/>
    <col min="16" max="16" width="4.77734375" style="56" customWidth="1"/>
    <col min="17" max="17" width="7" style="56" customWidth="1"/>
    <col min="18" max="21" width="5.44140625" style="56" customWidth="1"/>
    <col min="22" max="22" width="6.21875" style="56" customWidth="1"/>
    <col min="23" max="23" width="5.6640625" style="56" customWidth="1"/>
    <col min="24" max="24" width="4.77734375" style="56" customWidth="1"/>
    <col min="25" max="25" width="6" style="56" customWidth="1"/>
    <col min="26" max="26" width="5.5546875" style="56" customWidth="1"/>
    <col min="27" max="28" width="4.88671875" style="56" customWidth="1"/>
    <col min="29" max="29" width="5.109375" style="56" customWidth="1"/>
    <col min="30" max="30" width="6.33203125" style="56" customWidth="1"/>
    <col min="31" max="36" width="5.77734375" style="56" customWidth="1"/>
    <col min="37" max="37" width="11.5546875" style="56"/>
    <col min="38" max="16384" width="11.44140625" style="56"/>
  </cols>
  <sheetData>
    <row r="1" spans="1:37">
      <c r="A1" s="56" t="s">
        <v>402</v>
      </c>
    </row>
    <row r="2" spans="1:37">
      <c r="A2" s="56" t="s">
        <v>183</v>
      </c>
    </row>
    <row r="3" spans="1:37">
      <c r="A3" s="56" t="s">
        <v>400</v>
      </c>
    </row>
    <row r="5" spans="1:37">
      <c r="C5" s="56" t="s">
        <v>279</v>
      </c>
      <c r="D5" s="61" t="s">
        <v>281</v>
      </c>
      <c r="E5" s="61" t="s">
        <v>282</v>
      </c>
      <c r="F5" s="61" t="s">
        <v>283</v>
      </c>
      <c r="G5" s="61" t="s">
        <v>284</v>
      </c>
      <c r="H5" s="61" t="s">
        <v>285</v>
      </c>
      <c r="I5" s="61" t="s">
        <v>286</v>
      </c>
      <c r="J5" s="61" t="s">
        <v>287</v>
      </c>
      <c r="K5" s="61" t="s">
        <v>288</v>
      </c>
      <c r="L5" s="61" t="s">
        <v>289</v>
      </c>
      <c r="M5" s="61" t="s">
        <v>290</v>
      </c>
      <c r="N5" s="61" t="s">
        <v>291</v>
      </c>
      <c r="O5" s="61" t="s">
        <v>292</v>
      </c>
      <c r="P5" s="61" t="s">
        <v>293</v>
      </c>
      <c r="Q5" s="61" t="s">
        <v>294</v>
      </c>
      <c r="R5" s="61" t="s">
        <v>295</v>
      </c>
      <c r="S5" s="61" t="s">
        <v>359</v>
      </c>
      <c r="T5" s="61" t="s">
        <v>298</v>
      </c>
      <c r="U5" s="61" t="s">
        <v>299</v>
      </c>
      <c r="V5" s="61" t="s">
        <v>300</v>
      </c>
      <c r="W5" s="61" t="s">
        <v>301</v>
      </c>
      <c r="X5" s="61" t="s">
        <v>303</v>
      </c>
      <c r="Y5" s="61" t="s">
        <v>304</v>
      </c>
      <c r="Z5" s="61" t="s">
        <v>305</v>
      </c>
      <c r="AA5" s="61" t="s">
        <v>307</v>
      </c>
      <c r="AB5" s="61" t="s">
        <v>308</v>
      </c>
      <c r="AC5" s="61" t="s">
        <v>309</v>
      </c>
      <c r="AD5" s="61" t="s">
        <v>310</v>
      </c>
      <c r="AE5" s="61" t="s">
        <v>358</v>
      </c>
      <c r="AF5" s="61" t="s">
        <v>470</v>
      </c>
      <c r="AG5" s="61" t="s">
        <v>471</v>
      </c>
      <c r="AH5" s="61" t="s">
        <v>472</v>
      </c>
      <c r="AI5" s="61" t="s">
        <v>473</v>
      </c>
      <c r="AJ5" s="61" t="s">
        <v>474</v>
      </c>
      <c r="AK5" s="61"/>
    </row>
    <row r="6" spans="1:37">
      <c r="C6" s="61">
        <v>2015</v>
      </c>
      <c r="D6" s="56">
        <v>2015</v>
      </c>
      <c r="E6" s="56">
        <v>2015</v>
      </c>
      <c r="F6" s="56">
        <v>2015</v>
      </c>
      <c r="G6" s="56">
        <v>2015</v>
      </c>
      <c r="H6" s="56">
        <v>2015</v>
      </c>
      <c r="I6" s="56">
        <v>2015</v>
      </c>
      <c r="J6" s="56">
        <v>2015</v>
      </c>
      <c r="K6" s="56">
        <v>2015</v>
      </c>
      <c r="L6" s="56">
        <v>2015</v>
      </c>
      <c r="M6" s="56">
        <v>2015</v>
      </c>
      <c r="N6" s="56">
        <v>2015</v>
      </c>
      <c r="O6" s="56">
        <v>2015</v>
      </c>
      <c r="P6" s="56">
        <v>2015</v>
      </c>
      <c r="Q6" s="56">
        <v>2015</v>
      </c>
      <c r="R6" s="56">
        <v>2015</v>
      </c>
      <c r="S6" s="56">
        <v>2015</v>
      </c>
      <c r="T6" s="56">
        <v>2015</v>
      </c>
      <c r="U6" s="56">
        <v>2015</v>
      </c>
      <c r="V6" s="56">
        <v>2015</v>
      </c>
      <c r="W6" s="56">
        <v>2015</v>
      </c>
      <c r="X6" s="56">
        <v>2015</v>
      </c>
      <c r="Y6" s="56">
        <v>2015</v>
      </c>
      <c r="Z6" s="56">
        <v>2015</v>
      </c>
      <c r="AA6" s="56">
        <v>2015</v>
      </c>
      <c r="AB6" s="56">
        <v>2015</v>
      </c>
      <c r="AC6" s="56">
        <v>2015</v>
      </c>
      <c r="AD6" s="56">
        <v>2015</v>
      </c>
      <c r="AE6" s="56">
        <v>2015</v>
      </c>
      <c r="AF6" s="56">
        <v>2015</v>
      </c>
      <c r="AG6" s="56">
        <v>2015</v>
      </c>
      <c r="AH6" s="56">
        <v>2015</v>
      </c>
      <c r="AI6" s="56">
        <v>2015</v>
      </c>
      <c r="AJ6" s="56">
        <v>2015</v>
      </c>
    </row>
    <row r="7" spans="1:37">
      <c r="A7" s="56" t="s">
        <v>24</v>
      </c>
      <c r="B7" s="56" t="s">
        <v>279</v>
      </c>
      <c r="C7" s="61">
        <v>0</v>
      </c>
      <c r="F7" s="56">
        <v>0.43425000000000002</v>
      </c>
      <c r="G7" s="56">
        <v>0.9</v>
      </c>
      <c r="H7" s="56">
        <v>2</v>
      </c>
      <c r="O7" s="56">
        <v>0.8</v>
      </c>
      <c r="Q7" s="56">
        <v>7.0999999999999994E-2</v>
      </c>
      <c r="Y7" s="56">
        <v>0.95008333300000003</v>
      </c>
    </row>
    <row r="8" spans="1:37">
      <c r="A8" s="56" t="s">
        <v>24</v>
      </c>
      <c r="B8" s="56" t="s">
        <v>281</v>
      </c>
      <c r="C8" s="61"/>
      <c r="D8" s="56">
        <v>0</v>
      </c>
      <c r="L8" s="56">
        <v>1.5</v>
      </c>
      <c r="T8" s="56">
        <v>1.4259999999999999</v>
      </c>
    </row>
    <row r="9" spans="1:37">
      <c r="A9" s="56" t="s">
        <v>24</v>
      </c>
      <c r="B9" s="56" t="s">
        <v>282</v>
      </c>
      <c r="C9" s="61"/>
      <c r="E9" s="56">
        <v>0</v>
      </c>
      <c r="M9" s="56">
        <v>0.35</v>
      </c>
      <c r="S9" s="56">
        <v>0.35</v>
      </c>
      <c r="W9" s="56">
        <v>0.15</v>
      </c>
      <c r="AE9" s="56">
        <v>1</v>
      </c>
    </row>
    <row r="10" spans="1:37">
      <c r="A10" s="56" t="s">
        <v>24</v>
      </c>
      <c r="B10" s="56" t="s">
        <v>283</v>
      </c>
      <c r="C10" s="61">
        <v>1.2</v>
      </c>
      <c r="F10" s="56">
        <v>0</v>
      </c>
      <c r="H10" s="56">
        <v>3.5</v>
      </c>
      <c r="L10" s="56">
        <v>1.1000000000000001</v>
      </c>
      <c r="Q10" s="56">
        <v>1.3360000000000001</v>
      </c>
    </row>
    <row r="11" spans="1:37">
      <c r="A11" s="56" t="s">
        <v>24</v>
      </c>
      <c r="B11" s="56" t="s">
        <v>284</v>
      </c>
      <c r="C11" s="61">
        <v>0.8</v>
      </c>
      <c r="G11" s="56">
        <v>0</v>
      </c>
      <c r="H11" s="56">
        <v>1.7749999999999999</v>
      </c>
      <c r="U11" s="56">
        <v>0.1</v>
      </c>
      <c r="Z11" s="56">
        <v>1.7</v>
      </c>
    </row>
    <row r="12" spans="1:37">
      <c r="A12" s="56" t="s">
        <v>24</v>
      </c>
      <c r="B12" s="56" t="s">
        <v>285</v>
      </c>
      <c r="C12" s="61">
        <v>2.2000000000000002</v>
      </c>
      <c r="F12" s="56">
        <v>3.5</v>
      </c>
      <c r="G12" s="56">
        <v>1.1000000000000001</v>
      </c>
      <c r="H12" s="56">
        <v>0</v>
      </c>
      <c r="I12" s="56">
        <v>2.0750000000000002</v>
      </c>
      <c r="L12" s="56">
        <v>1.675</v>
      </c>
      <c r="R12" s="56">
        <v>0.98</v>
      </c>
      <c r="T12" s="56">
        <v>2.85</v>
      </c>
      <c r="U12" s="56">
        <v>0.1</v>
      </c>
      <c r="X12" s="56">
        <v>0.35395833300000001</v>
      </c>
      <c r="AG12" s="56">
        <v>1.444</v>
      </c>
    </row>
    <row r="13" spans="1:37">
      <c r="A13" s="56" t="s">
        <v>24</v>
      </c>
      <c r="B13" s="56" t="s">
        <v>286</v>
      </c>
      <c r="C13" s="61"/>
      <c r="H13" s="56">
        <v>1.0912500000000001</v>
      </c>
      <c r="I13" s="56">
        <v>0</v>
      </c>
      <c r="X13" s="56">
        <v>1.3934583330000001</v>
      </c>
      <c r="AF13" s="56">
        <v>0</v>
      </c>
      <c r="AG13" s="56">
        <v>1.6319999999999999</v>
      </c>
      <c r="AH13" s="56">
        <v>0</v>
      </c>
      <c r="AI13" s="56">
        <v>0</v>
      </c>
      <c r="AJ13" s="56">
        <v>0</v>
      </c>
    </row>
    <row r="14" spans="1:37">
      <c r="A14" s="56" t="s">
        <v>24</v>
      </c>
      <c r="B14" s="56" t="s">
        <v>287</v>
      </c>
      <c r="C14" s="61"/>
      <c r="J14" s="56">
        <v>0</v>
      </c>
      <c r="L14" s="56">
        <v>1.0708333329999999</v>
      </c>
      <c r="V14" s="56">
        <v>1.46875</v>
      </c>
    </row>
    <row r="15" spans="1:37">
      <c r="A15" s="56" t="s">
        <v>24</v>
      </c>
      <c r="B15" s="56" t="s">
        <v>288</v>
      </c>
      <c r="C15" s="61"/>
      <c r="K15" s="56">
        <v>0</v>
      </c>
      <c r="X15" s="56">
        <v>1.95</v>
      </c>
      <c r="AB15" s="56">
        <v>0.36499999999999999</v>
      </c>
    </row>
    <row r="16" spans="1:37">
      <c r="A16" s="56" t="s">
        <v>24</v>
      </c>
      <c r="B16" s="56" t="s">
        <v>289</v>
      </c>
      <c r="C16" s="61"/>
      <c r="D16" s="56">
        <v>2.6</v>
      </c>
      <c r="F16" s="56">
        <v>3.2</v>
      </c>
      <c r="H16" s="56">
        <v>1.8</v>
      </c>
      <c r="J16" s="56">
        <v>1.2416666670000001</v>
      </c>
      <c r="L16" s="56">
        <v>0</v>
      </c>
      <c r="Q16" s="56">
        <v>0.86599999999999999</v>
      </c>
      <c r="AA16" s="56">
        <v>2</v>
      </c>
    </row>
    <row r="17" spans="1:36">
      <c r="A17" s="56" t="s">
        <v>24</v>
      </c>
      <c r="B17" s="56" t="s">
        <v>290</v>
      </c>
      <c r="C17" s="61"/>
      <c r="E17" s="56">
        <v>0.5</v>
      </c>
      <c r="M17" s="56">
        <v>0</v>
      </c>
      <c r="Q17" s="56">
        <v>0.5</v>
      </c>
      <c r="S17" s="56">
        <v>0.3</v>
      </c>
      <c r="AE17" s="56">
        <v>1</v>
      </c>
    </row>
    <row r="18" spans="1:36">
      <c r="A18" s="56" t="s">
        <v>24</v>
      </c>
      <c r="B18" s="56" t="s">
        <v>291</v>
      </c>
      <c r="C18" s="61"/>
      <c r="N18" s="56">
        <v>0</v>
      </c>
      <c r="O18" s="56">
        <v>1</v>
      </c>
      <c r="S18" s="56">
        <v>1.1000000000000001</v>
      </c>
      <c r="Y18" s="56">
        <v>1</v>
      </c>
    </row>
    <row r="19" spans="1:36">
      <c r="A19" s="56" t="s">
        <v>24</v>
      </c>
      <c r="B19" s="56" t="s">
        <v>292</v>
      </c>
      <c r="C19" s="61">
        <v>0.8</v>
      </c>
      <c r="N19" s="56">
        <v>1.2</v>
      </c>
      <c r="O19" s="56">
        <v>0</v>
      </c>
      <c r="S19" s="56">
        <v>0.7</v>
      </c>
      <c r="W19" s="56">
        <v>0.4</v>
      </c>
      <c r="Z19" s="56">
        <v>0.8</v>
      </c>
    </row>
    <row r="20" spans="1:36">
      <c r="A20" s="56" t="s">
        <v>24</v>
      </c>
      <c r="B20" s="56" t="s">
        <v>293</v>
      </c>
      <c r="C20" s="61"/>
      <c r="P20" s="56">
        <v>0</v>
      </c>
      <c r="AA20" s="56">
        <v>0.45</v>
      </c>
    </row>
    <row r="21" spans="1:36">
      <c r="A21" s="56" t="s">
        <v>24</v>
      </c>
      <c r="B21" s="56" t="s">
        <v>294</v>
      </c>
      <c r="C21" s="61">
        <v>0.1</v>
      </c>
      <c r="F21" s="56">
        <v>1.91</v>
      </c>
      <c r="L21" s="56">
        <v>1.1599999999999999</v>
      </c>
      <c r="M21" s="56">
        <v>0.5</v>
      </c>
      <c r="Q21" s="56">
        <v>0</v>
      </c>
      <c r="Y21" s="56">
        <v>0.18</v>
      </c>
    </row>
    <row r="22" spans="1:36">
      <c r="A22" s="56" t="s">
        <v>24</v>
      </c>
      <c r="B22" s="56" t="s">
        <v>295</v>
      </c>
      <c r="C22" s="61"/>
      <c r="H22" s="56">
        <v>0.98</v>
      </c>
      <c r="R22" s="56">
        <v>0</v>
      </c>
    </row>
    <row r="23" spans="1:36">
      <c r="A23" s="56" t="s">
        <v>24</v>
      </c>
      <c r="B23" s="56" t="s">
        <v>359</v>
      </c>
      <c r="C23" s="61"/>
      <c r="E23" s="56">
        <v>0.35</v>
      </c>
      <c r="M23" s="56">
        <v>0.3</v>
      </c>
      <c r="N23" s="56">
        <v>1.1000000000000001</v>
      </c>
      <c r="O23" s="56">
        <v>0.7</v>
      </c>
      <c r="S23" s="56">
        <v>0</v>
      </c>
      <c r="W23" s="56">
        <v>0.2</v>
      </c>
    </row>
    <row r="24" spans="1:36">
      <c r="A24" s="56" t="s">
        <v>24</v>
      </c>
      <c r="B24" s="56" t="s">
        <v>298</v>
      </c>
      <c r="C24" s="61"/>
      <c r="D24" s="56">
        <v>1.4259999999999999</v>
      </c>
      <c r="H24" s="56">
        <v>2.4</v>
      </c>
      <c r="T24" s="56">
        <v>0</v>
      </c>
      <c r="AA24" s="56">
        <v>1.016</v>
      </c>
      <c r="AF24" s="56">
        <v>0</v>
      </c>
      <c r="AG24" s="56">
        <v>0.72299999999999998</v>
      </c>
      <c r="AH24" s="56">
        <v>0</v>
      </c>
      <c r="AI24" s="56">
        <v>0</v>
      </c>
      <c r="AJ24" s="56">
        <v>0</v>
      </c>
    </row>
    <row r="25" spans="1:36">
      <c r="A25" s="56" t="s">
        <v>24</v>
      </c>
      <c r="B25" s="56" t="s">
        <v>299</v>
      </c>
      <c r="C25" s="61"/>
      <c r="G25" s="56">
        <v>0.1</v>
      </c>
      <c r="H25" s="56">
        <v>0.22500000000000001</v>
      </c>
      <c r="U25" s="56">
        <v>0</v>
      </c>
      <c r="X25" s="56">
        <v>0.265916667</v>
      </c>
      <c r="Z25" s="56">
        <v>0.6</v>
      </c>
    </row>
    <row r="26" spans="1:36">
      <c r="A26" s="56" t="s">
        <v>24</v>
      </c>
      <c r="B26" s="56" t="s">
        <v>300</v>
      </c>
      <c r="C26" s="61"/>
      <c r="J26" s="56">
        <v>1.5</v>
      </c>
      <c r="V26" s="56">
        <v>0</v>
      </c>
    </row>
    <row r="27" spans="1:36">
      <c r="A27" s="56" t="s">
        <v>24</v>
      </c>
      <c r="B27" s="56" t="s">
        <v>301</v>
      </c>
      <c r="C27" s="61"/>
      <c r="E27" s="56">
        <v>0.6</v>
      </c>
      <c r="O27" s="56">
        <v>0.7</v>
      </c>
      <c r="S27" s="56">
        <v>0.2</v>
      </c>
      <c r="W27" s="56">
        <v>0</v>
      </c>
    </row>
    <row r="28" spans="1:36">
      <c r="A28" s="56" t="s">
        <v>24</v>
      </c>
      <c r="B28" s="56" t="s">
        <v>303</v>
      </c>
      <c r="C28" s="61"/>
      <c r="H28" s="56">
        <v>0.61</v>
      </c>
      <c r="I28" s="56">
        <v>1.98</v>
      </c>
      <c r="K28" s="56">
        <v>2.25</v>
      </c>
      <c r="U28" s="56">
        <v>0.34166666699999998</v>
      </c>
      <c r="X28" s="56">
        <v>0</v>
      </c>
      <c r="AF28" s="92">
        <v>2.0950000000000002</v>
      </c>
      <c r="AG28" s="92">
        <v>0</v>
      </c>
      <c r="AH28" s="92">
        <v>1</v>
      </c>
      <c r="AI28" s="92">
        <v>0.6</v>
      </c>
      <c r="AJ28" s="92">
        <v>0</v>
      </c>
    </row>
    <row r="29" spans="1:36">
      <c r="A29" s="56" t="s">
        <v>24</v>
      </c>
      <c r="B29" s="56" t="s">
        <v>304</v>
      </c>
      <c r="C29" s="61">
        <v>0.95</v>
      </c>
      <c r="N29" s="56">
        <v>1.2</v>
      </c>
      <c r="Q29" s="56">
        <v>0.20300000000000001</v>
      </c>
      <c r="Y29" s="56">
        <v>0</v>
      </c>
    </row>
    <row r="30" spans="1:36">
      <c r="A30" s="56" t="s">
        <v>24</v>
      </c>
      <c r="B30" s="56" t="s">
        <v>305</v>
      </c>
      <c r="C30" s="61"/>
      <c r="G30" s="56">
        <v>1.2</v>
      </c>
      <c r="O30" s="56">
        <v>1.3</v>
      </c>
      <c r="U30" s="56">
        <v>0.5</v>
      </c>
      <c r="Z30" s="56">
        <v>0</v>
      </c>
    </row>
    <row r="31" spans="1:36">
      <c r="A31" s="56" t="s">
        <v>24</v>
      </c>
      <c r="B31" s="56" t="s">
        <v>307</v>
      </c>
      <c r="C31" s="61"/>
      <c r="L31" s="56">
        <v>2</v>
      </c>
      <c r="P31" s="56">
        <v>0.45</v>
      </c>
      <c r="T31" s="56">
        <v>1.016</v>
      </c>
      <c r="AA31" s="56">
        <v>0</v>
      </c>
    </row>
    <row r="32" spans="1:36">
      <c r="A32" s="56" t="s">
        <v>24</v>
      </c>
      <c r="B32" s="56" t="s">
        <v>308</v>
      </c>
      <c r="C32" s="61"/>
      <c r="K32" s="56">
        <v>0.36499999999999999</v>
      </c>
      <c r="AB32" s="56">
        <v>0</v>
      </c>
      <c r="AD32" s="56">
        <v>0.8</v>
      </c>
    </row>
    <row r="33" spans="1:31">
      <c r="A33" s="56" t="s">
        <v>24</v>
      </c>
      <c r="B33" s="56" t="s">
        <v>309</v>
      </c>
      <c r="C33" s="61"/>
      <c r="AC33" s="56">
        <v>0</v>
      </c>
      <c r="AD33" s="56">
        <v>1.5</v>
      </c>
    </row>
    <row r="34" spans="1:31">
      <c r="A34" s="56" t="s">
        <v>24</v>
      </c>
      <c r="B34" s="56" t="s">
        <v>310</v>
      </c>
      <c r="AB34" s="56">
        <v>0.75</v>
      </c>
      <c r="AC34" s="56">
        <v>1.45</v>
      </c>
      <c r="AD34" s="56">
        <v>0</v>
      </c>
    </row>
    <row r="35" spans="1:31">
      <c r="A35" s="56" t="s">
        <v>24</v>
      </c>
      <c r="B35" s="56" t="s">
        <v>358</v>
      </c>
      <c r="E35" s="56">
        <v>1</v>
      </c>
      <c r="M35" s="56">
        <v>1</v>
      </c>
      <c r="AE35" s="56">
        <v>0</v>
      </c>
    </row>
    <row r="36" spans="1:31">
      <c r="A36" s="56" t="s">
        <v>361</v>
      </c>
      <c r="B36" s="56" t="s">
        <v>289</v>
      </c>
      <c r="D36" s="56">
        <v>0</v>
      </c>
      <c r="F36" s="56">
        <v>371.51678804627915</v>
      </c>
      <c r="H36" s="56">
        <v>0</v>
      </c>
      <c r="J36" s="56">
        <v>235.40810302471607</v>
      </c>
    </row>
    <row r="37" spans="1:31">
      <c r="A37" s="56" t="s">
        <v>361</v>
      </c>
      <c r="B37" s="56" t="s">
        <v>279</v>
      </c>
      <c r="H37" s="56">
        <v>568.68890827667769</v>
      </c>
      <c r="O37" s="56">
        <v>185.05787657716908</v>
      </c>
      <c r="Q37" s="56">
        <v>1633.0419656449774</v>
      </c>
      <c r="Y37" s="56">
        <v>160.50552478957914</v>
      </c>
      <c r="Z37" s="56">
        <v>353.14068885259223</v>
      </c>
    </row>
    <row r="38" spans="1:31">
      <c r="A38" s="56" t="s">
        <v>361</v>
      </c>
      <c r="B38" s="56" t="s">
        <v>281</v>
      </c>
      <c r="H38" s="56">
        <v>446.66921274809295</v>
      </c>
      <c r="L38" s="56">
        <v>1241.2427250394119</v>
      </c>
      <c r="R38" s="56">
        <v>54.215199484480067</v>
      </c>
      <c r="T38" s="56">
        <v>560.98464308677785</v>
      </c>
      <c r="AA38" s="56">
        <v>1146.2234543639811</v>
      </c>
    </row>
    <row r="39" spans="1:31">
      <c r="A39" s="56" t="s">
        <v>361</v>
      </c>
      <c r="B39" s="56" t="s">
        <v>282</v>
      </c>
      <c r="M39" s="56">
        <v>0</v>
      </c>
      <c r="S39" s="56">
        <v>0</v>
      </c>
      <c r="W39" s="56">
        <v>20.516172857547982</v>
      </c>
      <c r="AE39" s="56">
        <v>0</v>
      </c>
    </row>
    <row r="40" spans="1:31">
      <c r="A40" s="56" t="s">
        <v>361</v>
      </c>
      <c r="B40" s="56" t="s">
        <v>283</v>
      </c>
      <c r="Q40" s="56">
        <v>888.2223268740338</v>
      </c>
    </row>
    <row r="41" spans="1:31">
      <c r="A41" s="56" t="s">
        <v>361</v>
      </c>
      <c r="B41" s="56" t="s">
        <v>284</v>
      </c>
      <c r="H41" s="56">
        <v>1575.6649171792574</v>
      </c>
      <c r="U41" s="56">
        <v>39.948041725406362</v>
      </c>
      <c r="Z41" s="56">
        <v>994.13555265225546</v>
      </c>
    </row>
    <row r="42" spans="1:31">
      <c r="A42" s="56" t="s">
        <v>361</v>
      </c>
      <c r="B42" s="56" t="s">
        <v>285</v>
      </c>
      <c r="C42" s="56">
        <v>517.04179718883086</v>
      </c>
      <c r="D42" s="56">
        <v>502.48929627457579</v>
      </c>
      <c r="F42" s="56">
        <v>830.33431442033032</v>
      </c>
      <c r="G42" s="56">
        <v>2641.1205504861882</v>
      </c>
      <c r="I42" s="56">
        <v>144.33341612651392</v>
      </c>
      <c r="L42" s="56">
        <v>823.35767427614326</v>
      </c>
      <c r="R42" s="56">
        <v>55.213900527615223</v>
      </c>
      <c r="T42" s="56">
        <v>1329.4266575011015</v>
      </c>
      <c r="U42" s="56">
        <v>303.91899458378793</v>
      </c>
    </row>
    <row r="43" spans="1:31">
      <c r="A43" s="56" t="s">
        <v>361</v>
      </c>
      <c r="B43" s="56" t="s">
        <v>286</v>
      </c>
      <c r="H43" s="56">
        <v>129.87108364929608</v>
      </c>
      <c r="T43" s="56">
        <v>564.97944725931859</v>
      </c>
      <c r="X43" s="56">
        <v>125.55098827984857</v>
      </c>
    </row>
    <row r="44" spans="1:31">
      <c r="A44" s="56" t="s">
        <v>361</v>
      </c>
      <c r="B44" s="56" t="s">
        <v>308</v>
      </c>
      <c r="AD44" s="56">
        <v>285.343155181474</v>
      </c>
    </row>
    <row r="45" spans="1:31">
      <c r="A45" s="56" t="s">
        <v>361</v>
      </c>
      <c r="B45" s="56" t="s">
        <v>287</v>
      </c>
      <c r="L45" s="56">
        <v>321.01104957915828</v>
      </c>
      <c r="V45" s="56">
        <v>205.44707173066129</v>
      </c>
    </row>
    <row r="46" spans="1:31">
      <c r="A46" s="56" t="s">
        <v>361</v>
      </c>
      <c r="B46" s="56" t="s">
        <v>291</v>
      </c>
      <c r="O46" s="56">
        <v>108.43039896896013</v>
      </c>
    </row>
    <row r="47" spans="1:31">
      <c r="A47" s="56" t="s">
        <v>361</v>
      </c>
      <c r="B47" s="56" t="s">
        <v>292</v>
      </c>
      <c r="N47" s="56">
        <v>109.42910001209529</v>
      </c>
      <c r="S47" s="56">
        <v>202.68637670428052</v>
      </c>
      <c r="W47" s="56">
        <v>73.618534036820293</v>
      </c>
    </row>
    <row r="48" spans="1:31">
      <c r="A48" s="56" t="s">
        <v>361</v>
      </c>
      <c r="B48" s="56" t="s">
        <v>293</v>
      </c>
      <c r="AA48" s="56">
        <v>126.97770405575594</v>
      </c>
    </row>
    <row r="49" spans="1:36">
      <c r="A49" s="56" t="s">
        <v>361</v>
      </c>
      <c r="B49" s="56" t="s">
        <v>294</v>
      </c>
      <c r="C49" s="56">
        <v>1633.0419656449774</v>
      </c>
      <c r="F49" s="56">
        <v>0</v>
      </c>
      <c r="Y49" s="56">
        <v>40.376056458178574</v>
      </c>
    </row>
    <row r="50" spans="1:36">
      <c r="A50" s="56" t="s">
        <v>361</v>
      </c>
      <c r="B50" s="56" t="s">
        <v>309</v>
      </c>
      <c r="AD50" s="56">
        <v>96.160643296156749</v>
      </c>
    </row>
    <row r="51" spans="1:36">
      <c r="A51" s="56" t="s">
        <v>361</v>
      </c>
      <c r="B51" s="56" t="s">
        <v>310</v>
      </c>
      <c r="AB51" s="56">
        <v>261.08898699104873</v>
      </c>
      <c r="AC51" s="56">
        <v>92.736525433979054</v>
      </c>
    </row>
    <row r="52" spans="1:36">
      <c r="A52" s="56" t="s">
        <v>361</v>
      </c>
      <c r="B52" s="56" t="s">
        <v>298</v>
      </c>
      <c r="D52" s="56">
        <v>1138.3765175964907</v>
      </c>
      <c r="H52" s="56">
        <v>2629.8277370142218</v>
      </c>
      <c r="AA52" s="56">
        <v>704.79759329824083</v>
      </c>
    </row>
    <row r="53" spans="1:36">
      <c r="A53" s="56" t="s">
        <v>361</v>
      </c>
      <c r="B53" s="56" t="s">
        <v>299</v>
      </c>
      <c r="H53" s="56">
        <v>1328.3294560007978</v>
      </c>
    </row>
    <row r="54" spans="1:36">
      <c r="A54" s="56" t="s">
        <v>361</v>
      </c>
      <c r="B54" s="56" t="s">
        <v>300</v>
      </c>
      <c r="J54" s="56">
        <v>114.13726207258961</v>
      </c>
    </row>
    <row r="55" spans="1:36">
      <c r="A55" s="56" t="s">
        <v>361</v>
      </c>
      <c r="B55" s="56" t="s">
        <v>301</v>
      </c>
      <c r="E55" s="56">
        <v>0</v>
      </c>
      <c r="O55" s="56">
        <v>0</v>
      </c>
    </row>
    <row r="56" spans="1:36">
      <c r="A56" s="56" t="s">
        <v>361</v>
      </c>
      <c r="B56" s="56" t="s">
        <v>359</v>
      </c>
      <c r="S56" s="56">
        <v>20.259364017884653</v>
      </c>
    </row>
    <row r="57" spans="1:36">
      <c r="A57" s="56" t="s">
        <v>361</v>
      </c>
      <c r="B57" s="56" t="s">
        <v>304</v>
      </c>
      <c r="C57" s="56">
        <v>0</v>
      </c>
      <c r="N57" s="56">
        <v>76.614637166225776</v>
      </c>
      <c r="Q57" s="56">
        <v>30.52414887722653</v>
      </c>
    </row>
    <row r="58" spans="1:36">
      <c r="A58" s="56" t="s">
        <v>361</v>
      </c>
      <c r="B58" s="56" t="s">
        <v>305</v>
      </c>
      <c r="C58" s="56">
        <v>2196.0009222766239</v>
      </c>
      <c r="G58" s="56">
        <v>741.89220347183243</v>
      </c>
      <c r="O58" s="56">
        <v>181.14296848807925</v>
      </c>
    </row>
    <row r="59" spans="1:36">
      <c r="A59" s="56" t="s">
        <v>361</v>
      </c>
      <c r="B59" s="56" t="s">
        <v>358</v>
      </c>
      <c r="M59" s="56">
        <v>0</v>
      </c>
    </row>
    <row r="60" spans="1:36">
      <c r="A60" s="56" t="s">
        <v>361</v>
      </c>
      <c r="B60" s="56" t="s">
        <v>307</v>
      </c>
      <c r="D60" s="56">
        <v>898.97361039923396</v>
      </c>
      <c r="P60" s="56">
        <v>487.93679536032056</v>
      </c>
      <c r="T60" s="56">
        <v>0</v>
      </c>
    </row>
    <row r="61" spans="1:36">
      <c r="A61" s="56" t="s">
        <v>24</v>
      </c>
      <c r="B61" s="56" t="s">
        <v>470</v>
      </c>
      <c r="C61" s="61"/>
      <c r="I61" s="56">
        <v>0</v>
      </c>
      <c r="T61" s="56">
        <v>0</v>
      </c>
      <c r="X61" s="89">
        <v>2.145</v>
      </c>
      <c r="AF61" s="56">
        <v>0</v>
      </c>
      <c r="AG61" s="89">
        <v>2.2000000000000002</v>
      </c>
      <c r="AH61" s="89">
        <v>0.5</v>
      </c>
      <c r="AI61" s="56">
        <v>0</v>
      </c>
      <c r="AJ61" s="89">
        <v>0.6</v>
      </c>
    </row>
    <row r="62" spans="1:36">
      <c r="A62" s="56" t="s">
        <v>24</v>
      </c>
      <c r="B62" s="56" t="s">
        <v>471</v>
      </c>
      <c r="C62" s="61"/>
      <c r="H62" s="56">
        <v>1.444</v>
      </c>
      <c r="I62" s="56">
        <v>1.6319999999999999</v>
      </c>
      <c r="T62" s="56">
        <v>0.72299999999999998</v>
      </c>
      <c r="X62" s="89">
        <v>0</v>
      </c>
      <c r="AF62" s="89">
        <v>3.5</v>
      </c>
      <c r="AG62" s="56">
        <v>0</v>
      </c>
      <c r="AH62" s="56">
        <v>0</v>
      </c>
      <c r="AI62" s="56">
        <v>0</v>
      </c>
      <c r="AJ62" s="89">
        <v>0.5</v>
      </c>
    </row>
    <row r="63" spans="1:36">
      <c r="A63" s="56" t="s">
        <v>24</v>
      </c>
      <c r="B63" s="56" t="s">
        <v>472</v>
      </c>
      <c r="C63" s="61"/>
      <c r="I63" s="56">
        <v>0</v>
      </c>
      <c r="T63" s="56">
        <v>0</v>
      </c>
      <c r="X63" s="89">
        <v>0.6</v>
      </c>
      <c r="AF63" s="89">
        <v>0.5</v>
      </c>
      <c r="AG63" s="56">
        <v>0</v>
      </c>
      <c r="AH63" s="56">
        <v>0</v>
      </c>
      <c r="AI63" s="89">
        <v>0.4</v>
      </c>
      <c r="AJ63" s="56">
        <v>0.5</v>
      </c>
    </row>
    <row r="64" spans="1:36">
      <c r="A64" s="56" t="s">
        <v>24</v>
      </c>
      <c r="B64" s="56" t="s">
        <v>473</v>
      </c>
      <c r="C64" s="61"/>
      <c r="I64" s="56">
        <v>0</v>
      </c>
      <c r="T64" s="56">
        <v>0</v>
      </c>
      <c r="X64" s="89">
        <v>0.7</v>
      </c>
      <c r="AF64" s="56">
        <v>0</v>
      </c>
      <c r="AG64" s="56">
        <v>0</v>
      </c>
      <c r="AH64" s="89">
        <v>1.2</v>
      </c>
      <c r="AI64" s="56">
        <v>0</v>
      </c>
      <c r="AJ64" s="56">
        <v>0</v>
      </c>
    </row>
    <row r="65" spans="1:38">
      <c r="A65" s="56" t="s">
        <v>24</v>
      </c>
      <c r="B65" s="56" t="s">
        <v>474</v>
      </c>
      <c r="C65" s="61"/>
      <c r="I65" s="56">
        <v>0</v>
      </c>
      <c r="T65" s="56">
        <v>0</v>
      </c>
      <c r="X65" s="89">
        <v>0</v>
      </c>
      <c r="AF65" s="89">
        <v>3.9</v>
      </c>
      <c r="AG65" s="89">
        <v>0.6</v>
      </c>
      <c r="AH65" s="56">
        <v>0.5</v>
      </c>
      <c r="AI65" s="56">
        <v>0</v>
      </c>
      <c r="AJ65" s="56">
        <v>0</v>
      </c>
    </row>
    <row r="66" spans="1:38">
      <c r="A66" s="56" t="s">
        <v>361</v>
      </c>
      <c r="B66" s="56" t="s">
        <v>470</v>
      </c>
      <c r="D66" s="56">
        <v>0</v>
      </c>
      <c r="H66" s="56">
        <v>0</v>
      </c>
      <c r="L66" s="56">
        <v>0</v>
      </c>
      <c r="T66" s="56">
        <v>0</v>
      </c>
      <c r="AA66" s="89">
        <v>0</v>
      </c>
      <c r="AG66" s="89">
        <v>2138.789619662738</v>
      </c>
      <c r="AH66" s="89">
        <v>2138.789619662738</v>
      </c>
      <c r="AJ66" s="89">
        <v>2138.789619662738</v>
      </c>
      <c r="AL66" s="89"/>
    </row>
    <row r="67" spans="1:38">
      <c r="A67" s="56" t="s">
        <v>361</v>
      </c>
      <c r="B67" s="56" t="s">
        <v>471</v>
      </c>
      <c r="D67" s="56">
        <v>696.23729864279665</v>
      </c>
      <c r="H67" s="56">
        <v>2441.536321841505</v>
      </c>
      <c r="L67" s="56">
        <v>813.22799226720099</v>
      </c>
      <c r="T67" s="56">
        <v>754.76117977051706</v>
      </c>
      <c r="AA67" s="89">
        <v>0</v>
      </c>
      <c r="AF67" s="89">
        <v>2138.789619662738</v>
      </c>
      <c r="AJ67" s="89">
        <v>2138.789619662738</v>
      </c>
      <c r="AL67" s="89"/>
    </row>
    <row r="68" spans="1:38">
      <c r="A68" s="56" t="s">
        <v>361</v>
      </c>
      <c r="B68" s="56" t="s">
        <v>472</v>
      </c>
      <c r="D68" s="56">
        <v>0</v>
      </c>
      <c r="H68" s="56">
        <v>0</v>
      </c>
      <c r="L68" s="56">
        <v>0</v>
      </c>
      <c r="T68" s="56">
        <v>0</v>
      </c>
      <c r="AA68" s="89">
        <v>2138.789619662738</v>
      </c>
      <c r="AF68" s="89">
        <v>2138.789619662738</v>
      </c>
      <c r="AI68" s="89">
        <v>2138.789619662738</v>
      </c>
      <c r="AJ68" s="89">
        <v>2138.789619662738</v>
      </c>
      <c r="AL68" s="89"/>
    </row>
    <row r="69" spans="1:38">
      <c r="A69" s="56" t="s">
        <v>361</v>
      </c>
      <c r="B69" s="56" t="s">
        <v>473</v>
      </c>
      <c r="D69" s="56">
        <v>0</v>
      </c>
      <c r="H69" s="56">
        <v>0</v>
      </c>
      <c r="L69" s="56">
        <v>0</v>
      </c>
      <c r="T69" s="56">
        <v>0</v>
      </c>
      <c r="AA69" s="89">
        <v>0</v>
      </c>
      <c r="AH69" s="89">
        <v>2138.789619662738</v>
      </c>
      <c r="AL69" s="89"/>
    </row>
    <row r="70" spans="1:38">
      <c r="A70" s="56" t="s">
        <v>361</v>
      </c>
      <c r="B70" s="56" t="s">
        <v>474</v>
      </c>
      <c r="D70" s="56">
        <v>0</v>
      </c>
      <c r="H70" s="56">
        <v>0</v>
      </c>
      <c r="L70" s="56">
        <v>0</v>
      </c>
      <c r="T70" s="56">
        <v>0</v>
      </c>
      <c r="AA70" s="89">
        <v>0</v>
      </c>
      <c r="AF70" s="89">
        <v>2138.789619662738</v>
      </c>
      <c r="AG70" s="89">
        <v>2138.789619662738</v>
      </c>
      <c r="AH70" s="89">
        <v>2138.789619662738</v>
      </c>
      <c r="AL70" s="89"/>
    </row>
  </sheetData>
  <autoFilter ref="B5:I33" xr:uid="{00000000-0009-0000-0000-00000A000000}"/>
  <conditionalFormatting sqref="AL5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1:AL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2:AL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L34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>
    <tabColor theme="9" tint="-0.249977111117893"/>
  </sheetPr>
  <dimension ref="A1:AP405"/>
  <sheetViews>
    <sheetView topLeftCell="A34" workbookViewId="0">
      <selection activeCell="AQ10" sqref="AQ10"/>
    </sheetView>
  </sheetViews>
  <sheetFormatPr baseColWidth="10" defaultColWidth="11.44140625" defaultRowHeight="14.4"/>
  <cols>
    <col min="1" max="1" width="11.44140625" style="56"/>
    <col min="2" max="2" width="13.44140625" style="56" customWidth="1"/>
    <col min="3" max="4" width="14.44140625" style="56" customWidth="1"/>
    <col min="5" max="5" width="12.88671875" style="56" customWidth="1"/>
    <col min="6" max="6" width="18.44140625" style="56" customWidth="1"/>
    <col min="7" max="7" width="15.44140625" style="56" customWidth="1"/>
    <col min="8" max="8" width="15.88671875" style="56" customWidth="1"/>
    <col min="9" max="9" width="15.44140625" style="56" customWidth="1"/>
    <col min="10" max="10" width="14.44140625" style="56" customWidth="1"/>
    <col min="11" max="11" width="15.88671875" style="56" customWidth="1"/>
    <col min="12" max="12" width="16" style="56" customWidth="1"/>
    <col min="13" max="13" width="11.44140625" style="56"/>
    <col min="14" max="14" width="15.44140625" style="56" customWidth="1"/>
    <col min="15" max="15" width="21.88671875" style="56" customWidth="1"/>
    <col min="16" max="21" width="11.44140625" style="56"/>
    <col min="22" max="22" width="11.88671875" style="56" customWidth="1"/>
    <col min="23" max="37" width="11.44140625" style="56"/>
    <col min="38" max="39" width="11.44140625" style="89"/>
    <col min="40" max="16384" width="11.44140625" style="56"/>
  </cols>
  <sheetData>
    <row r="1" spans="1:42">
      <c r="A1" s="17" t="s">
        <v>403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2" spans="1:42">
      <c r="A2" s="17" t="s">
        <v>399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1:42">
      <c r="A3" s="17" t="s">
        <v>398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1:4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42">
      <c r="A5" s="17"/>
      <c r="B5" s="58"/>
      <c r="C5" s="58" t="s">
        <v>289</v>
      </c>
      <c r="D5" s="58" t="s">
        <v>278</v>
      </c>
      <c r="E5" s="58" t="s">
        <v>279</v>
      </c>
      <c r="F5" s="58" t="s">
        <v>280</v>
      </c>
      <c r="G5" s="58" t="s">
        <v>281</v>
      </c>
      <c r="H5" s="58" t="s">
        <v>282</v>
      </c>
      <c r="I5" s="58" t="s">
        <v>312</v>
      </c>
      <c r="J5" s="58" t="s">
        <v>283</v>
      </c>
      <c r="K5" s="58" t="s">
        <v>313</v>
      </c>
      <c r="L5" s="58" t="s">
        <v>284</v>
      </c>
      <c r="M5" s="58" t="s">
        <v>285</v>
      </c>
      <c r="N5" s="58" t="s">
        <v>286</v>
      </c>
      <c r="O5" s="58" t="s">
        <v>308</v>
      </c>
      <c r="P5" s="58" t="s">
        <v>287</v>
      </c>
      <c r="Q5" s="58" t="s">
        <v>288</v>
      </c>
      <c r="R5" s="58" t="s">
        <v>290</v>
      </c>
      <c r="S5" s="58" t="s">
        <v>291</v>
      </c>
      <c r="T5" s="58" t="s">
        <v>292</v>
      </c>
      <c r="U5" s="58" t="s">
        <v>293</v>
      </c>
      <c r="V5" s="58" t="s">
        <v>294</v>
      </c>
      <c r="W5" s="58" t="s">
        <v>309</v>
      </c>
      <c r="X5" s="58" t="s">
        <v>295</v>
      </c>
      <c r="Y5" s="58" t="s">
        <v>310</v>
      </c>
      <c r="Z5" s="58" t="s">
        <v>296</v>
      </c>
      <c r="AA5" s="58" t="s">
        <v>297</v>
      </c>
      <c r="AB5" s="58" t="s">
        <v>298</v>
      </c>
      <c r="AC5" s="58" t="s">
        <v>299</v>
      </c>
      <c r="AD5" s="58" t="s">
        <v>300</v>
      </c>
      <c r="AE5" s="58" t="s">
        <v>301</v>
      </c>
      <c r="AF5" s="58" t="s">
        <v>302</v>
      </c>
      <c r="AG5" s="58" t="s">
        <v>303</v>
      </c>
      <c r="AH5" s="58" t="s">
        <v>304</v>
      </c>
      <c r="AI5" s="58" t="s">
        <v>305</v>
      </c>
      <c r="AJ5" s="58" t="s">
        <v>306</v>
      </c>
      <c r="AK5" s="58" t="s">
        <v>307</v>
      </c>
      <c r="AL5" s="89" t="s">
        <v>470</v>
      </c>
      <c r="AM5" s="89" t="s">
        <v>471</v>
      </c>
      <c r="AN5" s="58" t="s">
        <v>472</v>
      </c>
      <c r="AO5" s="58" t="s">
        <v>473</v>
      </c>
      <c r="AP5" s="58" t="s">
        <v>474</v>
      </c>
    </row>
    <row r="6" spans="1:42">
      <c r="A6" s="17" t="s">
        <v>24</v>
      </c>
      <c r="B6" s="59" t="s">
        <v>289</v>
      </c>
      <c r="C6" s="60">
        <v>0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89">
        <v>0</v>
      </c>
      <c r="AM6" s="89">
        <v>0</v>
      </c>
      <c r="AN6" s="89">
        <v>0</v>
      </c>
      <c r="AO6" s="89">
        <v>0</v>
      </c>
      <c r="AP6" s="89">
        <v>0</v>
      </c>
    </row>
    <row r="7" spans="1:42">
      <c r="A7" s="17" t="s">
        <v>24</v>
      </c>
      <c r="B7" s="59" t="s">
        <v>278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0">
        <v>0</v>
      </c>
      <c r="AL7" s="89">
        <v>0</v>
      </c>
      <c r="AM7" s="89">
        <v>0</v>
      </c>
      <c r="AN7" s="89">
        <v>0</v>
      </c>
      <c r="AO7" s="89">
        <v>0</v>
      </c>
      <c r="AP7" s="89">
        <v>0</v>
      </c>
    </row>
    <row r="8" spans="1:42">
      <c r="A8" s="17" t="s">
        <v>24</v>
      </c>
      <c r="B8" s="59" t="s">
        <v>279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0">
        <v>0</v>
      </c>
      <c r="AL8" s="89">
        <v>0</v>
      </c>
      <c r="AM8" s="89">
        <v>0</v>
      </c>
      <c r="AN8" s="89">
        <v>0</v>
      </c>
      <c r="AO8" s="89">
        <v>0</v>
      </c>
      <c r="AP8" s="89">
        <v>0</v>
      </c>
    </row>
    <row r="9" spans="1:42">
      <c r="A9" s="17" t="s">
        <v>24</v>
      </c>
      <c r="B9" s="59" t="s">
        <v>280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0">
        <v>0</v>
      </c>
      <c r="AL9" s="89">
        <v>0</v>
      </c>
      <c r="AM9" s="89">
        <v>0</v>
      </c>
      <c r="AN9" s="89">
        <v>0</v>
      </c>
      <c r="AO9" s="89">
        <v>0</v>
      </c>
      <c r="AP9" s="89">
        <v>0</v>
      </c>
    </row>
    <row r="10" spans="1:42">
      <c r="A10" s="17" t="s">
        <v>24</v>
      </c>
      <c r="B10" s="59" t="s">
        <v>281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89">
        <v>0</v>
      </c>
      <c r="AM10" s="89">
        <v>0</v>
      </c>
      <c r="AN10" s="89">
        <v>0</v>
      </c>
      <c r="AO10" s="89">
        <v>0</v>
      </c>
      <c r="AP10" s="89">
        <v>0</v>
      </c>
    </row>
    <row r="11" spans="1:42">
      <c r="A11" s="17" t="s">
        <v>24</v>
      </c>
      <c r="B11" s="59" t="s">
        <v>282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89">
        <v>0</v>
      </c>
      <c r="AM11" s="89">
        <v>0</v>
      </c>
      <c r="AN11" s="89">
        <v>0</v>
      </c>
      <c r="AO11" s="89">
        <v>0</v>
      </c>
      <c r="AP11" s="89">
        <v>0</v>
      </c>
    </row>
    <row r="12" spans="1:42">
      <c r="A12" s="17" t="s">
        <v>24</v>
      </c>
      <c r="B12" s="59" t="s">
        <v>312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89">
        <v>0</v>
      </c>
      <c r="AM12" s="89">
        <v>0</v>
      </c>
      <c r="AN12" s="89">
        <v>0</v>
      </c>
      <c r="AO12" s="89">
        <v>0</v>
      </c>
      <c r="AP12" s="89">
        <v>0</v>
      </c>
    </row>
    <row r="13" spans="1:42">
      <c r="A13" s="17" t="s">
        <v>24</v>
      </c>
      <c r="B13" s="59" t="s">
        <v>283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89">
        <v>0</v>
      </c>
      <c r="AM13" s="89">
        <v>0</v>
      </c>
      <c r="AN13" s="89">
        <v>0</v>
      </c>
      <c r="AO13" s="89">
        <v>0</v>
      </c>
      <c r="AP13" s="89">
        <v>0</v>
      </c>
    </row>
    <row r="14" spans="1:42">
      <c r="A14" s="17" t="s">
        <v>24</v>
      </c>
      <c r="B14" s="59" t="s">
        <v>313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89">
        <v>0</v>
      </c>
      <c r="AM14" s="89">
        <v>0</v>
      </c>
      <c r="AN14" s="89">
        <v>0</v>
      </c>
      <c r="AO14" s="89">
        <v>0</v>
      </c>
      <c r="AP14" s="89">
        <v>0</v>
      </c>
    </row>
    <row r="15" spans="1:42">
      <c r="A15" s="17" t="s">
        <v>24</v>
      </c>
      <c r="B15" s="59" t="s">
        <v>284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0">
        <v>0</v>
      </c>
      <c r="AL15" s="89">
        <v>0</v>
      </c>
      <c r="AM15" s="89">
        <v>0</v>
      </c>
      <c r="AN15" s="89">
        <v>0</v>
      </c>
      <c r="AO15" s="89">
        <v>0</v>
      </c>
      <c r="AP15" s="89">
        <v>0</v>
      </c>
    </row>
    <row r="16" spans="1:42">
      <c r="A16" s="17" t="s">
        <v>24</v>
      </c>
      <c r="B16" s="59" t="s">
        <v>285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89">
        <v>0</v>
      </c>
      <c r="AM16" s="89">
        <v>0</v>
      </c>
      <c r="AN16" s="89">
        <v>0</v>
      </c>
      <c r="AO16" s="89">
        <v>0</v>
      </c>
      <c r="AP16" s="89">
        <v>0</v>
      </c>
    </row>
    <row r="17" spans="1:42">
      <c r="A17" s="17" t="s">
        <v>24</v>
      </c>
      <c r="B17" s="59" t="s">
        <v>286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89">
        <v>0</v>
      </c>
      <c r="AM17" s="89">
        <v>0</v>
      </c>
      <c r="AN17" s="89">
        <v>0</v>
      </c>
      <c r="AO17" s="89">
        <v>0</v>
      </c>
      <c r="AP17" s="89">
        <v>0</v>
      </c>
    </row>
    <row r="18" spans="1:42">
      <c r="A18" s="17" t="s">
        <v>24</v>
      </c>
      <c r="B18" s="59" t="s">
        <v>308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89">
        <v>0</v>
      </c>
      <c r="AM18" s="89">
        <v>0</v>
      </c>
      <c r="AN18" s="89">
        <v>0</v>
      </c>
      <c r="AO18" s="89">
        <v>0</v>
      </c>
      <c r="AP18" s="89">
        <v>0</v>
      </c>
    </row>
    <row r="19" spans="1:42">
      <c r="A19" s="17" t="s">
        <v>24</v>
      </c>
      <c r="B19" s="59" t="s">
        <v>287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89">
        <v>0</v>
      </c>
      <c r="AM19" s="89">
        <v>0</v>
      </c>
      <c r="AN19" s="89">
        <v>0</v>
      </c>
      <c r="AO19" s="89">
        <v>0</v>
      </c>
      <c r="AP19" s="89">
        <v>0</v>
      </c>
    </row>
    <row r="20" spans="1:42">
      <c r="A20" s="17" t="s">
        <v>24</v>
      </c>
      <c r="B20" s="59" t="s">
        <v>288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89">
        <v>0</v>
      </c>
      <c r="AM20" s="89">
        <v>0</v>
      </c>
      <c r="AN20" s="89">
        <v>0</v>
      </c>
      <c r="AO20" s="89">
        <v>0</v>
      </c>
      <c r="AP20" s="89">
        <v>0</v>
      </c>
    </row>
    <row r="21" spans="1:42">
      <c r="A21" s="17" t="s">
        <v>24</v>
      </c>
      <c r="B21" s="59" t="s">
        <v>290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89">
        <v>0</v>
      </c>
      <c r="AM21" s="89">
        <v>0</v>
      </c>
      <c r="AN21" s="89">
        <v>0</v>
      </c>
      <c r="AO21" s="89">
        <v>0</v>
      </c>
      <c r="AP21" s="89">
        <v>0</v>
      </c>
    </row>
    <row r="22" spans="1:42">
      <c r="A22" s="17" t="s">
        <v>24</v>
      </c>
      <c r="B22" s="59" t="s">
        <v>291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89">
        <v>0</v>
      </c>
      <c r="AM22" s="89">
        <v>0</v>
      </c>
      <c r="AN22" s="89">
        <v>0</v>
      </c>
      <c r="AO22" s="89">
        <v>0</v>
      </c>
      <c r="AP22" s="89">
        <v>0</v>
      </c>
    </row>
    <row r="23" spans="1:42">
      <c r="A23" s="17" t="s">
        <v>24</v>
      </c>
      <c r="B23" s="59" t="s">
        <v>292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89">
        <v>0</v>
      </c>
      <c r="AM23" s="89">
        <v>0</v>
      </c>
      <c r="AN23" s="89">
        <v>0</v>
      </c>
      <c r="AO23" s="89">
        <v>0</v>
      </c>
      <c r="AP23" s="89">
        <v>0</v>
      </c>
    </row>
    <row r="24" spans="1:42">
      <c r="A24" s="17" t="s">
        <v>24</v>
      </c>
      <c r="B24" s="59" t="s">
        <v>293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89">
        <v>0</v>
      </c>
      <c r="AM24" s="89">
        <v>0</v>
      </c>
      <c r="AN24" s="89">
        <v>0</v>
      </c>
      <c r="AO24" s="89">
        <v>0</v>
      </c>
      <c r="AP24" s="89">
        <v>0</v>
      </c>
    </row>
    <row r="25" spans="1:42">
      <c r="A25" s="17" t="s">
        <v>24</v>
      </c>
      <c r="B25" s="59" t="s">
        <v>294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89">
        <v>0</v>
      </c>
      <c r="AM25" s="89">
        <v>0</v>
      </c>
      <c r="AN25" s="89">
        <v>0</v>
      </c>
      <c r="AO25" s="89">
        <v>0</v>
      </c>
      <c r="AP25" s="89">
        <v>0</v>
      </c>
    </row>
    <row r="26" spans="1:42">
      <c r="A26" s="17" t="s">
        <v>24</v>
      </c>
      <c r="B26" s="59" t="s">
        <v>309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89">
        <v>0</v>
      </c>
      <c r="AM26" s="89">
        <v>0</v>
      </c>
      <c r="AN26" s="89">
        <v>0</v>
      </c>
      <c r="AO26" s="89">
        <v>0</v>
      </c>
      <c r="AP26" s="89">
        <v>0</v>
      </c>
    </row>
    <row r="27" spans="1:42">
      <c r="A27" s="17" t="s">
        <v>24</v>
      </c>
      <c r="B27" s="59" t="s">
        <v>295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89">
        <v>0</v>
      </c>
      <c r="AM27" s="89">
        <v>0</v>
      </c>
      <c r="AN27" s="89">
        <v>0</v>
      </c>
      <c r="AO27" s="89">
        <v>0</v>
      </c>
      <c r="AP27" s="89">
        <v>0</v>
      </c>
    </row>
    <row r="28" spans="1:42">
      <c r="A28" s="17" t="s">
        <v>24</v>
      </c>
      <c r="B28" s="59" t="s">
        <v>310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89">
        <v>0</v>
      </c>
      <c r="AM28" s="89">
        <v>0</v>
      </c>
      <c r="AN28" s="89">
        <v>0</v>
      </c>
      <c r="AO28" s="89">
        <v>0</v>
      </c>
      <c r="AP28" s="89">
        <v>0</v>
      </c>
    </row>
    <row r="29" spans="1:42">
      <c r="A29" s="17" t="s">
        <v>24</v>
      </c>
      <c r="B29" s="59" t="s">
        <v>296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89">
        <v>0</v>
      </c>
      <c r="AM29" s="89">
        <v>0</v>
      </c>
      <c r="AN29" s="89">
        <v>0</v>
      </c>
      <c r="AO29" s="89">
        <v>0</v>
      </c>
      <c r="AP29" s="89">
        <v>0</v>
      </c>
    </row>
    <row r="30" spans="1:42">
      <c r="A30" s="17" t="s">
        <v>24</v>
      </c>
      <c r="B30" s="59" t="s">
        <v>297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89">
        <v>0</v>
      </c>
      <c r="AM30" s="89">
        <v>0</v>
      </c>
      <c r="AN30" s="89">
        <v>0</v>
      </c>
      <c r="AO30" s="89">
        <v>0</v>
      </c>
      <c r="AP30" s="89">
        <v>0</v>
      </c>
    </row>
    <row r="31" spans="1:42">
      <c r="A31" s="17" t="s">
        <v>24</v>
      </c>
      <c r="B31" s="59" t="s">
        <v>298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89">
        <v>0</v>
      </c>
      <c r="AM31" s="89">
        <v>0</v>
      </c>
      <c r="AN31" s="89">
        <v>0</v>
      </c>
      <c r="AO31" s="89">
        <v>0</v>
      </c>
      <c r="AP31" s="89">
        <v>0</v>
      </c>
    </row>
    <row r="32" spans="1:42">
      <c r="A32" s="17" t="s">
        <v>24</v>
      </c>
      <c r="B32" s="59" t="s">
        <v>299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89">
        <v>0</v>
      </c>
      <c r="AM32" s="89">
        <v>0</v>
      </c>
      <c r="AN32" s="89">
        <v>0</v>
      </c>
      <c r="AO32" s="89">
        <v>0</v>
      </c>
      <c r="AP32" s="89">
        <v>0</v>
      </c>
    </row>
    <row r="33" spans="1:42">
      <c r="A33" s="17" t="s">
        <v>24</v>
      </c>
      <c r="B33" s="59" t="s">
        <v>300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89">
        <v>0</v>
      </c>
      <c r="AM33" s="89">
        <v>0</v>
      </c>
      <c r="AN33" s="89">
        <v>0</v>
      </c>
      <c r="AO33" s="89">
        <v>0</v>
      </c>
      <c r="AP33" s="89">
        <v>0</v>
      </c>
    </row>
    <row r="34" spans="1:42">
      <c r="A34" s="17" t="s">
        <v>24</v>
      </c>
      <c r="B34" s="59" t="s">
        <v>301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89">
        <v>0</v>
      </c>
      <c r="AM34" s="89">
        <v>0</v>
      </c>
      <c r="AN34" s="89">
        <v>0</v>
      </c>
      <c r="AO34" s="89">
        <v>0</v>
      </c>
      <c r="AP34" s="89">
        <v>0</v>
      </c>
    </row>
    <row r="35" spans="1:42">
      <c r="A35" s="17" t="s">
        <v>24</v>
      </c>
      <c r="B35" s="59" t="s">
        <v>302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89">
        <v>0</v>
      </c>
      <c r="AM35" s="89">
        <v>0</v>
      </c>
      <c r="AN35" s="89">
        <v>0</v>
      </c>
      <c r="AO35" s="89">
        <v>0</v>
      </c>
      <c r="AP35" s="89">
        <v>0</v>
      </c>
    </row>
    <row r="36" spans="1:42">
      <c r="A36" s="17" t="s">
        <v>24</v>
      </c>
      <c r="B36" s="59" t="s">
        <v>303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89">
        <v>0</v>
      </c>
      <c r="AM36" s="89">
        <v>0</v>
      </c>
      <c r="AN36" s="89">
        <v>0</v>
      </c>
      <c r="AO36" s="89">
        <v>0</v>
      </c>
      <c r="AP36" s="89">
        <v>0</v>
      </c>
    </row>
    <row r="37" spans="1:42">
      <c r="A37" s="17" t="s">
        <v>24</v>
      </c>
      <c r="B37" s="59" t="s">
        <v>304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89">
        <v>0</v>
      </c>
      <c r="AM37" s="89">
        <v>0</v>
      </c>
      <c r="AN37" s="89">
        <v>0</v>
      </c>
      <c r="AO37" s="89">
        <v>0</v>
      </c>
      <c r="AP37" s="89">
        <v>0</v>
      </c>
    </row>
    <row r="38" spans="1:42">
      <c r="A38" s="17" t="s">
        <v>24</v>
      </c>
      <c r="B38" s="59" t="s">
        <v>305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89">
        <v>0</v>
      </c>
      <c r="AM38" s="89">
        <v>0</v>
      </c>
      <c r="AN38" s="89">
        <v>0</v>
      </c>
      <c r="AO38" s="89">
        <v>0</v>
      </c>
      <c r="AP38" s="89">
        <v>0</v>
      </c>
    </row>
    <row r="39" spans="1:42">
      <c r="A39" s="17" t="s">
        <v>24</v>
      </c>
      <c r="B39" s="59" t="s">
        <v>306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89">
        <v>0</v>
      </c>
      <c r="AM39" s="89">
        <v>0</v>
      </c>
      <c r="AN39" s="89">
        <v>0</v>
      </c>
      <c r="AO39" s="89">
        <v>0</v>
      </c>
      <c r="AP39" s="89">
        <v>0</v>
      </c>
    </row>
    <row r="40" spans="1:42">
      <c r="A40" s="17" t="s">
        <v>24</v>
      </c>
      <c r="B40" s="59" t="s">
        <v>307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89">
        <v>0</v>
      </c>
      <c r="AM40" s="89">
        <v>0</v>
      </c>
      <c r="AN40" s="89">
        <v>0</v>
      </c>
      <c r="AO40" s="89">
        <v>0</v>
      </c>
      <c r="AP40" s="89">
        <v>0</v>
      </c>
    </row>
    <row r="41" spans="1:42">
      <c r="A41" s="17" t="s">
        <v>143</v>
      </c>
      <c r="B41" s="59" t="s">
        <v>289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89">
        <v>0</v>
      </c>
      <c r="AM41" s="89">
        <v>0</v>
      </c>
      <c r="AN41" s="89">
        <v>0</v>
      </c>
      <c r="AO41" s="89">
        <v>0</v>
      </c>
      <c r="AP41" s="89">
        <v>0</v>
      </c>
    </row>
    <row r="42" spans="1:42">
      <c r="A42" s="17" t="s">
        <v>143</v>
      </c>
      <c r="B42" s="59" t="s">
        <v>278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89">
        <v>0</v>
      </c>
      <c r="AM42" s="89">
        <v>0</v>
      </c>
      <c r="AN42" s="89">
        <v>0</v>
      </c>
      <c r="AO42" s="89">
        <v>0</v>
      </c>
      <c r="AP42" s="89">
        <v>0</v>
      </c>
    </row>
    <row r="43" spans="1:42">
      <c r="A43" s="17" t="s">
        <v>143</v>
      </c>
      <c r="B43" s="59" t="s">
        <v>279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89">
        <v>0</v>
      </c>
      <c r="AM43" s="89">
        <v>0</v>
      </c>
      <c r="AN43" s="89">
        <v>0</v>
      </c>
      <c r="AO43" s="89">
        <v>0</v>
      </c>
      <c r="AP43" s="89">
        <v>0</v>
      </c>
    </row>
    <row r="44" spans="1:42">
      <c r="A44" s="17" t="s">
        <v>143</v>
      </c>
      <c r="B44" s="59" t="s">
        <v>280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89">
        <v>0</v>
      </c>
      <c r="AM44" s="89">
        <v>0</v>
      </c>
      <c r="AN44" s="89">
        <v>0</v>
      </c>
      <c r="AO44" s="89">
        <v>0</v>
      </c>
      <c r="AP44" s="89">
        <v>0</v>
      </c>
    </row>
    <row r="45" spans="1:42">
      <c r="A45" s="17" t="s">
        <v>143</v>
      </c>
      <c r="B45" s="59" t="s">
        <v>281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89">
        <v>0</v>
      </c>
      <c r="AM45" s="89">
        <v>0</v>
      </c>
      <c r="AN45" s="89">
        <v>0</v>
      </c>
      <c r="AO45" s="89">
        <v>0</v>
      </c>
      <c r="AP45" s="89">
        <v>0</v>
      </c>
    </row>
    <row r="46" spans="1:42">
      <c r="A46" s="17" t="s">
        <v>143</v>
      </c>
      <c r="B46" s="59" t="s">
        <v>282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89">
        <v>0</v>
      </c>
      <c r="AM46" s="89">
        <v>0</v>
      </c>
      <c r="AN46" s="89">
        <v>0</v>
      </c>
      <c r="AO46" s="89">
        <v>0</v>
      </c>
      <c r="AP46" s="89">
        <v>0</v>
      </c>
    </row>
    <row r="47" spans="1:42">
      <c r="A47" s="17" t="s">
        <v>143</v>
      </c>
      <c r="B47" s="59" t="s">
        <v>312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89">
        <v>0</v>
      </c>
      <c r="AM47" s="89">
        <v>0</v>
      </c>
      <c r="AN47" s="89">
        <v>0</v>
      </c>
      <c r="AO47" s="89">
        <v>0</v>
      </c>
      <c r="AP47" s="89">
        <v>0</v>
      </c>
    </row>
    <row r="48" spans="1:42">
      <c r="A48" s="17" t="s">
        <v>143</v>
      </c>
      <c r="B48" s="59" t="s">
        <v>283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89">
        <v>0</v>
      </c>
      <c r="AM48" s="89">
        <v>0</v>
      </c>
      <c r="AN48" s="89">
        <v>0</v>
      </c>
      <c r="AO48" s="89">
        <v>0</v>
      </c>
      <c r="AP48" s="89">
        <v>0</v>
      </c>
    </row>
    <row r="49" spans="1:42">
      <c r="A49" s="17" t="s">
        <v>143</v>
      </c>
      <c r="B49" s="59" t="s">
        <v>313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89">
        <v>0</v>
      </c>
      <c r="AM49" s="89">
        <v>0</v>
      </c>
      <c r="AN49" s="89">
        <v>0</v>
      </c>
      <c r="AO49" s="89">
        <v>0</v>
      </c>
      <c r="AP49" s="89">
        <v>0</v>
      </c>
    </row>
    <row r="50" spans="1:42">
      <c r="A50" s="17" t="s">
        <v>143</v>
      </c>
      <c r="B50" s="59" t="s">
        <v>284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89">
        <v>0</v>
      </c>
      <c r="AM50" s="89">
        <v>0</v>
      </c>
      <c r="AN50" s="89">
        <v>0</v>
      </c>
      <c r="AO50" s="89">
        <v>0</v>
      </c>
      <c r="AP50" s="89">
        <v>0</v>
      </c>
    </row>
    <row r="51" spans="1:42">
      <c r="A51" s="17" t="s">
        <v>143</v>
      </c>
      <c r="B51" s="59" t="s">
        <v>285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89">
        <v>0</v>
      </c>
      <c r="AM51" s="89">
        <v>0</v>
      </c>
      <c r="AN51" s="89">
        <v>0</v>
      </c>
      <c r="AO51" s="89">
        <v>0</v>
      </c>
      <c r="AP51" s="89">
        <v>0</v>
      </c>
    </row>
    <row r="52" spans="1:42">
      <c r="A52" s="17" t="s">
        <v>143</v>
      </c>
      <c r="B52" s="59" t="s">
        <v>286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89">
        <v>0</v>
      </c>
      <c r="AM52" s="89">
        <v>0</v>
      </c>
      <c r="AN52" s="89">
        <v>0</v>
      </c>
      <c r="AO52" s="89">
        <v>0</v>
      </c>
      <c r="AP52" s="89">
        <v>0</v>
      </c>
    </row>
    <row r="53" spans="1:42">
      <c r="A53" s="17" t="s">
        <v>143</v>
      </c>
      <c r="B53" s="59" t="s">
        <v>308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89">
        <v>0</v>
      </c>
      <c r="AM53" s="89">
        <v>0</v>
      </c>
      <c r="AN53" s="89">
        <v>0</v>
      </c>
      <c r="AO53" s="89">
        <v>0</v>
      </c>
      <c r="AP53" s="89">
        <v>0</v>
      </c>
    </row>
    <row r="54" spans="1:42">
      <c r="A54" s="17" t="s">
        <v>143</v>
      </c>
      <c r="B54" s="59" t="s">
        <v>287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89">
        <v>0</v>
      </c>
      <c r="AM54" s="89">
        <v>0</v>
      </c>
      <c r="AN54" s="89">
        <v>0</v>
      </c>
      <c r="AO54" s="89">
        <v>0</v>
      </c>
      <c r="AP54" s="89">
        <v>0</v>
      </c>
    </row>
    <row r="55" spans="1:42">
      <c r="A55" s="17" t="s">
        <v>143</v>
      </c>
      <c r="B55" s="59" t="s">
        <v>288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60">
        <v>0</v>
      </c>
      <c r="AL55" s="89">
        <v>0</v>
      </c>
      <c r="AM55" s="89">
        <v>0</v>
      </c>
      <c r="AN55" s="89">
        <v>0</v>
      </c>
      <c r="AO55" s="89">
        <v>0</v>
      </c>
      <c r="AP55" s="89">
        <v>0</v>
      </c>
    </row>
    <row r="56" spans="1:42">
      <c r="A56" s="17" t="s">
        <v>143</v>
      </c>
      <c r="B56" s="59" t="s">
        <v>290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89">
        <v>0</v>
      </c>
      <c r="AM56" s="89">
        <v>0</v>
      </c>
      <c r="AN56" s="89">
        <v>0</v>
      </c>
      <c r="AO56" s="89">
        <v>0</v>
      </c>
      <c r="AP56" s="89">
        <v>0</v>
      </c>
    </row>
    <row r="57" spans="1:42">
      <c r="A57" s="17" t="s">
        <v>143</v>
      </c>
      <c r="B57" s="59" t="s">
        <v>291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89">
        <v>0</v>
      </c>
      <c r="AM57" s="89">
        <v>0</v>
      </c>
      <c r="AN57" s="89">
        <v>0</v>
      </c>
      <c r="AO57" s="89">
        <v>0</v>
      </c>
      <c r="AP57" s="89">
        <v>0</v>
      </c>
    </row>
    <row r="58" spans="1:42">
      <c r="A58" s="17" t="s">
        <v>143</v>
      </c>
      <c r="B58" s="59" t="s">
        <v>292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89">
        <v>0</v>
      </c>
      <c r="AM58" s="89">
        <v>0</v>
      </c>
      <c r="AN58" s="89">
        <v>0</v>
      </c>
      <c r="AO58" s="89">
        <v>0</v>
      </c>
      <c r="AP58" s="89">
        <v>0</v>
      </c>
    </row>
    <row r="59" spans="1:42">
      <c r="A59" s="17" t="s">
        <v>143</v>
      </c>
      <c r="B59" s="59" t="s">
        <v>293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89">
        <v>0</v>
      </c>
      <c r="AM59" s="89">
        <v>0</v>
      </c>
      <c r="AN59" s="89">
        <v>0</v>
      </c>
      <c r="AO59" s="89">
        <v>0</v>
      </c>
      <c r="AP59" s="89">
        <v>0</v>
      </c>
    </row>
    <row r="60" spans="1:42">
      <c r="A60" s="17" t="s">
        <v>143</v>
      </c>
      <c r="B60" s="59" t="s">
        <v>294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89">
        <v>0</v>
      </c>
      <c r="AM60" s="89">
        <v>0</v>
      </c>
      <c r="AN60" s="89">
        <v>0</v>
      </c>
      <c r="AO60" s="89">
        <v>0</v>
      </c>
      <c r="AP60" s="89">
        <v>0</v>
      </c>
    </row>
    <row r="61" spans="1:42">
      <c r="A61" s="17" t="s">
        <v>143</v>
      </c>
      <c r="B61" s="59" t="s">
        <v>309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89">
        <v>0</v>
      </c>
      <c r="AM61" s="89">
        <v>0</v>
      </c>
      <c r="AN61" s="89">
        <v>0</v>
      </c>
      <c r="AO61" s="89">
        <v>0</v>
      </c>
      <c r="AP61" s="89">
        <v>0</v>
      </c>
    </row>
    <row r="62" spans="1:42">
      <c r="A62" s="17" t="s">
        <v>143</v>
      </c>
      <c r="B62" s="59" t="s">
        <v>295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89">
        <v>0</v>
      </c>
      <c r="AM62" s="89">
        <v>0</v>
      </c>
      <c r="AN62" s="89">
        <v>0</v>
      </c>
      <c r="AO62" s="89">
        <v>0</v>
      </c>
      <c r="AP62" s="89">
        <v>0</v>
      </c>
    </row>
    <row r="63" spans="1:42">
      <c r="A63" s="17" t="s">
        <v>143</v>
      </c>
      <c r="B63" s="59" t="s">
        <v>310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>
        <v>0</v>
      </c>
      <c r="AE63" s="60">
        <v>0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60">
        <v>0</v>
      </c>
      <c r="AL63" s="89">
        <v>0</v>
      </c>
      <c r="AM63" s="89">
        <v>0</v>
      </c>
      <c r="AN63" s="89">
        <v>0</v>
      </c>
      <c r="AO63" s="89">
        <v>0</v>
      </c>
      <c r="AP63" s="89">
        <v>0</v>
      </c>
    </row>
    <row r="64" spans="1:42">
      <c r="A64" s="17" t="s">
        <v>143</v>
      </c>
      <c r="B64" s="59" t="s">
        <v>296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89">
        <v>0</v>
      </c>
      <c r="AM64" s="89">
        <v>0</v>
      </c>
      <c r="AN64" s="89">
        <v>0</v>
      </c>
      <c r="AO64" s="89">
        <v>0</v>
      </c>
      <c r="AP64" s="89">
        <v>0</v>
      </c>
    </row>
    <row r="65" spans="1:42">
      <c r="A65" s="17" t="s">
        <v>143</v>
      </c>
      <c r="B65" s="59" t="s">
        <v>297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89">
        <v>0</v>
      </c>
      <c r="AM65" s="89">
        <v>0</v>
      </c>
      <c r="AN65" s="89">
        <v>0</v>
      </c>
      <c r="AO65" s="89">
        <v>0</v>
      </c>
      <c r="AP65" s="89">
        <v>0</v>
      </c>
    </row>
    <row r="66" spans="1:42">
      <c r="A66" s="17" t="s">
        <v>143</v>
      </c>
      <c r="B66" s="59" t="s">
        <v>298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89">
        <v>0</v>
      </c>
      <c r="AM66" s="89">
        <v>0</v>
      </c>
      <c r="AN66" s="89">
        <v>0</v>
      </c>
      <c r="AO66" s="89">
        <v>0</v>
      </c>
      <c r="AP66" s="89">
        <v>0</v>
      </c>
    </row>
    <row r="67" spans="1:42">
      <c r="A67" s="17" t="s">
        <v>143</v>
      </c>
      <c r="B67" s="59" t="s">
        <v>299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89">
        <v>0</v>
      </c>
      <c r="AM67" s="89">
        <v>0</v>
      </c>
      <c r="AN67" s="89">
        <v>0</v>
      </c>
      <c r="AO67" s="89">
        <v>0</v>
      </c>
      <c r="AP67" s="89">
        <v>0</v>
      </c>
    </row>
    <row r="68" spans="1:42">
      <c r="A68" s="17" t="s">
        <v>143</v>
      </c>
      <c r="B68" s="59" t="s">
        <v>300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89">
        <v>0</v>
      </c>
      <c r="AM68" s="89">
        <v>0</v>
      </c>
      <c r="AN68" s="89">
        <v>0</v>
      </c>
      <c r="AO68" s="89">
        <v>0</v>
      </c>
      <c r="AP68" s="89">
        <v>0</v>
      </c>
    </row>
    <row r="69" spans="1:42">
      <c r="A69" s="17" t="s">
        <v>143</v>
      </c>
      <c r="B69" s="59" t="s">
        <v>301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89">
        <v>0</v>
      </c>
      <c r="AM69" s="89">
        <v>0</v>
      </c>
      <c r="AN69" s="89">
        <v>0</v>
      </c>
      <c r="AO69" s="89">
        <v>0</v>
      </c>
      <c r="AP69" s="89">
        <v>0</v>
      </c>
    </row>
    <row r="70" spans="1:42">
      <c r="A70" s="17" t="s">
        <v>143</v>
      </c>
      <c r="B70" s="59" t="s">
        <v>302</v>
      </c>
      <c r="C70" s="60">
        <v>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89">
        <v>0</v>
      </c>
      <c r="AM70" s="89">
        <v>0</v>
      </c>
      <c r="AN70" s="89">
        <v>0</v>
      </c>
      <c r="AO70" s="89">
        <v>0</v>
      </c>
      <c r="AP70" s="89">
        <v>0</v>
      </c>
    </row>
    <row r="71" spans="1:42">
      <c r="A71" s="17" t="s">
        <v>143</v>
      </c>
      <c r="B71" s="59" t="s">
        <v>303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89">
        <v>0</v>
      </c>
      <c r="AM71" s="89">
        <v>0</v>
      </c>
      <c r="AN71" s="89">
        <v>0</v>
      </c>
      <c r="AO71" s="89">
        <v>0</v>
      </c>
      <c r="AP71" s="89">
        <v>0</v>
      </c>
    </row>
    <row r="72" spans="1:42">
      <c r="A72" s="17" t="s">
        <v>143</v>
      </c>
      <c r="B72" s="59" t="s">
        <v>304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89">
        <v>0</v>
      </c>
      <c r="AM72" s="89">
        <v>0</v>
      </c>
      <c r="AN72" s="89">
        <v>0</v>
      </c>
      <c r="AO72" s="89">
        <v>0</v>
      </c>
      <c r="AP72" s="89">
        <v>0</v>
      </c>
    </row>
    <row r="73" spans="1:42">
      <c r="A73" s="17" t="s">
        <v>143</v>
      </c>
      <c r="B73" s="59" t="s">
        <v>305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89">
        <v>0</v>
      </c>
      <c r="AM73" s="89">
        <v>0</v>
      </c>
      <c r="AN73" s="89">
        <v>0</v>
      </c>
      <c r="AO73" s="89">
        <v>0</v>
      </c>
      <c r="AP73" s="89">
        <v>0</v>
      </c>
    </row>
    <row r="74" spans="1:42">
      <c r="A74" s="17" t="s">
        <v>143</v>
      </c>
      <c r="B74" s="59" t="s">
        <v>306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89">
        <v>0</v>
      </c>
      <c r="AM74" s="89">
        <v>0</v>
      </c>
      <c r="AN74" s="89">
        <v>0</v>
      </c>
      <c r="AO74" s="89">
        <v>0</v>
      </c>
      <c r="AP74" s="89">
        <v>0</v>
      </c>
    </row>
    <row r="75" spans="1:42">
      <c r="A75" s="17" t="s">
        <v>143</v>
      </c>
      <c r="B75" s="59" t="s">
        <v>307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>
        <v>0</v>
      </c>
      <c r="AE75" s="60">
        <v>0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60">
        <v>0</v>
      </c>
      <c r="AL75" s="89">
        <v>0</v>
      </c>
      <c r="AM75" s="89">
        <v>0</v>
      </c>
      <c r="AN75" s="89">
        <v>0</v>
      </c>
      <c r="AO75" s="89">
        <v>0</v>
      </c>
      <c r="AP75" s="89">
        <v>0</v>
      </c>
    </row>
    <row r="76" spans="1:42">
      <c r="A76" s="17" t="s">
        <v>157</v>
      </c>
      <c r="B76" s="59" t="s">
        <v>289</v>
      </c>
      <c r="C76" s="60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60">
        <v>0</v>
      </c>
      <c r="AL76" s="89">
        <v>0</v>
      </c>
      <c r="AM76" s="89">
        <v>0</v>
      </c>
      <c r="AN76" s="89">
        <v>0</v>
      </c>
      <c r="AO76" s="89">
        <v>0</v>
      </c>
      <c r="AP76" s="89">
        <v>0</v>
      </c>
    </row>
    <row r="77" spans="1:42">
      <c r="A77" s="17" t="s">
        <v>157</v>
      </c>
      <c r="B77" s="59" t="s">
        <v>278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89">
        <v>0</v>
      </c>
      <c r="AM77" s="89">
        <v>0</v>
      </c>
      <c r="AN77" s="89">
        <v>0</v>
      </c>
      <c r="AO77" s="89">
        <v>0</v>
      </c>
      <c r="AP77" s="89">
        <v>0</v>
      </c>
    </row>
    <row r="78" spans="1:42">
      <c r="A78" s="17" t="s">
        <v>157</v>
      </c>
      <c r="B78" s="59" t="s">
        <v>279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89">
        <v>0</v>
      </c>
      <c r="AM78" s="89">
        <v>0</v>
      </c>
      <c r="AN78" s="89">
        <v>0</v>
      </c>
      <c r="AO78" s="89">
        <v>0</v>
      </c>
      <c r="AP78" s="89">
        <v>0</v>
      </c>
    </row>
    <row r="79" spans="1:42">
      <c r="A79" s="17" t="s">
        <v>157</v>
      </c>
      <c r="B79" s="59" t="s">
        <v>280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89">
        <v>0</v>
      </c>
      <c r="AM79" s="89">
        <v>0</v>
      </c>
      <c r="AN79" s="89">
        <v>0</v>
      </c>
      <c r="AO79" s="89">
        <v>0</v>
      </c>
      <c r="AP79" s="89">
        <v>0</v>
      </c>
    </row>
    <row r="80" spans="1:42">
      <c r="A80" s="17" t="s">
        <v>157</v>
      </c>
      <c r="B80" s="59" t="s">
        <v>281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89">
        <v>0</v>
      </c>
      <c r="AM80" s="89">
        <v>0</v>
      </c>
      <c r="AN80" s="89">
        <v>0</v>
      </c>
      <c r="AO80" s="89">
        <v>0</v>
      </c>
      <c r="AP80" s="89">
        <v>0</v>
      </c>
    </row>
    <row r="81" spans="1:42">
      <c r="A81" s="17" t="s">
        <v>157</v>
      </c>
      <c r="B81" s="59" t="s">
        <v>282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89">
        <v>0</v>
      </c>
      <c r="AM81" s="89">
        <v>0</v>
      </c>
      <c r="AN81" s="89">
        <v>0</v>
      </c>
      <c r="AO81" s="89">
        <v>0</v>
      </c>
      <c r="AP81" s="89">
        <v>0</v>
      </c>
    </row>
    <row r="82" spans="1:42">
      <c r="A82" s="17" t="s">
        <v>157</v>
      </c>
      <c r="B82" s="59" t="s">
        <v>312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  <c r="AG82" s="60">
        <v>0</v>
      </c>
      <c r="AH82" s="60">
        <v>0</v>
      </c>
      <c r="AI82" s="60">
        <v>0</v>
      </c>
      <c r="AJ82" s="60">
        <v>0</v>
      </c>
      <c r="AK82" s="60">
        <v>0</v>
      </c>
      <c r="AL82" s="89">
        <v>0</v>
      </c>
      <c r="AM82" s="89">
        <v>0</v>
      </c>
      <c r="AN82" s="89">
        <v>0</v>
      </c>
      <c r="AO82" s="89">
        <v>0</v>
      </c>
      <c r="AP82" s="89">
        <v>0</v>
      </c>
    </row>
    <row r="83" spans="1:42">
      <c r="A83" s="17" t="s">
        <v>157</v>
      </c>
      <c r="B83" s="59" t="s">
        <v>283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60">
        <v>0</v>
      </c>
      <c r="AF83" s="60">
        <v>0</v>
      </c>
      <c r="AG83" s="60">
        <v>0</v>
      </c>
      <c r="AH83" s="60">
        <v>0</v>
      </c>
      <c r="AI83" s="60">
        <v>0</v>
      </c>
      <c r="AJ83" s="60">
        <v>0</v>
      </c>
      <c r="AK83" s="60">
        <v>0</v>
      </c>
      <c r="AL83" s="89">
        <v>0</v>
      </c>
      <c r="AM83" s="89">
        <v>0</v>
      </c>
      <c r="AN83" s="89">
        <v>0</v>
      </c>
      <c r="AO83" s="89">
        <v>0</v>
      </c>
      <c r="AP83" s="89">
        <v>0</v>
      </c>
    </row>
    <row r="84" spans="1:42">
      <c r="A84" s="17" t="s">
        <v>157</v>
      </c>
      <c r="B84" s="59" t="s">
        <v>313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  <c r="AK84" s="60">
        <v>0</v>
      </c>
      <c r="AL84" s="89">
        <v>0</v>
      </c>
      <c r="AM84" s="89">
        <v>0</v>
      </c>
      <c r="AN84" s="89">
        <v>0</v>
      </c>
      <c r="AO84" s="89">
        <v>0</v>
      </c>
      <c r="AP84" s="89">
        <v>0</v>
      </c>
    </row>
    <row r="85" spans="1:42">
      <c r="A85" s="17" t="s">
        <v>157</v>
      </c>
      <c r="B85" s="59" t="s">
        <v>284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0</v>
      </c>
      <c r="AI85" s="60">
        <v>0</v>
      </c>
      <c r="AJ85" s="60">
        <v>0</v>
      </c>
      <c r="AK85" s="60">
        <v>0</v>
      </c>
      <c r="AL85" s="89">
        <v>0</v>
      </c>
      <c r="AM85" s="89">
        <v>0</v>
      </c>
      <c r="AN85" s="89">
        <v>0</v>
      </c>
      <c r="AO85" s="89">
        <v>0</v>
      </c>
      <c r="AP85" s="89">
        <v>0</v>
      </c>
    </row>
    <row r="86" spans="1:42">
      <c r="A86" s="17" t="s">
        <v>157</v>
      </c>
      <c r="B86" s="59" t="s">
        <v>285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89">
        <v>0</v>
      </c>
      <c r="AM86" s="89">
        <v>0</v>
      </c>
      <c r="AN86" s="89">
        <v>0</v>
      </c>
      <c r="AO86" s="89">
        <v>0</v>
      </c>
      <c r="AP86" s="89">
        <v>0</v>
      </c>
    </row>
    <row r="87" spans="1:42">
      <c r="A87" s="17" t="s">
        <v>157</v>
      </c>
      <c r="B87" s="59" t="s">
        <v>286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89">
        <v>0</v>
      </c>
      <c r="AM87" s="89">
        <v>0</v>
      </c>
      <c r="AN87" s="89">
        <v>0</v>
      </c>
      <c r="AO87" s="89">
        <v>0</v>
      </c>
      <c r="AP87" s="89">
        <v>0</v>
      </c>
    </row>
    <row r="88" spans="1:42">
      <c r="A88" s="17" t="s">
        <v>157</v>
      </c>
      <c r="B88" s="59" t="s">
        <v>308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F88" s="60">
        <v>0</v>
      </c>
      <c r="AG88" s="60">
        <v>0</v>
      </c>
      <c r="AH88" s="60">
        <v>0</v>
      </c>
      <c r="AI88" s="60">
        <v>0</v>
      </c>
      <c r="AJ88" s="60">
        <v>0</v>
      </c>
      <c r="AK88" s="60">
        <v>0</v>
      </c>
      <c r="AL88" s="89">
        <v>0</v>
      </c>
      <c r="AM88" s="89">
        <v>0</v>
      </c>
      <c r="AN88" s="89">
        <v>0</v>
      </c>
      <c r="AO88" s="89">
        <v>0</v>
      </c>
      <c r="AP88" s="89">
        <v>0</v>
      </c>
    </row>
    <row r="89" spans="1:42">
      <c r="A89" s="17" t="s">
        <v>157</v>
      </c>
      <c r="B89" s="59" t="s">
        <v>287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  <c r="AF89" s="60">
        <v>0</v>
      </c>
      <c r="AG89" s="60">
        <v>0</v>
      </c>
      <c r="AH89" s="60">
        <v>0</v>
      </c>
      <c r="AI89" s="60">
        <v>0</v>
      </c>
      <c r="AJ89" s="60">
        <v>0</v>
      </c>
      <c r="AK89" s="60">
        <v>0</v>
      </c>
      <c r="AL89" s="89">
        <v>0</v>
      </c>
      <c r="AM89" s="89">
        <v>0</v>
      </c>
      <c r="AN89" s="89">
        <v>0</v>
      </c>
      <c r="AO89" s="89">
        <v>0</v>
      </c>
      <c r="AP89" s="89">
        <v>0</v>
      </c>
    </row>
    <row r="90" spans="1:42">
      <c r="A90" s="17" t="s">
        <v>157</v>
      </c>
      <c r="B90" s="59" t="s">
        <v>288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89">
        <v>0</v>
      </c>
      <c r="AM90" s="89">
        <v>0</v>
      </c>
      <c r="AN90" s="89">
        <v>0</v>
      </c>
      <c r="AO90" s="89">
        <v>0</v>
      </c>
      <c r="AP90" s="89">
        <v>0</v>
      </c>
    </row>
    <row r="91" spans="1:42">
      <c r="A91" s="17" t="s">
        <v>157</v>
      </c>
      <c r="B91" s="59" t="s">
        <v>290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  <c r="AF91" s="60">
        <v>0</v>
      </c>
      <c r="AG91" s="60">
        <v>0</v>
      </c>
      <c r="AH91" s="60">
        <v>0</v>
      </c>
      <c r="AI91" s="60">
        <v>0</v>
      </c>
      <c r="AJ91" s="60">
        <v>0</v>
      </c>
      <c r="AK91" s="60">
        <v>0</v>
      </c>
      <c r="AL91" s="89">
        <v>0</v>
      </c>
      <c r="AM91" s="89">
        <v>0</v>
      </c>
      <c r="AN91" s="89">
        <v>0</v>
      </c>
      <c r="AO91" s="89">
        <v>0</v>
      </c>
      <c r="AP91" s="89">
        <v>0</v>
      </c>
    </row>
    <row r="92" spans="1:42">
      <c r="A92" s="17" t="s">
        <v>157</v>
      </c>
      <c r="B92" s="59" t="s">
        <v>291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  <c r="AG92" s="60">
        <v>0</v>
      </c>
      <c r="AH92" s="60">
        <v>0</v>
      </c>
      <c r="AI92" s="60">
        <v>0</v>
      </c>
      <c r="AJ92" s="60">
        <v>0</v>
      </c>
      <c r="AK92" s="60">
        <v>0</v>
      </c>
      <c r="AL92" s="89">
        <v>0</v>
      </c>
      <c r="AM92" s="89">
        <v>0</v>
      </c>
      <c r="AN92" s="89">
        <v>0</v>
      </c>
      <c r="AO92" s="89">
        <v>0</v>
      </c>
      <c r="AP92" s="89">
        <v>0</v>
      </c>
    </row>
    <row r="93" spans="1:42">
      <c r="A93" s="17" t="s">
        <v>157</v>
      </c>
      <c r="B93" s="59" t="s">
        <v>292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89">
        <v>0</v>
      </c>
      <c r="AM93" s="89">
        <v>0</v>
      </c>
      <c r="AN93" s="89">
        <v>0</v>
      </c>
      <c r="AO93" s="89">
        <v>0</v>
      </c>
      <c r="AP93" s="89">
        <v>0</v>
      </c>
    </row>
    <row r="94" spans="1:42">
      <c r="A94" s="17" t="s">
        <v>157</v>
      </c>
      <c r="B94" s="59" t="s">
        <v>293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89">
        <v>0</v>
      </c>
      <c r="AM94" s="89">
        <v>0</v>
      </c>
      <c r="AN94" s="89">
        <v>0</v>
      </c>
      <c r="AO94" s="89">
        <v>0</v>
      </c>
      <c r="AP94" s="89">
        <v>0</v>
      </c>
    </row>
    <row r="95" spans="1:42">
      <c r="A95" s="17" t="s">
        <v>157</v>
      </c>
      <c r="B95" s="59" t="s">
        <v>294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  <c r="AK95" s="60">
        <v>0</v>
      </c>
      <c r="AL95" s="89">
        <v>0</v>
      </c>
      <c r="AM95" s="89">
        <v>0</v>
      </c>
      <c r="AN95" s="89">
        <v>0</v>
      </c>
      <c r="AO95" s="89">
        <v>0</v>
      </c>
      <c r="AP95" s="89">
        <v>0</v>
      </c>
    </row>
    <row r="96" spans="1:42">
      <c r="A96" s="17" t="s">
        <v>157</v>
      </c>
      <c r="B96" s="59" t="s">
        <v>309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89">
        <v>0</v>
      </c>
      <c r="AM96" s="89">
        <v>0</v>
      </c>
      <c r="AN96" s="89">
        <v>0</v>
      </c>
      <c r="AO96" s="89">
        <v>0</v>
      </c>
      <c r="AP96" s="89">
        <v>0</v>
      </c>
    </row>
    <row r="97" spans="1:42">
      <c r="A97" s="17" t="s">
        <v>157</v>
      </c>
      <c r="B97" s="59" t="s">
        <v>295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89">
        <v>0</v>
      </c>
      <c r="AM97" s="89">
        <v>0</v>
      </c>
      <c r="AN97" s="89">
        <v>0</v>
      </c>
      <c r="AO97" s="89">
        <v>0</v>
      </c>
      <c r="AP97" s="89">
        <v>0</v>
      </c>
    </row>
    <row r="98" spans="1:42">
      <c r="A98" s="17" t="s">
        <v>157</v>
      </c>
      <c r="B98" s="59" t="s">
        <v>310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60">
        <v>0</v>
      </c>
      <c r="AF98" s="60">
        <v>0</v>
      </c>
      <c r="AG98" s="60">
        <v>0</v>
      </c>
      <c r="AH98" s="60">
        <v>0</v>
      </c>
      <c r="AI98" s="60">
        <v>0</v>
      </c>
      <c r="AJ98" s="60">
        <v>0</v>
      </c>
      <c r="AK98" s="60">
        <v>0</v>
      </c>
      <c r="AL98" s="89">
        <v>0</v>
      </c>
      <c r="AM98" s="89">
        <v>0</v>
      </c>
      <c r="AN98" s="89">
        <v>0</v>
      </c>
      <c r="AO98" s="89">
        <v>0</v>
      </c>
      <c r="AP98" s="89">
        <v>0</v>
      </c>
    </row>
    <row r="99" spans="1:42">
      <c r="A99" s="17" t="s">
        <v>157</v>
      </c>
      <c r="B99" s="59" t="s">
        <v>296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89">
        <v>0</v>
      </c>
      <c r="AM99" s="89">
        <v>0</v>
      </c>
      <c r="AN99" s="89">
        <v>0</v>
      </c>
      <c r="AO99" s="89">
        <v>0</v>
      </c>
      <c r="AP99" s="89">
        <v>0</v>
      </c>
    </row>
    <row r="100" spans="1:42">
      <c r="A100" s="17" t="s">
        <v>157</v>
      </c>
      <c r="B100" s="59" t="s">
        <v>297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89">
        <v>0</v>
      </c>
      <c r="AM100" s="89">
        <v>0</v>
      </c>
      <c r="AN100" s="89">
        <v>0</v>
      </c>
      <c r="AO100" s="89">
        <v>0</v>
      </c>
      <c r="AP100" s="89">
        <v>0</v>
      </c>
    </row>
    <row r="101" spans="1:42">
      <c r="A101" s="17" t="s">
        <v>157</v>
      </c>
      <c r="B101" s="59" t="s">
        <v>298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89">
        <v>0</v>
      </c>
      <c r="AM101" s="89">
        <v>0</v>
      </c>
      <c r="AN101" s="89">
        <v>0</v>
      </c>
      <c r="AO101" s="89">
        <v>0</v>
      </c>
      <c r="AP101" s="89">
        <v>0</v>
      </c>
    </row>
    <row r="102" spans="1:42">
      <c r="A102" s="17" t="s">
        <v>157</v>
      </c>
      <c r="B102" s="59" t="s">
        <v>299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89">
        <v>0</v>
      </c>
      <c r="AM102" s="89">
        <v>0</v>
      </c>
      <c r="AN102" s="89">
        <v>0</v>
      </c>
      <c r="AO102" s="89">
        <v>0</v>
      </c>
      <c r="AP102" s="89">
        <v>0</v>
      </c>
    </row>
    <row r="103" spans="1:42">
      <c r="A103" s="17" t="s">
        <v>157</v>
      </c>
      <c r="B103" s="59" t="s">
        <v>300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89">
        <v>0</v>
      </c>
      <c r="AM103" s="89">
        <v>0</v>
      </c>
      <c r="AN103" s="89">
        <v>0</v>
      </c>
      <c r="AO103" s="89">
        <v>0</v>
      </c>
      <c r="AP103" s="89">
        <v>0</v>
      </c>
    </row>
    <row r="104" spans="1:42">
      <c r="A104" s="17" t="s">
        <v>157</v>
      </c>
      <c r="B104" s="59" t="s">
        <v>301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89">
        <v>0</v>
      </c>
      <c r="AM104" s="89">
        <v>0</v>
      </c>
      <c r="AN104" s="89">
        <v>0</v>
      </c>
      <c r="AO104" s="89">
        <v>0</v>
      </c>
      <c r="AP104" s="89">
        <v>0</v>
      </c>
    </row>
    <row r="105" spans="1:42">
      <c r="A105" s="17" t="s">
        <v>157</v>
      </c>
      <c r="B105" s="59" t="s">
        <v>302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89">
        <v>0</v>
      </c>
      <c r="AM105" s="89">
        <v>0</v>
      </c>
      <c r="AN105" s="89">
        <v>0</v>
      </c>
      <c r="AO105" s="89">
        <v>0</v>
      </c>
      <c r="AP105" s="89">
        <v>0</v>
      </c>
    </row>
    <row r="106" spans="1:42">
      <c r="A106" s="17" t="s">
        <v>157</v>
      </c>
      <c r="B106" s="59" t="s">
        <v>303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89">
        <v>0</v>
      </c>
      <c r="AM106" s="89">
        <v>0</v>
      </c>
      <c r="AN106" s="89">
        <v>0</v>
      </c>
      <c r="AO106" s="89">
        <v>0</v>
      </c>
      <c r="AP106" s="89">
        <v>0</v>
      </c>
    </row>
    <row r="107" spans="1:42">
      <c r="A107" s="17" t="s">
        <v>157</v>
      </c>
      <c r="B107" s="59" t="s">
        <v>304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0</v>
      </c>
      <c r="AL107" s="89">
        <v>0</v>
      </c>
      <c r="AM107" s="89">
        <v>0</v>
      </c>
      <c r="AN107" s="89">
        <v>0</v>
      </c>
      <c r="AO107" s="89">
        <v>0</v>
      </c>
      <c r="AP107" s="89">
        <v>0</v>
      </c>
    </row>
    <row r="108" spans="1:42">
      <c r="A108" s="17" t="s">
        <v>157</v>
      </c>
      <c r="B108" s="59" t="s">
        <v>305</v>
      </c>
      <c r="C108" s="60">
        <v>0</v>
      </c>
      <c r="D108" s="60">
        <v>0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  <c r="AE108" s="60">
        <v>0</v>
      </c>
      <c r="AF108" s="60">
        <v>0</v>
      </c>
      <c r="AG108" s="60">
        <v>0</v>
      </c>
      <c r="AH108" s="60">
        <v>0</v>
      </c>
      <c r="AI108" s="60">
        <v>0</v>
      </c>
      <c r="AJ108" s="60">
        <v>0</v>
      </c>
      <c r="AK108" s="60">
        <v>0</v>
      </c>
      <c r="AL108" s="89">
        <v>0</v>
      </c>
      <c r="AM108" s="89">
        <v>0</v>
      </c>
      <c r="AN108" s="89">
        <v>0</v>
      </c>
      <c r="AO108" s="89">
        <v>0</v>
      </c>
      <c r="AP108" s="89">
        <v>0</v>
      </c>
    </row>
    <row r="109" spans="1:42">
      <c r="A109" s="17" t="s">
        <v>157</v>
      </c>
      <c r="B109" s="59" t="s">
        <v>306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0">
        <v>0</v>
      </c>
      <c r="AH109" s="60">
        <v>0</v>
      </c>
      <c r="AI109" s="60">
        <v>0</v>
      </c>
      <c r="AJ109" s="60">
        <v>0</v>
      </c>
      <c r="AK109" s="60">
        <v>0</v>
      </c>
      <c r="AL109" s="89">
        <v>0</v>
      </c>
      <c r="AM109" s="89">
        <v>0</v>
      </c>
      <c r="AN109" s="89">
        <v>0</v>
      </c>
      <c r="AO109" s="89">
        <v>0</v>
      </c>
      <c r="AP109" s="89">
        <v>0</v>
      </c>
    </row>
    <row r="110" spans="1:42">
      <c r="A110" s="17" t="s">
        <v>157</v>
      </c>
      <c r="B110" s="59" t="s">
        <v>307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89">
        <v>0</v>
      </c>
      <c r="AM110" s="89">
        <v>0</v>
      </c>
      <c r="AN110" s="89">
        <v>0</v>
      </c>
      <c r="AO110" s="89">
        <v>0</v>
      </c>
      <c r="AP110" s="89">
        <v>0</v>
      </c>
    </row>
    <row r="111" spans="1:42">
      <c r="A111" s="17" t="s">
        <v>147</v>
      </c>
      <c r="B111" s="59" t="s">
        <v>289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89">
        <v>0</v>
      </c>
      <c r="AM111" s="89">
        <v>0</v>
      </c>
      <c r="AN111" s="89">
        <v>0</v>
      </c>
      <c r="AO111" s="89">
        <v>0</v>
      </c>
      <c r="AP111" s="89">
        <v>0</v>
      </c>
    </row>
    <row r="112" spans="1:42">
      <c r="A112" s="17" t="s">
        <v>147</v>
      </c>
      <c r="B112" s="59" t="s">
        <v>278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89">
        <v>0</v>
      </c>
      <c r="AM112" s="89">
        <v>0</v>
      </c>
      <c r="AN112" s="89">
        <v>0</v>
      </c>
      <c r="AO112" s="89">
        <v>0</v>
      </c>
      <c r="AP112" s="89">
        <v>0</v>
      </c>
    </row>
    <row r="113" spans="1:42">
      <c r="A113" s="17" t="s">
        <v>147</v>
      </c>
      <c r="B113" s="59" t="s">
        <v>279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60">
        <v>0</v>
      </c>
      <c r="AL113" s="89">
        <v>0</v>
      </c>
      <c r="AM113" s="89">
        <v>0</v>
      </c>
      <c r="AN113" s="89">
        <v>0</v>
      </c>
      <c r="AO113" s="89">
        <v>0</v>
      </c>
      <c r="AP113" s="89">
        <v>0</v>
      </c>
    </row>
    <row r="114" spans="1:42">
      <c r="A114" s="17" t="s">
        <v>147</v>
      </c>
      <c r="B114" s="59" t="s">
        <v>280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89">
        <v>0</v>
      </c>
      <c r="AM114" s="89">
        <v>0</v>
      </c>
      <c r="AN114" s="89">
        <v>0</v>
      </c>
      <c r="AO114" s="89">
        <v>0</v>
      </c>
      <c r="AP114" s="89">
        <v>0</v>
      </c>
    </row>
    <row r="115" spans="1:42">
      <c r="A115" s="17" t="s">
        <v>147</v>
      </c>
      <c r="B115" s="59" t="s">
        <v>281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89">
        <v>0</v>
      </c>
      <c r="AM115" s="89">
        <v>0</v>
      </c>
      <c r="AN115" s="89">
        <v>0</v>
      </c>
      <c r="AO115" s="89">
        <v>0</v>
      </c>
      <c r="AP115" s="89">
        <v>0</v>
      </c>
    </row>
    <row r="116" spans="1:42">
      <c r="A116" s="17" t="s">
        <v>147</v>
      </c>
      <c r="B116" s="59" t="s">
        <v>282</v>
      </c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  <c r="AJ116" s="60">
        <v>0</v>
      </c>
      <c r="AK116" s="60">
        <v>0</v>
      </c>
      <c r="AL116" s="89">
        <v>0</v>
      </c>
      <c r="AM116" s="89">
        <v>0</v>
      </c>
      <c r="AN116" s="89">
        <v>0</v>
      </c>
      <c r="AO116" s="89">
        <v>0</v>
      </c>
      <c r="AP116" s="89">
        <v>0</v>
      </c>
    </row>
    <row r="117" spans="1:42">
      <c r="A117" s="17" t="s">
        <v>147</v>
      </c>
      <c r="B117" s="59" t="s">
        <v>312</v>
      </c>
      <c r="C117" s="60">
        <v>0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  <c r="AJ117" s="60">
        <v>0</v>
      </c>
      <c r="AK117" s="60">
        <v>0</v>
      </c>
      <c r="AL117" s="89">
        <v>0</v>
      </c>
      <c r="AM117" s="89">
        <v>0</v>
      </c>
      <c r="AN117" s="89">
        <v>0</v>
      </c>
      <c r="AO117" s="89">
        <v>0</v>
      </c>
      <c r="AP117" s="89">
        <v>0</v>
      </c>
    </row>
    <row r="118" spans="1:42">
      <c r="A118" s="17" t="s">
        <v>147</v>
      </c>
      <c r="B118" s="59" t="s">
        <v>283</v>
      </c>
      <c r="C118" s="60">
        <v>0</v>
      </c>
      <c r="D118" s="60">
        <v>0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89">
        <v>0</v>
      </c>
      <c r="AM118" s="89">
        <v>0</v>
      </c>
      <c r="AN118" s="89">
        <v>0</v>
      </c>
      <c r="AO118" s="89">
        <v>0</v>
      </c>
      <c r="AP118" s="89">
        <v>0</v>
      </c>
    </row>
    <row r="119" spans="1:42">
      <c r="A119" s="17" t="s">
        <v>147</v>
      </c>
      <c r="B119" s="59" t="s">
        <v>313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60">
        <v>0</v>
      </c>
      <c r="AL119" s="89">
        <v>0</v>
      </c>
      <c r="AM119" s="89">
        <v>0</v>
      </c>
      <c r="AN119" s="89">
        <v>0</v>
      </c>
      <c r="AO119" s="89">
        <v>0</v>
      </c>
      <c r="AP119" s="89">
        <v>0</v>
      </c>
    </row>
    <row r="120" spans="1:42">
      <c r="A120" s="17" t="s">
        <v>147</v>
      </c>
      <c r="B120" s="59" t="s">
        <v>284</v>
      </c>
      <c r="C120" s="60">
        <v>0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  <c r="AE120" s="60">
        <v>0</v>
      </c>
      <c r="AF120" s="60">
        <v>0</v>
      </c>
      <c r="AG120" s="60">
        <v>0</v>
      </c>
      <c r="AH120" s="60">
        <v>0</v>
      </c>
      <c r="AI120" s="60">
        <v>0</v>
      </c>
      <c r="AJ120" s="60">
        <v>0</v>
      </c>
      <c r="AK120" s="60">
        <v>0</v>
      </c>
      <c r="AL120" s="89">
        <v>0</v>
      </c>
      <c r="AM120" s="89">
        <v>0</v>
      </c>
      <c r="AN120" s="89">
        <v>0</v>
      </c>
      <c r="AO120" s="89">
        <v>0</v>
      </c>
      <c r="AP120" s="89">
        <v>0</v>
      </c>
    </row>
    <row r="121" spans="1:42">
      <c r="A121" s="17" t="s">
        <v>147</v>
      </c>
      <c r="B121" s="59" t="s">
        <v>285</v>
      </c>
      <c r="C121" s="60">
        <v>0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E121" s="60">
        <v>0</v>
      </c>
      <c r="AF121" s="60">
        <v>0</v>
      </c>
      <c r="AG121" s="60">
        <v>0</v>
      </c>
      <c r="AH121" s="60">
        <v>0</v>
      </c>
      <c r="AI121" s="60">
        <v>0</v>
      </c>
      <c r="AJ121" s="60">
        <v>0</v>
      </c>
      <c r="AK121" s="60">
        <v>0</v>
      </c>
      <c r="AL121" s="89">
        <v>0</v>
      </c>
      <c r="AM121" s="89">
        <v>0</v>
      </c>
      <c r="AN121" s="89">
        <v>0</v>
      </c>
      <c r="AO121" s="89">
        <v>0</v>
      </c>
      <c r="AP121" s="89">
        <v>0</v>
      </c>
    </row>
    <row r="122" spans="1:42">
      <c r="A122" s="17" t="s">
        <v>147</v>
      </c>
      <c r="B122" s="59" t="s">
        <v>286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89">
        <v>0</v>
      </c>
      <c r="AM122" s="89">
        <v>0</v>
      </c>
      <c r="AN122" s="89">
        <v>0</v>
      </c>
      <c r="AO122" s="89">
        <v>0</v>
      </c>
      <c r="AP122" s="89">
        <v>0</v>
      </c>
    </row>
    <row r="123" spans="1:42">
      <c r="A123" s="17" t="s">
        <v>147</v>
      </c>
      <c r="B123" s="59" t="s">
        <v>308</v>
      </c>
      <c r="C123" s="60">
        <v>0</v>
      </c>
      <c r="D123" s="60">
        <v>0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  <c r="AE123" s="60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89">
        <v>0</v>
      </c>
      <c r="AM123" s="89">
        <v>0</v>
      </c>
      <c r="AN123" s="89">
        <v>0</v>
      </c>
      <c r="AO123" s="89">
        <v>0</v>
      </c>
      <c r="AP123" s="89">
        <v>0</v>
      </c>
    </row>
    <row r="124" spans="1:42">
      <c r="A124" s="17" t="s">
        <v>147</v>
      </c>
      <c r="B124" s="59" t="s">
        <v>287</v>
      </c>
      <c r="C124" s="60">
        <v>0</v>
      </c>
      <c r="D124" s="60">
        <v>0</v>
      </c>
      <c r="E124" s="60">
        <v>0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  <c r="AE124" s="60">
        <v>0</v>
      </c>
      <c r="AF124" s="60">
        <v>0</v>
      </c>
      <c r="AG124" s="60">
        <v>0</v>
      </c>
      <c r="AH124" s="60">
        <v>0</v>
      </c>
      <c r="AI124" s="60">
        <v>0</v>
      </c>
      <c r="AJ124" s="60">
        <v>0</v>
      </c>
      <c r="AK124" s="60">
        <v>0</v>
      </c>
      <c r="AL124" s="89">
        <v>0</v>
      </c>
      <c r="AM124" s="89">
        <v>0</v>
      </c>
      <c r="AN124" s="89">
        <v>0</v>
      </c>
      <c r="AO124" s="89">
        <v>0</v>
      </c>
      <c r="AP124" s="89">
        <v>0</v>
      </c>
    </row>
    <row r="125" spans="1:42">
      <c r="A125" s="17" t="s">
        <v>147</v>
      </c>
      <c r="B125" s="59" t="s">
        <v>288</v>
      </c>
      <c r="C125" s="60">
        <v>0</v>
      </c>
      <c r="D125" s="60">
        <v>0</v>
      </c>
      <c r="E125" s="60">
        <v>0</v>
      </c>
      <c r="F125" s="60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F125" s="60">
        <v>0</v>
      </c>
      <c r="AG125" s="60">
        <v>0</v>
      </c>
      <c r="AH125" s="60">
        <v>0</v>
      </c>
      <c r="AI125" s="60">
        <v>0</v>
      </c>
      <c r="AJ125" s="60">
        <v>0</v>
      </c>
      <c r="AK125" s="60">
        <v>0</v>
      </c>
      <c r="AL125" s="89">
        <v>0</v>
      </c>
      <c r="AM125" s="89">
        <v>0</v>
      </c>
      <c r="AN125" s="89">
        <v>0</v>
      </c>
      <c r="AO125" s="89">
        <v>0</v>
      </c>
      <c r="AP125" s="89">
        <v>0</v>
      </c>
    </row>
    <row r="126" spans="1:42">
      <c r="A126" s="17" t="s">
        <v>147</v>
      </c>
      <c r="B126" s="59" t="s">
        <v>290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  <c r="AE126" s="60">
        <v>0</v>
      </c>
      <c r="AF126" s="60">
        <v>0</v>
      </c>
      <c r="AG126" s="60">
        <v>0</v>
      </c>
      <c r="AH126" s="60">
        <v>0</v>
      </c>
      <c r="AI126" s="60">
        <v>0</v>
      </c>
      <c r="AJ126" s="60">
        <v>0</v>
      </c>
      <c r="AK126" s="60">
        <v>0</v>
      </c>
      <c r="AL126" s="89">
        <v>0</v>
      </c>
      <c r="AM126" s="89">
        <v>0</v>
      </c>
      <c r="AN126" s="89">
        <v>0</v>
      </c>
      <c r="AO126" s="89">
        <v>0</v>
      </c>
      <c r="AP126" s="89">
        <v>0</v>
      </c>
    </row>
    <row r="127" spans="1:42">
      <c r="A127" s="17" t="s">
        <v>147</v>
      </c>
      <c r="B127" s="59" t="s">
        <v>291</v>
      </c>
      <c r="C127" s="60">
        <v>0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  <c r="AE127" s="60">
        <v>0</v>
      </c>
      <c r="AF127" s="60">
        <v>0</v>
      </c>
      <c r="AG127" s="60">
        <v>0</v>
      </c>
      <c r="AH127" s="60">
        <v>0</v>
      </c>
      <c r="AI127" s="60">
        <v>0</v>
      </c>
      <c r="AJ127" s="60">
        <v>0</v>
      </c>
      <c r="AK127" s="60">
        <v>0</v>
      </c>
      <c r="AL127" s="89">
        <v>0</v>
      </c>
      <c r="AM127" s="89">
        <v>0</v>
      </c>
      <c r="AN127" s="89">
        <v>0</v>
      </c>
      <c r="AO127" s="89">
        <v>0</v>
      </c>
      <c r="AP127" s="89">
        <v>0</v>
      </c>
    </row>
    <row r="128" spans="1:42">
      <c r="A128" s="17" t="s">
        <v>147</v>
      </c>
      <c r="B128" s="59" t="s">
        <v>292</v>
      </c>
      <c r="C128" s="60">
        <v>0</v>
      </c>
      <c r="D128" s="60">
        <v>0</v>
      </c>
      <c r="E128" s="60">
        <v>0</v>
      </c>
      <c r="F128" s="60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F128" s="60">
        <v>0</v>
      </c>
      <c r="AG128" s="60">
        <v>0</v>
      </c>
      <c r="AH128" s="60">
        <v>0</v>
      </c>
      <c r="AI128" s="60">
        <v>0</v>
      </c>
      <c r="AJ128" s="60">
        <v>0</v>
      </c>
      <c r="AK128" s="60">
        <v>0</v>
      </c>
      <c r="AL128" s="89">
        <v>0</v>
      </c>
      <c r="AM128" s="89">
        <v>0</v>
      </c>
      <c r="AN128" s="89">
        <v>0</v>
      </c>
      <c r="AO128" s="89">
        <v>0</v>
      </c>
      <c r="AP128" s="89">
        <v>0</v>
      </c>
    </row>
    <row r="129" spans="1:42">
      <c r="A129" s="17" t="s">
        <v>147</v>
      </c>
      <c r="B129" s="59" t="s">
        <v>293</v>
      </c>
      <c r="C129" s="60">
        <v>0</v>
      </c>
      <c r="D129" s="60">
        <v>0</v>
      </c>
      <c r="E129" s="60">
        <v>0</v>
      </c>
      <c r="F129" s="60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  <c r="AF129" s="60">
        <v>0</v>
      </c>
      <c r="AG129" s="60">
        <v>0</v>
      </c>
      <c r="AH129" s="60">
        <v>0</v>
      </c>
      <c r="AI129" s="60">
        <v>0</v>
      </c>
      <c r="AJ129" s="60">
        <v>0</v>
      </c>
      <c r="AK129" s="60">
        <v>0</v>
      </c>
      <c r="AL129" s="89">
        <v>0</v>
      </c>
      <c r="AM129" s="89">
        <v>0</v>
      </c>
      <c r="AN129" s="89">
        <v>0</v>
      </c>
      <c r="AO129" s="89">
        <v>0</v>
      </c>
      <c r="AP129" s="89">
        <v>0</v>
      </c>
    </row>
    <row r="130" spans="1:42">
      <c r="A130" s="17" t="s">
        <v>147</v>
      </c>
      <c r="B130" s="59" t="s">
        <v>294</v>
      </c>
      <c r="C130" s="60">
        <v>0</v>
      </c>
      <c r="D130" s="60">
        <v>0</v>
      </c>
      <c r="E130" s="60">
        <v>0</v>
      </c>
      <c r="F130" s="60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  <c r="AF130" s="60">
        <v>0</v>
      </c>
      <c r="AG130" s="60">
        <v>0</v>
      </c>
      <c r="AH130" s="60">
        <v>0</v>
      </c>
      <c r="AI130" s="60">
        <v>0</v>
      </c>
      <c r="AJ130" s="60">
        <v>0</v>
      </c>
      <c r="AK130" s="60">
        <v>0</v>
      </c>
      <c r="AL130" s="89">
        <v>0</v>
      </c>
      <c r="AM130" s="89">
        <v>0</v>
      </c>
      <c r="AN130" s="89">
        <v>0</v>
      </c>
      <c r="AO130" s="89">
        <v>0</v>
      </c>
      <c r="AP130" s="89">
        <v>0</v>
      </c>
    </row>
    <row r="131" spans="1:42">
      <c r="A131" s="17" t="s">
        <v>147</v>
      </c>
      <c r="B131" s="59" t="s">
        <v>309</v>
      </c>
      <c r="C131" s="60">
        <v>0</v>
      </c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89">
        <v>0</v>
      </c>
      <c r="AM131" s="89">
        <v>0</v>
      </c>
      <c r="AN131" s="89">
        <v>0</v>
      </c>
      <c r="AO131" s="89">
        <v>0</v>
      </c>
      <c r="AP131" s="89">
        <v>0</v>
      </c>
    </row>
    <row r="132" spans="1:42">
      <c r="A132" s="17" t="s">
        <v>147</v>
      </c>
      <c r="B132" s="59" t="s">
        <v>295</v>
      </c>
      <c r="C132" s="60">
        <v>0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F132" s="60">
        <v>0</v>
      </c>
      <c r="AG132" s="60">
        <v>0</v>
      </c>
      <c r="AH132" s="60">
        <v>0</v>
      </c>
      <c r="AI132" s="60">
        <v>0</v>
      </c>
      <c r="AJ132" s="60">
        <v>0</v>
      </c>
      <c r="AK132" s="60">
        <v>0</v>
      </c>
      <c r="AL132" s="89">
        <v>0</v>
      </c>
      <c r="AM132" s="89">
        <v>0</v>
      </c>
      <c r="AN132" s="89">
        <v>0</v>
      </c>
      <c r="AO132" s="89">
        <v>0</v>
      </c>
      <c r="AP132" s="89">
        <v>0</v>
      </c>
    </row>
    <row r="133" spans="1:42">
      <c r="A133" s="17" t="s">
        <v>147</v>
      </c>
      <c r="B133" s="59" t="s">
        <v>310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89">
        <v>0</v>
      </c>
      <c r="AM133" s="89">
        <v>0</v>
      </c>
      <c r="AN133" s="89">
        <v>0</v>
      </c>
      <c r="AO133" s="89">
        <v>0</v>
      </c>
      <c r="AP133" s="89">
        <v>0</v>
      </c>
    </row>
    <row r="134" spans="1:42">
      <c r="A134" s="17" t="s">
        <v>147</v>
      </c>
      <c r="B134" s="59" t="s">
        <v>296</v>
      </c>
      <c r="C134" s="60">
        <v>0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  <c r="AF134" s="60">
        <v>0</v>
      </c>
      <c r="AG134" s="60">
        <v>0</v>
      </c>
      <c r="AH134" s="60">
        <v>0</v>
      </c>
      <c r="AI134" s="60">
        <v>0</v>
      </c>
      <c r="AJ134" s="60">
        <v>0</v>
      </c>
      <c r="AK134" s="60">
        <v>0</v>
      </c>
      <c r="AL134" s="89">
        <v>0</v>
      </c>
      <c r="AM134" s="89">
        <v>0</v>
      </c>
      <c r="AN134" s="89">
        <v>0</v>
      </c>
      <c r="AO134" s="89">
        <v>0</v>
      </c>
      <c r="AP134" s="89">
        <v>0</v>
      </c>
    </row>
    <row r="135" spans="1:42">
      <c r="A135" s="17" t="s">
        <v>147</v>
      </c>
      <c r="B135" s="59" t="s">
        <v>297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89">
        <v>0</v>
      </c>
      <c r="AM135" s="89">
        <v>0</v>
      </c>
      <c r="AN135" s="89">
        <v>0</v>
      </c>
      <c r="AO135" s="89">
        <v>0</v>
      </c>
      <c r="AP135" s="89">
        <v>0</v>
      </c>
    </row>
    <row r="136" spans="1:42">
      <c r="A136" s="17" t="s">
        <v>147</v>
      </c>
      <c r="B136" s="59" t="s">
        <v>298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89">
        <v>0</v>
      </c>
      <c r="AM136" s="89">
        <v>0</v>
      </c>
      <c r="AN136" s="89">
        <v>0</v>
      </c>
      <c r="AO136" s="89">
        <v>0</v>
      </c>
      <c r="AP136" s="89">
        <v>0</v>
      </c>
    </row>
    <row r="137" spans="1:42">
      <c r="A137" s="17" t="s">
        <v>147</v>
      </c>
      <c r="B137" s="59" t="s">
        <v>299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89">
        <v>0</v>
      </c>
      <c r="AM137" s="89">
        <v>0</v>
      </c>
      <c r="AN137" s="89">
        <v>0</v>
      </c>
      <c r="AO137" s="89">
        <v>0</v>
      </c>
      <c r="AP137" s="89">
        <v>0</v>
      </c>
    </row>
    <row r="138" spans="1:42">
      <c r="A138" s="17" t="s">
        <v>147</v>
      </c>
      <c r="B138" s="59" t="s">
        <v>300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89">
        <v>0</v>
      </c>
      <c r="AM138" s="89">
        <v>0</v>
      </c>
      <c r="AN138" s="89">
        <v>0</v>
      </c>
      <c r="AO138" s="89">
        <v>0</v>
      </c>
      <c r="AP138" s="89">
        <v>0</v>
      </c>
    </row>
    <row r="139" spans="1:42">
      <c r="A139" s="17" t="s">
        <v>147</v>
      </c>
      <c r="B139" s="59" t="s">
        <v>301</v>
      </c>
      <c r="C139" s="60">
        <v>0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89">
        <v>0</v>
      </c>
      <c r="AM139" s="89">
        <v>0</v>
      </c>
      <c r="AN139" s="89">
        <v>0</v>
      </c>
      <c r="AO139" s="89">
        <v>0</v>
      </c>
      <c r="AP139" s="89">
        <v>0</v>
      </c>
    </row>
    <row r="140" spans="1:42">
      <c r="A140" s="17" t="s">
        <v>147</v>
      </c>
      <c r="B140" s="59" t="s">
        <v>302</v>
      </c>
      <c r="C140" s="60">
        <v>0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0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60">
        <v>0</v>
      </c>
      <c r="AL140" s="89">
        <v>0</v>
      </c>
      <c r="AM140" s="89">
        <v>0</v>
      </c>
      <c r="AN140" s="89">
        <v>0</v>
      </c>
      <c r="AO140" s="89">
        <v>0</v>
      </c>
      <c r="AP140" s="89">
        <v>0</v>
      </c>
    </row>
    <row r="141" spans="1:42">
      <c r="A141" s="17" t="s">
        <v>147</v>
      </c>
      <c r="B141" s="59" t="s">
        <v>303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89">
        <v>0</v>
      </c>
      <c r="AM141" s="89">
        <v>0</v>
      </c>
      <c r="AN141" s="89">
        <v>0</v>
      </c>
      <c r="AO141" s="89">
        <v>0</v>
      </c>
      <c r="AP141" s="89">
        <v>0</v>
      </c>
    </row>
    <row r="142" spans="1:42">
      <c r="A142" s="17" t="s">
        <v>147</v>
      </c>
      <c r="B142" s="59" t="s">
        <v>304</v>
      </c>
      <c r="C142" s="60">
        <v>0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89">
        <v>0</v>
      </c>
      <c r="AM142" s="89">
        <v>0</v>
      </c>
      <c r="AN142" s="89">
        <v>0</v>
      </c>
      <c r="AO142" s="89">
        <v>0</v>
      </c>
      <c r="AP142" s="89">
        <v>0</v>
      </c>
    </row>
    <row r="143" spans="1:42">
      <c r="A143" s="17" t="s">
        <v>147</v>
      </c>
      <c r="B143" s="59" t="s">
        <v>305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89">
        <v>0</v>
      </c>
      <c r="AM143" s="89">
        <v>0</v>
      </c>
      <c r="AN143" s="89">
        <v>0</v>
      </c>
      <c r="AO143" s="89">
        <v>0</v>
      </c>
      <c r="AP143" s="89">
        <v>0</v>
      </c>
    </row>
    <row r="144" spans="1:42">
      <c r="A144" s="17" t="s">
        <v>147</v>
      </c>
      <c r="B144" s="59" t="s">
        <v>306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89">
        <v>0</v>
      </c>
      <c r="AM144" s="89">
        <v>0</v>
      </c>
      <c r="AN144" s="89">
        <v>0</v>
      </c>
      <c r="AO144" s="89">
        <v>0</v>
      </c>
      <c r="AP144" s="89">
        <v>0</v>
      </c>
    </row>
    <row r="145" spans="1:42">
      <c r="A145" s="17" t="s">
        <v>147</v>
      </c>
      <c r="B145" s="59" t="s">
        <v>307</v>
      </c>
      <c r="C145" s="60">
        <v>0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89">
        <v>0</v>
      </c>
      <c r="AM145" s="89">
        <v>0</v>
      </c>
      <c r="AN145" s="89">
        <v>0</v>
      </c>
      <c r="AO145" s="89">
        <v>0</v>
      </c>
      <c r="AP145" s="89">
        <v>0</v>
      </c>
    </row>
    <row r="146" spans="1:42">
      <c r="A146" s="17" t="s">
        <v>146</v>
      </c>
      <c r="B146" s="59" t="s">
        <v>289</v>
      </c>
      <c r="C146" s="60">
        <v>0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89">
        <v>0</v>
      </c>
      <c r="AM146" s="89">
        <v>0</v>
      </c>
      <c r="AN146" s="89">
        <v>0</v>
      </c>
      <c r="AO146" s="89">
        <v>0</v>
      </c>
      <c r="AP146" s="89">
        <v>0</v>
      </c>
    </row>
    <row r="147" spans="1:42">
      <c r="A147" s="17" t="s">
        <v>146</v>
      </c>
      <c r="B147" s="59" t="s">
        <v>278</v>
      </c>
      <c r="C147" s="60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89">
        <v>0</v>
      </c>
      <c r="AM147" s="89">
        <v>0</v>
      </c>
      <c r="AN147" s="89">
        <v>0</v>
      </c>
      <c r="AO147" s="89">
        <v>0</v>
      </c>
      <c r="AP147" s="89">
        <v>0</v>
      </c>
    </row>
    <row r="148" spans="1:42">
      <c r="A148" s="17" t="s">
        <v>146</v>
      </c>
      <c r="B148" s="59" t="s">
        <v>279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  <c r="AE148" s="60">
        <v>0</v>
      </c>
      <c r="AF148" s="60">
        <v>0</v>
      </c>
      <c r="AG148" s="60">
        <v>0</v>
      </c>
      <c r="AH148" s="60">
        <v>0</v>
      </c>
      <c r="AI148" s="60">
        <v>0</v>
      </c>
      <c r="AJ148" s="60">
        <v>0</v>
      </c>
      <c r="AK148" s="60">
        <v>0</v>
      </c>
      <c r="AL148" s="89">
        <v>0</v>
      </c>
      <c r="AM148" s="89">
        <v>0</v>
      </c>
      <c r="AN148" s="89">
        <v>0</v>
      </c>
      <c r="AO148" s="89">
        <v>0</v>
      </c>
      <c r="AP148" s="89">
        <v>0</v>
      </c>
    </row>
    <row r="149" spans="1:42">
      <c r="A149" s="17" t="s">
        <v>146</v>
      </c>
      <c r="B149" s="59" t="s">
        <v>280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89">
        <v>0</v>
      </c>
      <c r="AM149" s="89">
        <v>0</v>
      </c>
      <c r="AN149" s="89">
        <v>0</v>
      </c>
      <c r="AO149" s="89">
        <v>0</v>
      </c>
      <c r="AP149" s="89">
        <v>0</v>
      </c>
    </row>
    <row r="150" spans="1:42">
      <c r="A150" s="17" t="s">
        <v>146</v>
      </c>
      <c r="B150" s="59" t="s">
        <v>281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  <c r="AF150" s="60">
        <v>0</v>
      </c>
      <c r="AG150" s="60">
        <v>0</v>
      </c>
      <c r="AH150" s="60">
        <v>0</v>
      </c>
      <c r="AI150" s="60">
        <v>0</v>
      </c>
      <c r="AJ150" s="60">
        <v>0</v>
      </c>
      <c r="AK150" s="60">
        <v>0</v>
      </c>
      <c r="AL150" s="89">
        <v>0</v>
      </c>
      <c r="AM150" s="89">
        <v>0</v>
      </c>
      <c r="AN150" s="89">
        <v>0</v>
      </c>
      <c r="AO150" s="89">
        <v>0</v>
      </c>
      <c r="AP150" s="89">
        <v>0</v>
      </c>
    </row>
    <row r="151" spans="1:42">
      <c r="A151" s="17" t="s">
        <v>146</v>
      </c>
      <c r="B151" s="59" t="s">
        <v>282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0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89">
        <v>0</v>
      </c>
      <c r="AM151" s="89">
        <v>0</v>
      </c>
      <c r="AN151" s="89">
        <v>0</v>
      </c>
      <c r="AO151" s="89">
        <v>0</v>
      </c>
      <c r="AP151" s="89">
        <v>0</v>
      </c>
    </row>
    <row r="152" spans="1:42">
      <c r="A152" s="17" t="s">
        <v>146</v>
      </c>
      <c r="B152" s="59" t="s">
        <v>312</v>
      </c>
      <c r="C152" s="60">
        <v>0</v>
      </c>
      <c r="D152" s="60"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0</v>
      </c>
      <c r="AL152" s="89">
        <v>0</v>
      </c>
      <c r="AM152" s="89">
        <v>0</v>
      </c>
      <c r="AN152" s="89">
        <v>0</v>
      </c>
      <c r="AO152" s="89">
        <v>0</v>
      </c>
      <c r="AP152" s="89">
        <v>0</v>
      </c>
    </row>
    <row r="153" spans="1:42">
      <c r="A153" s="17" t="s">
        <v>146</v>
      </c>
      <c r="B153" s="59" t="s">
        <v>283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0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  <c r="AE153" s="60">
        <v>0</v>
      </c>
      <c r="AF153" s="60">
        <v>0</v>
      </c>
      <c r="AG153" s="60">
        <v>0</v>
      </c>
      <c r="AH153" s="60">
        <v>0</v>
      </c>
      <c r="AI153" s="60">
        <v>0</v>
      </c>
      <c r="AJ153" s="60">
        <v>0</v>
      </c>
      <c r="AK153" s="60">
        <v>0</v>
      </c>
      <c r="AL153" s="89">
        <v>0</v>
      </c>
      <c r="AM153" s="89">
        <v>0</v>
      </c>
      <c r="AN153" s="89">
        <v>0</v>
      </c>
      <c r="AO153" s="89">
        <v>0</v>
      </c>
      <c r="AP153" s="89">
        <v>0</v>
      </c>
    </row>
    <row r="154" spans="1:42">
      <c r="A154" s="17" t="s">
        <v>146</v>
      </c>
      <c r="B154" s="59" t="s">
        <v>313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89">
        <v>0</v>
      </c>
      <c r="AM154" s="89">
        <v>0</v>
      </c>
      <c r="AN154" s="89">
        <v>0</v>
      </c>
      <c r="AO154" s="89">
        <v>0</v>
      </c>
      <c r="AP154" s="89">
        <v>0</v>
      </c>
    </row>
    <row r="155" spans="1:42">
      <c r="A155" s="17" t="s">
        <v>146</v>
      </c>
      <c r="B155" s="59" t="s">
        <v>284</v>
      </c>
      <c r="C155" s="60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  <c r="AF155" s="60">
        <v>0</v>
      </c>
      <c r="AG155" s="60">
        <v>0</v>
      </c>
      <c r="AH155" s="60">
        <v>0</v>
      </c>
      <c r="AI155" s="60">
        <v>0</v>
      </c>
      <c r="AJ155" s="60">
        <v>0</v>
      </c>
      <c r="AK155" s="60">
        <v>0</v>
      </c>
      <c r="AL155" s="89">
        <v>0</v>
      </c>
      <c r="AM155" s="89">
        <v>0</v>
      </c>
      <c r="AN155" s="89">
        <v>0</v>
      </c>
      <c r="AO155" s="89">
        <v>0</v>
      </c>
      <c r="AP155" s="89">
        <v>0</v>
      </c>
    </row>
    <row r="156" spans="1:42">
      <c r="A156" s="17" t="s">
        <v>146</v>
      </c>
      <c r="B156" s="59" t="s">
        <v>285</v>
      </c>
      <c r="C156" s="60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F156" s="60">
        <v>0</v>
      </c>
      <c r="AG156" s="60">
        <v>0</v>
      </c>
      <c r="AH156" s="60">
        <v>0</v>
      </c>
      <c r="AI156" s="60">
        <v>0</v>
      </c>
      <c r="AJ156" s="60">
        <v>0</v>
      </c>
      <c r="AK156" s="60">
        <v>0</v>
      </c>
      <c r="AL156" s="89">
        <v>0</v>
      </c>
      <c r="AM156" s="89">
        <v>0</v>
      </c>
      <c r="AN156" s="89">
        <v>0</v>
      </c>
      <c r="AO156" s="89">
        <v>0</v>
      </c>
      <c r="AP156" s="89">
        <v>0</v>
      </c>
    </row>
    <row r="157" spans="1:42">
      <c r="A157" s="17" t="s">
        <v>146</v>
      </c>
      <c r="B157" s="59" t="s">
        <v>286</v>
      </c>
      <c r="C157" s="60">
        <v>0</v>
      </c>
      <c r="D157" s="60">
        <v>0</v>
      </c>
      <c r="E157" s="60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  <c r="AE157" s="60">
        <v>0</v>
      </c>
      <c r="AF157" s="60">
        <v>0</v>
      </c>
      <c r="AG157" s="60">
        <v>0</v>
      </c>
      <c r="AH157" s="60">
        <v>0</v>
      </c>
      <c r="AI157" s="60">
        <v>0</v>
      </c>
      <c r="AJ157" s="60">
        <v>0</v>
      </c>
      <c r="AK157" s="60">
        <v>0</v>
      </c>
      <c r="AL157" s="89">
        <v>0</v>
      </c>
      <c r="AM157" s="89">
        <v>0</v>
      </c>
      <c r="AN157" s="89">
        <v>0</v>
      </c>
      <c r="AO157" s="89">
        <v>0</v>
      </c>
      <c r="AP157" s="89">
        <v>0</v>
      </c>
    </row>
    <row r="158" spans="1:42">
      <c r="A158" s="17" t="s">
        <v>146</v>
      </c>
      <c r="B158" s="59" t="s">
        <v>308</v>
      </c>
      <c r="C158" s="60">
        <v>0</v>
      </c>
      <c r="D158" s="60">
        <v>0</v>
      </c>
      <c r="E158" s="60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  <c r="AE158" s="60">
        <v>0</v>
      </c>
      <c r="AF158" s="60">
        <v>0</v>
      </c>
      <c r="AG158" s="60">
        <v>0</v>
      </c>
      <c r="AH158" s="60">
        <v>0</v>
      </c>
      <c r="AI158" s="60">
        <v>0</v>
      </c>
      <c r="AJ158" s="60">
        <v>0</v>
      </c>
      <c r="AK158" s="60">
        <v>0</v>
      </c>
      <c r="AL158" s="89">
        <v>0</v>
      </c>
      <c r="AM158" s="89">
        <v>0</v>
      </c>
      <c r="AN158" s="89">
        <v>0</v>
      </c>
      <c r="AO158" s="89">
        <v>0</v>
      </c>
      <c r="AP158" s="89">
        <v>0</v>
      </c>
    </row>
    <row r="159" spans="1:42">
      <c r="A159" s="17" t="s">
        <v>146</v>
      </c>
      <c r="B159" s="59" t="s">
        <v>287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>
        <v>0</v>
      </c>
      <c r="AE159" s="60">
        <v>0</v>
      </c>
      <c r="AF159" s="60">
        <v>0</v>
      </c>
      <c r="AG159" s="60">
        <v>0</v>
      </c>
      <c r="AH159" s="60">
        <v>0</v>
      </c>
      <c r="AI159" s="60">
        <v>0</v>
      </c>
      <c r="AJ159" s="60">
        <v>0</v>
      </c>
      <c r="AK159" s="60">
        <v>0</v>
      </c>
      <c r="AL159" s="89">
        <v>0</v>
      </c>
      <c r="AM159" s="89">
        <v>0</v>
      </c>
      <c r="AN159" s="89">
        <v>0</v>
      </c>
      <c r="AO159" s="89">
        <v>0</v>
      </c>
      <c r="AP159" s="89">
        <v>0</v>
      </c>
    </row>
    <row r="160" spans="1:42">
      <c r="A160" s="17" t="s">
        <v>146</v>
      </c>
      <c r="B160" s="59" t="s">
        <v>288</v>
      </c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0</v>
      </c>
      <c r="AG160" s="60">
        <v>0</v>
      </c>
      <c r="AH160" s="60">
        <v>0</v>
      </c>
      <c r="AI160" s="60">
        <v>0</v>
      </c>
      <c r="AJ160" s="60">
        <v>0</v>
      </c>
      <c r="AK160" s="60">
        <v>0</v>
      </c>
      <c r="AL160" s="89">
        <v>0</v>
      </c>
      <c r="AM160" s="89">
        <v>0</v>
      </c>
      <c r="AN160" s="89">
        <v>0</v>
      </c>
      <c r="AO160" s="89">
        <v>0</v>
      </c>
      <c r="AP160" s="89">
        <v>0</v>
      </c>
    </row>
    <row r="161" spans="1:42">
      <c r="A161" s="17" t="s">
        <v>146</v>
      </c>
      <c r="B161" s="59" t="s">
        <v>290</v>
      </c>
      <c r="C161" s="60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F161" s="60">
        <v>0</v>
      </c>
      <c r="AG161" s="60">
        <v>0</v>
      </c>
      <c r="AH161" s="60">
        <v>0</v>
      </c>
      <c r="AI161" s="60">
        <v>0</v>
      </c>
      <c r="AJ161" s="60">
        <v>0</v>
      </c>
      <c r="AK161" s="60">
        <v>0</v>
      </c>
      <c r="AL161" s="89">
        <v>0</v>
      </c>
      <c r="AM161" s="89">
        <v>0</v>
      </c>
      <c r="AN161" s="89">
        <v>0</v>
      </c>
      <c r="AO161" s="89">
        <v>0</v>
      </c>
      <c r="AP161" s="89">
        <v>0</v>
      </c>
    </row>
    <row r="162" spans="1:42">
      <c r="A162" s="17" t="s">
        <v>146</v>
      </c>
      <c r="B162" s="59" t="s">
        <v>291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89">
        <v>0</v>
      </c>
      <c r="AM162" s="89">
        <v>0</v>
      </c>
      <c r="AN162" s="89">
        <v>0</v>
      </c>
      <c r="AO162" s="89">
        <v>0</v>
      </c>
      <c r="AP162" s="89">
        <v>0</v>
      </c>
    </row>
    <row r="163" spans="1:42">
      <c r="A163" s="17" t="s">
        <v>146</v>
      </c>
      <c r="B163" s="59" t="s">
        <v>292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0">
        <v>0</v>
      </c>
      <c r="AL163" s="89">
        <v>0</v>
      </c>
      <c r="AM163" s="89">
        <v>0</v>
      </c>
      <c r="AN163" s="89">
        <v>0</v>
      </c>
      <c r="AO163" s="89">
        <v>0</v>
      </c>
      <c r="AP163" s="89">
        <v>0</v>
      </c>
    </row>
    <row r="164" spans="1:42">
      <c r="A164" s="17" t="s">
        <v>146</v>
      </c>
      <c r="B164" s="59" t="s">
        <v>293</v>
      </c>
      <c r="C164" s="60">
        <v>0</v>
      </c>
      <c r="D164" s="60">
        <v>0</v>
      </c>
      <c r="E164" s="60">
        <v>0</v>
      </c>
      <c r="F164" s="60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>
        <v>0</v>
      </c>
      <c r="W164" s="60">
        <v>0</v>
      </c>
      <c r="X164" s="60">
        <v>0</v>
      </c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89">
        <v>0</v>
      </c>
      <c r="AM164" s="89">
        <v>0</v>
      </c>
      <c r="AN164" s="89">
        <v>0</v>
      </c>
      <c r="AO164" s="89">
        <v>0</v>
      </c>
      <c r="AP164" s="89">
        <v>0</v>
      </c>
    </row>
    <row r="165" spans="1:42">
      <c r="A165" s="17" t="s">
        <v>146</v>
      </c>
      <c r="B165" s="59" t="s">
        <v>294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>
        <v>0</v>
      </c>
      <c r="AE165" s="60">
        <v>0</v>
      </c>
      <c r="AF165" s="60">
        <v>0</v>
      </c>
      <c r="AG165" s="60">
        <v>0</v>
      </c>
      <c r="AH165" s="60">
        <v>0</v>
      </c>
      <c r="AI165" s="60">
        <v>0</v>
      </c>
      <c r="AJ165" s="60">
        <v>0</v>
      </c>
      <c r="AK165" s="60">
        <v>0</v>
      </c>
      <c r="AL165" s="89">
        <v>0</v>
      </c>
      <c r="AM165" s="89">
        <v>0</v>
      </c>
      <c r="AN165" s="89">
        <v>0</v>
      </c>
      <c r="AO165" s="89">
        <v>0</v>
      </c>
      <c r="AP165" s="89">
        <v>0</v>
      </c>
    </row>
    <row r="166" spans="1:42">
      <c r="A166" s="17" t="s">
        <v>146</v>
      </c>
      <c r="B166" s="59" t="s">
        <v>309</v>
      </c>
      <c r="C166" s="60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>
        <v>0</v>
      </c>
      <c r="W166" s="60">
        <v>0</v>
      </c>
      <c r="X166" s="60">
        <v>0</v>
      </c>
      <c r="Y166" s="60">
        <v>0</v>
      </c>
      <c r="Z166" s="60">
        <v>0</v>
      </c>
      <c r="AA166" s="60">
        <v>0</v>
      </c>
      <c r="AB166" s="60">
        <v>0</v>
      </c>
      <c r="AC166" s="60">
        <v>0</v>
      </c>
      <c r="AD166" s="60">
        <v>0</v>
      </c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89">
        <v>0</v>
      </c>
      <c r="AM166" s="89">
        <v>0</v>
      </c>
      <c r="AN166" s="89">
        <v>0</v>
      </c>
      <c r="AO166" s="89">
        <v>0</v>
      </c>
      <c r="AP166" s="89">
        <v>0</v>
      </c>
    </row>
    <row r="167" spans="1:42">
      <c r="A167" s="17" t="s">
        <v>146</v>
      </c>
      <c r="B167" s="59" t="s">
        <v>295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W167" s="60">
        <v>0</v>
      </c>
      <c r="X167" s="60">
        <v>0</v>
      </c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89">
        <v>0</v>
      </c>
      <c r="AM167" s="89">
        <v>0</v>
      </c>
      <c r="AN167" s="89">
        <v>0</v>
      </c>
      <c r="AO167" s="89">
        <v>0</v>
      </c>
      <c r="AP167" s="89">
        <v>0</v>
      </c>
    </row>
    <row r="168" spans="1:42">
      <c r="A168" s="17" t="s">
        <v>146</v>
      </c>
      <c r="B168" s="59" t="s">
        <v>310</v>
      </c>
      <c r="C168" s="60">
        <v>0</v>
      </c>
      <c r="D168" s="60">
        <v>0</v>
      </c>
      <c r="E168" s="60">
        <v>0</v>
      </c>
      <c r="F168" s="60">
        <v>0</v>
      </c>
      <c r="G168" s="60">
        <v>0</v>
      </c>
      <c r="H168" s="60">
        <v>0</v>
      </c>
      <c r="I168" s="60">
        <v>0</v>
      </c>
      <c r="J168" s="60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>
        <v>0</v>
      </c>
      <c r="X168" s="60">
        <v>0</v>
      </c>
      <c r="Y168" s="60">
        <v>0</v>
      </c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89">
        <v>0</v>
      </c>
      <c r="AM168" s="89">
        <v>0</v>
      </c>
      <c r="AN168" s="89">
        <v>0</v>
      </c>
      <c r="AO168" s="89">
        <v>0</v>
      </c>
      <c r="AP168" s="89">
        <v>0</v>
      </c>
    </row>
    <row r="169" spans="1:42">
      <c r="A169" s="17" t="s">
        <v>146</v>
      </c>
      <c r="B169" s="59" t="s">
        <v>296</v>
      </c>
      <c r="C169" s="60">
        <v>0</v>
      </c>
      <c r="D169" s="60">
        <v>0</v>
      </c>
      <c r="E169" s="60">
        <v>0</v>
      </c>
      <c r="F169" s="60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>
        <v>0</v>
      </c>
      <c r="W169" s="60">
        <v>0</v>
      </c>
      <c r="X169" s="60">
        <v>0</v>
      </c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89">
        <v>0</v>
      </c>
      <c r="AM169" s="89">
        <v>0</v>
      </c>
      <c r="AN169" s="89">
        <v>0</v>
      </c>
      <c r="AO169" s="89">
        <v>0</v>
      </c>
      <c r="AP169" s="89">
        <v>0</v>
      </c>
    </row>
    <row r="170" spans="1:42">
      <c r="A170" s="17" t="s">
        <v>146</v>
      </c>
      <c r="B170" s="59" t="s">
        <v>297</v>
      </c>
      <c r="C170" s="60">
        <v>0</v>
      </c>
      <c r="D170" s="60">
        <v>0</v>
      </c>
      <c r="E170" s="60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>
        <v>0</v>
      </c>
      <c r="W170" s="60">
        <v>0</v>
      </c>
      <c r="X170" s="60">
        <v>0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60">
        <v>0</v>
      </c>
      <c r="AL170" s="89">
        <v>0</v>
      </c>
      <c r="AM170" s="89">
        <v>0</v>
      </c>
      <c r="AN170" s="89">
        <v>0</v>
      </c>
      <c r="AO170" s="89">
        <v>0</v>
      </c>
      <c r="AP170" s="89">
        <v>0</v>
      </c>
    </row>
    <row r="171" spans="1:42">
      <c r="A171" s="17" t="s">
        <v>146</v>
      </c>
      <c r="B171" s="59" t="s">
        <v>298</v>
      </c>
      <c r="C171" s="60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60">
        <v>0</v>
      </c>
      <c r="AF171" s="60">
        <v>0</v>
      </c>
      <c r="AG171" s="60">
        <v>0</v>
      </c>
      <c r="AH171" s="60">
        <v>0</v>
      </c>
      <c r="AI171" s="60">
        <v>0</v>
      </c>
      <c r="AJ171" s="60">
        <v>0</v>
      </c>
      <c r="AK171" s="60">
        <v>0</v>
      </c>
      <c r="AL171" s="89">
        <v>0</v>
      </c>
      <c r="AM171" s="89">
        <v>0</v>
      </c>
      <c r="AN171" s="89">
        <v>0</v>
      </c>
      <c r="AO171" s="89">
        <v>0</v>
      </c>
      <c r="AP171" s="89">
        <v>0</v>
      </c>
    </row>
    <row r="172" spans="1:42">
      <c r="A172" s="17" t="s">
        <v>146</v>
      </c>
      <c r="B172" s="59" t="s">
        <v>299</v>
      </c>
      <c r="C172" s="60">
        <v>0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0">
        <v>0</v>
      </c>
      <c r="V172" s="60">
        <v>0</v>
      </c>
      <c r="W172" s="60">
        <v>0</v>
      </c>
      <c r="X172" s="60">
        <v>0</v>
      </c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60">
        <v>0</v>
      </c>
      <c r="AF172" s="60">
        <v>0</v>
      </c>
      <c r="AG172" s="60">
        <v>0</v>
      </c>
      <c r="AH172" s="60">
        <v>0</v>
      </c>
      <c r="AI172" s="60">
        <v>0</v>
      </c>
      <c r="AJ172" s="60">
        <v>0</v>
      </c>
      <c r="AK172" s="60">
        <v>0</v>
      </c>
      <c r="AL172" s="89">
        <v>0</v>
      </c>
      <c r="AM172" s="89">
        <v>0</v>
      </c>
      <c r="AN172" s="89">
        <v>0</v>
      </c>
      <c r="AO172" s="89">
        <v>0</v>
      </c>
      <c r="AP172" s="89">
        <v>0</v>
      </c>
    </row>
    <row r="173" spans="1:42">
      <c r="A173" s="17" t="s">
        <v>146</v>
      </c>
      <c r="B173" s="59" t="s">
        <v>300</v>
      </c>
      <c r="C173" s="60">
        <v>0</v>
      </c>
      <c r="D173" s="60">
        <v>0</v>
      </c>
      <c r="E173" s="60">
        <v>0</v>
      </c>
      <c r="F173" s="60">
        <v>0</v>
      </c>
      <c r="G173" s="60">
        <v>0</v>
      </c>
      <c r="H173" s="60">
        <v>0</v>
      </c>
      <c r="I173" s="60">
        <v>0</v>
      </c>
      <c r="J173" s="60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>
        <v>0</v>
      </c>
      <c r="V173" s="60">
        <v>0</v>
      </c>
      <c r="W173" s="60">
        <v>0</v>
      </c>
      <c r="X173" s="60">
        <v>0</v>
      </c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89">
        <v>0</v>
      </c>
      <c r="AM173" s="89">
        <v>0</v>
      </c>
      <c r="AN173" s="89">
        <v>0</v>
      </c>
      <c r="AO173" s="89">
        <v>0</v>
      </c>
      <c r="AP173" s="89">
        <v>0</v>
      </c>
    </row>
    <row r="174" spans="1:42">
      <c r="A174" s="17" t="s">
        <v>146</v>
      </c>
      <c r="B174" s="59" t="s">
        <v>301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0">
        <v>0</v>
      </c>
      <c r="V174" s="60">
        <v>0</v>
      </c>
      <c r="W174" s="60">
        <v>0</v>
      </c>
      <c r="X174" s="60">
        <v>0</v>
      </c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60">
        <v>0</v>
      </c>
      <c r="AF174" s="60">
        <v>0</v>
      </c>
      <c r="AG174" s="60">
        <v>0</v>
      </c>
      <c r="AH174" s="60">
        <v>0</v>
      </c>
      <c r="AI174" s="60">
        <v>0</v>
      </c>
      <c r="AJ174" s="60">
        <v>0</v>
      </c>
      <c r="AK174" s="60">
        <v>0</v>
      </c>
      <c r="AL174" s="89">
        <v>0</v>
      </c>
      <c r="AM174" s="89">
        <v>0</v>
      </c>
      <c r="AN174" s="89">
        <v>0</v>
      </c>
      <c r="AO174" s="89">
        <v>0</v>
      </c>
      <c r="AP174" s="89">
        <v>0</v>
      </c>
    </row>
    <row r="175" spans="1:42">
      <c r="A175" s="17" t="s">
        <v>146</v>
      </c>
      <c r="B175" s="59" t="s">
        <v>302</v>
      </c>
      <c r="C175" s="60">
        <v>0</v>
      </c>
      <c r="D175" s="60">
        <v>0</v>
      </c>
      <c r="E175" s="60">
        <v>0</v>
      </c>
      <c r="F175" s="60">
        <v>0</v>
      </c>
      <c r="G175" s="60">
        <v>0</v>
      </c>
      <c r="H175" s="60">
        <v>0</v>
      </c>
      <c r="I175" s="60">
        <v>0</v>
      </c>
      <c r="J175" s="60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0">
        <v>0</v>
      </c>
      <c r="V175" s="60">
        <v>0</v>
      </c>
      <c r="W175" s="60">
        <v>0</v>
      </c>
      <c r="X175" s="60">
        <v>0</v>
      </c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>
        <v>0</v>
      </c>
      <c r="AE175" s="60">
        <v>0</v>
      </c>
      <c r="AF175" s="60">
        <v>0</v>
      </c>
      <c r="AG175" s="60">
        <v>0</v>
      </c>
      <c r="AH175" s="60">
        <v>0</v>
      </c>
      <c r="AI175" s="60">
        <v>0</v>
      </c>
      <c r="AJ175" s="60">
        <v>0</v>
      </c>
      <c r="AK175" s="60">
        <v>0</v>
      </c>
      <c r="AL175" s="89">
        <v>0</v>
      </c>
      <c r="AM175" s="89">
        <v>0</v>
      </c>
      <c r="AN175" s="89">
        <v>0</v>
      </c>
      <c r="AO175" s="89">
        <v>0</v>
      </c>
      <c r="AP175" s="89">
        <v>0</v>
      </c>
    </row>
    <row r="176" spans="1:42">
      <c r="A176" s="17" t="s">
        <v>146</v>
      </c>
      <c r="B176" s="59" t="s">
        <v>303</v>
      </c>
      <c r="C176" s="60">
        <v>0</v>
      </c>
      <c r="D176" s="60">
        <v>0</v>
      </c>
      <c r="E176" s="60">
        <v>0</v>
      </c>
      <c r="F176" s="60">
        <v>0</v>
      </c>
      <c r="G176" s="60">
        <v>0</v>
      </c>
      <c r="H176" s="60">
        <v>0</v>
      </c>
      <c r="I176" s="60">
        <v>0</v>
      </c>
      <c r="J176" s="60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89">
        <v>0</v>
      </c>
      <c r="AM176" s="89">
        <v>0</v>
      </c>
      <c r="AN176" s="89">
        <v>0</v>
      </c>
      <c r="AO176" s="89">
        <v>0</v>
      </c>
      <c r="AP176" s="89">
        <v>0</v>
      </c>
    </row>
    <row r="177" spans="1:42">
      <c r="A177" s="17" t="s">
        <v>146</v>
      </c>
      <c r="B177" s="59" t="s">
        <v>304</v>
      </c>
      <c r="C177" s="60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89">
        <v>0</v>
      </c>
      <c r="AM177" s="89">
        <v>0</v>
      </c>
      <c r="AN177" s="89">
        <v>0</v>
      </c>
      <c r="AO177" s="89">
        <v>0</v>
      </c>
      <c r="AP177" s="89">
        <v>0</v>
      </c>
    </row>
    <row r="178" spans="1:42">
      <c r="A178" s="17" t="s">
        <v>146</v>
      </c>
      <c r="B178" s="59" t="s">
        <v>305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F178" s="60">
        <v>0</v>
      </c>
      <c r="AG178" s="60">
        <v>0</v>
      </c>
      <c r="AH178" s="60">
        <v>0</v>
      </c>
      <c r="AI178" s="60">
        <v>0</v>
      </c>
      <c r="AJ178" s="60">
        <v>0</v>
      </c>
      <c r="AK178" s="60">
        <v>0</v>
      </c>
      <c r="AL178" s="89">
        <v>0</v>
      </c>
      <c r="AM178" s="89">
        <v>0</v>
      </c>
      <c r="AN178" s="89">
        <v>0</v>
      </c>
      <c r="AO178" s="89">
        <v>0</v>
      </c>
      <c r="AP178" s="89">
        <v>0</v>
      </c>
    </row>
    <row r="179" spans="1:42">
      <c r="A179" s="17" t="s">
        <v>146</v>
      </c>
      <c r="B179" s="59" t="s">
        <v>306</v>
      </c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0</v>
      </c>
      <c r="AH179" s="60">
        <v>0</v>
      </c>
      <c r="AI179" s="60">
        <v>0</v>
      </c>
      <c r="AJ179" s="60">
        <v>0</v>
      </c>
      <c r="AK179" s="60">
        <v>0</v>
      </c>
      <c r="AL179" s="89">
        <v>0</v>
      </c>
      <c r="AM179" s="89">
        <v>0</v>
      </c>
      <c r="AN179" s="89">
        <v>0</v>
      </c>
      <c r="AO179" s="89">
        <v>0</v>
      </c>
      <c r="AP179" s="89">
        <v>0</v>
      </c>
    </row>
    <row r="180" spans="1:42">
      <c r="A180" s="17" t="s">
        <v>146</v>
      </c>
      <c r="B180" s="59" t="s">
        <v>307</v>
      </c>
      <c r="C180" s="60">
        <v>0</v>
      </c>
      <c r="D180" s="60">
        <v>0</v>
      </c>
      <c r="E180" s="60">
        <v>0</v>
      </c>
      <c r="F180" s="60">
        <v>0</v>
      </c>
      <c r="G180" s="60">
        <v>0</v>
      </c>
      <c r="H180" s="60">
        <v>0</v>
      </c>
      <c r="I180" s="60">
        <v>0</v>
      </c>
      <c r="J180" s="60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>
        <v>0</v>
      </c>
      <c r="AE180" s="60">
        <v>0</v>
      </c>
      <c r="AF180" s="60">
        <v>0</v>
      </c>
      <c r="AG180" s="60">
        <v>0</v>
      </c>
      <c r="AH180" s="60">
        <v>0</v>
      </c>
      <c r="AI180" s="60">
        <v>0</v>
      </c>
      <c r="AJ180" s="60">
        <v>0</v>
      </c>
      <c r="AK180" s="60">
        <v>0</v>
      </c>
      <c r="AL180" s="89">
        <v>0</v>
      </c>
      <c r="AM180" s="89">
        <v>0</v>
      </c>
      <c r="AN180" s="89">
        <v>0</v>
      </c>
      <c r="AO180" s="89">
        <v>0</v>
      </c>
      <c r="AP180" s="89">
        <v>0</v>
      </c>
    </row>
    <row r="181" spans="1:42">
      <c r="A181" s="17" t="s">
        <v>204</v>
      </c>
      <c r="B181" s="59" t="s">
        <v>289</v>
      </c>
      <c r="C181" s="60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0</v>
      </c>
      <c r="J181" s="60">
        <v>0</v>
      </c>
      <c r="K181" s="60">
        <v>0</v>
      </c>
      <c r="L181" s="60">
        <v>0</v>
      </c>
      <c r="M181" s="60">
        <v>0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89">
        <v>0</v>
      </c>
      <c r="AM181" s="89">
        <v>0</v>
      </c>
      <c r="AN181" s="89">
        <v>0</v>
      </c>
      <c r="AO181" s="89">
        <v>0</v>
      </c>
      <c r="AP181" s="89">
        <v>0</v>
      </c>
    </row>
    <row r="182" spans="1:42">
      <c r="A182" s="17" t="s">
        <v>204</v>
      </c>
      <c r="B182" s="59" t="s">
        <v>278</v>
      </c>
      <c r="C182" s="60">
        <v>0</v>
      </c>
      <c r="D182" s="60">
        <v>0</v>
      </c>
      <c r="E182" s="60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0">
        <v>0</v>
      </c>
      <c r="N182" s="60">
        <v>0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>
        <v>0</v>
      </c>
      <c r="AE182" s="60">
        <v>0</v>
      </c>
      <c r="AF182" s="60">
        <v>0</v>
      </c>
      <c r="AG182" s="60">
        <v>0</v>
      </c>
      <c r="AH182" s="60">
        <v>0</v>
      </c>
      <c r="AI182" s="60">
        <v>0</v>
      </c>
      <c r="AJ182" s="60">
        <v>0</v>
      </c>
      <c r="AK182" s="60">
        <v>0</v>
      </c>
      <c r="AL182" s="89">
        <v>0</v>
      </c>
      <c r="AM182" s="89">
        <v>0</v>
      </c>
      <c r="AN182" s="89">
        <v>0</v>
      </c>
      <c r="AO182" s="89">
        <v>0</v>
      </c>
      <c r="AP182" s="89">
        <v>0</v>
      </c>
    </row>
    <row r="183" spans="1:42">
      <c r="A183" s="17" t="s">
        <v>204</v>
      </c>
      <c r="B183" s="59" t="s">
        <v>279</v>
      </c>
      <c r="C183" s="60">
        <v>0</v>
      </c>
      <c r="D183" s="60">
        <v>0</v>
      </c>
      <c r="E183" s="60">
        <v>0</v>
      </c>
      <c r="F183" s="60">
        <v>0</v>
      </c>
      <c r="G183" s="60">
        <v>0</v>
      </c>
      <c r="H183" s="60">
        <v>0</v>
      </c>
      <c r="I183" s="60">
        <v>0</v>
      </c>
      <c r="J183" s="60">
        <v>0</v>
      </c>
      <c r="K183" s="60">
        <v>0</v>
      </c>
      <c r="L183" s="60">
        <v>0</v>
      </c>
      <c r="M183" s="60">
        <v>0</v>
      </c>
      <c r="N183" s="60">
        <v>0</v>
      </c>
      <c r="O183" s="60">
        <v>0</v>
      </c>
      <c r="P183" s="60">
        <v>0</v>
      </c>
      <c r="Q183" s="60">
        <v>0</v>
      </c>
      <c r="R183" s="60">
        <v>0</v>
      </c>
      <c r="S183" s="60">
        <v>0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>
        <v>0</v>
      </c>
      <c r="AE183" s="60">
        <v>0</v>
      </c>
      <c r="AF183" s="60">
        <v>0</v>
      </c>
      <c r="AG183" s="60">
        <v>0</v>
      </c>
      <c r="AH183" s="60">
        <v>0</v>
      </c>
      <c r="AI183" s="60">
        <v>0</v>
      </c>
      <c r="AJ183" s="60">
        <v>0</v>
      </c>
      <c r="AK183" s="60">
        <v>0</v>
      </c>
      <c r="AL183" s="89">
        <v>0</v>
      </c>
      <c r="AM183" s="89">
        <v>0</v>
      </c>
      <c r="AN183" s="89">
        <v>0</v>
      </c>
      <c r="AO183" s="89">
        <v>0</v>
      </c>
      <c r="AP183" s="89">
        <v>0</v>
      </c>
    </row>
    <row r="184" spans="1:42">
      <c r="A184" s="17" t="s">
        <v>204</v>
      </c>
      <c r="B184" s="59" t="s">
        <v>280</v>
      </c>
      <c r="C184" s="60">
        <v>0</v>
      </c>
      <c r="D184" s="60">
        <v>0</v>
      </c>
      <c r="E184" s="60">
        <v>0</v>
      </c>
      <c r="F184" s="60">
        <v>0</v>
      </c>
      <c r="G184" s="60">
        <v>0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>
        <v>0</v>
      </c>
      <c r="V184" s="60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89">
        <v>0</v>
      </c>
      <c r="AM184" s="89">
        <v>0</v>
      </c>
      <c r="AN184" s="89">
        <v>0</v>
      </c>
      <c r="AO184" s="89">
        <v>0</v>
      </c>
      <c r="AP184" s="89">
        <v>0</v>
      </c>
    </row>
    <row r="185" spans="1:42">
      <c r="A185" s="17" t="s">
        <v>204</v>
      </c>
      <c r="B185" s="59" t="s">
        <v>281</v>
      </c>
      <c r="C185" s="60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0</v>
      </c>
      <c r="U185" s="60">
        <v>0</v>
      </c>
      <c r="V185" s="60">
        <v>0</v>
      </c>
      <c r="W185" s="60">
        <v>0</v>
      </c>
      <c r="X185" s="60">
        <v>0</v>
      </c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>
        <v>0</v>
      </c>
      <c r="AE185" s="60">
        <v>0</v>
      </c>
      <c r="AF185" s="60">
        <v>0</v>
      </c>
      <c r="AG185" s="60">
        <v>0</v>
      </c>
      <c r="AH185" s="60">
        <v>0</v>
      </c>
      <c r="AI185" s="60">
        <v>0</v>
      </c>
      <c r="AJ185" s="60">
        <v>0</v>
      </c>
      <c r="AK185" s="60">
        <v>0</v>
      </c>
      <c r="AL185" s="89">
        <v>0</v>
      </c>
      <c r="AM185" s="89">
        <v>0</v>
      </c>
      <c r="AN185" s="89">
        <v>0</v>
      </c>
      <c r="AO185" s="89">
        <v>0</v>
      </c>
      <c r="AP185" s="89">
        <v>0</v>
      </c>
    </row>
    <row r="186" spans="1:42">
      <c r="A186" s="17" t="s">
        <v>204</v>
      </c>
      <c r="B186" s="59" t="s">
        <v>282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0</v>
      </c>
      <c r="W186" s="60">
        <v>0</v>
      </c>
      <c r="X186" s="60">
        <v>0</v>
      </c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60">
        <v>0</v>
      </c>
      <c r="AF186" s="60">
        <v>0</v>
      </c>
      <c r="AG186" s="60">
        <v>0</v>
      </c>
      <c r="AH186" s="60">
        <v>0</v>
      </c>
      <c r="AI186" s="60">
        <v>0</v>
      </c>
      <c r="AJ186" s="60">
        <v>0</v>
      </c>
      <c r="AK186" s="60">
        <v>0</v>
      </c>
      <c r="AL186" s="89">
        <v>0</v>
      </c>
      <c r="AM186" s="89">
        <v>0</v>
      </c>
      <c r="AN186" s="89">
        <v>0</v>
      </c>
      <c r="AO186" s="89">
        <v>0</v>
      </c>
      <c r="AP186" s="89">
        <v>0</v>
      </c>
    </row>
    <row r="187" spans="1:42">
      <c r="A187" s="17" t="s">
        <v>204</v>
      </c>
      <c r="B187" s="59" t="s">
        <v>312</v>
      </c>
      <c r="C187" s="60">
        <v>0</v>
      </c>
      <c r="D187" s="60">
        <v>0</v>
      </c>
      <c r="E187" s="60">
        <v>0</v>
      </c>
      <c r="F187" s="60">
        <v>0</v>
      </c>
      <c r="G187" s="60">
        <v>0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0</v>
      </c>
      <c r="U187" s="60">
        <v>0</v>
      </c>
      <c r="V187" s="60">
        <v>0</v>
      </c>
      <c r="W187" s="60">
        <v>0</v>
      </c>
      <c r="X187" s="60">
        <v>0</v>
      </c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60">
        <v>0</v>
      </c>
      <c r="AF187" s="60">
        <v>0</v>
      </c>
      <c r="AG187" s="60">
        <v>0</v>
      </c>
      <c r="AH187" s="60">
        <v>0</v>
      </c>
      <c r="AI187" s="60">
        <v>0</v>
      </c>
      <c r="AJ187" s="60">
        <v>0</v>
      </c>
      <c r="AK187" s="60">
        <v>0</v>
      </c>
      <c r="AL187" s="89">
        <v>0</v>
      </c>
      <c r="AM187" s="89">
        <v>0</v>
      </c>
      <c r="AN187" s="89">
        <v>0</v>
      </c>
      <c r="AO187" s="89">
        <v>0</v>
      </c>
      <c r="AP187" s="89">
        <v>0</v>
      </c>
    </row>
    <row r="188" spans="1:42">
      <c r="A188" s="17" t="s">
        <v>204</v>
      </c>
      <c r="B188" s="59" t="s">
        <v>283</v>
      </c>
      <c r="C188" s="60">
        <v>0</v>
      </c>
      <c r="D188" s="60">
        <v>0</v>
      </c>
      <c r="E188" s="60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60">
        <v>0</v>
      </c>
      <c r="AL188" s="89">
        <v>0</v>
      </c>
      <c r="AM188" s="89">
        <v>0</v>
      </c>
      <c r="AN188" s="89">
        <v>0</v>
      </c>
      <c r="AO188" s="89">
        <v>0</v>
      </c>
      <c r="AP188" s="89">
        <v>0</v>
      </c>
    </row>
    <row r="189" spans="1:42">
      <c r="A189" s="17" t="s">
        <v>204</v>
      </c>
      <c r="B189" s="59" t="s">
        <v>313</v>
      </c>
      <c r="C189" s="60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60">
        <v>0</v>
      </c>
      <c r="AL189" s="89">
        <v>0</v>
      </c>
      <c r="AM189" s="89">
        <v>0</v>
      </c>
      <c r="AN189" s="89">
        <v>0</v>
      </c>
      <c r="AO189" s="89">
        <v>0</v>
      </c>
      <c r="AP189" s="89">
        <v>0</v>
      </c>
    </row>
    <row r="190" spans="1:42">
      <c r="A190" s="17" t="s">
        <v>204</v>
      </c>
      <c r="B190" s="59" t="s">
        <v>284</v>
      </c>
      <c r="C190" s="60">
        <v>0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F190" s="60">
        <v>0</v>
      </c>
      <c r="AG190" s="60">
        <v>0</v>
      </c>
      <c r="AH190" s="60">
        <v>0</v>
      </c>
      <c r="AI190" s="60">
        <v>0</v>
      </c>
      <c r="AJ190" s="60">
        <v>0</v>
      </c>
      <c r="AK190" s="60">
        <v>0</v>
      </c>
      <c r="AL190" s="89">
        <v>0</v>
      </c>
      <c r="AM190" s="89">
        <v>0</v>
      </c>
      <c r="AN190" s="89">
        <v>0</v>
      </c>
      <c r="AO190" s="89">
        <v>0</v>
      </c>
      <c r="AP190" s="89">
        <v>0</v>
      </c>
    </row>
    <row r="191" spans="1:42">
      <c r="A191" s="17" t="s">
        <v>204</v>
      </c>
      <c r="B191" s="59" t="s">
        <v>285</v>
      </c>
      <c r="C191" s="60">
        <v>0</v>
      </c>
      <c r="D191" s="60">
        <v>0</v>
      </c>
      <c r="E191" s="60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0</v>
      </c>
      <c r="U191" s="60">
        <v>0</v>
      </c>
      <c r="V191" s="60">
        <v>0</v>
      </c>
      <c r="W191" s="60">
        <v>0</v>
      </c>
      <c r="X191" s="60">
        <v>0</v>
      </c>
      <c r="Y191" s="60">
        <v>0</v>
      </c>
      <c r="Z191" s="60">
        <v>0</v>
      </c>
      <c r="AA191" s="60">
        <v>0</v>
      </c>
      <c r="AB191" s="60">
        <v>0</v>
      </c>
      <c r="AC191" s="60">
        <v>0</v>
      </c>
      <c r="AD191" s="60">
        <v>0</v>
      </c>
      <c r="AE191" s="60">
        <v>0</v>
      </c>
      <c r="AF191" s="60">
        <v>0</v>
      </c>
      <c r="AG191" s="60">
        <v>0</v>
      </c>
      <c r="AH191" s="60">
        <v>0</v>
      </c>
      <c r="AI191" s="60">
        <v>0</v>
      </c>
      <c r="AJ191" s="60">
        <v>0</v>
      </c>
      <c r="AK191" s="60">
        <v>0</v>
      </c>
      <c r="AL191" s="89">
        <v>0</v>
      </c>
      <c r="AM191" s="89">
        <v>0</v>
      </c>
      <c r="AN191" s="89">
        <v>0</v>
      </c>
      <c r="AO191" s="89">
        <v>0</v>
      </c>
      <c r="AP191" s="89">
        <v>0</v>
      </c>
    </row>
    <row r="192" spans="1:42">
      <c r="A192" s="17" t="s">
        <v>204</v>
      </c>
      <c r="B192" s="59" t="s">
        <v>286</v>
      </c>
      <c r="C192" s="60">
        <v>0</v>
      </c>
      <c r="D192" s="60">
        <v>0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>
        <v>0</v>
      </c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0</v>
      </c>
      <c r="AF192" s="60">
        <v>0</v>
      </c>
      <c r="AG192" s="60">
        <v>0</v>
      </c>
      <c r="AH192" s="60">
        <v>0</v>
      </c>
      <c r="AI192" s="60">
        <v>0</v>
      </c>
      <c r="AJ192" s="60">
        <v>0</v>
      </c>
      <c r="AK192" s="60">
        <v>0</v>
      </c>
      <c r="AL192" s="89">
        <v>0</v>
      </c>
      <c r="AM192" s="89">
        <v>0</v>
      </c>
      <c r="AN192" s="89">
        <v>0</v>
      </c>
      <c r="AO192" s="89">
        <v>0</v>
      </c>
      <c r="AP192" s="89">
        <v>0</v>
      </c>
    </row>
    <row r="193" spans="1:42">
      <c r="A193" s="17" t="s">
        <v>204</v>
      </c>
      <c r="B193" s="59" t="s">
        <v>308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F193" s="60">
        <v>0</v>
      </c>
      <c r="AG193" s="60">
        <v>0</v>
      </c>
      <c r="AH193" s="60">
        <v>0</v>
      </c>
      <c r="AI193" s="60">
        <v>0</v>
      </c>
      <c r="AJ193" s="60">
        <v>0</v>
      </c>
      <c r="AK193" s="60">
        <v>0</v>
      </c>
      <c r="AL193" s="89">
        <v>0</v>
      </c>
      <c r="AM193" s="89">
        <v>0</v>
      </c>
      <c r="AN193" s="89">
        <v>0</v>
      </c>
      <c r="AO193" s="89">
        <v>0</v>
      </c>
      <c r="AP193" s="89">
        <v>0</v>
      </c>
    </row>
    <row r="194" spans="1:42">
      <c r="A194" s="17" t="s">
        <v>204</v>
      </c>
      <c r="B194" s="59" t="s">
        <v>287</v>
      </c>
      <c r="C194" s="60">
        <v>0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0</v>
      </c>
      <c r="W194" s="60">
        <v>0</v>
      </c>
      <c r="X194" s="60">
        <v>0</v>
      </c>
      <c r="Y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0</v>
      </c>
      <c r="AF194" s="60">
        <v>0</v>
      </c>
      <c r="AG194" s="60">
        <v>0</v>
      </c>
      <c r="AH194" s="60">
        <v>0</v>
      </c>
      <c r="AI194" s="60">
        <v>0</v>
      </c>
      <c r="AJ194" s="60">
        <v>0</v>
      </c>
      <c r="AK194" s="60">
        <v>0</v>
      </c>
      <c r="AL194" s="89">
        <v>0</v>
      </c>
      <c r="AM194" s="89">
        <v>0</v>
      </c>
      <c r="AN194" s="89">
        <v>0</v>
      </c>
      <c r="AO194" s="89">
        <v>0</v>
      </c>
      <c r="AP194" s="89">
        <v>0</v>
      </c>
    </row>
    <row r="195" spans="1:42">
      <c r="A195" s="17" t="s">
        <v>204</v>
      </c>
      <c r="B195" s="59" t="s">
        <v>288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F195" s="60">
        <v>0</v>
      </c>
      <c r="AG195" s="60">
        <v>0</v>
      </c>
      <c r="AH195" s="60">
        <v>0</v>
      </c>
      <c r="AI195" s="60">
        <v>0</v>
      </c>
      <c r="AJ195" s="60">
        <v>0</v>
      </c>
      <c r="AK195" s="60">
        <v>0</v>
      </c>
      <c r="AL195" s="89">
        <v>0</v>
      </c>
      <c r="AM195" s="89">
        <v>0</v>
      </c>
      <c r="AN195" s="89">
        <v>0</v>
      </c>
      <c r="AO195" s="89">
        <v>0</v>
      </c>
      <c r="AP195" s="89">
        <v>0</v>
      </c>
    </row>
    <row r="196" spans="1:42">
      <c r="A196" s="17" t="s">
        <v>204</v>
      </c>
      <c r="B196" s="59" t="s">
        <v>290</v>
      </c>
      <c r="C196" s="60">
        <v>0</v>
      </c>
      <c r="D196" s="60">
        <v>0</v>
      </c>
      <c r="E196" s="60">
        <v>0</v>
      </c>
      <c r="F196" s="60">
        <v>0</v>
      </c>
      <c r="G196" s="60">
        <v>0</v>
      </c>
      <c r="H196" s="60">
        <v>0</v>
      </c>
      <c r="I196" s="60">
        <v>0</v>
      </c>
      <c r="J196" s="60">
        <v>0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  <c r="X196" s="60">
        <v>0</v>
      </c>
      <c r="Y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>
        <v>0</v>
      </c>
      <c r="AE196" s="60">
        <v>0</v>
      </c>
      <c r="AF196" s="60">
        <v>0</v>
      </c>
      <c r="AG196" s="60">
        <v>0</v>
      </c>
      <c r="AH196" s="60">
        <v>0</v>
      </c>
      <c r="AI196" s="60">
        <v>0</v>
      </c>
      <c r="AJ196" s="60">
        <v>0</v>
      </c>
      <c r="AK196" s="60">
        <v>0</v>
      </c>
      <c r="AL196" s="89">
        <v>0</v>
      </c>
      <c r="AM196" s="89">
        <v>0</v>
      </c>
      <c r="AN196" s="89">
        <v>0</v>
      </c>
      <c r="AO196" s="89">
        <v>0</v>
      </c>
      <c r="AP196" s="89">
        <v>0</v>
      </c>
    </row>
    <row r="197" spans="1:42">
      <c r="A197" s="17" t="s">
        <v>204</v>
      </c>
      <c r="B197" s="59" t="s">
        <v>291</v>
      </c>
      <c r="C197" s="60">
        <v>0</v>
      </c>
      <c r="D197" s="60">
        <v>0</v>
      </c>
      <c r="E197" s="60">
        <v>0</v>
      </c>
      <c r="F197" s="60">
        <v>0</v>
      </c>
      <c r="G197" s="60">
        <v>0</v>
      </c>
      <c r="H197" s="60">
        <v>0</v>
      </c>
      <c r="I197" s="60">
        <v>0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0</v>
      </c>
      <c r="U197" s="60">
        <v>0</v>
      </c>
      <c r="V197" s="60">
        <v>0</v>
      </c>
      <c r="W197" s="60">
        <v>0</v>
      </c>
      <c r="X197" s="60">
        <v>0</v>
      </c>
      <c r="Y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F197" s="60">
        <v>0</v>
      </c>
      <c r="AG197" s="60">
        <v>0</v>
      </c>
      <c r="AH197" s="60">
        <v>0</v>
      </c>
      <c r="AI197" s="60">
        <v>0</v>
      </c>
      <c r="AJ197" s="60">
        <v>0</v>
      </c>
      <c r="AK197" s="60">
        <v>0</v>
      </c>
      <c r="AL197" s="89">
        <v>0</v>
      </c>
      <c r="AM197" s="89">
        <v>0</v>
      </c>
      <c r="AN197" s="89">
        <v>0</v>
      </c>
      <c r="AO197" s="89">
        <v>0</v>
      </c>
      <c r="AP197" s="89">
        <v>0</v>
      </c>
    </row>
    <row r="198" spans="1:42">
      <c r="A198" s="17" t="s">
        <v>204</v>
      </c>
      <c r="B198" s="59" t="s">
        <v>292</v>
      </c>
      <c r="C198" s="60">
        <v>0</v>
      </c>
      <c r="D198" s="60">
        <v>0</v>
      </c>
      <c r="E198" s="60">
        <v>0</v>
      </c>
      <c r="F198" s="60">
        <v>0</v>
      </c>
      <c r="G198" s="60">
        <v>0</v>
      </c>
      <c r="H198" s="60">
        <v>0</v>
      </c>
      <c r="I198" s="60">
        <v>0</v>
      </c>
      <c r="J198" s="60">
        <v>0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0</v>
      </c>
      <c r="U198" s="60">
        <v>0</v>
      </c>
      <c r="V198" s="60">
        <v>0</v>
      </c>
      <c r="W198" s="60">
        <v>0</v>
      </c>
      <c r="X198" s="60">
        <v>0</v>
      </c>
      <c r="Y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>
        <v>0</v>
      </c>
      <c r="AE198" s="60">
        <v>0</v>
      </c>
      <c r="AF198" s="60">
        <v>0</v>
      </c>
      <c r="AG198" s="60">
        <v>0</v>
      </c>
      <c r="AH198" s="60">
        <v>0</v>
      </c>
      <c r="AI198" s="60">
        <v>0</v>
      </c>
      <c r="AJ198" s="60">
        <v>0</v>
      </c>
      <c r="AK198" s="60">
        <v>0</v>
      </c>
      <c r="AL198" s="89">
        <v>0</v>
      </c>
      <c r="AM198" s="89">
        <v>0</v>
      </c>
      <c r="AN198" s="89">
        <v>0</v>
      </c>
      <c r="AO198" s="89">
        <v>0</v>
      </c>
      <c r="AP198" s="89">
        <v>0</v>
      </c>
    </row>
    <row r="199" spans="1:42">
      <c r="A199" s="17" t="s">
        <v>204</v>
      </c>
      <c r="B199" s="59" t="s">
        <v>293</v>
      </c>
      <c r="C199" s="60">
        <v>0</v>
      </c>
      <c r="D199" s="60">
        <v>0</v>
      </c>
      <c r="E199" s="60">
        <v>0</v>
      </c>
      <c r="F199" s="60">
        <v>0</v>
      </c>
      <c r="G199" s="60">
        <v>0</v>
      </c>
      <c r="H199" s="60">
        <v>0</v>
      </c>
      <c r="I199" s="60">
        <v>0</v>
      </c>
      <c r="J199" s="60">
        <v>0</v>
      </c>
      <c r="K199" s="60">
        <v>0</v>
      </c>
      <c r="L199" s="60">
        <v>0</v>
      </c>
      <c r="M199" s="60">
        <v>0</v>
      </c>
      <c r="N199" s="60">
        <v>0</v>
      </c>
      <c r="O199" s="60">
        <v>0</v>
      </c>
      <c r="P199" s="60">
        <v>0</v>
      </c>
      <c r="Q199" s="60">
        <v>0</v>
      </c>
      <c r="R199" s="60">
        <v>0</v>
      </c>
      <c r="S199" s="60">
        <v>0</v>
      </c>
      <c r="T199" s="60">
        <v>0</v>
      </c>
      <c r="U199" s="60">
        <v>0</v>
      </c>
      <c r="V199" s="60">
        <v>0</v>
      </c>
      <c r="W199" s="60">
        <v>0</v>
      </c>
      <c r="X199" s="60">
        <v>0</v>
      </c>
      <c r="Y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>
        <v>0</v>
      </c>
      <c r="AE199" s="60">
        <v>0</v>
      </c>
      <c r="AF199" s="60">
        <v>0</v>
      </c>
      <c r="AG199" s="60">
        <v>0</v>
      </c>
      <c r="AH199" s="60">
        <v>0</v>
      </c>
      <c r="AI199" s="60">
        <v>0</v>
      </c>
      <c r="AJ199" s="60">
        <v>0</v>
      </c>
      <c r="AK199" s="60">
        <v>0</v>
      </c>
      <c r="AL199" s="89">
        <v>0</v>
      </c>
      <c r="AM199" s="89">
        <v>0</v>
      </c>
      <c r="AN199" s="89">
        <v>0</v>
      </c>
      <c r="AO199" s="89">
        <v>0</v>
      </c>
      <c r="AP199" s="89">
        <v>0</v>
      </c>
    </row>
    <row r="200" spans="1:42">
      <c r="A200" s="17" t="s">
        <v>204</v>
      </c>
      <c r="B200" s="59" t="s">
        <v>294</v>
      </c>
      <c r="C200" s="60">
        <v>0</v>
      </c>
      <c r="D200" s="60">
        <v>0</v>
      </c>
      <c r="E200" s="60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0</v>
      </c>
      <c r="AF200" s="60">
        <v>0</v>
      </c>
      <c r="AG200" s="60">
        <v>0</v>
      </c>
      <c r="AH200" s="60">
        <v>0</v>
      </c>
      <c r="AI200" s="60">
        <v>0</v>
      </c>
      <c r="AJ200" s="60">
        <v>0</v>
      </c>
      <c r="AK200" s="60">
        <v>0</v>
      </c>
      <c r="AL200" s="89">
        <v>0</v>
      </c>
      <c r="AM200" s="89">
        <v>0</v>
      </c>
      <c r="AN200" s="89">
        <v>0</v>
      </c>
      <c r="AO200" s="89">
        <v>0</v>
      </c>
      <c r="AP200" s="89">
        <v>0</v>
      </c>
    </row>
    <row r="201" spans="1:42">
      <c r="A201" s="17" t="s">
        <v>204</v>
      </c>
      <c r="B201" s="59" t="s">
        <v>309</v>
      </c>
      <c r="C201" s="60">
        <v>0</v>
      </c>
      <c r="D201" s="60">
        <v>0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>
        <v>0</v>
      </c>
      <c r="AE201" s="60">
        <v>0</v>
      </c>
      <c r="AF201" s="60">
        <v>0</v>
      </c>
      <c r="AG201" s="60">
        <v>0</v>
      </c>
      <c r="AH201" s="60">
        <v>0</v>
      </c>
      <c r="AI201" s="60">
        <v>0</v>
      </c>
      <c r="AJ201" s="60">
        <v>0</v>
      </c>
      <c r="AK201" s="60">
        <v>0</v>
      </c>
      <c r="AL201" s="89">
        <v>0</v>
      </c>
      <c r="AM201" s="89">
        <v>0</v>
      </c>
      <c r="AN201" s="89">
        <v>0</v>
      </c>
      <c r="AO201" s="89">
        <v>0</v>
      </c>
      <c r="AP201" s="89">
        <v>0</v>
      </c>
    </row>
    <row r="202" spans="1:42">
      <c r="A202" s="17" t="s">
        <v>204</v>
      </c>
      <c r="B202" s="59" t="s">
        <v>295</v>
      </c>
      <c r="C202" s="60">
        <v>0</v>
      </c>
      <c r="D202" s="60">
        <v>0</v>
      </c>
      <c r="E202" s="60">
        <v>0</v>
      </c>
      <c r="F202" s="60">
        <v>0</v>
      </c>
      <c r="G202" s="60">
        <v>0</v>
      </c>
      <c r="H202" s="60">
        <v>0</v>
      </c>
      <c r="I202" s="60">
        <v>0</v>
      </c>
      <c r="J202" s="60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0</v>
      </c>
      <c r="AD202" s="60">
        <v>0</v>
      </c>
      <c r="AE202" s="60">
        <v>0</v>
      </c>
      <c r="AF202" s="60">
        <v>0</v>
      </c>
      <c r="AG202" s="60">
        <v>0</v>
      </c>
      <c r="AH202" s="60">
        <v>0</v>
      </c>
      <c r="AI202" s="60">
        <v>0</v>
      </c>
      <c r="AJ202" s="60">
        <v>0</v>
      </c>
      <c r="AK202" s="60">
        <v>0</v>
      </c>
      <c r="AL202" s="89">
        <v>0</v>
      </c>
      <c r="AM202" s="89">
        <v>0</v>
      </c>
      <c r="AN202" s="89">
        <v>0</v>
      </c>
      <c r="AO202" s="89">
        <v>0</v>
      </c>
      <c r="AP202" s="89">
        <v>0</v>
      </c>
    </row>
    <row r="203" spans="1:42">
      <c r="A203" s="17" t="s">
        <v>204</v>
      </c>
      <c r="B203" s="59" t="s">
        <v>310</v>
      </c>
      <c r="C203" s="60">
        <v>0</v>
      </c>
      <c r="D203" s="60">
        <v>0</v>
      </c>
      <c r="E203" s="60">
        <v>0</v>
      </c>
      <c r="F203" s="60">
        <v>0</v>
      </c>
      <c r="G203" s="60">
        <v>0</v>
      </c>
      <c r="H203" s="60">
        <v>0</v>
      </c>
      <c r="I203" s="60">
        <v>0</v>
      </c>
      <c r="J203" s="60">
        <v>0</v>
      </c>
      <c r="K203" s="60">
        <v>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0</v>
      </c>
      <c r="Y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>
        <v>0</v>
      </c>
      <c r="AE203" s="60">
        <v>0</v>
      </c>
      <c r="AF203" s="60">
        <v>0</v>
      </c>
      <c r="AG203" s="60">
        <v>0</v>
      </c>
      <c r="AH203" s="60">
        <v>0</v>
      </c>
      <c r="AI203" s="60">
        <v>0</v>
      </c>
      <c r="AJ203" s="60">
        <v>0</v>
      </c>
      <c r="AK203" s="60">
        <v>0</v>
      </c>
      <c r="AL203" s="89">
        <v>0</v>
      </c>
      <c r="AM203" s="89">
        <v>0</v>
      </c>
      <c r="AN203" s="89">
        <v>0</v>
      </c>
      <c r="AO203" s="89">
        <v>0</v>
      </c>
      <c r="AP203" s="89">
        <v>0</v>
      </c>
    </row>
    <row r="204" spans="1:42">
      <c r="A204" s="17" t="s">
        <v>204</v>
      </c>
      <c r="B204" s="59" t="s">
        <v>296</v>
      </c>
      <c r="C204" s="60">
        <v>0</v>
      </c>
      <c r="D204" s="60">
        <v>0</v>
      </c>
      <c r="E204" s="60">
        <v>0</v>
      </c>
      <c r="F204" s="60">
        <v>0</v>
      </c>
      <c r="G204" s="60">
        <v>0</v>
      </c>
      <c r="H204" s="60">
        <v>0</v>
      </c>
      <c r="I204" s="60">
        <v>0</v>
      </c>
      <c r="J204" s="60">
        <v>0</v>
      </c>
      <c r="K204" s="60">
        <v>0</v>
      </c>
      <c r="L204" s="60">
        <v>0</v>
      </c>
      <c r="M204" s="60">
        <v>0</v>
      </c>
      <c r="N204" s="60">
        <v>0</v>
      </c>
      <c r="O204" s="60">
        <v>0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  <c r="X204" s="60">
        <v>0</v>
      </c>
      <c r="Y204" s="60">
        <v>0</v>
      </c>
      <c r="Z204" s="60">
        <v>0</v>
      </c>
      <c r="AA204" s="60">
        <v>0</v>
      </c>
      <c r="AB204" s="60">
        <v>0</v>
      </c>
      <c r="AC204" s="60">
        <v>0</v>
      </c>
      <c r="AD204" s="60">
        <v>0</v>
      </c>
      <c r="AE204" s="60">
        <v>0</v>
      </c>
      <c r="AF204" s="60">
        <v>0</v>
      </c>
      <c r="AG204" s="60">
        <v>0</v>
      </c>
      <c r="AH204" s="60">
        <v>0</v>
      </c>
      <c r="AI204" s="60">
        <v>0</v>
      </c>
      <c r="AJ204" s="60">
        <v>0</v>
      </c>
      <c r="AK204" s="60">
        <v>0</v>
      </c>
      <c r="AL204" s="89">
        <v>0</v>
      </c>
      <c r="AM204" s="89">
        <v>0</v>
      </c>
      <c r="AN204" s="89">
        <v>0</v>
      </c>
      <c r="AO204" s="89">
        <v>0</v>
      </c>
      <c r="AP204" s="89">
        <v>0</v>
      </c>
    </row>
    <row r="205" spans="1:42">
      <c r="A205" s="17" t="s">
        <v>204</v>
      </c>
      <c r="B205" s="59" t="s">
        <v>297</v>
      </c>
      <c r="C205" s="60">
        <v>0</v>
      </c>
      <c r="D205" s="60">
        <v>0</v>
      </c>
      <c r="E205" s="60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0</v>
      </c>
      <c r="L205" s="60">
        <v>0</v>
      </c>
      <c r="M205" s="60">
        <v>0</v>
      </c>
      <c r="N205" s="60">
        <v>0</v>
      </c>
      <c r="O205" s="60">
        <v>0</v>
      </c>
      <c r="P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0</v>
      </c>
      <c r="AD205" s="60">
        <v>0</v>
      </c>
      <c r="AE205" s="60">
        <v>0</v>
      </c>
      <c r="AF205" s="60">
        <v>0</v>
      </c>
      <c r="AG205" s="60">
        <v>0</v>
      </c>
      <c r="AH205" s="60">
        <v>0</v>
      </c>
      <c r="AI205" s="60">
        <v>0</v>
      </c>
      <c r="AJ205" s="60">
        <v>0</v>
      </c>
      <c r="AK205" s="60">
        <v>0</v>
      </c>
      <c r="AL205" s="89">
        <v>0</v>
      </c>
      <c r="AM205" s="89">
        <v>0</v>
      </c>
      <c r="AN205" s="89">
        <v>0</v>
      </c>
      <c r="AO205" s="89">
        <v>0</v>
      </c>
      <c r="AP205" s="89">
        <v>0</v>
      </c>
    </row>
    <row r="206" spans="1:42">
      <c r="A206" s="17" t="s">
        <v>204</v>
      </c>
      <c r="B206" s="59" t="s">
        <v>298</v>
      </c>
      <c r="C206" s="60">
        <v>0</v>
      </c>
      <c r="D206" s="60">
        <v>0</v>
      </c>
      <c r="E206" s="60">
        <v>0</v>
      </c>
      <c r="F206" s="60">
        <v>0</v>
      </c>
      <c r="G206" s="60">
        <v>0</v>
      </c>
      <c r="H206" s="60">
        <v>0</v>
      </c>
      <c r="I206" s="60">
        <v>0</v>
      </c>
      <c r="J206" s="60">
        <v>0</v>
      </c>
      <c r="K206" s="60">
        <v>0</v>
      </c>
      <c r="L206" s="60">
        <v>0</v>
      </c>
      <c r="M206" s="60">
        <v>0</v>
      </c>
      <c r="N206" s="60">
        <v>0</v>
      </c>
      <c r="O206" s="60">
        <v>0</v>
      </c>
      <c r="P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W206" s="60">
        <v>0</v>
      </c>
      <c r="X206" s="60">
        <v>0</v>
      </c>
      <c r="Y206" s="60">
        <v>0</v>
      </c>
      <c r="Z206" s="60">
        <v>0</v>
      </c>
      <c r="AA206" s="60">
        <v>0</v>
      </c>
      <c r="AB206" s="60">
        <v>0</v>
      </c>
      <c r="AC206" s="60">
        <v>0</v>
      </c>
      <c r="AD206" s="60">
        <v>0</v>
      </c>
      <c r="AE206" s="60">
        <v>0</v>
      </c>
      <c r="AF206" s="60">
        <v>0</v>
      </c>
      <c r="AG206" s="60">
        <v>0</v>
      </c>
      <c r="AH206" s="60">
        <v>0</v>
      </c>
      <c r="AI206" s="60">
        <v>0</v>
      </c>
      <c r="AJ206" s="60">
        <v>0</v>
      </c>
      <c r="AK206" s="60">
        <v>0</v>
      </c>
      <c r="AL206" s="89">
        <v>0</v>
      </c>
      <c r="AM206" s="89">
        <v>0</v>
      </c>
      <c r="AN206" s="89">
        <v>0</v>
      </c>
      <c r="AO206" s="89">
        <v>0</v>
      </c>
      <c r="AP206" s="89">
        <v>0</v>
      </c>
    </row>
    <row r="207" spans="1:42">
      <c r="A207" s="17" t="s">
        <v>204</v>
      </c>
      <c r="B207" s="59" t="s">
        <v>299</v>
      </c>
      <c r="C207" s="60">
        <v>0</v>
      </c>
      <c r="D207" s="60">
        <v>0</v>
      </c>
      <c r="E207" s="60">
        <v>0</v>
      </c>
      <c r="F207" s="60">
        <v>0</v>
      </c>
      <c r="G207" s="60">
        <v>0</v>
      </c>
      <c r="H207" s="60">
        <v>0</v>
      </c>
      <c r="I207" s="60">
        <v>0</v>
      </c>
      <c r="J207" s="60">
        <v>0</v>
      </c>
      <c r="K207" s="60">
        <v>0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>
        <v>0</v>
      </c>
      <c r="AE207" s="60">
        <v>0</v>
      </c>
      <c r="AF207" s="60">
        <v>0</v>
      </c>
      <c r="AG207" s="60">
        <v>0</v>
      </c>
      <c r="AH207" s="60">
        <v>0</v>
      </c>
      <c r="AI207" s="60">
        <v>0</v>
      </c>
      <c r="AJ207" s="60">
        <v>0</v>
      </c>
      <c r="AK207" s="60">
        <v>0</v>
      </c>
      <c r="AL207" s="89">
        <v>0</v>
      </c>
      <c r="AM207" s="89">
        <v>0</v>
      </c>
      <c r="AN207" s="89">
        <v>0</v>
      </c>
      <c r="AO207" s="89">
        <v>0</v>
      </c>
      <c r="AP207" s="89">
        <v>0</v>
      </c>
    </row>
    <row r="208" spans="1:42">
      <c r="A208" s="17" t="s">
        <v>204</v>
      </c>
      <c r="B208" s="59" t="s">
        <v>300</v>
      </c>
      <c r="C208" s="60">
        <v>0</v>
      </c>
      <c r="D208" s="60">
        <v>0</v>
      </c>
      <c r="E208" s="60">
        <v>0</v>
      </c>
      <c r="F208" s="60">
        <v>0</v>
      </c>
      <c r="G208" s="60">
        <v>0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0">
        <v>0</v>
      </c>
      <c r="N208" s="60">
        <v>0</v>
      </c>
      <c r="O208" s="60">
        <v>0</v>
      </c>
      <c r="P208" s="60">
        <v>0</v>
      </c>
      <c r="Q208" s="60">
        <v>0</v>
      </c>
      <c r="R208" s="60">
        <v>0</v>
      </c>
      <c r="S208" s="60">
        <v>0</v>
      </c>
      <c r="T208" s="60">
        <v>0</v>
      </c>
      <c r="U208" s="60">
        <v>0</v>
      </c>
      <c r="V208" s="60">
        <v>0</v>
      </c>
      <c r="W208" s="60">
        <v>0</v>
      </c>
      <c r="X208" s="60">
        <v>0</v>
      </c>
      <c r="Y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>
        <v>0</v>
      </c>
      <c r="AE208" s="60">
        <v>0</v>
      </c>
      <c r="AF208" s="60">
        <v>0</v>
      </c>
      <c r="AG208" s="60">
        <v>0</v>
      </c>
      <c r="AH208" s="60">
        <v>0</v>
      </c>
      <c r="AI208" s="60">
        <v>0</v>
      </c>
      <c r="AJ208" s="60">
        <v>0</v>
      </c>
      <c r="AK208" s="60">
        <v>0</v>
      </c>
      <c r="AL208" s="89">
        <v>0</v>
      </c>
      <c r="AM208" s="89">
        <v>0</v>
      </c>
      <c r="AN208" s="89">
        <v>0</v>
      </c>
      <c r="AO208" s="89">
        <v>0</v>
      </c>
      <c r="AP208" s="89">
        <v>0</v>
      </c>
    </row>
    <row r="209" spans="1:42">
      <c r="A209" s="17" t="s">
        <v>204</v>
      </c>
      <c r="B209" s="59" t="s">
        <v>301</v>
      </c>
      <c r="C209" s="60">
        <v>0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0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0</v>
      </c>
      <c r="AF209" s="60">
        <v>0</v>
      </c>
      <c r="AG209" s="60">
        <v>0</v>
      </c>
      <c r="AH209" s="60">
        <v>0</v>
      </c>
      <c r="AI209" s="60">
        <v>0</v>
      </c>
      <c r="AJ209" s="60">
        <v>0</v>
      </c>
      <c r="AK209" s="60">
        <v>0</v>
      </c>
      <c r="AL209" s="89">
        <v>0</v>
      </c>
      <c r="AM209" s="89">
        <v>0</v>
      </c>
      <c r="AN209" s="89">
        <v>0</v>
      </c>
      <c r="AO209" s="89">
        <v>0</v>
      </c>
      <c r="AP209" s="89">
        <v>0</v>
      </c>
    </row>
    <row r="210" spans="1:42">
      <c r="A210" s="17" t="s">
        <v>204</v>
      </c>
      <c r="B210" s="59" t="s">
        <v>302</v>
      </c>
      <c r="C210" s="60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  <c r="AJ210" s="60">
        <v>0</v>
      </c>
      <c r="AK210" s="60">
        <v>0</v>
      </c>
      <c r="AL210" s="89">
        <v>0</v>
      </c>
      <c r="AM210" s="89">
        <v>0</v>
      </c>
      <c r="AN210" s="89">
        <v>0</v>
      </c>
      <c r="AO210" s="89">
        <v>0</v>
      </c>
      <c r="AP210" s="89">
        <v>0</v>
      </c>
    </row>
    <row r="211" spans="1:42">
      <c r="A211" s="17" t="s">
        <v>204</v>
      </c>
      <c r="B211" s="59" t="s">
        <v>303</v>
      </c>
      <c r="C211" s="60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0</v>
      </c>
      <c r="J211" s="60">
        <v>0</v>
      </c>
      <c r="K211" s="60">
        <v>0</v>
      </c>
      <c r="L211" s="60">
        <v>0</v>
      </c>
      <c r="M211" s="60">
        <v>0</v>
      </c>
      <c r="N211" s="60">
        <v>0</v>
      </c>
      <c r="O211" s="60">
        <v>0</v>
      </c>
      <c r="P211" s="60">
        <v>0</v>
      </c>
      <c r="Q211" s="60">
        <v>0</v>
      </c>
      <c r="R211" s="60">
        <v>0</v>
      </c>
      <c r="S211" s="60">
        <v>0</v>
      </c>
      <c r="T211" s="60">
        <v>0</v>
      </c>
      <c r="U211" s="60">
        <v>0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>
        <v>0</v>
      </c>
      <c r="AE211" s="60">
        <v>0</v>
      </c>
      <c r="AF211" s="60">
        <v>0</v>
      </c>
      <c r="AG211" s="60">
        <v>0</v>
      </c>
      <c r="AH211" s="60">
        <v>0</v>
      </c>
      <c r="AI211" s="60">
        <v>0</v>
      </c>
      <c r="AJ211" s="60">
        <v>0</v>
      </c>
      <c r="AK211" s="60">
        <v>0</v>
      </c>
      <c r="AL211" s="89">
        <v>0</v>
      </c>
      <c r="AM211" s="89">
        <v>0</v>
      </c>
      <c r="AN211" s="89">
        <v>0</v>
      </c>
      <c r="AO211" s="89">
        <v>0</v>
      </c>
      <c r="AP211" s="89">
        <v>0</v>
      </c>
    </row>
    <row r="212" spans="1:42">
      <c r="A212" s="17" t="s">
        <v>204</v>
      </c>
      <c r="B212" s="59" t="s">
        <v>304</v>
      </c>
      <c r="C212" s="60">
        <v>0</v>
      </c>
      <c r="D212" s="60">
        <v>0</v>
      </c>
      <c r="E212" s="60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0">
        <v>0</v>
      </c>
      <c r="N212" s="60">
        <v>0</v>
      </c>
      <c r="O212" s="60">
        <v>0</v>
      </c>
      <c r="P212" s="60">
        <v>0</v>
      </c>
      <c r="Q212" s="60">
        <v>0</v>
      </c>
      <c r="R212" s="60">
        <v>0</v>
      </c>
      <c r="S212" s="60">
        <v>0</v>
      </c>
      <c r="T212" s="60">
        <v>0</v>
      </c>
      <c r="U212" s="60">
        <v>0</v>
      </c>
      <c r="V212" s="60">
        <v>0</v>
      </c>
      <c r="W212" s="60">
        <v>0</v>
      </c>
      <c r="X212" s="60">
        <v>0</v>
      </c>
      <c r="Y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89">
        <v>0</v>
      </c>
      <c r="AM212" s="89">
        <v>0</v>
      </c>
      <c r="AN212" s="89">
        <v>0</v>
      </c>
      <c r="AO212" s="89">
        <v>0</v>
      </c>
      <c r="AP212" s="89">
        <v>0</v>
      </c>
    </row>
    <row r="213" spans="1:42">
      <c r="A213" s="17" t="s">
        <v>204</v>
      </c>
      <c r="B213" s="59" t="s">
        <v>305</v>
      </c>
      <c r="C213" s="60">
        <v>0</v>
      </c>
      <c r="D213" s="60">
        <v>0</v>
      </c>
      <c r="E213" s="60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0">
        <v>0</v>
      </c>
      <c r="N213" s="60">
        <v>0</v>
      </c>
      <c r="O213" s="60">
        <v>0</v>
      </c>
      <c r="P213" s="60">
        <v>0</v>
      </c>
      <c r="Q213" s="60">
        <v>0</v>
      </c>
      <c r="R213" s="60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0</v>
      </c>
      <c r="AD213" s="60">
        <v>0</v>
      </c>
      <c r="AE213" s="60">
        <v>0</v>
      </c>
      <c r="AF213" s="60">
        <v>0</v>
      </c>
      <c r="AG213" s="60">
        <v>0</v>
      </c>
      <c r="AH213" s="60">
        <v>0</v>
      </c>
      <c r="AI213" s="60">
        <v>0</v>
      </c>
      <c r="AJ213" s="60">
        <v>0</v>
      </c>
      <c r="AK213" s="60">
        <v>0</v>
      </c>
      <c r="AL213" s="89">
        <v>0</v>
      </c>
      <c r="AM213" s="89">
        <v>0</v>
      </c>
      <c r="AN213" s="89">
        <v>0</v>
      </c>
      <c r="AO213" s="89">
        <v>0</v>
      </c>
      <c r="AP213" s="89">
        <v>0</v>
      </c>
    </row>
    <row r="214" spans="1:42">
      <c r="A214" s="17" t="s">
        <v>204</v>
      </c>
      <c r="B214" s="59" t="s">
        <v>306</v>
      </c>
      <c r="C214" s="60">
        <v>0</v>
      </c>
      <c r="D214" s="60">
        <v>0</v>
      </c>
      <c r="E214" s="60">
        <v>0</v>
      </c>
      <c r="F214" s="60">
        <v>0</v>
      </c>
      <c r="G214" s="60">
        <v>0</v>
      </c>
      <c r="H214" s="60">
        <v>0</v>
      </c>
      <c r="I214" s="60">
        <v>0</v>
      </c>
      <c r="J214" s="60">
        <v>0</v>
      </c>
      <c r="K214" s="60">
        <v>0</v>
      </c>
      <c r="L214" s="60">
        <v>0</v>
      </c>
      <c r="M214" s="60">
        <v>0</v>
      </c>
      <c r="N214" s="60">
        <v>0</v>
      </c>
      <c r="O214" s="60">
        <v>0</v>
      </c>
      <c r="P214" s="60">
        <v>0</v>
      </c>
      <c r="Q214" s="60">
        <v>0</v>
      </c>
      <c r="R214" s="60">
        <v>0</v>
      </c>
      <c r="S214" s="60">
        <v>0</v>
      </c>
      <c r="T214" s="60">
        <v>0</v>
      </c>
      <c r="U214" s="60">
        <v>0</v>
      </c>
      <c r="V214" s="60">
        <v>0</v>
      </c>
      <c r="W214" s="60">
        <v>0</v>
      </c>
      <c r="X214" s="60">
        <v>0</v>
      </c>
      <c r="Y214" s="60">
        <v>0</v>
      </c>
      <c r="Z214" s="60">
        <v>0</v>
      </c>
      <c r="AA214" s="60">
        <v>0</v>
      </c>
      <c r="AB214" s="60">
        <v>0</v>
      </c>
      <c r="AC214" s="60">
        <v>0</v>
      </c>
      <c r="AD214" s="60">
        <v>0</v>
      </c>
      <c r="AE214" s="60">
        <v>0</v>
      </c>
      <c r="AF214" s="60">
        <v>0</v>
      </c>
      <c r="AG214" s="60">
        <v>0</v>
      </c>
      <c r="AH214" s="60">
        <v>0</v>
      </c>
      <c r="AI214" s="60">
        <v>0</v>
      </c>
      <c r="AJ214" s="60">
        <v>0</v>
      </c>
      <c r="AK214" s="60">
        <v>0</v>
      </c>
      <c r="AL214" s="89">
        <v>0</v>
      </c>
      <c r="AM214" s="89">
        <v>0</v>
      </c>
      <c r="AN214" s="89">
        <v>0</v>
      </c>
      <c r="AO214" s="89">
        <v>0</v>
      </c>
      <c r="AP214" s="89">
        <v>0</v>
      </c>
    </row>
    <row r="215" spans="1:42">
      <c r="A215" s="17" t="s">
        <v>204</v>
      </c>
      <c r="B215" s="59" t="s">
        <v>307</v>
      </c>
      <c r="C215" s="60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0</v>
      </c>
      <c r="I215" s="60">
        <v>0</v>
      </c>
      <c r="J215" s="60">
        <v>0</v>
      </c>
      <c r="K215" s="60">
        <v>0</v>
      </c>
      <c r="L215" s="60">
        <v>0</v>
      </c>
      <c r="M215" s="60">
        <v>0</v>
      </c>
      <c r="N215" s="60">
        <v>0</v>
      </c>
      <c r="O215" s="60">
        <v>0</v>
      </c>
      <c r="P215" s="60">
        <v>0</v>
      </c>
      <c r="Q215" s="60">
        <v>0</v>
      </c>
      <c r="R215" s="60">
        <v>0</v>
      </c>
      <c r="S215" s="60">
        <v>0</v>
      </c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0</v>
      </c>
      <c r="AI215" s="60">
        <v>0</v>
      </c>
      <c r="AJ215" s="60">
        <v>0</v>
      </c>
      <c r="AK215" s="60">
        <v>0</v>
      </c>
      <c r="AL215" s="89">
        <v>0</v>
      </c>
      <c r="AM215" s="89">
        <v>0</v>
      </c>
      <c r="AN215" s="89">
        <v>0</v>
      </c>
      <c r="AO215" s="89">
        <v>0</v>
      </c>
      <c r="AP215" s="89">
        <v>0</v>
      </c>
    </row>
    <row r="216" spans="1:42">
      <c r="A216" s="17" t="s">
        <v>205</v>
      </c>
      <c r="B216" s="59" t="s">
        <v>289</v>
      </c>
      <c r="C216" s="60">
        <v>0</v>
      </c>
      <c r="D216" s="60">
        <v>0</v>
      </c>
      <c r="E216" s="60">
        <v>0</v>
      </c>
      <c r="F216" s="60">
        <v>0</v>
      </c>
      <c r="G216" s="60">
        <v>0</v>
      </c>
      <c r="H216" s="60">
        <v>0</v>
      </c>
      <c r="I216" s="60">
        <v>0</v>
      </c>
      <c r="J216" s="60">
        <v>0</v>
      </c>
      <c r="K216" s="60">
        <v>0</v>
      </c>
      <c r="L216" s="60">
        <v>0</v>
      </c>
      <c r="M216" s="60">
        <v>0</v>
      </c>
      <c r="N216" s="60">
        <v>0</v>
      </c>
      <c r="O216" s="60">
        <v>0</v>
      </c>
      <c r="P216" s="60">
        <v>0</v>
      </c>
      <c r="Q216" s="60">
        <v>0</v>
      </c>
      <c r="R216" s="60">
        <v>0</v>
      </c>
      <c r="S216" s="60">
        <v>0</v>
      </c>
      <c r="T216" s="60">
        <v>0</v>
      </c>
      <c r="U216" s="60">
        <v>0</v>
      </c>
      <c r="V216" s="60">
        <v>0</v>
      </c>
      <c r="W216" s="60">
        <v>0</v>
      </c>
      <c r="X216" s="60">
        <v>0</v>
      </c>
      <c r="Y216" s="60">
        <v>0</v>
      </c>
      <c r="Z216" s="60">
        <v>0</v>
      </c>
      <c r="AA216" s="60">
        <v>0</v>
      </c>
      <c r="AB216" s="60">
        <v>0</v>
      </c>
      <c r="AC216" s="60">
        <v>0</v>
      </c>
      <c r="AD216" s="60">
        <v>0</v>
      </c>
      <c r="AE216" s="60">
        <v>0</v>
      </c>
      <c r="AF216" s="60">
        <v>0</v>
      </c>
      <c r="AG216" s="60">
        <v>0</v>
      </c>
      <c r="AH216" s="60">
        <v>0</v>
      </c>
      <c r="AI216" s="60">
        <v>0</v>
      </c>
      <c r="AJ216" s="60">
        <v>0</v>
      </c>
      <c r="AK216" s="60">
        <v>0</v>
      </c>
      <c r="AL216" s="89">
        <v>0</v>
      </c>
      <c r="AM216" s="89">
        <v>0</v>
      </c>
      <c r="AN216" s="89">
        <v>0</v>
      </c>
      <c r="AO216" s="89">
        <v>0</v>
      </c>
      <c r="AP216" s="89">
        <v>0</v>
      </c>
    </row>
    <row r="217" spans="1:42">
      <c r="A217" s="17" t="s">
        <v>205</v>
      </c>
      <c r="B217" s="59" t="s">
        <v>278</v>
      </c>
      <c r="C217" s="60">
        <v>0</v>
      </c>
      <c r="D217" s="60">
        <v>0</v>
      </c>
      <c r="E217" s="60">
        <v>0</v>
      </c>
      <c r="F217" s="60">
        <v>0</v>
      </c>
      <c r="G217" s="60">
        <v>0</v>
      </c>
      <c r="H217" s="60">
        <v>0</v>
      </c>
      <c r="I217" s="60">
        <v>0</v>
      </c>
      <c r="J217" s="60">
        <v>0</v>
      </c>
      <c r="K217" s="60">
        <v>0</v>
      </c>
      <c r="L217" s="60">
        <v>0</v>
      </c>
      <c r="M217" s="60">
        <v>0</v>
      </c>
      <c r="N217" s="60">
        <v>0</v>
      </c>
      <c r="O217" s="60">
        <v>0</v>
      </c>
      <c r="P217" s="60">
        <v>0</v>
      </c>
      <c r="Q217" s="60">
        <v>0</v>
      </c>
      <c r="R217" s="60">
        <v>0</v>
      </c>
      <c r="S217" s="60">
        <v>0</v>
      </c>
      <c r="T217" s="60">
        <v>0</v>
      </c>
      <c r="U217" s="60">
        <v>0</v>
      </c>
      <c r="V217" s="60">
        <v>0</v>
      </c>
      <c r="W217" s="60">
        <v>0</v>
      </c>
      <c r="X217" s="60">
        <v>0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0</v>
      </c>
      <c r="AF217" s="60">
        <v>0</v>
      </c>
      <c r="AG217" s="60">
        <v>0</v>
      </c>
      <c r="AH217" s="60">
        <v>0</v>
      </c>
      <c r="AI217" s="60">
        <v>0</v>
      </c>
      <c r="AJ217" s="60">
        <v>0</v>
      </c>
      <c r="AK217" s="60">
        <v>0</v>
      </c>
      <c r="AL217" s="89">
        <v>0</v>
      </c>
      <c r="AM217" s="89">
        <v>0</v>
      </c>
      <c r="AN217" s="89">
        <v>0</v>
      </c>
      <c r="AO217" s="89">
        <v>0</v>
      </c>
      <c r="AP217" s="89">
        <v>0</v>
      </c>
    </row>
    <row r="218" spans="1:42">
      <c r="A218" s="17" t="s">
        <v>205</v>
      </c>
      <c r="B218" s="59" t="s">
        <v>279</v>
      </c>
      <c r="C218" s="60">
        <v>0</v>
      </c>
      <c r="D218" s="60">
        <v>0</v>
      </c>
      <c r="E218" s="60">
        <v>0</v>
      </c>
      <c r="F218" s="60">
        <v>0</v>
      </c>
      <c r="G218" s="60">
        <v>0</v>
      </c>
      <c r="H218" s="60">
        <v>0</v>
      </c>
      <c r="I218" s="60">
        <v>0</v>
      </c>
      <c r="J218" s="60">
        <v>0</v>
      </c>
      <c r="K218" s="60">
        <v>0</v>
      </c>
      <c r="L218" s="60">
        <v>0</v>
      </c>
      <c r="M218" s="60">
        <v>0</v>
      </c>
      <c r="N218" s="60">
        <v>0</v>
      </c>
      <c r="O218" s="60">
        <v>0</v>
      </c>
      <c r="P218" s="60">
        <v>0</v>
      </c>
      <c r="Q218" s="60">
        <v>0</v>
      </c>
      <c r="R218" s="60">
        <v>0</v>
      </c>
      <c r="S218" s="60">
        <v>0</v>
      </c>
      <c r="T218" s="60">
        <v>0</v>
      </c>
      <c r="U218" s="60">
        <v>0</v>
      </c>
      <c r="V218" s="60">
        <v>0</v>
      </c>
      <c r="W218" s="60">
        <v>0</v>
      </c>
      <c r="X218" s="60">
        <v>0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>
        <v>0</v>
      </c>
      <c r="AE218" s="60">
        <v>0</v>
      </c>
      <c r="AF218" s="60">
        <v>0</v>
      </c>
      <c r="AG218" s="60">
        <v>0</v>
      </c>
      <c r="AH218" s="60">
        <v>0</v>
      </c>
      <c r="AI218" s="60">
        <v>0</v>
      </c>
      <c r="AJ218" s="60">
        <v>0</v>
      </c>
      <c r="AK218" s="60">
        <v>0</v>
      </c>
      <c r="AL218" s="89">
        <v>0</v>
      </c>
      <c r="AM218" s="89">
        <v>0</v>
      </c>
      <c r="AN218" s="89">
        <v>0</v>
      </c>
      <c r="AO218" s="89">
        <v>0</v>
      </c>
      <c r="AP218" s="89">
        <v>0</v>
      </c>
    </row>
    <row r="219" spans="1:42">
      <c r="A219" s="17" t="s">
        <v>205</v>
      </c>
      <c r="B219" s="59" t="s">
        <v>280</v>
      </c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89">
        <v>0</v>
      </c>
      <c r="AM219" s="89">
        <v>0</v>
      </c>
      <c r="AN219" s="89">
        <v>0</v>
      </c>
      <c r="AO219" s="89">
        <v>0</v>
      </c>
      <c r="AP219" s="89">
        <v>0</v>
      </c>
    </row>
    <row r="220" spans="1:42">
      <c r="A220" s="17" t="s">
        <v>205</v>
      </c>
      <c r="B220" s="59" t="s">
        <v>281</v>
      </c>
      <c r="C220" s="60">
        <v>0</v>
      </c>
      <c r="D220" s="60">
        <v>0</v>
      </c>
      <c r="E220" s="60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0">
        <v>0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60">
        <v>0</v>
      </c>
      <c r="T220" s="60">
        <v>0</v>
      </c>
      <c r="U220" s="60">
        <v>0</v>
      </c>
      <c r="V220" s="60">
        <v>0</v>
      </c>
      <c r="W220" s="60">
        <v>0</v>
      </c>
      <c r="X220" s="60">
        <v>0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>
        <v>0</v>
      </c>
      <c r="AE220" s="60">
        <v>0</v>
      </c>
      <c r="AF220" s="60">
        <v>0</v>
      </c>
      <c r="AG220" s="60">
        <v>0</v>
      </c>
      <c r="AH220" s="60">
        <v>0</v>
      </c>
      <c r="AI220" s="60">
        <v>0</v>
      </c>
      <c r="AJ220" s="60">
        <v>0</v>
      </c>
      <c r="AK220" s="60">
        <v>0</v>
      </c>
      <c r="AL220" s="89">
        <v>0</v>
      </c>
      <c r="AM220" s="89">
        <v>0</v>
      </c>
      <c r="AN220" s="89">
        <v>0</v>
      </c>
      <c r="AO220" s="89">
        <v>0</v>
      </c>
      <c r="AP220" s="89">
        <v>0</v>
      </c>
    </row>
    <row r="221" spans="1:42">
      <c r="A221" s="17" t="s">
        <v>205</v>
      </c>
      <c r="B221" s="59" t="s">
        <v>282</v>
      </c>
      <c r="C221" s="60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60">
        <v>0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>
        <v>0</v>
      </c>
      <c r="AE221" s="60">
        <v>0</v>
      </c>
      <c r="AF221" s="60">
        <v>0</v>
      </c>
      <c r="AG221" s="60">
        <v>0</v>
      </c>
      <c r="AH221" s="60">
        <v>0</v>
      </c>
      <c r="AI221" s="60">
        <v>0</v>
      </c>
      <c r="AJ221" s="60">
        <v>0</v>
      </c>
      <c r="AK221" s="60">
        <v>0</v>
      </c>
      <c r="AL221" s="89">
        <v>0</v>
      </c>
      <c r="AM221" s="89">
        <v>0</v>
      </c>
      <c r="AN221" s="89">
        <v>0</v>
      </c>
      <c r="AO221" s="89">
        <v>0</v>
      </c>
      <c r="AP221" s="89">
        <v>0</v>
      </c>
    </row>
    <row r="222" spans="1:42">
      <c r="A222" s="17" t="s">
        <v>205</v>
      </c>
      <c r="B222" s="59" t="s">
        <v>312</v>
      </c>
      <c r="C222" s="60">
        <v>0</v>
      </c>
      <c r="D222" s="60">
        <v>0</v>
      </c>
      <c r="E222" s="60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W222" s="60">
        <v>0</v>
      </c>
      <c r="X222" s="60">
        <v>0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>
        <v>0</v>
      </c>
      <c r="AE222" s="60">
        <v>0</v>
      </c>
      <c r="AF222" s="60">
        <v>0</v>
      </c>
      <c r="AG222" s="60">
        <v>0</v>
      </c>
      <c r="AH222" s="60">
        <v>0</v>
      </c>
      <c r="AI222" s="60">
        <v>0</v>
      </c>
      <c r="AJ222" s="60">
        <v>0</v>
      </c>
      <c r="AK222" s="60">
        <v>0</v>
      </c>
      <c r="AL222" s="89">
        <v>0</v>
      </c>
      <c r="AM222" s="89">
        <v>0</v>
      </c>
      <c r="AN222" s="89">
        <v>0</v>
      </c>
      <c r="AO222" s="89">
        <v>0</v>
      </c>
      <c r="AP222" s="89">
        <v>0</v>
      </c>
    </row>
    <row r="223" spans="1:42">
      <c r="A223" s="17" t="s">
        <v>205</v>
      </c>
      <c r="B223" s="59" t="s">
        <v>283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0</v>
      </c>
      <c r="I223" s="60">
        <v>0</v>
      </c>
      <c r="J223" s="60">
        <v>0</v>
      </c>
      <c r="K223" s="60">
        <v>0</v>
      </c>
      <c r="L223" s="60">
        <v>0</v>
      </c>
      <c r="M223" s="60">
        <v>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>
        <v>0</v>
      </c>
      <c r="U223" s="60">
        <v>0</v>
      </c>
      <c r="V223" s="60">
        <v>0</v>
      </c>
      <c r="W223" s="60">
        <v>0</v>
      </c>
      <c r="X223" s="60">
        <v>0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>
        <v>0</v>
      </c>
      <c r="AE223" s="60">
        <v>0</v>
      </c>
      <c r="AF223" s="60">
        <v>0</v>
      </c>
      <c r="AG223" s="60">
        <v>0</v>
      </c>
      <c r="AH223" s="60">
        <v>0</v>
      </c>
      <c r="AI223" s="60">
        <v>0</v>
      </c>
      <c r="AJ223" s="60">
        <v>0</v>
      </c>
      <c r="AK223" s="60">
        <v>0</v>
      </c>
      <c r="AL223" s="89">
        <v>0</v>
      </c>
      <c r="AM223" s="89">
        <v>0</v>
      </c>
      <c r="AN223" s="89">
        <v>0</v>
      </c>
      <c r="AO223" s="89">
        <v>0</v>
      </c>
      <c r="AP223" s="89">
        <v>0</v>
      </c>
    </row>
    <row r="224" spans="1:42">
      <c r="A224" s="17" t="s">
        <v>205</v>
      </c>
      <c r="B224" s="59" t="s">
        <v>313</v>
      </c>
      <c r="C224" s="60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>
        <v>0</v>
      </c>
      <c r="AE224" s="60">
        <v>0</v>
      </c>
      <c r="AF224" s="60">
        <v>0</v>
      </c>
      <c r="AG224" s="60">
        <v>0</v>
      </c>
      <c r="AH224" s="60">
        <v>0</v>
      </c>
      <c r="AI224" s="60">
        <v>0</v>
      </c>
      <c r="AJ224" s="60">
        <v>0</v>
      </c>
      <c r="AK224" s="60">
        <v>0</v>
      </c>
      <c r="AL224" s="89">
        <v>0</v>
      </c>
      <c r="AM224" s="89">
        <v>0</v>
      </c>
      <c r="AN224" s="89">
        <v>0</v>
      </c>
      <c r="AO224" s="89">
        <v>0</v>
      </c>
      <c r="AP224" s="89">
        <v>0</v>
      </c>
    </row>
    <row r="225" spans="1:42">
      <c r="A225" s="17" t="s">
        <v>205</v>
      </c>
      <c r="B225" s="59" t="s">
        <v>284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0</v>
      </c>
      <c r="J225" s="60">
        <v>0</v>
      </c>
      <c r="K225" s="60">
        <v>0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0</v>
      </c>
      <c r="AF225" s="60">
        <v>0</v>
      </c>
      <c r="AG225" s="60">
        <v>0</v>
      </c>
      <c r="AH225" s="60">
        <v>0</v>
      </c>
      <c r="AI225" s="60">
        <v>0</v>
      </c>
      <c r="AJ225" s="60">
        <v>0</v>
      </c>
      <c r="AK225" s="60">
        <v>0</v>
      </c>
      <c r="AL225" s="89">
        <v>0</v>
      </c>
      <c r="AM225" s="89">
        <v>0</v>
      </c>
      <c r="AN225" s="89">
        <v>0</v>
      </c>
      <c r="AO225" s="89">
        <v>0</v>
      </c>
      <c r="AP225" s="89">
        <v>0</v>
      </c>
    </row>
    <row r="226" spans="1:42">
      <c r="A226" s="17" t="s">
        <v>205</v>
      </c>
      <c r="B226" s="59" t="s">
        <v>285</v>
      </c>
      <c r="C226" s="60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0</v>
      </c>
      <c r="J226" s="60">
        <v>0</v>
      </c>
      <c r="K226" s="60">
        <v>0</v>
      </c>
      <c r="L226" s="60">
        <v>0</v>
      </c>
      <c r="M226" s="60">
        <v>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0</v>
      </c>
      <c r="AF226" s="60">
        <v>0</v>
      </c>
      <c r="AG226" s="60">
        <v>0</v>
      </c>
      <c r="AH226" s="60">
        <v>0</v>
      </c>
      <c r="AI226" s="60">
        <v>0</v>
      </c>
      <c r="AJ226" s="60">
        <v>0</v>
      </c>
      <c r="AK226" s="60">
        <v>0</v>
      </c>
      <c r="AL226" s="89">
        <v>0</v>
      </c>
      <c r="AM226" s="89">
        <v>0</v>
      </c>
      <c r="AN226" s="89">
        <v>0</v>
      </c>
      <c r="AO226" s="89">
        <v>0</v>
      </c>
      <c r="AP226" s="89">
        <v>0</v>
      </c>
    </row>
    <row r="227" spans="1:42">
      <c r="A227" s="17" t="s">
        <v>205</v>
      </c>
      <c r="B227" s="59" t="s">
        <v>286</v>
      </c>
      <c r="C227" s="60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0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0</v>
      </c>
      <c r="AF227" s="60">
        <v>0</v>
      </c>
      <c r="AG227" s="60">
        <v>0</v>
      </c>
      <c r="AH227" s="60">
        <v>0</v>
      </c>
      <c r="AI227" s="60">
        <v>0</v>
      </c>
      <c r="AJ227" s="60">
        <v>0</v>
      </c>
      <c r="AK227" s="60">
        <v>0</v>
      </c>
      <c r="AL227" s="89">
        <v>0</v>
      </c>
      <c r="AM227" s="89">
        <v>0</v>
      </c>
      <c r="AN227" s="89">
        <v>0</v>
      </c>
      <c r="AO227" s="89">
        <v>0</v>
      </c>
      <c r="AP227" s="89">
        <v>0</v>
      </c>
    </row>
    <row r="228" spans="1:42">
      <c r="A228" s="17" t="s">
        <v>205</v>
      </c>
      <c r="B228" s="59" t="s">
        <v>308</v>
      </c>
      <c r="C228" s="60">
        <v>0</v>
      </c>
      <c r="D228" s="60">
        <v>0</v>
      </c>
      <c r="E228" s="60">
        <v>0</v>
      </c>
      <c r="F228" s="60">
        <v>0</v>
      </c>
      <c r="G228" s="60">
        <v>0</v>
      </c>
      <c r="H228" s="60">
        <v>0</v>
      </c>
      <c r="I228" s="60">
        <v>0</v>
      </c>
      <c r="J228" s="60">
        <v>0</v>
      </c>
      <c r="K228" s="60">
        <v>0</v>
      </c>
      <c r="L228" s="60">
        <v>0</v>
      </c>
      <c r="M228" s="60">
        <v>0</v>
      </c>
      <c r="N228" s="60">
        <v>0</v>
      </c>
      <c r="O228" s="60">
        <v>0</v>
      </c>
      <c r="P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W228" s="60">
        <v>0</v>
      </c>
      <c r="X228" s="60">
        <v>0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0</v>
      </c>
      <c r="AF228" s="60">
        <v>0</v>
      </c>
      <c r="AG228" s="60">
        <v>0</v>
      </c>
      <c r="AH228" s="60">
        <v>0</v>
      </c>
      <c r="AI228" s="60">
        <v>0</v>
      </c>
      <c r="AJ228" s="60">
        <v>0</v>
      </c>
      <c r="AK228" s="60">
        <v>0</v>
      </c>
      <c r="AL228" s="89">
        <v>0</v>
      </c>
      <c r="AM228" s="89">
        <v>0</v>
      </c>
      <c r="AN228" s="89">
        <v>0</v>
      </c>
      <c r="AO228" s="89">
        <v>0</v>
      </c>
      <c r="AP228" s="89">
        <v>0</v>
      </c>
    </row>
    <row r="229" spans="1:42">
      <c r="A229" s="17" t="s">
        <v>205</v>
      </c>
      <c r="B229" s="59" t="s">
        <v>287</v>
      </c>
      <c r="C229" s="60">
        <v>0</v>
      </c>
      <c r="D229" s="60">
        <v>0</v>
      </c>
      <c r="E229" s="60">
        <v>0</v>
      </c>
      <c r="F229" s="60">
        <v>0</v>
      </c>
      <c r="G229" s="60">
        <v>0</v>
      </c>
      <c r="H229" s="60">
        <v>0</v>
      </c>
      <c r="I229" s="60">
        <v>0</v>
      </c>
      <c r="J229" s="60">
        <v>0</v>
      </c>
      <c r="K229" s="60">
        <v>0</v>
      </c>
      <c r="L229" s="60">
        <v>0</v>
      </c>
      <c r="M229" s="60">
        <v>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60">
        <v>0</v>
      </c>
      <c r="T229" s="60">
        <v>0</v>
      </c>
      <c r="U229" s="60">
        <v>0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>
        <v>0</v>
      </c>
      <c r="AE229" s="60">
        <v>0</v>
      </c>
      <c r="AF229" s="60">
        <v>0</v>
      </c>
      <c r="AG229" s="60">
        <v>0</v>
      </c>
      <c r="AH229" s="60">
        <v>0</v>
      </c>
      <c r="AI229" s="60">
        <v>0</v>
      </c>
      <c r="AJ229" s="60">
        <v>0</v>
      </c>
      <c r="AK229" s="60">
        <v>0</v>
      </c>
      <c r="AL229" s="89">
        <v>0</v>
      </c>
      <c r="AM229" s="89">
        <v>0</v>
      </c>
      <c r="AN229" s="89">
        <v>0</v>
      </c>
      <c r="AO229" s="89">
        <v>0</v>
      </c>
      <c r="AP229" s="89">
        <v>0</v>
      </c>
    </row>
    <row r="230" spans="1:42">
      <c r="A230" s="17" t="s">
        <v>205</v>
      </c>
      <c r="B230" s="59" t="s">
        <v>288</v>
      </c>
      <c r="C230" s="60">
        <v>0</v>
      </c>
      <c r="D230" s="60">
        <v>0</v>
      </c>
      <c r="E230" s="60">
        <v>0</v>
      </c>
      <c r="F230" s="60">
        <v>0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0</v>
      </c>
      <c r="U230" s="60">
        <v>0</v>
      </c>
      <c r="V230" s="60">
        <v>0</v>
      </c>
      <c r="W230" s="60">
        <v>0</v>
      </c>
      <c r="X230" s="60">
        <v>0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0</v>
      </c>
      <c r="AF230" s="60">
        <v>0</v>
      </c>
      <c r="AG230" s="60">
        <v>0</v>
      </c>
      <c r="AH230" s="60">
        <v>0</v>
      </c>
      <c r="AI230" s="60">
        <v>0</v>
      </c>
      <c r="AJ230" s="60">
        <v>0</v>
      </c>
      <c r="AK230" s="60">
        <v>0</v>
      </c>
      <c r="AL230" s="89">
        <v>0</v>
      </c>
      <c r="AM230" s="89">
        <v>0</v>
      </c>
      <c r="AN230" s="89">
        <v>0</v>
      </c>
      <c r="AO230" s="89">
        <v>0</v>
      </c>
      <c r="AP230" s="89">
        <v>0</v>
      </c>
    </row>
    <row r="231" spans="1:42">
      <c r="A231" s="17" t="s">
        <v>205</v>
      </c>
      <c r="B231" s="59" t="s">
        <v>290</v>
      </c>
      <c r="C231" s="60">
        <v>0</v>
      </c>
      <c r="D231" s="60">
        <v>0</v>
      </c>
      <c r="E231" s="60">
        <v>0</v>
      </c>
      <c r="F231" s="60">
        <v>0</v>
      </c>
      <c r="G231" s="60">
        <v>0</v>
      </c>
      <c r="H231" s="60">
        <v>0</v>
      </c>
      <c r="I231" s="60">
        <v>0</v>
      </c>
      <c r="J231" s="60">
        <v>0</v>
      </c>
      <c r="K231" s="60">
        <v>0</v>
      </c>
      <c r="L231" s="60">
        <v>0</v>
      </c>
      <c r="M231" s="60">
        <v>0</v>
      </c>
      <c r="N231" s="60">
        <v>0</v>
      </c>
      <c r="O231" s="60">
        <v>0</v>
      </c>
      <c r="P231" s="60">
        <v>0</v>
      </c>
      <c r="Q231" s="60">
        <v>0</v>
      </c>
      <c r="R231" s="60">
        <v>0</v>
      </c>
      <c r="S231" s="60">
        <v>0</v>
      </c>
      <c r="T231" s="60">
        <v>0</v>
      </c>
      <c r="U231" s="60">
        <v>0</v>
      </c>
      <c r="V231" s="60">
        <v>0</v>
      </c>
      <c r="W231" s="60">
        <v>0</v>
      </c>
      <c r="X231" s="60">
        <v>0</v>
      </c>
      <c r="Y231" s="60">
        <v>0</v>
      </c>
      <c r="Z231" s="60">
        <v>0</v>
      </c>
      <c r="AA231" s="60">
        <v>0</v>
      </c>
      <c r="AB231" s="60">
        <v>0</v>
      </c>
      <c r="AC231" s="60">
        <v>0</v>
      </c>
      <c r="AD231" s="60">
        <v>0</v>
      </c>
      <c r="AE231" s="60">
        <v>0</v>
      </c>
      <c r="AF231" s="60">
        <v>0</v>
      </c>
      <c r="AG231" s="60">
        <v>0</v>
      </c>
      <c r="AH231" s="60">
        <v>0</v>
      </c>
      <c r="AI231" s="60">
        <v>0</v>
      </c>
      <c r="AJ231" s="60">
        <v>0</v>
      </c>
      <c r="AK231" s="60">
        <v>0</v>
      </c>
      <c r="AL231" s="89">
        <v>0</v>
      </c>
      <c r="AM231" s="89">
        <v>0</v>
      </c>
      <c r="AN231" s="89">
        <v>0</v>
      </c>
      <c r="AO231" s="89">
        <v>0</v>
      </c>
      <c r="AP231" s="89">
        <v>0</v>
      </c>
    </row>
    <row r="232" spans="1:42">
      <c r="A232" s="17" t="s">
        <v>205</v>
      </c>
      <c r="B232" s="59" t="s">
        <v>291</v>
      </c>
      <c r="C232" s="60">
        <v>0</v>
      </c>
      <c r="D232" s="60">
        <v>0</v>
      </c>
      <c r="E232" s="60">
        <v>0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0">
        <v>0</v>
      </c>
      <c r="N232" s="60">
        <v>0</v>
      </c>
      <c r="O232" s="60">
        <v>0</v>
      </c>
      <c r="P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0</v>
      </c>
      <c r="X232" s="60">
        <v>0</v>
      </c>
      <c r="Y232" s="60">
        <v>0</v>
      </c>
      <c r="Z232" s="60">
        <v>0</v>
      </c>
      <c r="AA232" s="60">
        <v>0</v>
      </c>
      <c r="AB232" s="60">
        <v>0</v>
      </c>
      <c r="AC232" s="60">
        <v>0</v>
      </c>
      <c r="AD232" s="60">
        <v>0</v>
      </c>
      <c r="AE232" s="60">
        <v>0</v>
      </c>
      <c r="AF232" s="60">
        <v>0</v>
      </c>
      <c r="AG232" s="60">
        <v>0</v>
      </c>
      <c r="AH232" s="60">
        <v>0</v>
      </c>
      <c r="AI232" s="60">
        <v>0</v>
      </c>
      <c r="AJ232" s="60">
        <v>0</v>
      </c>
      <c r="AK232" s="60">
        <v>0</v>
      </c>
      <c r="AL232" s="89">
        <v>0</v>
      </c>
      <c r="AM232" s="89">
        <v>0</v>
      </c>
      <c r="AN232" s="89">
        <v>0</v>
      </c>
      <c r="AO232" s="89">
        <v>0</v>
      </c>
      <c r="AP232" s="89">
        <v>0</v>
      </c>
    </row>
    <row r="233" spans="1:42">
      <c r="A233" s="17" t="s">
        <v>205</v>
      </c>
      <c r="B233" s="59" t="s">
        <v>292</v>
      </c>
      <c r="C233" s="60">
        <v>0</v>
      </c>
      <c r="D233" s="60">
        <v>0</v>
      </c>
      <c r="E233" s="60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0">
        <v>0</v>
      </c>
      <c r="N233" s="60">
        <v>0</v>
      </c>
      <c r="O233" s="60">
        <v>0</v>
      </c>
      <c r="P233" s="60">
        <v>0</v>
      </c>
      <c r="Q233" s="60">
        <v>0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W233" s="60">
        <v>0</v>
      </c>
      <c r="X233" s="60">
        <v>0</v>
      </c>
      <c r="Y233" s="60">
        <v>0</v>
      </c>
      <c r="Z233" s="60">
        <v>0</v>
      </c>
      <c r="AA233" s="60">
        <v>0</v>
      </c>
      <c r="AB233" s="60">
        <v>0</v>
      </c>
      <c r="AC233" s="60">
        <v>0</v>
      </c>
      <c r="AD233" s="60">
        <v>0</v>
      </c>
      <c r="AE233" s="60">
        <v>0</v>
      </c>
      <c r="AF233" s="60">
        <v>0</v>
      </c>
      <c r="AG233" s="60">
        <v>0</v>
      </c>
      <c r="AH233" s="60">
        <v>0</v>
      </c>
      <c r="AI233" s="60">
        <v>0</v>
      </c>
      <c r="AJ233" s="60">
        <v>0</v>
      </c>
      <c r="AK233" s="60">
        <v>0</v>
      </c>
      <c r="AL233" s="89">
        <v>0</v>
      </c>
      <c r="AM233" s="89">
        <v>0</v>
      </c>
      <c r="AN233" s="89">
        <v>0</v>
      </c>
      <c r="AO233" s="89">
        <v>0</v>
      </c>
      <c r="AP233" s="89">
        <v>0</v>
      </c>
    </row>
    <row r="234" spans="1:42">
      <c r="A234" s="17" t="s">
        <v>205</v>
      </c>
      <c r="B234" s="59" t="s">
        <v>293</v>
      </c>
      <c r="C234" s="60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0</v>
      </c>
      <c r="I234" s="60">
        <v>0</v>
      </c>
      <c r="J234" s="60">
        <v>0</v>
      </c>
      <c r="K234" s="60">
        <v>0</v>
      </c>
      <c r="L234" s="60">
        <v>0</v>
      </c>
      <c r="M234" s="60">
        <v>0</v>
      </c>
      <c r="N234" s="60">
        <v>0</v>
      </c>
      <c r="O234" s="60">
        <v>0</v>
      </c>
      <c r="P234" s="60">
        <v>0</v>
      </c>
      <c r="Q234" s="60">
        <v>0</v>
      </c>
      <c r="R234" s="60">
        <v>0</v>
      </c>
      <c r="S234" s="60">
        <v>0</v>
      </c>
      <c r="T234" s="60">
        <v>0</v>
      </c>
      <c r="U234" s="60">
        <v>0</v>
      </c>
      <c r="V234" s="60">
        <v>0</v>
      </c>
      <c r="W234" s="60">
        <v>0</v>
      </c>
      <c r="X234" s="60">
        <v>0</v>
      </c>
      <c r="Y234" s="60">
        <v>0</v>
      </c>
      <c r="Z234" s="60">
        <v>0</v>
      </c>
      <c r="AA234" s="60">
        <v>0</v>
      </c>
      <c r="AB234" s="60">
        <v>0</v>
      </c>
      <c r="AC234" s="60">
        <v>0</v>
      </c>
      <c r="AD234" s="60">
        <v>0</v>
      </c>
      <c r="AE234" s="60">
        <v>0</v>
      </c>
      <c r="AF234" s="60">
        <v>0</v>
      </c>
      <c r="AG234" s="60">
        <v>0</v>
      </c>
      <c r="AH234" s="60">
        <v>0</v>
      </c>
      <c r="AI234" s="60">
        <v>0</v>
      </c>
      <c r="AJ234" s="60">
        <v>0</v>
      </c>
      <c r="AK234" s="60">
        <v>0</v>
      </c>
      <c r="AL234" s="89">
        <v>0</v>
      </c>
      <c r="AM234" s="89">
        <v>0</v>
      </c>
      <c r="AN234" s="89">
        <v>0</v>
      </c>
      <c r="AO234" s="89">
        <v>0</v>
      </c>
      <c r="AP234" s="89">
        <v>0</v>
      </c>
    </row>
    <row r="235" spans="1:42">
      <c r="A235" s="17" t="s">
        <v>205</v>
      </c>
      <c r="B235" s="59" t="s">
        <v>294</v>
      </c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89">
        <v>0</v>
      </c>
      <c r="AM235" s="89">
        <v>0</v>
      </c>
      <c r="AN235" s="89">
        <v>0</v>
      </c>
      <c r="AO235" s="89">
        <v>0</v>
      </c>
      <c r="AP235" s="89">
        <v>0</v>
      </c>
    </row>
    <row r="236" spans="1:42">
      <c r="A236" s="17" t="s">
        <v>205</v>
      </c>
      <c r="B236" s="59" t="s">
        <v>309</v>
      </c>
      <c r="C236" s="60">
        <v>0</v>
      </c>
      <c r="D236" s="60">
        <v>0</v>
      </c>
      <c r="E236" s="60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0">
        <v>0</v>
      </c>
      <c r="N236" s="60">
        <v>0</v>
      </c>
      <c r="O236" s="60">
        <v>0</v>
      </c>
      <c r="P236" s="60">
        <v>0</v>
      </c>
      <c r="Q236" s="60">
        <v>0</v>
      </c>
      <c r="R236" s="60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60">
        <v>0</v>
      </c>
      <c r="Y236" s="60">
        <v>0</v>
      </c>
      <c r="Z236" s="60">
        <v>0</v>
      </c>
      <c r="AA236" s="60">
        <v>0</v>
      </c>
      <c r="AB236" s="60">
        <v>0</v>
      </c>
      <c r="AC236" s="60">
        <v>0</v>
      </c>
      <c r="AD236" s="60">
        <v>0</v>
      </c>
      <c r="AE236" s="60">
        <v>0</v>
      </c>
      <c r="AF236" s="60">
        <v>0</v>
      </c>
      <c r="AG236" s="60">
        <v>0</v>
      </c>
      <c r="AH236" s="60">
        <v>0</v>
      </c>
      <c r="AI236" s="60">
        <v>0</v>
      </c>
      <c r="AJ236" s="60">
        <v>0</v>
      </c>
      <c r="AK236" s="60">
        <v>0</v>
      </c>
      <c r="AL236" s="89">
        <v>0</v>
      </c>
      <c r="AM236" s="89">
        <v>0</v>
      </c>
      <c r="AN236" s="89">
        <v>0</v>
      </c>
      <c r="AO236" s="89">
        <v>0</v>
      </c>
      <c r="AP236" s="89">
        <v>0</v>
      </c>
    </row>
    <row r="237" spans="1:42">
      <c r="A237" s="17" t="s">
        <v>205</v>
      </c>
      <c r="B237" s="59" t="s">
        <v>295</v>
      </c>
      <c r="C237" s="60">
        <v>0</v>
      </c>
      <c r="D237" s="60">
        <v>0</v>
      </c>
      <c r="E237" s="60">
        <v>0</v>
      </c>
      <c r="F237" s="60">
        <v>0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0">
        <v>0</v>
      </c>
      <c r="N237" s="60">
        <v>0</v>
      </c>
      <c r="O237" s="60">
        <v>0</v>
      </c>
      <c r="P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60">
        <v>0</v>
      </c>
      <c r="AA237" s="60">
        <v>0</v>
      </c>
      <c r="AB237" s="60">
        <v>0</v>
      </c>
      <c r="AC237" s="60">
        <v>0</v>
      </c>
      <c r="AD237" s="60">
        <v>0</v>
      </c>
      <c r="AE237" s="60">
        <v>0</v>
      </c>
      <c r="AF237" s="60">
        <v>0</v>
      </c>
      <c r="AG237" s="60">
        <v>0</v>
      </c>
      <c r="AH237" s="60">
        <v>0</v>
      </c>
      <c r="AI237" s="60">
        <v>0</v>
      </c>
      <c r="AJ237" s="60">
        <v>0</v>
      </c>
      <c r="AK237" s="60">
        <v>0</v>
      </c>
      <c r="AL237" s="89">
        <v>0</v>
      </c>
      <c r="AM237" s="89">
        <v>0</v>
      </c>
      <c r="AN237" s="89">
        <v>0</v>
      </c>
      <c r="AO237" s="89">
        <v>0</v>
      </c>
      <c r="AP237" s="89">
        <v>0</v>
      </c>
    </row>
    <row r="238" spans="1:42">
      <c r="A238" s="17" t="s">
        <v>205</v>
      </c>
      <c r="B238" s="59" t="s">
        <v>310</v>
      </c>
      <c r="C238" s="60">
        <v>0</v>
      </c>
      <c r="D238" s="60">
        <v>0</v>
      </c>
      <c r="E238" s="60">
        <v>0</v>
      </c>
      <c r="F238" s="60">
        <v>0</v>
      </c>
      <c r="G238" s="60">
        <v>0</v>
      </c>
      <c r="H238" s="60">
        <v>0</v>
      </c>
      <c r="I238" s="60">
        <v>0</v>
      </c>
      <c r="J238" s="60">
        <v>0</v>
      </c>
      <c r="K238" s="60">
        <v>0</v>
      </c>
      <c r="L238" s="60">
        <v>0</v>
      </c>
      <c r="M238" s="60">
        <v>0</v>
      </c>
      <c r="N238" s="60">
        <v>0</v>
      </c>
      <c r="O238" s="60">
        <v>0</v>
      </c>
      <c r="P238" s="60">
        <v>0</v>
      </c>
      <c r="Q238" s="60">
        <v>0</v>
      </c>
      <c r="R238" s="60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60">
        <v>0</v>
      </c>
      <c r="Y238" s="60">
        <v>0</v>
      </c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0</v>
      </c>
      <c r="AH238" s="60">
        <v>0</v>
      </c>
      <c r="AI238" s="60">
        <v>0</v>
      </c>
      <c r="AJ238" s="60">
        <v>0</v>
      </c>
      <c r="AK238" s="60">
        <v>0</v>
      </c>
      <c r="AL238" s="89">
        <v>0</v>
      </c>
      <c r="AM238" s="89">
        <v>0</v>
      </c>
      <c r="AN238" s="89">
        <v>0</v>
      </c>
      <c r="AO238" s="89">
        <v>0</v>
      </c>
      <c r="AP238" s="89">
        <v>0</v>
      </c>
    </row>
    <row r="239" spans="1:42">
      <c r="A239" s="17" t="s">
        <v>205</v>
      </c>
      <c r="B239" s="59" t="s">
        <v>296</v>
      </c>
      <c r="C239" s="60">
        <v>0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0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0</v>
      </c>
      <c r="AF239" s="60">
        <v>0</v>
      </c>
      <c r="AG239" s="60">
        <v>0</v>
      </c>
      <c r="AH239" s="60">
        <v>0</v>
      </c>
      <c r="AI239" s="60">
        <v>0</v>
      </c>
      <c r="AJ239" s="60">
        <v>0</v>
      </c>
      <c r="AK239" s="60">
        <v>0</v>
      </c>
      <c r="AL239" s="89">
        <v>0</v>
      </c>
      <c r="AM239" s="89">
        <v>0</v>
      </c>
      <c r="AN239" s="89">
        <v>0</v>
      </c>
      <c r="AO239" s="89">
        <v>0</v>
      </c>
      <c r="AP239" s="89">
        <v>0</v>
      </c>
    </row>
    <row r="240" spans="1:42">
      <c r="A240" s="17" t="s">
        <v>205</v>
      </c>
      <c r="B240" s="59" t="s">
        <v>297</v>
      </c>
      <c r="C240" s="60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0</v>
      </c>
      <c r="J240" s="60">
        <v>0</v>
      </c>
      <c r="K240" s="60">
        <v>0</v>
      </c>
      <c r="L240" s="60">
        <v>0</v>
      </c>
      <c r="M240" s="60">
        <v>0</v>
      </c>
      <c r="N240" s="60">
        <v>0</v>
      </c>
      <c r="O240" s="60">
        <v>0</v>
      </c>
      <c r="P240" s="60">
        <v>0</v>
      </c>
      <c r="Q240" s="60">
        <v>0</v>
      </c>
      <c r="R240" s="60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60">
        <v>0</v>
      </c>
      <c r="Y240" s="60">
        <v>0</v>
      </c>
      <c r="Z240" s="60">
        <v>0</v>
      </c>
      <c r="AA240" s="60">
        <v>0</v>
      </c>
      <c r="AB240" s="60">
        <v>0</v>
      </c>
      <c r="AC240" s="60">
        <v>0</v>
      </c>
      <c r="AD240" s="60">
        <v>0</v>
      </c>
      <c r="AE240" s="60">
        <v>0</v>
      </c>
      <c r="AF240" s="60">
        <v>0</v>
      </c>
      <c r="AG240" s="60">
        <v>0</v>
      </c>
      <c r="AH240" s="60">
        <v>0</v>
      </c>
      <c r="AI240" s="60">
        <v>0</v>
      </c>
      <c r="AJ240" s="60">
        <v>0</v>
      </c>
      <c r="AK240" s="60">
        <v>0</v>
      </c>
      <c r="AL240" s="89">
        <v>0</v>
      </c>
      <c r="AM240" s="89">
        <v>0</v>
      </c>
      <c r="AN240" s="89">
        <v>0</v>
      </c>
      <c r="AO240" s="89">
        <v>0</v>
      </c>
      <c r="AP240" s="89">
        <v>0</v>
      </c>
    </row>
    <row r="241" spans="1:42">
      <c r="A241" s="17" t="s">
        <v>205</v>
      </c>
      <c r="B241" s="59" t="s">
        <v>298</v>
      </c>
      <c r="C241" s="60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0</v>
      </c>
      <c r="J241" s="60">
        <v>0</v>
      </c>
      <c r="K241" s="60">
        <v>0</v>
      </c>
      <c r="L241" s="60">
        <v>0</v>
      </c>
      <c r="M241" s="60">
        <v>0</v>
      </c>
      <c r="N241" s="60">
        <v>0</v>
      </c>
      <c r="O241" s="60">
        <v>0</v>
      </c>
      <c r="P241" s="60">
        <v>0</v>
      </c>
      <c r="Q241" s="60">
        <v>0</v>
      </c>
      <c r="R241" s="60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60">
        <v>0</v>
      </c>
      <c r="Y241" s="60">
        <v>0</v>
      </c>
      <c r="Z241" s="60">
        <v>0</v>
      </c>
      <c r="AA241" s="60">
        <v>0</v>
      </c>
      <c r="AB241" s="60">
        <v>0</v>
      </c>
      <c r="AC241" s="60">
        <v>0</v>
      </c>
      <c r="AD241" s="60">
        <v>0</v>
      </c>
      <c r="AE241" s="60">
        <v>0</v>
      </c>
      <c r="AF241" s="60">
        <v>0</v>
      </c>
      <c r="AG241" s="60">
        <v>0</v>
      </c>
      <c r="AH241" s="60">
        <v>0</v>
      </c>
      <c r="AI241" s="60">
        <v>0</v>
      </c>
      <c r="AJ241" s="60">
        <v>0</v>
      </c>
      <c r="AK241" s="60">
        <v>0</v>
      </c>
      <c r="AL241" s="89">
        <v>0</v>
      </c>
      <c r="AM241" s="89">
        <v>0</v>
      </c>
      <c r="AN241" s="89">
        <v>0</v>
      </c>
      <c r="AO241" s="89">
        <v>0</v>
      </c>
      <c r="AP241" s="89">
        <v>0</v>
      </c>
    </row>
    <row r="242" spans="1:42">
      <c r="A242" s="17" t="s">
        <v>205</v>
      </c>
      <c r="B242" s="59" t="s">
        <v>299</v>
      </c>
      <c r="C242" s="60">
        <v>0</v>
      </c>
      <c r="D242" s="60">
        <v>0</v>
      </c>
      <c r="E242" s="60">
        <v>0</v>
      </c>
      <c r="F242" s="60">
        <v>0</v>
      </c>
      <c r="G242" s="60">
        <v>0</v>
      </c>
      <c r="H242" s="60">
        <v>0</v>
      </c>
      <c r="I242" s="60">
        <v>0</v>
      </c>
      <c r="J242" s="60">
        <v>0</v>
      </c>
      <c r="K242" s="60">
        <v>0</v>
      </c>
      <c r="L242" s="60">
        <v>0</v>
      </c>
      <c r="M242" s="60">
        <v>0</v>
      </c>
      <c r="N242" s="60">
        <v>0</v>
      </c>
      <c r="O242" s="60">
        <v>0</v>
      </c>
      <c r="P242" s="60">
        <v>0</v>
      </c>
      <c r="Q242" s="60">
        <v>0</v>
      </c>
      <c r="R242" s="60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60">
        <v>0</v>
      </c>
      <c r="AA242" s="60">
        <v>0</v>
      </c>
      <c r="AB242" s="60">
        <v>0</v>
      </c>
      <c r="AC242" s="60">
        <v>0</v>
      </c>
      <c r="AD242" s="60">
        <v>0</v>
      </c>
      <c r="AE242" s="60">
        <v>0</v>
      </c>
      <c r="AF242" s="60">
        <v>0</v>
      </c>
      <c r="AG242" s="60">
        <v>0</v>
      </c>
      <c r="AH242" s="60">
        <v>0</v>
      </c>
      <c r="AI242" s="60">
        <v>0</v>
      </c>
      <c r="AJ242" s="60">
        <v>0</v>
      </c>
      <c r="AK242" s="60">
        <v>0</v>
      </c>
      <c r="AL242" s="89">
        <v>0</v>
      </c>
      <c r="AM242" s="89">
        <v>0</v>
      </c>
      <c r="AN242" s="89">
        <v>0</v>
      </c>
      <c r="AO242" s="89">
        <v>0</v>
      </c>
      <c r="AP242" s="89">
        <v>0</v>
      </c>
    </row>
    <row r="243" spans="1:42">
      <c r="A243" s="17" t="s">
        <v>205</v>
      </c>
      <c r="B243" s="59" t="s">
        <v>300</v>
      </c>
      <c r="C243" s="60">
        <v>0</v>
      </c>
      <c r="D243" s="60">
        <v>0</v>
      </c>
      <c r="E243" s="60">
        <v>0</v>
      </c>
      <c r="F243" s="60">
        <v>0</v>
      </c>
      <c r="G243" s="60">
        <v>0</v>
      </c>
      <c r="H243" s="60">
        <v>0</v>
      </c>
      <c r="I243" s="60">
        <v>0</v>
      </c>
      <c r="J243" s="60">
        <v>0</v>
      </c>
      <c r="K243" s="60">
        <v>0</v>
      </c>
      <c r="L243" s="60">
        <v>0</v>
      </c>
      <c r="M243" s="60">
        <v>0</v>
      </c>
      <c r="N243" s="60">
        <v>0</v>
      </c>
      <c r="O243" s="60">
        <v>0</v>
      </c>
      <c r="P243" s="60">
        <v>0</v>
      </c>
      <c r="Q243" s="60">
        <v>0</v>
      </c>
      <c r="R243" s="60">
        <v>0</v>
      </c>
      <c r="S243" s="60">
        <v>0</v>
      </c>
      <c r="T243" s="60">
        <v>0</v>
      </c>
      <c r="U243" s="60">
        <v>0</v>
      </c>
      <c r="V243" s="60">
        <v>0</v>
      </c>
      <c r="W243" s="60">
        <v>0</v>
      </c>
      <c r="X243" s="60">
        <v>0</v>
      </c>
      <c r="Y243" s="60">
        <v>0</v>
      </c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89">
        <v>0</v>
      </c>
      <c r="AM243" s="89">
        <v>0</v>
      </c>
      <c r="AN243" s="89">
        <v>0</v>
      </c>
      <c r="AO243" s="89">
        <v>0</v>
      </c>
      <c r="AP243" s="89">
        <v>0</v>
      </c>
    </row>
    <row r="244" spans="1:42">
      <c r="A244" s="17" t="s">
        <v>205</v>
      </c>
      <c r="B244" s="59" t="s">
        <v>301</v>
      </c>
      <c r="C244" s="60">
        <v>0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0</v>
      </c>
      <c r="R244" s="60">
        <v>0</v>
      </c>
      <c r="S244" s="60">
        <v>0</v>
      </c>
      <c r="T244" s="60">
        <v>0</v>
      </c>
      <c r="U244" s="60">
        <v>0</v>
      </c>
      <c r="V244" s="60">
        <v>0</v>
      </c>
      <c r="W244" s="60">
        <v>0</v>
      </c>
      <c r="X244" s="60">
        <v>0</v>
      </c>
      <c r="Y244" s="60">
        <v>0</v>
      </c>
      <c r="Z244" s="60">
        <v>0</v>
      </c>
      <c r="AA244" s="60">
        <v>0</v>
      </c>
      <c r="AB244" s="60">
        <v>0</v>
      </c>
      <c r="AC244" s="60">
        <v>0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89">
        <v>0</v>
      </c>
      <c r="AM244" s="89">
        <v>0</v>
      </c>
      <c r="AN244" s="89">
        <v>0</v>
      </c>
      <c r="AO244" s="89">
        <v>0</v>
      </c>
      <c r="AP244" s="89">
        <v>0</v>
      </c>
    </row>
    <row r="245" spans="1:42">
      <c r="A245" s="17" t="s">
        <v>205</v>
      </c>
      <c r="B245" s="59" t="s">
        <v>302</v>
      </c>
      <c r="C245" s="60">
        <v>0</v>
      </c>
      <c r="D245" s="60">
        <v>0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0">
        <v>0</v>
      </c>
      <c r="N245" s="60">
        <v>0</v>
      </c>
      <c r="O245" s="60">
        <v>0</v>
      </c>
      <c r="P245" s="60">
        <v>0</v>
      </c>
      <c r="Q245" s="60">
        <v>0</v>
      </c>
      <c r="R245" s="60">
        <v>0</v>
      </c>
      <c r="S245" s="60">
        <v>0</v>
      </c>
      <c r="T245" s="60">
        <v>0</v>
      </c>
      <c r="U245" s="60">
        <v>0</v>
      </c>
      <c r="V245" s="60">
        <v>0</v>
      </c>
      <c r="W245" s="60">
        <v>0</v>
      </c>
      <c r="X245" s="60">
        <v>0</v>
      </c>
      <c r="Y245" s="60">
        <v>0</v>
      </c>
      <c r="Z245" s="60">
        <v>0</v>
      </c>
      <c r="AA245" s="60">
        <v>0</v>
      </c>
      <c r="AB245" s="60">
        <v>0</v>
      </c>
      <c r="AC245" s="60">
        <v>0</v>
      </c>
      <c r="AD245" s="60">
        <v>0</v>
      </c>
      <c r="AE245" s="60">
        <v>0</v>
      </c>
      <c r="AF245" s="60">
        <v>0</v>
      </c>
      <c r="AG245" s="60">
        <v>0</v>
      </c>
      <c r="AH245" s="60">
        <v>0</v>
      </c>
      <c r="AI245" s="60">
        <v>0</v>
      </c>
      <c r="AJ245" s="60">
        <v>0</v>
      </c>
      <c r="AK245" s="60">
        <v>0</v>
      </c>
      <c r="AL245" s="89">
        <v>0</v>
      </c>
      <c r="AM245" s="89">
        <v>0</v>
      </c>
      <c r="AN245" s="89">
        <v>0</v>
      </c>
      <c r="AO245" s="89">
        <v>0</v>
      </c>
      <c r="AP245" s="89">
        <v>0</v>
      </c>
    </row>
    <row r="246" spans="1:42">
      <c r="A246" s="17" t="s">
        <v>205</v>
      </c>
      <c r="B246" s="59" t="s">
        <v>303</v>
      </c>
      <c r="C246" s="60">
        <v>0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0">
        <v>0</v>
      </c>
      <c r="N246" s="60">
        <v>0</v>
      </c>
      <c r="O246" s="60">
        <v>0</v>
      </c>
      <c r="P246" s="60">
        <v>0</v>
      </c>
      <c r="Q246" s="60">
        <v>0</v>
      </c>
      <c r="R246" s="60">
        <v>0</v>
      </c>
      <c r="S246" s="60">
        <v>0</v>
      </c>
      <c r="T246" s="60">
        <v>0</v>
      </c>
      <c r="U246" s="60">
        <v>0</v>
      </c>
      <c r="V246" s="60">
        <v>0</v>
      </c>
      <c r="W246" s="60">
        <v>0</v>
      </c>
      <c r="X246" s="60">
        <v>0</v>
      </c>
      <c r="Y246" s="60">
        <v>0</v>
      </c>
      <c r="Z246" s="60">
        <v>0</v>
      </c>
      <c r="AA246" s="60">
        <v>0</v>
      </c>
      <c r="AB246" s="60">
        <v>0</v>
      </c>
      <c r="AC246" s="60">
        <v>0</v>
      </c>
      <c r="AD246" s="60">
        <v>0</v>
      </c>
      <c r="AE246" s="60">
        <v>0</v>
      </c>
      <c r="AF246" s="60">
        <v>0</v>
      </c>
      <c r="AG246" s="60">
        <v>0</v>
      </c>
      <c r="AH246" s="60">
        <v>0</v>
      </c>
      <c r="AI246" s="60">
        <v>0</v>
      </c>
      <c r="AJ246" s="60">
        <v>0</v>
      </c>
      <c r="AK246" s="60">
        <v>0</v>
      </c>
      <c r="AL246" s="89">
        <v>0</v>
      </c>
      <c r="AM246" s="89">
        <v>0</v>
      </c>
      <c r="AN246" s="89">
        <v>0</v>
      </c>
      <c r="AO246" s="89">
        <v>0</v>
      </c>
      <c r="AP246" s="89">
        <v>0</v>
      </c>
    </row>
    <row r="247" spans="1:42">
      <c r="A247" s="17" t="s">
        <v>205</v>
      </c>
      <c r="B247" s="59" t="s">
        <v>304</v>
      </c>
      <c r="C247" s="60">
        <v>0</v>
      </c>
      <c r="D247" s="60">
        <v>0</v>
      </c>
      <c r="E247" s="60">
        <v>0</v>
      </c>
      <c r="F247" s="60">
        <v>0</v>
      </c>
      <c r="G247" s="60">
        <v>0</v>
      </c>
      <c r="H247" s="60">
        <v>0</v>
      </c>
      <c r="I247" s="60">
        <v>0</v>
      </c>
      <c r="J247" s="60">
        <v>0</v>
      </c>
      <c r="K247" s="60">
        <v>0</v>
      </c>
      <c r="L247" s="60">
        <v>0</v>
      </c>
      <c r="M247" s="60">
        <v>0</v>
      </c>
      <c r="N247" s="60">
        <v>0</v>
      </c>
      <c r="O247" s="60">
        <v>0</v>
      </c>
      <c r="P247" s="60">
        <v>0</v>
      </c>
      <c r="Q247" s="60">
        <v>0</v>
      </c>
      <c r="R247" s="60">
        <v>0</v>
      </c>
      <c r="S247" s="60">
        <v>0</v>
      </c>
      <c r="T247" s="60">
        <v>0</v>
      </c>
      <c r="U247" s="60">
        <v>0</v>
      </c>
      <c r="V247" s="60">
        <v>0</v>
      </c>
      <c r="W247" s="60">
        <v>0</v>
      </c>
      <c r="X247" s="60">
        <v>0</v>
      </c>
      <c r="Y247" s="60">
        <v>0</v>
      </c>
      <c r="Z247" s="60">
        <v>0</v>
      </c>
      <c r="AA247" s="60">
        <v>0</v>
      </c>
      <c r="AB247" s="60">
        <v>0</v>
      </c>
      <c r="AC247" s="60">
        <v>0</v>
      </c>
      <c r="AD247" s="60">
        <v>0</v>
      </c>
      <c r="AE247" s="60">
        <v>0</v>
      </c>
      <c r="AF247" s="60">
        <v>0</v>
      </c>
      <c r="AG247" s="60">
        <v>0</v>
      </c>
      <c r="AH247" s="60">
        <v>0</v>
      </c>
      <c r="AI247" s="60">
        <v>0</v>
      </c>
      <c r="AJ247" s="60">
        <v>0</v>
      </c>
      <c r="AK247" s="60">
        <v>0</v>
      </c>
      <c r="AL247" s="89">
        <v>0</v>
      </c>
      <c r="AM247" s="89">
        <v>0</v>
      </c>
      <c r="AN247" s="89">
        <v>0</v>
      </c>
      <c r="AO247" s="89">
        <v>0</v>
      </c>
      <c r="AP247" s="89">
        <v>0</v>
      </c>
    </row>
    <row r="248" spans="1:42">
      <c r="A248" s="17" t="s">
        <v>205</v>
      </c>
      <c r="B248" s="59" t="s">
        <v>305</v>
      </c>
      <c r="C248" s="60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0</v>
      </c>
      <c r="J248" s="60">
        <v>0</v>
      </c>
      <c r="K248" s="60">
        <v>0</v>
      </c>
      <c r="L248" s="60">
        <v>0</v>
      </c>
      <c r="M248" s="60">
        <v>0</v>
      </c>
      <c r="N248" s="60">
        <v>0</v>
      </c>
      <c r="O248" s="60">
        <v>0</v>
      </c>
      <c r="P248" s="60">
        <v>0</v>
      </c>
      <c r="Q248" s="60">
        <v>0</v>
      </c>
      <c r="R248" s="60">
        <v>0</v>
      </c>
      <c r="S248" s="60">
        <v>0</v>
      </c>
      <c r="T248" s="60">
        <v>0</v>
      </c>
      <c r="U248" s="60">
        <v>0</v>
      </c>
      <c r="V248" s="60">
        <v>0</v>
      </c>
      <c r="W248" s="60">
        <v>0</v>
      </c>
      <c r="X248" s="60">
        <v>0</v>
      </c>
      <c r="Y248" s="60">
        <v>0</v>
      </c>
      <c r="Z248" s="60">
        <v>0</v>
      </c>
      <c r="AA248" s="60">
        <v>0</v>
      </c>
      <c r="AB248" s="60">
        <v>0</v>
      </c>
      <c r="AC248" s="60">
        <v>0</v>
      </c>
      <c r="AD248" s="60">
        <v>0</v>
      </c>
      <c r="AE248" s="60">
        <v>0</v>
      </c>
      <c r="AF248" s="60">
        <v>0</v>
      </c>
      <c r="AG248" s="60">
        <v>0</v>
      </c>
      <c r="AH248" s="60">
        <v>0</v>
      </c>
      <c r="AI248" s="60">
        <v>0</v>
      </c>
      <c r="AJ248" s="60">
        <v>0</v>
      </c>
      <c r="AK248" s="60">
        <v>0</v>
      </c>
      <c r="AL248" s="89">
        <v>0</v>
      </c>
      <c r="AM248" s="89">
        <v>0</v>
      </c>
      <c r="AN248" s="89">
        <v>0</v>
      </c>
      <c r="AO248" s="89">
        <v>0</v>
      </c>
      <c r="AP248" s="89">
        <v>0</v>
      </c>
    </row>
    <row r="249" spans="1:42">
      <c r="A249" s="17" t="s">
        <v>205</v>
      </c>
      <c r="B249" s="59" t="s">
        <v>306</v>
      </c>
      <c r="C249" s="60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0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W249" s="60">
        <v>0</v>
      </c>
      <c r="X249" s="60">
        <v>0</v>
      </c>
      <c r="Y249" s="60">
        <v>0</v>
      </c>
      <c r="Z249" s="60">
        <v>0</v>
      </c>
      <c r="AA249" s="60">
        <v>0</v>
      </c>
      <c r="AB249" s="60">
        <v>0</v>
      </c>
      <c r="AC249" s="60">
        <v>0</v>
      </c>
      <c r="AD249" s="60">
        <v>0</v>
      </c>
      <c r="AE249" s="60">
        <v>0</v>
      </c>
      <c r="AF249" s="60">
        <v>0</v>
      </c>
      <c r="AG249" s="60">
        <v>0</v>
      </c>
      <c r="AH249" s="60">
        <v>0</v>
      </c>
      <c r="AI249" s="60">
        <v>0</v>
      </c>
      <c r="AJ249" s="60">
        <v>0</v>
      </c>
      <c r="AK249" s="60">
        <v>0</v>
      </c>
      <c r="AL249" s="89">
        <v>0</v>
      </c>
      <c r="AM249" s="89">
        <v>0</v>
      </c>
      <c r="AN249" s="89">
        <v>0</v>
      </c>
      <c r="AO249" s="89">
        <v>0</v>
      </c>
      <c r="AP249" s="89">
        <v>0</v>
      </c>
    </row>
    <row r="250" spans="1:42">
      <c r="A250" s="17" t="s">
        <v>205</v>
      </c>
      <c r="B250" s="59" t="s">
        <v>307</v>
      </c>
      <c r="C250" s="60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0</v>
      </c>
      <c r="J250" s="60">
        <v>0</v>
      </c>
      <c r="K250" s="60">
        <v>0</v>
      </c>
      <c r="L250" s="60">
        <v>0</v>
      </c>
      <c r="M250" s="60">
        <v>0</v>
      </c>
      <c r="N250" s="60">
        <v>0</v>
      </c>
      <c r="O250" s="60">
        <v>0</v>
      </c>
      <c r="P250" s="60">
        <v>0</v>
      </c>
      <c r="Q250" s="60">
        <v>0</v>
      </c>
      <c r="R250" s="60">
        <v>0</v>
      </c>
      <c r="S250" s="60">
        <v>0</v>
      </c>
      <c r="T250" s="60">
        <v>0</v>
      </c>
      <c r="U250" s="60">
        <v>0</v>
      </c>
      <c r="V250" s="60">
        <v>0</v>
      </c>
      <c r="W250" s="60">
        <v>0</v>
      </c>
      <c r="X250" s="60">
        <v>0</v>
      </c>
      <c r="Y250" s="60">
        <v>0</v>
      </c>
      <c r="Z250" s="60">
        <v>0</v>
      </c>
      <c r="AA250" s="60">
        <v>0</v>
      </c>
      <c r="AB250" s="60">
        <v>0</v>
      </c>
      <c r="AC250" s="60">
        <v>0</v>
      </c>
      <c r="AD250" s="60">
        <v>0</v>
      </c>
      <c r="AE250" s="60">
        <v>0</v>
      </c>
      <c r="AF250" s="60">
        <v>0</v>
      </c>
      <c r="AG250" s="60">
        <v>0</v>
      </c>
      <c r="AH250" s="60">
        <v>0</v>
      </c>
      <c r="AI250" s="60">
        <v>0</v>
      </c>
      <c r="AJ250" s="60">
        <v>0</v>
      </c>
      <c r="AK250" s="60">
        <v>0</v>
      </c>
      <c r="AL250" s="89">
        <v>0</v>
      </c>
      <c r="AM250" s="89">
        <v>0</v>
      </c>
      <c r="AN250" s="89">
        <v>0</v>
      </c>
      <c r="AO250" s="89">
        <v>0</v>
      </c>
      <c r="AP250" s="89">
        <v>0</v>
      </c>
    </row>
    <row r="251" spans="1:42">
      <c r="A251" s="17" t="s">
        <v>203</v>
      </c>
      <c r="B251" s="59" t="s">
        <v>289</v>
      </c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89">
        <v>0</v>
      </c>
      <c r="AM251" s="89">
        <v>0</v>
      </c>
      <c r="AN251" s="89">
        <v>0</v>
      </c>
      <c r="AO251" s="89">
        <v>0</v>
      </c>
      <c r="AP251" s="89">
        <v>0</v>
      </c>
    </row>
    <row r="252" spans="1:42">
      <c r="A252" s="17" t="s">
        <v>203</v>
      </c>
      <c r="B252" s="59" t="s">
        <v>278</v>
      </c>
      <c r="C252" s="60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0</v>
      </c>
      <c r="J252" s="60">
        <v>0</v>
      </c>
      <c r="K252" s="60">
        <v>0</v>
      </c>
      <c r="L252" s="60">
        <v>0</v>
      </c>
      <c r="M252" s="60">
        <v>0</v>
      </c>
      <c r="N252" s="60">
        <v>0</v>
      </c>
      <c r="O252" s="60">
        <v>0</v>
      </c>
      <c r="P252" s="60">
        <v>0</v>
      </c>
      <c r="Q252" s="60">
        <v>0</v>
      </c>
      <c r="R252" s="60">
        <v>0</v>
      </c>
      <c r="S252" s="60">
        <v>0</v>
      </c>
      <c r="T252" s="60">
        <v>0</v>
      </c>
      <c r="U252" s="60">
        <v>0</v>
      </c>
      <c r="V252" s="60">
        <v>0</v>
      </c>
      <c r="W252" s="60">
        <v>0</v>
      </c>
      <c r="X252" s="60">
        <v>0</v>
      </c>
      <c r="Y252" s="60">
        <v>0</v>
      </c>
      <c r="Z252" s="60">
        <v>0</v>
      </c>
      <c r="AA252" s="60">
        <v>0</v>
      </c>
      <c r="AB252" s="60">
        <v>0</v>
      </c>
      <c r="AC252" s="60">
        <v>0</v>
      </c>
      <c r="AD252" s="60">
        <v>0</v>
      </c>
      <c r="AE252" s="60">
        <v>0</v>
      </c>
      <c r="AF252" s="60">
        <v>0</v>
      </c>
      <c r="AG252" s="60">
        <v>0</v>
      </c>
      <c r="AH252" s="60">
        <v>0</v>
      </c>
      <c r="AI252" s="60">
        <v>0</v>
      </c>
      <c r="AJ252" s="60">
        <v>0</v>
      </c>
      <c r="AK252" s="60">
        <v>0</v>
      </c>
      <c r="AL252" s="89">
        <v>0</v>
      </c>
      <c r="AM252" s="89">
        <v>0</v>
      </c>
      <c r="AN252" s="89">
        <v>0</v>
      </c>
      <c r="AO252" s="89">
        <v>0</v>
      </c>
      <c r="AP252" s="89">
        <v>0</v>
      </c>
    </row>
    <row r="253" spans="1:42">
      <c r="A253" s="17" t="s">
        <v>203</v>
      </c>
      <c r="B253" s="59" t="s">
        <v>279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0</v>
      </c>
      <c r="I253" s="60">
        <v>0</v>
      </c>
      <c r="J253" s="60">
        <v>0</v>
      </c>
      <c r="K253" s="60">
        <v>0</v>
      </c>
      <c r="L253" s="60">
        <v>0</v>
      </c>
      <c r="M253" s="60">
        <v>0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0</v>
      </c>
      <c r="T253" s="60">
        <v>0</v>
      </c>
      <c r="U253" s="60">
        <v>0</v>
      </c>
      <c r="V253" s="60">
        <v>0</v>
      </c>
      <c r="W253" s="60">
        <v>0</v>
      </c>
      <c r="X253" s="60">
        <v>0</v>
      </c>
      <c r="Y253" s="60">
        <v>0</v>
      </c>
      <c r="Z253" s="60">
        <v>0</v>
      </c>
      <c r="AA253" s="60">
        <v>0</v>
      </c>
      <c r="AB253" s="60">
        <v>0</v>
      </c>
      <c r="AC253" s="60">
        <v>0</v>
      </c>
      <c r="AD253" s="60">
        <v>0</v>
      </c>
      <c r="AE253" s="60">
        <v>0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60">
        <v>0</v>
      </c>
      <c r="AL253" s="89">
        <v>0</v>
      </c>
      <c r="AM253" s="89">
        <v>0</v>
      </c>
      <c r="AN253" s="89">
        <v>0</v>
      </c>
      <c r="AO253" s="89">
        <v>0</v>
      </c>
      <c r="AP253" s="89">
        <v>0</v>
      </c>
    </row>
    <row r="254" spans="1:42">
      <c r="A254" s="17" t="s">
        <v>203</v>
      </c>
      <c r="B254" s="59" t="s">
        <v>280</v>
      </c>
      <c r="C254" s="60">
        <v>0</v>
      </c>
      <c r="D254" s="60">
        <v>0</v>
      </c>
      <c r="E254" s="60">
        <v>0</v>
      </c>
      <c r="F254" s="60">
        <v>0</v>
      </c>
      <c r="G254" s="60">
        <v>0</v>
      </c>
      <c r="H254" s="60">
        <v>0</v>
      </c>
      <c r="I254" s="60">
        <v>0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0</v>
      </c>
      <c r="P254" s="60">
        <v>0</v>
      </c>
      <c r="Q254" s="60">
        <v>0</v>
      </c>
      <c r="R254" s="60">
        <v>0</v>
      </c>
      <c r="S254" s="60">
        <v>0</v>
      </c>
      <c r="T254" s="60">
        <v>0</v>
      </c>
      <c r="U254" s="60">
        <v>0</v>
      </c>
      <c r="V254" s="60">
        <v>0</v>
      </c>
      <c r="W254" s="60">
        <v>0</v>
      </c>
      <c r="X254" s="60">
        <v>0</v>
      </c>
      <c r="Y254" s="60">
        <v>0</v>
      </c>
      <c r="Z254" s="60">
        <v>0</v>
      </c>
      <c r="AA254" s="60">
        <v>0</v>
      </c>
      <c r="AB254" s="60">
        <v>0</v>
      </c>
      <c r="AC254" s="60">
        <v>0</v>
      </c>
      <c r="AD254" s="60">
        <v>0</v>
      </c>
      <c r="AE254" s="60">
        <v>0</v>
      </c>
      <c r="AF254" s="60">
        <v>0</v>
      </c>
      <c r="AG254" s="60">
        <v>0</v>
      </c>
      <c r="AH254" s="60">
        <v>0</v>
      </c>
      <c r="AI254" s="60">
        <v>0</v>
      </c>
      <c r="AJ254" s="60">
        <v>0</v>
      </c>
      <c r="AK254" s="60">
        <v>0</v>
      </c>
      <c r="AL254" s="89">
        <v>0</v>
      </c>
      <c r="AM254" s="89">
        <v>0</v>
      </c>
      <c r="AN254" s="89">
        <v>0</v>
      </c>
      <c r="AO254" s="89">
        <v>0</v>
      </c>
      <c r="AP254" s="89">
        <v>0</v>
      </c>
    </row>
    <row r="255" spans="1:42">
      <c r="A255" s="17" t="s">
        <v>203</v>
      </c>
      <c r="B255" s="59" t="s">
        <v>281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0</v>
      </c>
      <c r="T255" s="60">
        <v>0</v>
      </c>
      <c r="U255" s="60">
        <v>0</v>
      </c>
      <c r="V255" s="60">
        <v>0</v>
      </c>
      <c r="W255" s="60">
        <v>0</v>
      </c>
      <c r="X255" s="60">
        <v>0</v>
      </c>
      <c r="Y255" s="60">
        <v>0</v>
      </c>
      <c r="Z255" s="60">
        <v>0</v>
      </c>
      <c r="AA255" s="60">
        <v>0</v>
      </c>
      <c r="AB255" s="60">
        <v>0</v>
      </c>
      <c r="AC255" s="60">
        <v>0</v>
      </c>
      <c r="AD255" s="60">
        <v>0</v>
      </c>
      <c r="AE255" s="60">
        <v>0</v>
      </c>
      <c r="AF255" s="60">
        <v>0</v>
      </c>
      <c r="AG255" s="60">
        <v>0</v>
      </c>
      <c r="AH255" s="60">
        <v>0</v>
      </c>
      <c r="AI255" s="60">
        <v>0</v>
      </c>
      <c r="AJ255" s="60">
        <v>0</v>
      </c>
      <c r="AK255" s="60">
        <v>0</v>
      </c>
      <c r="AL255" s="89">
        <v>0</v>
      </c>
      <c r="AM255" s="89">
        <v>0</v>
      </c>
      <c r="AN255" s="89">
        <v>0</v>
      </c>
      <c r="AO255" s="89">
        <v>0</v>
      </c>
      <c r="AP255" s="89">
        <v>0</v>
      </c>
    </row>
    <row r="256" spans="1:42">
      <c r="A256" s="17" t="s">
        <v>203</v>
      </c>
      <c r="B256" s="59" t="s">
        <v>282</v>
      </c>
      <c r="C256" s="60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0</v>
      </c>
      <c r="M256" s="60">
        <v>0</v>
      </c>
      <c r="N256" s="60">
        <v>0</v>
      </c>
      <c r="O256" s="60">
        <v>0</v>
      </c>
      <c r="P256" s="60">
        <v>0</v>
      </c>
      <c r="Q256" s="60">
        <v>0</v>
      </c>
      <c r="R256" s="60">
        <v>0</v>
      </c>
      <c r="S256" s="60">
        <v>0</v>
      </c>
      <c r="T256" s="60">
        <v>0</v>
      </c>
      <c r="U256" s="60">
        <v>0</v>
      </c>
      <c r="V256" s="60">
        <v>0</v>
      </c>
      <c r="W256" s="60">
        <v>0</v>
      </c>
      <c r="X256" s="60">
        <v>0</v>
      </c>
      <c r="Y256" s="60">
        <v>0</v>
      </c>
      <c r="Z256" s="60">
        <v>0</v>
      </c>
      <c r="AA256" s="60">
        <v>0</v>
      </c>
      <c r="AB256" s="60">
        <v>0</v>
      </c>
      <c r="AC256" s="60">
        <v>0</v>
      </c>
      <c r="AD256" s="60">
        <v>0</v>
      </c>
      <c r="AE256" s="60">
        <v>0</v>
      </c>
      <c r="AF256" s="60">
        <v>0</v>
      </c>
      <c r="AG256" s="60">
        <v>0</v>
      </c>
      <c r="AH256" s="60">
        <v>0</v>
      </c>
      <c r="AI256" s="60">
        <v>0</v>
      </c>
      <c r="AJ256" s="60">
        <v>0</v>
      </c>
      <c r="AK256" s="60">
        <v>0</v>
      </c>
      <c r="AL256" s="89">
        <v>0</v>
      </c>
      <c r="AM256" s="89">
        <v>0</v>
      </c>
      <c r="AN256" s="89">
        <v>0</v>
      </c>
      <c r="AO256" s="89">
        <v>0</v>
      </c>
      <c r="AP256" s="89">
        <v>0</v>
      </c>
    </row>
    <row r="257" spans="1:42">
      <c r="A257" s="17" t="s">
        <v>203</v>
      </c>
      <c r="B257" s="59" t="s">
        <v>312</v>
      </c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  <c r="AJ257" s="60">
        <v>0</v>
      </c>
      <c r="AK257" s="60">
        <v>0</v>
      </c>
      <c r="AL257" s="89">
        <v>0</v>
      </c>
      <c r="AM257" s="89">
        <v>0</v>
      </c>
      <c r="AN257" s="89">
        <v>0</v>
      </c>
      <c r="AO257" s="89">
        <v>0</v>
      </c>
      <c r="AP257" s="89">
        <v>0</v>
      </c>
    </row>
    <row r="258" spans="1:42">
      <c r="A258" s="17" t="s">
        <v>203</v>
      </c>
      <c r="B258" s="59" t="s">
        <v>283</v>
      </c>
      <c r="C258" s="60">
        <v>0</v>
      </c>
      <c r="D258" s="60">
        <v>0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0">
        <v>0</v>
      </c>
      <c r="N258" s="60">
        <v>0</v>
      </c>
      <c r="O258" s="60">
        <v>0</v>
      </c>
      <c r="P258" s="60">
        <v>0</v>
      </c>
      <c r="Q258" s="60">
        <v>0</v>
      </c>
      <c r="R258" s="60">
        <v>0</v>
      </c>
      <c r="S258" s="60">
        <v>0</v>
      </c>
      <c r="T258" s="60">
        <v>0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60">
        <v>0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0">
        <v>0</v>
      </c>
      <c r="AH258" s="60">
        <v>0</v>
      </c>
      <c r="AI258" s="60">
        <v>0</v>
      </c>
      <c r="AJ258" s="60">
        <v>0</v>
      </c>
      <c r="AK258" s="60">
        <v>0</v>
      </c>
      <c r="AL258" s="89">
        <v>0</v>
      </c>
      <c r="AM258" s="89">
        <v>0</v>
      </c>
      <c r="AN258" s="89">
        <v>0</v>
      </c>
      <c r="AO258" s="89">
        <v>0</v>
      </c>
      <c r="AP258" s="89">
        <v>0</v>
      </c>
    </row>
    <row r="259" spans="1:42">
      <c r="A259" s="17" t="s">
        <v>203</v>
      </c>
      <c r="B259" s="59" t="s">
        <v>313</v>
      </c>
      <c r="C259" s="60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0</v>
      </c>
      <c r="K259" s="60">
        <v>0</v>
      </c>
      <c r="L259" s="60">
        <v>0</v>
      </c>
      <c r="M259" s="60">
        <v>0</v>
      </c>
      <c r="N259" s="60">
        <v>0</v>
      </c>
      <c r="O259" s="60">
        <v>0</v>
      </c>
      <c r="P259" s="60">
        <v>0</v>
      </c>
      <c r="Q259" s="60">
        <v>0</v>
      </c>
      <c r="R259" s="60">
        <v>0</v>
      </c>
      <c r="S259" s="60">
        <v>0</v>
      </c>
      <c r="T259" s="60">
        <v>0</v>
      </c>
      <c r="U259" s="60">
        <v>0</v>
      </c>
      <c r="V259" s="60">
        <v>0</v>
      </c>
      <c r="W259" s="60">
        <v>0</v>
      </c>
      <c r="X259" s="60">
        <v>0</v>
      </c>
      <c r="Y259" s="60">
        <v>0</v>
      </c>
      <c r="Z259" s="60">
        <v>0</v>
      </c>
      <c r="AA259" s="60">
        <v>0</v>
      </c>
      <c r="AB259" s="60">
        <v>0</v>
      </c>
      <c r="AC259" s="60">
        <v>0</v>
      </c>
      <c r="AD259" s="60">
        <v>0</v>
      </c>
      <c r="AE259" s="60">
        <v>0</v>
      </c>
      <c r="AF259" s="60">
        <v>0</v>
      </c>
      <c r="AG259" s="60">
        <v>0</v>
      </c>
      <c r="AH259" s="60">
        <v>0</v>
      </c>
      <c r="AI259" s="60">
        <v>0</v>
      </c>
      <c r="AJ259" s="60">
        <v>0</v>
      </c>
      <c r="AK259" s="60">
        <v>0</v>
      </c>
      <c r="AL259" s="89">
        <v>0</v>
      </c>
      <c r="AM259" s="89">
        <v>0</v>
      </c>
      <c r="AN259" s="89">
        <v>0</v>
      </c>
      <c r="AO259" s="89">
        <v>0</v>
      </c>
      <c r="AP259" s="89">
        <v>0</v>
      </c>
    </row>
    <row r="260" spans="1:42">
      <c r="A260" s="17" t="s">
        <v>203</v>
      </c>
      <c r="B260" s="59" t="s">
        <v>284</v>
      </c>
      <c r="C260" s="60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0</v>
      </c>
      <c r="J260" s="60">
        <v>0</v>
      </c>
      <c r="K260" s="60">
        <v>0</v>
      </c>
      <c r="L260" s="60">
        <v>0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0</v>
      </c>
      <c r="U260" s="60">
        <v>0</v>
      </c>
      <c r="V260" s="60">
        <v>0</v>
      </c>
      <c r="W260" s="60">
        <v>0</v>
      </c>
      <c r="X260" s="60">
        <v>0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0</v>
      </c>
      <c r="AF260" s="60">
        <v>0</v>
      </c>
      <c r="AG260" s="60">
        <v>0</v>
      </c>
      <c r="AH260" s="60">
        <v>0</v>
      </c>
      <c r="AI260" s="60">
        <v>0</v>
      </c>
      <c r="AJ260" s="60">
        <v>0</v>
      </c>
      <c r="AK260" s="60">
        <v>0</v>
      </c>
      <c r="AL260" s="89">
        <v>0</v>
      </c>
      <c r="AM260" s="89">
        <v>0</v>
      </c>
      <c r="AN260" s="89">
        <v>0</v>
      </c>
      <c r="AO260" s="89">
        <v>0</v>
      </c>
      <c r="AP260" s="89">
        <v>0</v>
      </c>
    </row>
    <row r="261" spans="1:42">
      <c r="A261" s="17" t="s">
        <v>203</v>
      </c>
      <c r="B261" s="59" t="s">
        <v>285</v>
      </c>
      <c r="C261" s="60">
        <v>0</v>
      </c>
      <c r="D261" s="60">
        <v>0</v>
      </c>
      <c r="E261" s="60">
        <v>0</v>
      </c>
      <c r="F261" s="60">
        <v>0</v>
      </c>
      <c r="G261" s="60">
        <v>0</v>
      </c>
      <c r="H261" s="60">
        <v>0</v>
      </c>
      <c r="I261" s="60">
        <v>0</v>
      </c>
      <c r="J261" s="60">
        <v>0</v>
      </c>
      <c r="K261" s="60">
        <v>0</v>
      </c>
      <c r="L261" s="60">
        <v>0</v>
      </c>
      <c r="M261" s="60">
        <v>0</v>
      </c>
      <c r="N261" s="60">
        <v>0</v>
      </c>
      <c r="O261" s="60">
        <v>0</v>
      </c>
      <c r="P261" s="60">
        <v>0</v>
      </c>
      <c r="Q261" s="60">
        <v>0</v>
      </c>
      <c r="R261" s="60">
        <v>0</v>
      </c>
      <c r="S261" s="60">
        <v>0</v>
      </c>
      <c r="T261" s="60">
        <v>0</v>
      </c>
      <c r="U261" s="60">
        <v>0</v>
      </c>
      <c r="V261" s="60">
        <v>0</v>
      </c>
      <c r="W261" s="60">
        <v>0</v>
      </c>
      <c r="X261" s="60">
        <v>0</v>
      </c>
      <c r="Y261" s="60">
        <v>0</v>
      </c>
      <c r="Z261" s="60">
        <v>0</v>
      </c>
      <c r="AA261" s="60">
        <v>0</v>
      </c>
      <c r="AB261" s="60">
        <v>0</v>
      </c>
      <c r="AC261" s="60">
        <v>0</v>
      </c>
      <c r="AD261" s="60">
        <v>0</v>
      </c>
      <c r="AE261" s="60">
        <v>0</v>
      </c>
      <c r="AF261" s="60">
        <v>0</v>
      </c>
      <c r="AG261" s="60">
        <v>0</v>
      </c>
      <c r="AH261" s="60">
        <v>0</v>
      </c>
      <c r="AI261" s="60">
        <v>0</v>
      </c>
      <c r="AJ261" s="60">
        <v>0</v>
      </c>
      <c r="AK261" s="60">
        <v>0</v>
      </c>
      <c r="AL261" s="89">
        <v>0</v>
      </c>
      <c r="AM261" s="89">
        <v>0</v>
      </c>
      <c r="AN261" s="89">
        <v>0</v>
      </c>
      <c r="AO261" s="89">
        <v>0</v>
      </c>
      <c r="AP261" s="89">
        <v>0</v>
      </c>
    </row>
    <row r="262" spans="1:42">
      <c r="A262" s="17" t="s">
        <v>203</v>
      </c>
      <c r="B262" s="59" t="s">
        <v>286</v>
      </c>
      <c r="C262" s="60">
        <v>0</v>
      </c>
      <c r="D262" s="60">
        <v>0</v>
      </c>
      <c r="E262" s="60">
        <v>0</v>
      </c>
      <c r="F262" s="60">
        <v>0</v>
      </c>
      <c r="G262" s="60">
        <v>0</v>
      </c>
      <c r="H262" s="60">
        <v>0</v>
      </c>
      <c r="I262" s="60">
        <v>0</v>
      </c>
      <c r="J262" s="60">
        <v>0</v>
      </c>
      <c r="K262" s="60">
        <v>0</v>
      </c>
      <c r="L262" s="60">
        <v>0</v>
      </c>
      <c r="M262" s="60">
        <v>0</v>
      </c>
      <c r="N262" s="60">
        <v>0</v>
      </c>
      <c r="O262" s="60">
        <v>0</v>
      </c>
      <c r="P262" s="60">
        <v>0</v>
      </c>
      <c r="Q262" s="60">
        <v>0</v>
      </c>
      <c r="R262" s="60">
        <v>0</v>
      </c>
      <c r="S262" s="60">
        <v>0</v>
      </c>
      <c r="T262" s="60">
        <v>0</v>
      </c>
      <c r="U262" s="60">
        <v>0</v>
      </c>
      <c r="V262" s="60">
        <v>0</v>
      </c>
      <c r="W262" s="60">
        <v>0</v>
      </c>
      <c r="X262" s="60">
        <v>0</v>
      </c>
      <c r="Y262" s="60">
        <v>0</v>
      </c>
      <c r="Z262" s="60">
        <v>0</v>
      </c>
      <c r="AA262" s="60">
        <v>0</v>
      </c>
      <c r="AB262" s="60">
        <v>0</v>
      </c>
      <c r="AC262" s="60">
        <v>0</v>
      </c>
      <c r="AD262" s="60">
        <v>0</v>
      </c>
      <c r="AE262" s="60">
        <v>0</v>
      </c>
      <c r="AF262" s="60">
        <v>0</v>
      </c>
      <c r="AG262" s="60">
        <v>0</v>
      </c>
      <c r="AH262" s="60">
        <v>0</v>
      </c>
      <c r="AI262" s="60">
        <v>0</v>
      </c>
      <c r="AJ262" s="60">
        <v>0</v>
      </c>
      <c r="AK262" s="60">
        <v>0</v>
      </c>
      <c r="AL262" s="89">
        <v>0</v>
      </c>
      <c r="AM262" s="89">
        <v>0</v>
      </c>
      <c r="AN262" s="89">
        <v>0</v>
      </c>
      <c r="AO262" s="89">
        <v>0</v>
      </c>
      <c r="AP262" s="89">
        <v>0</v>
      </c>
    </row>
    <row r="263" spans="1:42">
      <c r="A263" s="17" t="s">
        <v>203</v>
      </c>
      <c r="B263" s="59" t="s">
        <v>308</v>
      </c>
      <c r="C263" s="60">
        <v>0</v>
      </c>
      <c r="D263" s="60">
        <v>0</v>
      </c>
      <c r="E263" s="60">
        <v>0</v>
      </c>
      <c r="F263" s="60">
        <v>0</v>
      </c>
      <c r="G263" s="60">
        <v>0</v>
      </c>
      <c r="H263" s="60">
        <v>0</v>
      </c>
      <c r="I263" s="60">
        <v>0</v>
      </c>
      <c r="J263" s="60">
        <v>0</v>
      </c>
      <c r="K263" s="60">
        <v>0</v>
      </c>
      <c r="L263" s="60">
        <v>0</v>
      </c>
      <c r="M263" s="60">
        <v>0</v>
      </c>
      <c r="N263" s="60">
        <v>0</v>
      </c>
      <c r="O263" s="60">
        <v>0</v>
      </c>
      <c r="P263" s="60">
        <v>0</v>
      </c>
      <c r="Q263" s="60">
        <v>0</v>
      </c>
      <c r="R263" s="60">
        <v>0</v>
      </c>
      <c r="S263" s="60">
        <v>0</v>
      </c>
      <c r="T263" s="60">
        <v>0</v>
      </c>
      <c r="U263" s="60">
        <v>0</v>
      </c>
      <c r="V263" s="60">
        <v>0</v>
      </c>
      <c r="W263" s="60">
        <v>0</v>
      </c>
      <c r="X263" s="60">
        <v>0</v>
      </c>
      <c r="Y263" s="60">
        <v>0</v>
      </c>
      <c r="Z263" s="60">
        <v>0</v>
      </c>
      <c r="AA263" s="60">
        <v>0</v>
      </c>
      <c r="AB263" s="60">
        <v>0</v>
      </c>
      <c r="AC263" s="60">
        <v>0</v>
      </c>
      <c r="AD263" s="60">
        <v>0</v>
      </c>
      <c r="AE263" s="60">
        <v>0</v>
      </c>
      <c r="AF263" s="60">
        <v>0</v>
      </c>
      <c r="AG263" s="60">
        <v>0</v>
      </c>
      <c r="AH263" s="60">
        <v>0</v>
      </c>
      <c r="AI263" s="60">
        <v>0</v>
      </c>
      <c r="AJ263" s="60">
        <v>0</v>
      </c>
      <c r="AK263" s="60">
        <v>0</v>
      </c>
      <c r="AL263" s="89">
        <v>0</v>
      </c>
      <c r="AM263" s="89">
        <v>0</v>
      </c>
      <c r="AN263" s="89">
        <v>0</v>
      </c>
      <c r="AO263" s="89">
        <v>0</v>
      </c>
      <c r="AP263" s="89">
        <v>0</v>
      </c>
    </row>
    <row r="264" spans="1:42">
      <c r="A264" s="17" t="s">
        <v>203</v>
      </c>
      <c r="B264" s="59" t="s">
        <v>287</v>
      </c>
      <c r="C264" s="60">
        <v>0</v>
      </c>
      <c r="D264" s="60">
        <v>0</v>
      </c>
      <c r="E264" s="60">
        <v>0</v>
      </c>
      <c r="F264" s="60">
        <v>0</v>
      </c>
      <c r="G264" s="60">
        <v>0</v>
      </c>
      <c r="H264" s="60">
        <v>0</v>
      </c>
      <c r="I264" s="60">
        <v>0</v>
      </c>
      <c r="J264" s="60">
        <v>0</v>
      </c>
      <c r="K264" s="60">
        <v>0</v>
      </c>
      <c r="L264" s="60">
        <v>0</v>
      </c>
      <c r="M264" s="60">
        <v>0</v>
      </c>
      <c r="N264" s="60">
        <v>0</v>
      </c>
      <c r="O264" s="60">
        <v>0</v>
      </c>
      <c r="P264" s="60">
        <v>0</v>
      </c>
      <c r="Q264" s="60">
        <v>0</v>
      </c>
      <c r="R264" s="60">
        <v>0</v>
      </c>
      <c r="S264" s="60">
        <v>0</v>
      </c>
      <c r="T264" s="60">
        <v>0</v>
      </c>
      <c r="U264" s="60">
        <v>0</v>
      </c>
      <c r="V264" s="60">
        <v>0</v>
      </c>
      <c r="W264" s="60">
        <v>0</v>
      </c>
      <c r="X264" s="60">
        <v>0</v>
      </c>
      <c r="Y264" s="60">
        <v>0</v>
      </c>
      <c r="Z264" s="60">
        <v>0</v>
      </c>
      <c r="AA264" s="60">
        <v>0</v>
      </c>
      <c r="AB264" s="60">
        <v>0</v>
      </c>
      <c r="AC264" s="60">
        <v>0</v>
      </c>
      <c r="AD264" s="60">
        <v>0</v>
      </c>
      <c r="AE264" s="60">
        <v>0</v>
      </c>
      <c r="AF264" s="60">
        <v>0</v>
      </c>
      <c r="AG264" s="60">
        <v>0</v>
      </c>
      <c r="AH264" s="60">
        <v>0</v>
      </c>
      <c r="AI264" s="60">
        <v>0</v>
      </c>
      <c r="AJ264" s="60">
        <v>0</v>
      </c>
      <c r="AK264" s="60">
        <v>0</v>
      </c>
      <c r="AL264" s="89">
        <v>0</v>
      </c>
      <c r="AM264" s="89">
        <v>0</v>
      </c>
      <c r="AN264" s="89">
        <v>0</v>
      </c>
      <c r="AO264" s="89">
        <v>0</v>
      </c>
      <c r="AP264" s="89">
        <v>0</v>
      </c>
    </row>
    <row r="265" spans="1:42">
      <c r="A265" s="17" t="s">
        <v>203</v>
      </c>
      <c r="B265" s="59" t="s">
        <v>288</v>
      </c>
      <c r="C265" s="60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0">
        <v>0</v>
      </c>
      <c r="N265" s="60">
        <v>0</v>
      </c>
      <c r="O265" s="60">
        <v>0</v>
      </c>
      <c r="P265" s="60">
        <v>0</v>
      </c>
      <c r="Q265" s="60">
        <v>0</v>
      </c>
      <c r="R265" s="60">
        <v>0</v>
      </c>
      <c r="S265" s="60">
        <v>0</v>
      </c>
      <c r="T265" s="60">
        <v>0</v>
      </c>
      <c r="U265" s="60">
        <v>0</v>
      </c>
      <c r="V265" s="60">
        <v>0</v>
      </c>
      <c r="W265" s="60">
        <v>0</v>
      </c>
      <c r="X265" s="60">
        <v>0</v>
      </c>
      <c r="Y265" s="60">
        <v>0</v>
      </c>
      <c r="Z265" s="60">
        <v>0</v>
      </c>
      <c r="AA265" s="60">
        <v>0</v>
      </c>
      <c r="AB265" s="60">
        <v>0</v>
      </c>
      <c r="AC265" s="60">
        <v>0</v>
      </c>
      <c r="AD265" s="60">
        <v>0</v>
      </c>
      <c r="AE265" s="60">
        <v>0</v>
      </c>
      <c r="AF265" s="60">
        <v>0</v>
      </c>
      <c r="AG265" s="60">
        <v>0</v>
      </c>
      <c r="AH265" s="60">
        <v>0</v>
      </c>
      <c r="AI265" s="60">
        <v>0</v>
      </c>
      <c r="AJ265" s="60">
        <v>0</v>
      </c>
      <c r="AK265" s="60">
        <v>0</v>
      </c>
      <c r="AL265" s="89">
        <v>0</v>
      </c>
      <c r="AM265" s="89">
        <v>0</v>
      </c>
      <c r="AN265" s="89">
        <v>0</v>
      </c>
      <c r="AO265" s="89">
        <v>0</v>
      </c>
      <c r="AP265" s="89">
        <v>0</v>
      </c>
    </row>
    <row r="266" spans="1:42">
      <c r="A266" s="17" t="s">
        <v>203</v>
      </c>
      <c r="B266" s="59" t="s">
        <v>290</v>
      </c>
      <c r="C266" s="60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>
        <v>0</v>
      </c>
      <c r="J266" s="60">
        <v>0</v>
      </c>
      <c r="K266" s="60">
        <v>0</v>
      </c>
      <c r="L266" s="60">
        <v>0</v>
      </c>
      <c r="M266" s="60">
        <v>0</v>
      </c>
      <c r="N266" s="60">
        <v>0</v>
      </c>
      <c r="O266" s="60">
        <v>0</v>
      </c>
      <c r="P266" s="60">
        <v>0</v>
      </c>
      <c r="Q266" s="60">
        <v>0</v>
      </c>
      <c r="R266" s="60">
        <v>0</v>
      </c>
      <c r="S266" s="60">
        <v>0</v>
      </c>
      <c r="T266" s="60">
        <v>0</v>
      </c>
      <c r="U266" s="60">
        <v>0</v>
      </c>
      <c r="V266" s="60">
        <v>0</v>
      </c>
      <c r="W266" s="60">
        <v>0</v>
      </c>
      <c r="X266" s="60">
        <v>0</v>
      </c>
      <c r="Y266" s="60">
        <v>0</v>
      </c>
      <c r="Z266" s="60">
        <v>0</v>
      </c>
      <c r="AA266" s="60">
        <v>0</v>
      </c>
      <c r="AB266" s="60">
        <v>0</v>
      </c>
      <c r="AC266" s="60">
        <v>0</v>
      </c>
      <c r="AD266" s="60">
        <v>0</v>
      </c>
      <c r="AE266" s="60">
        <v>0</v>
      </c>
      <c r="AF266" s="60">
        <v>0</v>
      </c>
      <c r="AG266" s="60">
        <v>0</v>
      </c>
      <c r="AH266" s="60">
        <v>0</v>
      </c>
      <c r="AI266" s="60">
        <v>0</v>
      </c>
      <c r="AJ266" s="60">
        <v>0</v>
      </c>
      <c r="AK266" s="60">
        <v>0</v>
      </c>
      <c r="AL266" s="89">
        <v>0</v>
      </c>
      <c r="AM266" s="89">
        <v>0</v>
      </c>
      <c r="AN266" s="89">
        <v>0</v>
      </c>
      <c r="AO266" s="89">
        <v>0</v>
      </c>
      <c r="AP266" s="89">
        <v>0</v>
      </c>
    </row>
    <row r="267" spans="1:42">
      <c r="A267" s="17" t="s">
        <v>203</v>
      </c>
      <c r="B267" s="59" t="s">
        <v>291</v>
      </c>
      <c r="C267" s="60">
        <v>0</v>
      </c>
      <c r="D267" s="60">
        <v>0</v>
      </c>
      <c r="E267" s="60">
        <v>0</v>
      </c>
      <c r="F267" s="60">
        <v>0</v>
      </c>
      <c r="G267" s="60">
        <v>0</v>
      </c>
      <c r="H267" s="60">
        <v>0</v>
      </c>
      <c r="I267" s="60">
        <v>0</v>
      </c>
      <c r="J267" s="60">
        <v>0</v>
      </c>
      <c r="K267" s="60">
        <v>0</v>
      </c>
      <c r="L267" s="60">
        <v>0</v>
      </c>
      <c r="M267" s="60">
        <v>0</v>
      </c>
      <c r="N267" s="60">
        <v>0</v>
      </c>
      <c r="O267" s="60">
        <v>0</v>
      </c>
      <c r="P267" s="60">
        <v>0</v>
      </c>
      <c r="Q267" s="60">
        <v>0</v>
      </c>
      <c r="R267" s="60">
        <v>0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0</v>
      </c>
      <c r="AC267" s="60">
        <v>0</v>
      </c>
      <c r="AD267" s="60">
        <v>0</v>
      </c>
      <c r="AE267" s="60">
        <v>0</v>
      </c>
      <c r="AF267" s="60">
        <v>0</v>
      </c>
      <c r="AG267" s="60">
        <v>0</v>
      </c>
      <c r="AH267" s="60">
        <v>0</v>
      </c>
      <c r="AI267" s="60">
        <v>0</v>
      </c>
      <c r="AJ267" s="60">
        <v>0</v>
      </c>
      <c r="AK267" s="60">
        <v>0</v>
      </c>
      <c r="AL267" s="89">
        <v>0</v>
      </c>
      <c r="AM267" s="89">
        <v>0</v>
      </c>
      <c r="AN267" s="89">
        <v>0</v>
      </c>
      <c r="AO267" s="89">
        <v>0</v>
      </c>
      <c r="AP267" s="89">
        <v>0</v>
      </c>
    </row>
    <row r="268" spans="1:42">
      <c r="A268" s="17" t="s">
        <v>203</v>
      </c>
      <c r="B268" s="59" t="s">
        <v>292</v>
      </c>
      <c r="C268" s="60">
        <v>0</v>
      </c>
      <c r="D268" s="60">
        <v>0</v>
      </c>
      <c r="E268" s="60">
        <v>0</v>
      </c>
      <c r="F268" s="60">
        <v>0</v>
      </c>
      <c r="G268" s="60">
        <v>0</v>
      </c>
      <c r="H268" s="60">
        <v>0</v>
      </c>
      <c r="I268" s="60">
        <v>0</v>
      </c>
      <c r="J268" s="60">
        <v>0</v>
      </c>
      <c r="K268" s="60">
        <v>0</v>
      </c>
      <c r="L268" s="60">
        <v>0</v>
      </c>
      <c r="M268" s="60">
        <v>0</v>
      </c>
      <c r="N268" s="60">
        <v>0</v>
      </c>
      <c r="O268" s="60">
        <v>0</v>
      </c>
      <c r="P268" s="60">
        <v>0</v>
      </c>
      <c r="Q268" s="60">
        <v>0</v>
      </c>
      <c r="R268" s="60">
        <v>0</v>
      </c>
      <c r="S268" s="60">
        <v>0</v>
      </c>
      <c r="T268" s="60">
        <v>0</v>
      </c>
      <c r="U268" s="60">
        <v>0</v>
      </c>
      <c r="V268" s="60">
        <v>0</v>
      </c>
      <c r="W268" s="60">
        <v>0</v>
      </c>
      <c r="X268" s="60">
        <v>0</v>
      </c>
      <c r="Y268" s="60">
        <v>0</v>
      </c>
      <c r="Z268" s="60">
        <v>0</v>
      </c>
      <c r="AA268" s="60">
        <v>0</v>
      </c>
      <c r="AB268" s="60">
        <v>0</v>
      </c>
      <c r="AC268" s="60">
        <v>0</v>
      </c>
      <c r="AD268" s="60">
        <v>0</v>
      </c>
      <c r="AE268" s="60">
        <v>0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60">
        <v>0</v>
      </c>
      <c r="AL268" s="89">
        <v>0</v>
      </c>
      <c r="AM268" s="89">
        <v>0</v>
      </c>
      <c r="AN268" s="89">
        <v>0</v>
      </c>
      <c r="AO268" s="89">
        <v>0</v>
      </c>
      <c r="AP268" s="89">
        <v>0</v>
      </c>
    </row>
    <row r="269" spans="1:42">
      <c r="A269" s="17" t="s">
        <v>203</v>
      </c>
      <c r="B269" s="59" t="s">
        <v>293</v>
      </c>
      <c r="C269" s="60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0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60">
        <v>0</v>
      </c>
      <c r="AL269" s="89">
        <v>0</v>
      </c>
      <c r="AM269" s="89">
        <v>0</v>
      </c>
      <c r="AN269" s="89">
        <v>0</v>
      </c>
      <c r="AO269" s="89">
        <v>0</v>
      </c>
      <c r="AP269" s="89">
        <v>0</v>
      </c>
    </row>
    <row r="270" spans="1:42">
      <c r="A270" s="17" t="s">
        <v>203</v>
      </c>
      <c r="B270" s="59" t="s">
        <v>294</v>
      </c>
      <c r="C270" s="60">
        <v>0</v>
      </c>
      <c r="D270" s="60">
        <v>0</v>
      </c>
      <c r="E270" s="60">
        <v>0</v>
      </c>
      <c r="F270" s="60">
        <v>0</v>
      </c>
      <c r="G270" s="60">
        <v>0</v>
      </c>
      <c r="H270" s="60">
        <v>0</v>
      </c>
      <c r="I270" s="60">
        <v>0</v>
      </c>
      <c r="J270" s="60">
        <v>0</v>
      </c>
      <c r="K270" s="60">
        <v>0</v>
      </c>
      <c r="L270" s="60">
        <v>0</v>
      </c>
      <c r="M270" s="60">
        <v>0</v>
      </c>
      <c r="N270" s="60">
        <v>0</v>
      </c>
      <c r="O270" s="60">
        <v>0</v>
      </c>
      <c r="P270" s="60">
        <v>0</v>
      </c>
      <c r="Q270" s="60">
        <v>0</v>
      </c>
      <c r="R270" s="60">
        <v>0</v>
      </c>
      <c r="S270" s="60">
        <v>0</v>
      </c>
      <c r="T270" s="60">
        <v>0</v>
      </c>
      <c r="U270" s="60">
        <v>0</v>
      </c>
      <c r="V270" s="60">
        <v>0</v>
      </c>
      <c r="W270" s="60">
        <v>0</v>
      </c>
      <c r="X270" s="60">
        <v>0</v>
      </c>
      <c r="Y270" s="60">
        <v>0</v>
      </c>
      <c r="Z270" s="60">
        <v>0</v>
      </c>
      <c r="AA270" s="60">
        <v>0</v>
      </c>
      <c r="AB270" s="60">
        <v>0</v>
      </c>
      <c r="AC270" s="60">
        <v>0</v>
      </c>
      <c r="AD270" s="60">
        <v>0</v>
      </c>
      <c r="AE270" s="60">
        <v>0</v>
      </c>
      <c r="AF270" s="60">
        <v>0</v>
      </c>
      <c r="AG270" s="60">
        <v>0</v>
      </c>
      <c r="AH270" s="60">
        <v>0</v>
      </c>
      <c r="AI270" s="60">
        <v>0</v>
      </c>
      <c r="AJ270" s="60">
        <v>0</v>
      </c>
      <c r="AK270" s="60">
        <v>0</v>
      </c>
      <c r="AL270" s="89">
        <v>0</v>
      </c>
      <c r="AM270" s="89">
        <v>0</v>
      </c>
      <c r="AN270" s="89">
        <v>0</v>
      </c>
      <c r="AO270" s="89">
        <v>0</v>
      </c>
      <c r="AP270" s="89">
        <v>0</v>
      </c>
    </row>
    <row r="271" spans="1:42">
      <c r="A271" s="17" t="s">
        <v>203</v>
      </c>
      <c r="B271" s="59" t="s">
        <v>309</v>
      </c>
      <c r="C271" s="60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0</v>
      </c>
      <c r="J271" s="60">
        <v>0</v>
      </c>
      <c r="K271" s="60">
        <v>0</v>
      </c>
      <c r="L271" s="60">
        <v>0</v>
      </c>
      <c r="M271" s="60">
        <v>0</v>
      </c>
      <c r="N271" s="60">
        <v>0</v>
      </c>
      <c r="O271" s="60">
        <v>0</v>
      </c>
      <c r="P271" s="60">
        <v>0</v>
      </c>
      <c r="Q271" s="60">
        <v>0</v>
      </c>
      <c r="R271" s="60">
        <v>0</v>
      </c>
      <c r="S271" s="60">
        <v>0</v>
      </c>
      <c r="T271" s="60">
        <v>0</v>
      </c>
      <c r="U271" s="60">
        <v>0</v>
      </c>
      <c r="V271" s="60">
        <v>0</v>
      </c>
      <c r="W271" s="60">
        <v>0</v>
      </c>
      <c r="X271" s="60">
        <v>0</v>
      </c>
      <c r="Y271" s="60">
        <v>0</v>
      </c>
      <c r="Z271" s="60">
        <v>0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89">
        <v>0</v>
      </c>
      <c r="AM271" s="89">
        <v>0</v>
      </c>
      <c r="AN271" s="89">
        <v>0</v>
      </c>
      <c r="AO271" s="89">
        <v>0</v>
      </c>
      <c r="AP271" s="89">
        <v>0</v>
      </c>
    </row>
    <row r="272" spans="1:42">
      <c r="A272" s="17" t="s">
        <v>203</v>
      </c>
      <c r="B272" s="59" t="s">
        <v>295</v>
      </c>
      <c r="C272" s="60">
        <v>0</v>
      </c>
      <c r="D272" s="60">
        <v>0</v>
      </c>
      <c r="E272" s="60">
        <v>0</v>
      </c>
      <c r="F272" s="60">
        <v>0</v>
      </c>
      <c r="G272" s="60">
        <v>0</v>
      </c>
      <c r="H272" s="60">
        <v>0</v>
      </c>
      <c r="I272" s="60">
        <v>0</v>
      </c>
      <c r="J272" s="60">
        <v>0</v>
      </c>
      <c r="K272" s="60">
        <v>0</v>
      </c>
      <c r="L272" s="60">
        <v>0</v>
      </c>
      <c r="M272" s="60">
        <v>0</v>
      </c>
      <c r="N272" s="60">
        <v>0</v>
      </c>
      <c r="O272" s="60">
        <v>0</v>
      </c>
      <c r="P272" s="60">
        <v>0</v>
      </c>
      <c r="Q272" s="60">
        <v>0</v>
      </c>
      <c r="R272" s="60">
        <v>0</v>
      </c>
      <c r="S272" s="60">
        <v>0</v>
      </c>
      <c r="T272" s="60">
        <v>0</v>
      </c>
      <c r="U272" s="60">
        <v>0</v>
      </c>
      <c r="V272" s="60">
        <v>0</v>
      </c>
      <c r="W272" s="60">
        <v>0</v>
      </c>
      <c r="X272" s="60">
        <v>0</v>
      </c>
      <c r="Y272" s="60">
        <v>0</v>
      </c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89">
        <v>0</v>
      </c>
      <c r="AM272" s="89">
        <v>0</v>
      </c>
      <c r="AN272" s="89">
        <v>0</v>
      </c>
      <c r="AO272" s="89">
        <v>0</v>
      </c>
      <c r="AP272" s="89">
        <v>0</v>
      </c>
    </row>
    <row r="273" spans="1:42">
      <c r="A273" s="17" t="s">
        <v>203</v>
      </c>
      <c r="B273" s="59" t="s">
        <v>310</v>
      </c>
      <c r="C273" s="60">
        <v>0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O273" s="60">
        <v>0</v>
      </c>
      <c r="P273" s="60">
        <v>0</v>
      </c>
      <c r="Q273" s="60">
        <v>0</v>
      </c>
      <c r="R273" s="60">
        <v>0</v>
      </c>
      <c r="S273" s="60">
        <v>0</v>
      </c>
      <c r="T273" s="60">
        <v>0</v>
      </c>
      <c r="U273" s="60">
        <v>0</v>
      </c>
      <c r="V273" s="60">
        <v>0</v>
      </c>
      <c r="W273" s="60">
        <v>0</v>
      </c>
      <c r="X273" s="60">
        <v>0</v>
      </c>
      <c r="Y273" s="60">
        <v>0</v>
      </c>
      <c r="Z273" s="60">
        <v>0</v>
      </c>
      <c r="AA273" s="60">
        <v>0</v>
      </c>
      <c r="AB273" s="60">
        <v>0</v>
      </c>
      <c r="AC273" s="60">
        <v>0</v>
      </c>
      <c r="AD273" s="60">
        <v>0</v>
      </c>
      <c r="AE273" s="60">
        <v>0</v>
      </c>
      <c r="AF273" s="60">
        <v>0</v>
      </c>
      <c r="AG273" s="60">
        <v>0</v>
      </c>
      <c r="AH273" s="60">
        <v>0</v>
      </c>
      <c r="AI273" s="60">
        <v>0</v>
      </c>
      <c r="AJ273" s="60">
        <v>0</v>
      </c>
      <c r="AK273" s="60">
        <v>0</v>
      </c>
      <c r="AL273" s="89">
        <v>0</v>
      </c>
      <c r="AM273" s="89">
        <v>0</v>
      </c>
      <c r="AN273" s="89">
        <v>0</v>
      </c>
      <c r="AO273" s="89">
        <v>0</v>
      </c>
      <c r="AP273" s="89">
        <v>0</v>
      </c>
    </row>
    <row r="274" spans="1:42">
      <c r="A274" s="17" t="s">
        <v>203</v>
      </c>
      <c r="B274" s="59" t="s">
        <v>296</v>
      </c>
      <c r="C274" s="60">
        <v>0</v>
      </c>
      <c r="D274" s="60">
        <v>0</v>
      </c>
      <c r="E274" s="60">
        <v>0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O274" s="60">
        <v>0</v>
      </c>
      <c r="P274" s="60">
        <v>0</v>
      </c>
      <c r="Q274" s="60">
        <v>0</v>
      </c>
      <c r="R274" s="60">
        <v>0</v>
      </c>
      <c r="S274" s="60">
        <v>0</v>
      </c>
      <c r="T274" s="60">
        <v>0</v>
      </c>
      <c r="U274" s="60">
        <v>0</v>
      </c>
      <c r="V274" s="60">
        <v>0</v>
      </c>
      <c r="W274" s="60">
        <v>0</v>
      </c>
      <c r="X274" s="60">
        <v>0</v>
      </c>
      <c r="Y274" s="60">
        <v>0</v>
      </c>
      <c r="Z274" s="60">
        <v>0</v>
      </c>
      <c r="AA274" s="60">
        <v>0</v>
      </c>
      <c r="AB274" s="60">
        <v>0</v>
      </c>
      <c r="AC274" s="60">
        <v>0</v>
      </c>
      <c r="AD274" s="60">
        <v>0</v>
      </c>
      <c r="AE274" s="60">
        <v>0</v>
      </c>
      <c r="AF274" s="60">
        <v>0</v>
      </c>
      <c r="AG274" s="60">
        <v>0</v>
      </c>
      <c r="AH274" s="60">
        <v>0</v>
      </c>
      <c r="AI274" s="60">
        <v>0</v>
      </c>
      <c r="AJ274" s="60">
        <v>0</v>
      </c>
      <c r="AK274" s="60">
        <v>0</v>
      </c>
      <c r="AL274" s="89">
        <v>0</v>
      </c>
      <c r="AM274" s="89">
        <v>0</v>
      </c>
      <c r="AN274" s="89">
        <v>0</v>
      </c>
      <c r="AO274" s="89">
        <v>0</v>
      </c>
      <c r="AP274" s="89">
        <v>0</v>
      </c>
    </row>
    <row r="275" spans="1:42">
      <c r="A275" s="17" t="s">
        <v>203</v>
      </c>
      <c r="B275" s="59" t="s">
        <v>297</v>
      </c>
      <c r="C275" s="60">
        <v>0</v>
      </c>
      <c r="D275" s="60">
        <v>0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0">
        <v>0</v>
      </c>
      <c r="N275" s="60">
        <v>0</v>
      </c>
      <c r="O275" s="60">
        <v>0</v>
      </c>
      <c r="P275" s="60">
        <v>0</v>
      </c>
      <c r="Q275" s="60">
        <v>0</v>
      </c>
      <c r="R275" s="60">
        <v>0</v>
      </c>
      <c r="S275" s="60">
        <v>0</v>
      </c>
      <c r="T275" s="60">
        <v>0</v>
      </c>
      <c r="U275" s="60">
        <v>0</v>
      </c>
      <c r="V275" s="60">
        <v>0</v>
      </c>
      <c r="W275" s="60">
        <v>0</v>
      </c>
      <c r="X275" s="60">
        <v>0</v>
      </c>
      <c r="Y275" s="60">
        <v>0</v>
      </c>
      <c r="Z275" s="60">
        <v>0</v>
      </c>
      <c r="AA275" s="60">
        <v>0</v>
      </c>
      <c r="AB275" s="60">
        <v>0</v>
      </c>
      <c r="AC275" s="60">
        <v>0</v>
      </c>
      <c r="AD275" s="60">
        <v>0</v>
      </c>
      <c r="AE275" s="60">
        <v>0</v>
      </c>
      <c r="AF275" s="60">
        <v>0</v>
      </c>
      <c r="AG275" s="60">
        <v>0</v>
      </c>
      <c r="AH275" s="60">
        <v>0</v>
      </c>
      <c r="AI275" s="60">
        <v>0</v>
      </c>
      <c r="AJ275" s="60">
        <v>0</v>
      </c>
      <c r="AK275" s="60">
        <v>0</v>
      </c>
      <c r="AL275" s="89">
        <v>0</v>
      </c>
      <c r="AM275" s="89">
        <v>0</v>
      </c>
      <c r="AN275" s="89">
        <v>0</v>
      </c>
      <c r="AO275" s="89">
        <v>0</v>
      </c>
      <c r="AP275" s="89">
        <v>0</v>
      </c>
    </row>
    <row r="276" spans="1:42">
      <c r="A276" s="17" t="s">
        <v>203</v>
      </c>
      <c r="B276" s="59" t="s">
        <v>298</v>
      </c>
      <c r="C276" s="60">
        <v>0</v>
      </c>
      <c r="D276" s="60">
        <v>0</v>
      </c>
      <c r="E276" s="60">
        <v>0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>
        <v>0</v>
      </c>
      <c r="M276" s="60">
        <v>0</v>
      </c>
      <c r="N276" s="60">
        <v>0</v>
      </c>
      <c r="O276" s="60">
        <v>0</v>
      </c>
      <c r="P276" s="60">
        <v>0</v>
      </c>
      <c r="Q276" s="60">
        <v>0</v>
      </c>
      <c r="R276" s="60">
        <v>0</v>
      </c>
      <c r="S276" s="60">
        <v>0</v>
      </c>
      <c r="T276" s="60">
        <v>0</v>
      </c>
      <c r="U276" s="60">
        <v>0</v>
      </c>
      <c r="V276" s="60">
        <v>0</v>
      </c>
      <c r="W276" s="60">
        <v>0</v>
      </c>
      <c r="X276" s="60">
        <v>0</v>
      </c>
      <c r="Y276" s="60">
        <v>0</v>
      </c>
      <c r="Z276" s="60">
        <v>0</v>
      </c>
      <c r="AA276" s="60">
        <v>0</v>
      </c>
      <c r="AB276" s="60">
        <v>0</v>
      </c>
      <c r="AC276" s="60">
        <v>0</v>
      </c>
      <c r="AD276" s="60">
        <v>0</v>
      </c>
      <c r="AE276" s="60">
        <v>0</v>
      </c>
      <c r="AF276" s="60">
        <v>0</v>
      </c>
      <c r="AG276" s="60">
        <v>0</v>
      </c>
      <c r="AH276" s="60">
        <v>0</v>
      </c>
      <c r="AI276" s="60">
        <v>0</v>
      </c>
      <c r="AJ276" s="60">
        <v>0</v>
      </c>
      <c r="AK276" s="60">
        <v>0</v>
      </c>
      <c r="AL276" s="89">
        <v>0</v>
      </c>
      <c r="AM276" s="89">
        <v>0</v>
      </c>
      <c r="AN276" s="89">
        <v>0</v>
      </c>
      <c r="AO276" s="89">
        <v>0</v>
      </c>
      <c r="AP276" s="89">
        <v>0</v>
      </c>
    </row>
    <row r="277" spans="1:42">
      <c r="A277" s="17" t="s">
        <v>203</v>
      </c>
      <c r="B277" s="59" t="s">
        <v>299</v>
      </c>
      <c r="C277" s="60">
        <v>0</v>
      </c>
      <c r="D277" s="60">
        <v>0</v>
      </c>
      <c r="E277" s="60">
        <v>0</v>
      </c>
      <c r="F277" s="60">
        <v>0</v>
      </c>
      <c r="G277" s="60">
        <v>0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O277" s="60">
        <v>0</v>
      </c>
      <c r="P277" s="60">
        <v>0</v>
      </c>
      <c r="Q277" s="60">
        <v>0</v>
      </c>
      <c r="R277" s="60">
        <v>0</v>
      </c>
      <c r="S277" s="60">
        <v>0</v>
      </c>
      <c r="T277" s="60">
        <v>0</v>
      </c>
      <c r="U277" s="60">
        <v>0</v>
      </c>
      <c r="V277" s="60">
        <v>0</v>
      </c>
      <c r="W277" s="60">
        <v>0</v>
      </c>
      <c r="X277" s="60">
        <v>0</v>
      </c>
      <c r="Y277" s="60">
        <v>0</v>
      </c>
      <c r="Z277" s="60">
        <v>0</v>
      </c>
      <c r="AA277" s="60">
        <v>0</v>
      </c>
      <c r="AB277" s="60">
        <v>0</v>
      </c>
      <c r="AC277" s="60">
        <v>0</v>
      </c>
      <c r="AD277" s="60">
        <v>0</v>
      </c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89">
        <v>0</v>
      </c>
      <c r="AM277" s="89">
        <v>0</v>
      </c>
      <c r="AN277" s="89">
        <v>0</v>
      </c>
      <c r="AO277" s="89">
        <v>0</v>
      </c>
      <c r="AP277" s="89">
        <v>0</v>
      </c>
    </row>
    <row r="278" spans="1:42">
      <c r="A278" s="17" t="s">
        <v>203</v>
      </c>
      <c r="B278" s="59" t="s">
        <v>300</v>
      </c>
      <c r="C278" s="60">
        <v>0</v>
      </c>
      <c r="D278" s="60">
        <v>0</v>
      </c>
      <c r="E278" s="60">
        <v>0</v>
      </c>
      <c r="F278" s="60">
        <v>0</v>
      </c>
      <c r="G278" s="60">
        <v>0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O278" s="60">
        <v>0</v>
      </c>
      <c r="P278" s="60">
        <v>0</v>
      </c>
      <c r="Q278" s="60">
        <v>0</v>
      </c>
      <c r="R278" s="60">
        <v>0</v>
      </c>
      <c r="S278" s="60">
        <v>0</v>
      </c>
      <c r="T278" s="60">
        <v>0</v>
      </c>
      <c r="U278" s="60">
        <v>0</v>
      </c>
      <c r="V278" s="60">
        <v>0</v>
      </c>
      <c r="W278" s="60">
        <v>0</v>
      </c>
      <c r="X278" s="60">
        <v>0</v>
      </c>
      <c r="Y278" s="60">
        <v>0</v>
      </c>
      <c r="Z278" s="60">
        <v>0</v>
      </c>
      <c r="AA278" s="60">
        <v>0</v>
      </c>
      <c r="AB278" s="60">
        <v>0</v>
      </c>
      <c r="AC278" s="60">
        <v>0</v>
      </c>
      <c r="AD278" s="60">
        <v>0</v>
      </c>
      <c r="AE278" s="60">
        <v>0</v>
      </c>
      <c r="AF278" s="60">
        <v>0</v>
      </c>
      <c r="AG278" s="60">
        <v>0</v>
      </c>
      <c r="AH278" s="60">
        <v>0</v>
      </c>
      <c r="AI278" s="60">
        <v>0</v>
      </c>
      <c r="AJ278" s="60">
        <v>0</v>
      </c>
      <c r="AK278" s="60">
        <v>0</v>
      </c>
      <c r="AL278" s="89">
        <v>0</v>
      </c>
      <c r="AM278" s="89">
        <v>0</v>
      </c>
      <c r="AN278" s="89">
        <v>0</v>
      </c>
      <c r="AO278" s="89">
        <v>0</v>
      </c>
      <c r="AP278" s="89">
        <v>0</v>
      </c>
    </row>
    <row r="279" spans="1:42">
      <c r="A279" s="17" t="s">
        <v>203</v>
      </c>
      <c r="B279" s="59" t="s">
        <v>301</v>
      </c>
      <c r="C279" s="60">
        <v>0</v>
      </c>
      <c r="D279" s="60">
        <v>0</v>
      </c>
      <c r="E279" s="60">
        <v>0</v>
      </c>
      <c r="F279" s="60">
        <v>0</v>
      </c>
      <c r="G279" s="60">
        <v>0</v>
      </c>
      <c r="H279" s="60">
        <v>0</v>
      </c>
      <c r="I279" s="60">
        <v>0</v>
      </c>
      <c r="J279" s="60">
        <v>0</v>
      </c>
      <c r="K279" s="60">
        <v>0</v>
      </c>
      <c r="L279" s="60">
        <v>0</v>
      </c>
      <c r="M279" s="60">
        <v>0</v>
      </c>
      <c r="N279" s="60">
        <v>0</v>
      </c>
      <c r="O279" s="60">
        <v>0</v>
      </c>
      <c r="P279" s="60">
        <v>0</v>
      </c>
      <c r="Q279" s="60">
        <v>0</v>
      </c>
      <c r="R279" s="60">
        <v>0</v>
      </c>
      <c r="S279" s="60">
        <v>0</v>
      </c>
      <c r="T279" s="60">
        <v>0</v>
      </c>
      <c r="U279" s="60">
        <v>0</v>
      </c>
      <c r="V279" s="60">
        <v>0</v>
      </c>
      <c r="W279" s="60">
        <v>0</v>
      </c>
      <c r="X279" s="60">
        <v>0</v>
      </c>
      <c r="Y279" s="60">
        <v>0</v>
      </c>
      <c r="Z279" s="60">
        <v>0</v>
      </c>
      <c r="AA279" s="60">
        <v>0</v>
      </c>
      <c r="AB279" s="60">
        <v>0</v>
      </c>
      <c r="AC279" s="60">
        <v>0</v>
      </c>
      <c r="AD279" s="60">
        <v>0</v>
      </c>
      <c r="AE279" s="60">
        <v>0</v>
      </c>
      <c r="AF279" s="60">
        <v>0</v>
      </c>
      <c r="AG279" s="60">
        <v>0</v>
      </c>
      <c r="AH279" s="60">
        <v>0</v>
      </c>
      <c r="AI279" s="60">
        <v>0</v>
      </c>
      <c r="AJ279" s="60">
        <v>0</v>
      </c>
      <c r="AK279" s="60">
        <v>0</v>
      </c>
      <c r="AL279" s="89">
        <v>0</v>
      </c>
      <c r="AM279" s="89">
        <v>0</v>
      </c>
      <c r="AN279" s="89">
        <v>0</v>
      </c>
      <c r="AO279" s="89">
        <v>0</v>
      </c>
      <c r="AP279" s="89">
        <v>0</v>
      </c>
    </row>
    <row r="280" spans="1:42">
      <c r="A280" s="17" t="s">
        <v>203</v>
      </c>
      <c r="B280" s="59" t="s">
        <v>302</v>
      </c>
      <c r="C280" s="60">
        <v>0</v>
      </c>
      <c r="D280" s="60">
        <v>0</v>
      </c>
      <c r="E280" s="60">
        <v>0</v>
      </c>
      <c r="F280" s="60">
        <v>0</v>
      </c>
      <c r="G280" s="60">
        <v>0</v>
      </c>
      <c r="H280" s="60">
        <v>0</v>
      </c>
      <c r="I280" s="60">
        <v>0</v>
      </c>
      <c r="J280" s="60">
        <v>0</v>
      </c>
      <c r="K280" s="60">
        <v>0</v>
      </c>
      <c r="L280" s="60">
        <v>0</v>
      </c>
      <c r="M280" s="60">
        <v>0</v>
      </c>
      <c r="N280" s="60">
        <v>0</v>
      </c>
      <c r="O280" s="60">
        <v>0</v>
      </c>
      <c r="P280" s="60">
        <v>0</v>
      </c>
      <c r="Q280" s="60">
        <v>0</v>
      </c>
      <c r="R280" s="60">
        <v>0</v>
      </c>
      <c r="S280" s="60">
        <v>0</v>
      </c>
      <c r="T280" s="60">
        <v>0</v>
      </c>
      <c r="U280" s="60">
        <v>0</v>
      </c>
      <c r="V280" s="60">
        <v>0</v>
      </c>
      <c r="W280" s="60">
        <v>0</v>
      </c>
      <c r="X280" s="60">
        <v>0</v>
      </c>
      <c r="Y280" s="60">
        <v>0</v>
      </c>
      <c r="Z280" s="60">
        <v>0</v>
      </c>
      <c r="AA280" s="60">
        <v>0</v>
      </c>
      <c r="AB280" s="60">
        <v>0</v>
      </c>
      <c r="AC280" s="60">
        <v>0</v>
      </c>
      <c r="AD280" s="60">
        <v>0</v>
      </c>
      <c r="AE280" s="60">
        <v>0</v>
      </c>
      <c r="AF280" s="60">
        <v>0</v>
      </c>
      <c r="AG280" s="60">
        <v>0</v>
      </c>
      <c r="AH280" s="60">
        <v>0</v>
      </c>
      <c r="AI280" s="60">
        <v>0</v>
      </c>
      <c r="AJ280" s="60">
        <v>0</v>
      </c>
      <c r="AK280" s="60">
        <v>0</v>
      </c>
      <c r="AL280" s="89">
        <v>0</v>
      </c>
      <c r="AM280" s="89">
        <v>0</v>
      </c>
      <c r="AN280" s="89">
        <v>0</v>
      </c>
      <c r="AO280" s="89">
        <v>0</v>
      </c>
      <c r="AP280" s="89">
        <v>0</v>
      </c>
    </row>
    <row r="281" spans="1:42">
      <c r="A281" s="17" t="s">
        <v>203</v>
      </c>
      <c r="B281" s="59" t="s">
        <v>303</v>
      </c>
      <c r="C281" s="60">
        <v>0</v>
      </c>
      <c r="D281" s="60">
        <v>0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0">
        <v>0</v>
      </c>
      <c r="N281" s="60">
        <v>0</v>
      </c>
      <c r="O281" s="60">
        <v>0</v>
      </c>
      <c r="P281" s="60">
        <v>0</v>
      </c>
      <c r="Q281" s="60">
        <v>0</v>
      </c>
      <c r="R281" s="60">
        <v>0</v>
      </c>
      <c r="S281" s="60">
        <v>0</v>
      </c>
      <c r="T281" s="60">
        <v>0</v>
      </c>
      <c r="U281" s="60">
        <v>0</v>
      </c>
      <c r="V281" s="60">
        <v>0</v>
      </c>
      <c r="W281" s="60">
        <v>0</v>
      </c>
      <c r="X281" s="60">
        <v>0</v>
      </c>
      <c r="Y281" s="60">
        <v>0</v>
      </c>
      <c r="Z281" s="60">
        <v>0</v>
      </c>
      <c r="AA281" s="60">
        <v>0</v>
      </c>
      <c r="AB281" s="60">
        <v>0</v>
      </c>
      <c r="AC281" s="60">
        <v>0</v>
      </c>
      <c r="AD281" s="60">
        <v>0</v>
      </c>
      <c r="AE281" s="60">
        <v>0</v>
      </c>
      <c r="AF281" s="60">
        <v>0</v>
      </c>
      <c r="AG281" s="60">
        <v>0</v>
      </c>
      <c r="AH281" s="60">
        <v>0</v>
      </c>
      <c r="AI281" s="60">
        <v>0</v>
      </c>
      <c r="AJ281" s="60">
        <v>0</v>
      </c>
      <c r="AK281" s="60">
        <v>0</v>
      </c>
      <c r="AL281" s="89">
        <v>0</v>
      </c>
      <c r="AM281" s="89">
        <v>0</v>
      </c>
      <c r="AN281" s="89">
        <v>0</v>
      </c>
      <c r="AO281" s="89">
        <v>0</v>
      </c>
      <c r="AP281" s="89">
        <v>0</v>
      </c>
    </row>
    <row r="282" spans="1:42">
      <c r="A282" s="17" t="s">
        <v>203</v>
      </c>
      <c r="B282" s="59" t="s">
        <v>304</v>
      </c>
      <c r="C282" s="60">
        <v>0</v>
      </c>
      <c r="D282" s="60">
        <v>0</v>
      </c>
      <c r="E282" s="60">
        <v>0</v>
      </c>
      <c r="F282" s="60">
        <v>0</v>
      </c>
      <c r="G282" s="60">
        <v>0</v>
      </c>
      <c r="H282" s="60">
        <v>0</v>
      </c>
      <c r="I282" s="60">
        <v>0</v>
      </c>
      <c r="J282" s="60">
        <v>0</v>
      </c>
      <c r="K282" s="60">
        <v>0</v>
      </c>
      <c r="L282" s="60">
        <v>0</v>
      </c>
      <c r="M282" s="60">
        <v>0</v>
      </c>
      <c r="N282" s="60">
        <v>0</v>
      </c>
      <c r="O282" s="60">
        <v>0</v>
      </c>
      <c r="P282" s="60">
        <v>0</v>
      </c>
      <c r="Q282" s="60">
        <v>0</v>
      </c>
      <c r="R282" s="60">
        <v>0</v>
      </c>
      <c r="S282" s="60">
        <v>0</v>
      </c>
      <c r="T282" s="60">
        <v>0</v>
      </c>
      <c r="U282" s="60">
        <v>0</v>
      </c>
      <c r="V282" s="60">
        <v>0</v>
      </c>
      <c r="W282" s="60">
        <v>0</v>
      </c>
      <c r="X282" s="60">
        <v>0</v>
      </c>
      <c r="Y282" s="60">
        <v>0</v>
      </c>
      <c r="Z282" s="60">
        <v>0</v>
      </c>
      <c r="AA282" s="60">
        <v>0</v>
      </c>
      <c r="AB282" s="60">
        <v>0</v>
      </c>
      <c r="AC282" s="60">
        <v>0</v>
      </c>
      <c r="AD282" s="60">
        <v>0</v>
      </c>
      <c r="AE282" s="60">
        <v>0</v>
      </c>
      <c r="AF282" s="60">
        <v>0</v>
      </c>
      <c r="AG282" s="60">
        <v>0</v>
      </c>
      <c r="AH282" s="60">
        <v>0</v>
      </c>
      <c r="AI282" s="60">
        <v>0</v>
      </c>
      <c r="AJ282" s="60">
        <v>0</v>
      </c>
      <c r="AK282" s="60">
        <v>0</v>
      </c>
      <c r="AL282" s="89">
        <v>0</v>
      </c>
      <c r="AM282" s="89">
        <v>0</v>
      </c>
      <c r="AN282" s="89">
        <v>0</v>
      </c>
      <c r="AO282" s="89">
        <v>0</v>
      </c>
      <c r="AP282" s="89">
        <v>0</v>
      </c>
    </row>
    <row r="283" spans="1:42">
      <c r="A283" s="17" t="s">
        <v>203</v>
      </c>
      <c r="B283" s="59" t="s">
        <v>305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0</v>
      </c>
      <c r="I283" s="60">
        <v>0</v>
      </c>
      <c r="J283" s="60">
        <v>0</v>
      </c>
      <c r="K283" s="60">
        <v>0</v>
      </c>
      <c r="L283" s="60">
        <v>0</v>
      </c>
      <c r="M283" s="60">
        <v>0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0</v>
      </c>
      <c r="T283" s="60">
        <v>0</v>
      </c>
      <c r="U283" s="60">
        <v>0</v>
      </c>
      <c r="V283" s="60">
        <v>0</v>
      </c>
      <c r="W283" s="60">
        <v>0</v>
      </c>
      <c r="X283" s="60">
        <v>0</v>
      </c>
      <c r="Y283" s="60">
        <v>0</v>
      </c>
      <c r="Z283" s="60">
        <v>0</v>
      </c>
      <c r="AA283" s="60">
        <v>0</v>
      </c>
      <c r="AB283" s="60">
        <v>0</v>
      </c>
      <c r="AC283" s="60">
        <v>0</v>
      </c>
      <c r="AD283" s="60">
        <v>0</v>
      </c>
      <c r="AE283" s="60">
        <v>0</v>
      </c>
      <c r="AF283" s="60">
        <v>0</v>
      </c>
      <c r="AG283" s="60">
        <v>0</v>
      </c>
      <c r="AH283" s="60">
        <v>0</v>
      </c>
      <c r="AI283" s="60">
        <v>0</v>
      </c>
      <c r="AJ283" s="60">
        <v>0</v>
      </c>
      <c r="AK283" s="60">
        <v>0</v>
      </c>
      <c r="AL283" s="89">
        <v>0</v>
      </c>
      <c r="AM283" s="89">
        <v>0</v>
      </c>
      <c r="AN283" s="89">
        <v>0</v>
      </c>
      <c r="AO283" s="89">
        <v>0</v>
      </c>
      <c r="AP283" s="89">
        <v>0</v>
      </c>
    </row>
    <row r="284" spans="1:42">
      <c r="A284" s="17" t="s">
        <v>203</v>
      </c>
      <c r="B284" s="59" t="s">
        <v>306</v>
      </c>
      <c r="C284" s="60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0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0</v>
      </c>
      <c r="P284" s="60">
        <v>0</v>
      </c>
      <c r="Q284" s="60">
        <v>0</v>
      </c>
      <c r="R284" s="60">
        <v>0</v>
      </c>
      <c r="S284" s="60">
        <v>0</v>
      </c>
      <c r="T284" s="60">
        <v>0</v>
      </c>
      <c r="U284" s="60">
        <v>0</v>
      </c>
      <c r="V284" s="60">
        <v>0</v>
      </c>
      <c r="W284" s="60">
        <v>0</v>
      </c>
      <c r="X284" s="60">
        <v>0</v>
      </c>
      <c r="Y284" s="60">
        <v>0</v>
      </c>
      <c r="Z284" s="60">
        <v>0</v>
      </c>
      <c r="AA284" s="60">
        <v>0</v>
      </c>
      <c r="AB284" s="60">
        <v>0</v>
      </c>
      <c r="AC284" s="60">
        <v>0</v>
      </c>
      <c r="AD284" s="60">
        <v>0</v>
      </c>
      <c r="AE284" s="60">
        <v>0</v>
      </c>
      <c r="AF284" s="60">
        <v>0</v>
      </c>
      <c r="AG284" s="60">
        <v>0</v>
      </c>
      <c r="AH284" s="60">
        <v>0</v>
      </c>
      <c r="AI284" s="60">
        <v>0</v>
      </c>
      <c r="AJ284" s="60">
        <v>0</v>
      </c>
      <c r="AK284" s="60">
        <v>0</v>
      </c>
      <c r="AL284" s="89">
        <v>0</v>
      </c>
      <c r="AM284" s="89">
        <v>0</v>
      </c>
      <c r="AN284" s="89">
        <v>0</v>
      </c>
      <c r="AO284" s="89">
        <v>0</v>
      </c>
      <c r="AP284" s="89">
        <v>0</v>
      </c>
    </row>
    <row r="285" spans="1:42">
      <c r="A285" s="17" t="s">
        <v>203</v>
      </c>
      <c r="B285" s="59" t="s">
        <v>307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0</v>
      </c>
      <c r="T285" s="60">
        <v>0</v>
      </c>
      <c r="U285" s="60">
        <v>0</v>
      </c>
      <c r="V285" s="60">
        <v>0</v>
      </c>
      <c r="W285" s="60">
        <v>0</v>
      </c>
      <c r="X285" s="60">
        <v>0</v>
      </c>
      <c r="Y285" s="60">
        <v>0</v>
      </c>
      <c r="Z285" s="60">
        <v>0</v>
      </c>
      <c r="AA285" s="60">
        <v>0</v>
      </c>
      <c r="AB285" s="60">
        <v>0</v>
      </c>
      <c r="AC285" s="60">
        <v>0</v>
      </c>
      <c r="AD285" s="60">
        <v>0</v>
      </c>
      <c r="AE285" s="60">
        <v>0</v>
      </c>
      <c r="AF285" s="60">
        <v>0</v>
      </c>
      <c r="AG285" s="60">
        <v>0</v>
      </c>
      <c r="AH285" s="60">
        <v>0</v>
      </c>
      <c r="AI285" s="60">
        <v>0</v>
      </c>
      <c r="AJ285" s="60">
        <v>0</v>
      </c>
      <c r="AK285" s="60">
        <v>0</v>
      </c>
      <c r="AL285" s="89">
        <v>0</v>
      </c>
      <c r="AM285" s="89">
        <v>0</v>
      </c>
      <c r="AN285" s="89">
        <v>0</v>
      </c>
      <c r="AO285" s="89">
        <v>0</v>
      </c>
      <c r="AP285" s="89">
        <v>0</v>
      </c>
    </row>
    <row r="286" spans="1:42">
      <c r="A286" s="17" t="s">
        <v>276</v>
      </c>
      <c r="B286" s="59" t="s">
        <v>289</v>
      </c>
      <c r="C286" s="60">
        <v>0</v>
      </c>
      <c r="D286" s="60">
        <v>0</v>
      </c>
      <c r="E286" s="60">
        <v>0</v>
      </c>
      <c r="F286" s="60">
        <v>0</v>
      </c>
      <c r="G286" s="60">
        <v>0</v>
      </c>
      <c r="H286" s="60">
        <v>0</v>
      </c>
      <c r="I286" s="60">
        <v>0</v>
      </c>
      <c r="J286" s="60">
        <v>0</v>
      </c>
      <c r="K286" s="60">
        <v>0</v>
      </c>
      <c r="L286" s="60">
        <v>0</v>
      </c>
      <c r="M286" s="60">
        <v>0</v>
      </c>
      <c r="N286" s="60">
        <v>0</v>
      </c>
      <c r="O286" s="60">
        <v>0</v>
      </c>
      <c r="P286" s="60">
        <v>0</v>
      </c>
      <c r="Q286" s="60">
        <v>0</v>
      </c>
      <c r="R286" s="60">
        <v>0</v>
      </c>
      <c r="S286" s="60">
        <v>0</v>
      </c>
      <c r="T286" s="60">
        <v>0</v>
      </c>
      <c r="U286" s="60">
        <v>0</v>
      </c>
      <c r="V286" s="60">
        <v>0</v>
      </c>
      <c r="W286" s="60">
        <v>0</v>
      </c>
      <c r="X286" s="60">
        <v>0</v>
      </c>
      <c r="Y286" s="60">
        <v>0</v>
      </c>
      <c r="Z286" s="60">
        <v>0</v>
      </c>
      <c r="AA286" s="60">
        <v>0</v>
      </c>
      <c r="AB286" s="60">
        <v>0</v>
      </c>
      <c r="AC286" s="60">
        <v>0</v>
      </c>
      <c r="AD286" s="60">
        <v>0</v>
      </c>
      <c r="AE286" s="60">
        <v>0</v>
      </c>
      <c r="AF286" s="60">
        <v>0</v>
      </c>
      <c r="AG286" s="60">
        <v>0</v>
      </c>
      <c r="AH286" s="60">
        <v>0</v>
      </c>
      <c r="AI286" s="60">
        <v>0</v>
      </c>
      <c r="AJ286" s="60">
        <v>0</v>
      </c>
      <c r="AK286" s="60">
        <v>0</v>
      </c>
      <c r="AL286" s="89">
        <v>0</v>
      </c>
      <c r="AM286" s="89">
        <v>0</v>
      </c>
      <c r="AN286" s="89">
        <v>0</v>
      </c>
      <c r="AO286" s="89">
        <v>0</v>
      </c>
      <c r="AP286" s="89">
        <v>0</v>
      </c>
    </row>
    <row r="287" spans="1:42">
      <c r="A287" s="17" t="s">
        <v>276</v>
      </c>
      <c r="B287" s="59" t="s">
        <v>278</v>
      </c>
      <c r="C287" s="60">
        <v>0</v>
      </c>
      <c r="D287" s="60">
        <v>0</v>
      </c>
      <c r="E287" s="60">
        <v>0</v>
      </c>
      <c r="F287" s="60">
        <v>0</v>
      </c>
      <c r="G287" s="60">
        <v>0</v>
      </c>
      <c r="H287" s="60">
        <v>0</v>
      </c>
      <c r="I287" s="60">
        <v>0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0</v>
      </c>
      <c r="P287" s="60">
        <v>0</v>
      </c>
      <c r="Q287" s="60">
        <v>0</v>
      </c>
      <c r="R287" s="60">
        <v>0</v>
      </c>
      <c r="S287" s="60">
        <v>0</v>
      </c>
      <c r="T287" s="60">
        <v>0</v>
      </c>
      <c r="U287" s="60">
        <v>0</v>
      </c>
      <c r="V287" s="60">
        <v>0</v>
      </c>
      <c r="W287" s="60">
        <v>0</v>
      </c>
      <c r="X287" s="60">
        <v>0</v>
      </c>
      <c r="Y287" s="60">
        <v>0</v>
      </c>
      <c r="Z287" s="60">
        <v>0</v>
      </c>
      <c r="AA287" s="60">
        <v>0</v>
      </c>
      <c r="AB287" s="60">
        <v>0</v>
      </c>
      <c r="AC287" s="60">
        <v>0</v>
      </c>
      <c r="AD287" s="60">
        <v>0</v>
      </c>
      <c r="AE287" s="60">
        <v>0</v>
      </c>
      <c r="AF287" s="60">
        <v>0</v>
      </c>
      <c r="AG287" s="60">
        <v>0</v>
      </c>
      <c r="AH287" s="60">
        <v>0</v>
      </c>
      <c r="AI287" s="60">
        <v>0</v>
      </c>
      <c r="AJ287" s="60">
        <v>0</v>
      </c>
      <c r="AK287" s="60">
        <v>0</v>
      </c>
      <c r="AL287" s="89">
        <v>0</v>
      </c>
      <c r="AM287" s="89">
        <v>0</v>
      </c>
      <c r="AN287" s="89">
        <v>0</v>
      </c>
      <c r="AO287" s="89">
        <v>0</v>
      </c>
      <c r="AP287" s="89">
        <v>0</v>
      </c>
    </row>
    <row r="288" spans="1:42">
      <c r="A288" s="17" t="s">
        <v>276</v>
      </c>
      <c r="B288" s="59" t="s">
        <v>279</v>
      </c>
      <c r="C288" s="60">
        <v>0</v>
      </c>
      <c r="D288" s="60">
        <v>0</v>
      </c>
      <c r="E288" s="60">
        <v>0</v>
      </c>
      <c r="F288" s="60">
        <v>0</v>
      </c>
      <c r="G288" s="60">
        <v>0</v>
      </c>
      <c r="H288" s="60">
        <v>0</v>
      </c>
      <c r="I288" s="60">
        <v>0</v>
      </c>
      <c r="J288" s="60">
        <v>0</v>
      </c>
      <c r="K288" s="60">
        <v>0</v>
      </c>
      <c r="L288" s="60">
        <v>0</v>
      </c>
      <c r="M288" s="60">
        <v>0</v>
      </c>
      <c r="N288" s="60">
        <v>0</v>
      </c>
      <c r="O288" s="60">
        <v>0</v>
      </c>
      <c r="P288" s="60">
        <v>0</v>
      </c>
      <c r="Q288" s="60">
        <v>0</v>
      </c>
      <c r="R288" s="60">
        <v>0</v>
      </c>
      <c r="S288" s="60">
        <v>0</v>
      </c>
      <c r="T288" s="60">
        <v>0</v>
      </c>
      <c r="U288" s="60">
        <v>0</v>
      </c>
      <c r="V288" s="60">
        <v>0</v>
      </c>
      <c r="W288" s="60">
        <v>0</v>
      </c>
      <c r="X288" s="60">
        <v>0</v>
      </c>
      <c r="Y288" s="60">
        <v>0</v>
      </c>
      <c r="Z288" s="60">
        <v>0</v>
      </c>
      <c r="AA288" s="60">
        <v>0</v>
      </c>
      <c r="AB288" s="60">
        <v>0</v>
      </c>
      <c r="AC288" s="60">
        <v>0</v>
      </c>
      <c r="AD288" s="60">
        <v>0</v>
      </c>
      <c r="AE288" s="60">
        <v>0</v>
      </c>
      <c r="AF288" s="60">
        <v>0</v>
      </c>
      <c r="AG288" s="60">
        <v>0</v>
      </c>
      <c r="AH288" s="60">
        <v>0</v>
      </c>
      <c r="AI288" s="60">
        <v>0</v>
      </c>
      <c r="AJ288" s="60">
        <v>0</v>
      </c>
      <c r="AK288" s="60">
        <v>0</v>
      </c>
      <c r="AL288" s="89">
        <v>0</v>
      </c>
      <c r="AM288" s="89">
        <v>0</v>
      </c>
      <c r="AN288" s="89">
        <v>0</v>
      </c>
      <c r="AO288" s="89">
        <v>0</v>
      </c>
      <c r="AP288" s="89">
        <v>0</v>
      </c>
    </row>
    <row r="289" spans="1:42">
      <c r="A289" s="17" t="s">
        <v>276</v>
      </c>
      <c r="B289" s="59" t="s">
        <v>280</v>
      </c>
      <c r="C289" s="60">
        <v>0</v>
      </c>
      <c r="D289" s="60">
        <v>0</v>
      </c>
      <c r="E289" s="60">
        <v>0</v>
      </c>
      <c r="F289" s="60">
        <v>0</v>
      </c>
      <c r="G289" s="60">
        <v>0</v>
      </c>
      <c r="H289" s="60">
        <v>0</v>
      </c>
      <c r="I289" s="60">
        <v>0</v>
      </c>
      <c r="J289" s="60">
        <v>0</v>
      </c>
      <c r="K289" s="60">
        <v>0</v>
      </c>
      <c r="L289" s="60">
        <v>0</v>
      </c>
      <c r="M289" s="60">
        <v>0</v>
      </c>
      <c r="N289" s="60">
        <v>0</v>
      </c>
      <c r="O289" s="60">
        <v>0</v>
      </c>
      <c r="P289" s="60">
        <v>0</v>
      </c>
      <c r="Q289" s="60">
        <v>0</v>
      </c>
      <c r="R289" s="60">
        <v>0</v>
      </c>
      <c r="S289" s="60">
        <v>0</v>
      </c>
      <c r="T289" s="60">
        <v>0</v>
      </c>
      <c r="U289" s="60">
        <v>0</v>
      </c>
      <c r="V289" s="60">
        <v>0</v>
      </c>
      <c r="W289" s="60">
        <v>0</v>
      </c>
      <c r="X289" s="60">
        <v>0</v>
      </c>
      <c r="Y289" s="60">
        <v>0</v>
      </c>
      <c r="Z289" s="60">
        <v>0</v>
      </c>
      <c r="AA289" s="60">
        <v>0</v>
      </c>
      <c r="AB289" s="60">
        <v>0</v>
      </c>
      <c r="AC289" s="60">
        <v>0</v>
      </c>
      <c r="AD289" s="60">
        <v>0</v>
      </c>
      <c r="AE289" s="60">
        <v>0</v>
      </c>
      <c r="AF289" s="60">
        <v>0</v>
      </c>
      <c r="AG289" s="60">
        <v>0</v>
      </c>
      <c r="AH289" s="60">
        <v>0</v>
      </c>
      <c r="AI289" s="60">
        <v>0</v>
      </c>
      <c r="AJ289" s="60">
        <v>0</v>
      </c>
      <c r="AK289" s="60">
        <v>0</v>
      </c>
      <c r="AL289" s="89">
        <v>0</v>
      </c>
      <c r="AM289" s="89">
        <v>0</v>
      </c>
      <c r="AN289" s="89">
        <v>0</v>
      </c>
      <c r="AO289" s="89">
        <v>0</v>
      </c>
      <c r="AP289" s="89">
        <v>0</v>
      </c>
    </row>
    <row r="290" spans="1:42">
      <c r="A290" s="17" t="s">
        <v>276</v>
      </c>
      <c r="B290" s="59" t="s">
        <v>281</v>
      </c>
      <c r="C290" s="60">
        <v>0</v>
      </c>
      <c r="D290" s="60">
        <v>0</v>
      </c>
      <c r="E290" s="60">
        <v>0</v>
      </c>
      <c r="F290" s="60">
        <v>0</v>
      </c>
      <c r="G290" s="60">
        <v>0</v>
      </c>
      <c r="H290" s="60">
        <v>0</v>
      </c>
      <c r="I290" s="60">
        <v>0</v>
      </c>
      <c r="J290" s="60">
        <v>0</v>
      </c>
      <c r="K290" s="60">
        <v>0</v>
      </c>
      <c r="L290" s="60">
        <v>0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0</v>
      </c>
      <c r="U290" s="60">
        <v>0</v>
      </c>
      <c r="V290" s="60">
        <v>0</v>
      </c>
      <c r="W290" s="60">
        <v>0</v>
      </c>
      <c r="X290" s="60">
        <v>0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0</v>
      </c>
      <c r="AF290" s="60">
        <v>0</v>
      </c>
      <c r="AG290" s="60">
        <v>0</v>
      </c>
      <c r="AH290" s="60">
        <v>0</v>
      </c>
      <c r="AI290" s="60">
        <v>0</v>
      </c>
      <c r="AJ290" s="60">
        <v>0</v>
      </c>
      <c r="AK290" s="60">
        <v>0</v>
      </c>
      <c r="AL290" s="89">
        <v>0</v>
      </c>
      <c r="AM290" s="89">
        <v>0</v>
      </c>
      <c r="AN290" s="89">
        <v>0</v>
      </c>
      <c r="AO290" s="89">
        <v>0</v>
      </c>
      <c r="AP290" s="89">
        <v>0</v>
      </c>
    </row>
    <row r="291" spans="1:42">
      <c r="A291" s="17" t="s">
        <v>276</v>
      </c>
      <c r="B291" s="59" t="s">
        <v>282</v>
      </c>
      <c r="C291" s="60">
        <v>0</v>
      </c>
      <c r="D291" s="60">
        <v>0</v>
      </c>
      <c r="E291" s="60">
        <v>0</v>
      </c>
      <c r="F291" s="60">
        <v>0</v>
      </c>
      <c r="G291" s="60">
        <v>0</v>
      </c>
      <c r="H291" s="60">
        <v>0</v>
      </c>
      <c r="I291" s="60">
        <v>0</v>
      </c>
      <c r="J291" s="60">
        <v>0</v>
      </c>
      <c r="K291" s="60">
        <v>0</v>
      </c>
      <c r="L291" s="60">
        <v>0</v>
      </c>
      <c r="M291" s="60">
        <v>0</v>
      </c>
      <c r="N291" s="60">
        <v>0</v>
      </c>
      <c r="O291" s="60">
        <v>0</v>
      </c>
      <c r="P291" s="60">
        <v>0</v>
      </c>
      <c r="Q291" s="60">
        <v>0</v>
      </c>
      <c r="R291" s="60">
        <v>0</v>
      </c>
      <c r="S291" s="60">
        <v>0</v>
      </c>
      <c r="T291" s="60">
        <v>0</v>
      </c>
      <c r="U291" s="60">
        <v>0</v>
      </c>
      <c r="V291" s="60">
        <v>0</v>
      </c>
      <c r="W291" s="60">
        <v>0</v>
      </c>
      <c r="X291" s="60">
        <v>0</v>
      </c>
      <c r="Y291" s="60">
        <v>0</v>
      </c>
      <c r="Z291" s="60">
        <v>0</v>
      </c>
      <c r="AA291" s="60">
        <v>0</v>
      </c>
      <c r="AB291" s="60">
        <v>0</v>
      </c>
      <c r="AC291" s="60">
        <v>0</v>
      </c>
      <c r="AD291" s="60">
        <v>0</v>
      </c>
      <c r="AE291" s="60">
        <v>0</v>
      </c>
      <c r="AF291" s="60">
        <v>0</v>
      </c>
      <c r="AG291" s="60">
        <v>0</v>
      </c>
      <c r="AH291" s="60">
        <v>0</v>
      </c>
      <c r="AI291" s="60">
        <v>0</v>
      </c>
      <c r="AJ291" s="60">
        <v>0</v>
      </c>
      <c r="AK291" s="60">
        <v>0</v>
      </c>
      <c r="AL291" s="89">
        <v>0</v>
      </c>
      <c r="AM291" s="89">
        <v>0</v>
      </c>
      <c r="AN291" s="89">
        <v>0</v>
      </c>
      <c r="AO291" s="89">
        <v>0</v>
      </c>
      <c r="AP291" s="89">
        <v>0</v>
      </c>
    </row>
    <row r="292" spans="1:42">
      <c r="A292" s="17" t="s">
        <v>276</v>
      </c>
      <c r="B292" s="59" t="s">
        <v>312</v>
      </c>
      <c r="C292" s="60">
        <v>0</v>
      </c>
      <c r="D292" s="60">
        <v>0</v>
      </c>
      <c r="E292" s="60">
        <v>0</v>
      </c>
      <c r="F292" s="60">
        <v>0</v>
      </c>
      <c r="G292" s="60">
        <v>0</v>
      </c>
      <c r="H292" s="60">
        <v>0</v>
      </c>
      <c r="I292" s="60">
        <v>0</v>
      </c>
      <c r="J292" s="60">
        <v>0</v>
      </c>
      <c r="K292" s="60">
        <v>0</v>
      </c>
      <c r="L292" s="60">
        <v>0</v>
      </c>
      <c r="M292" s="60">
        <v>0</v>
      </c>
      <c r="N292" s="60">
        <v>0</v>
      </c>
      <c r="O292" s="60">
        <v>0</v>
      </c>
      <c r="P292" s="60">
        <v>0</v>
      </c>
      <c r="Q292" s="60">
        <v>0</v>
      </c>
      <c r="R292" s="60">
        <v>0</v>
      </c>
      <c r="S292" s="60">
        <v>0</v>
      </c>
      <c r="T292" s="60">
        <v>0</v>
      </c>
      <c r="U292" s="60">
        <v>0</v>
      </c>
      <c r="V292" s="60">
        <v>0</v>
      </c>
      <c r="W292" s="60">
        <v>0</v>
      </c>
      <c r="X292" s="60">
        <v>0</v>
      </c>
      <c r="Y292" s="60">
        <v>0</v>
      </c>
      <c r="Z292" s="60">
        <v>0</v>
      </c>
      <c r="AA292" s="60">
        <v>0</v>
      </c>
      <c r="AB292" s="60">
        <v>0</v>
      </c>
      <c r="AC292" s="60">
        <v>0</v>
      </c>
      <c r="AD292" s="60">
        <v>0</v>
      </c>
      <c r="AE292" s="60">
        <v>0</v>
      </c>
      <c r="AF292" s="60">
        <v>0</v>
      </c>
      <c r="AG292" s="60">
        <v>0</v>
      </c>
      <c r="AH292" s="60">
        <v>0</v>
      </c>
      <c r="AI292" s="60">
        <v>0</v>
      </c>
      <c r="AJ292" s="60">
        <v>0</v>
      </c>
      <c r="AK292" s="60">
        <v>0</v>
      </c>
      <c r="AL292" s="89">
        <v>0</v>
      </c>
      <c r="AM292" s="89">
        <v>0</v>
      </c>
      <c r="AN292" s="89">
        <v>0</v>
      </c>
      <c r="AO292" s="89">
        <v>0</v>
      </c>
      <c r="AP292" s="89">
        <v>0</v>
      </c>
    </row>
    <row r="293" spans="1:42">
      <c r="A293" s="17" t="s">
        <v>276</v>
      </c>
      <c r="B293" s="59" t="s">
        <v>283</v>
      </c>
      <c r="C293" s="60">
        <v>0</v>
      </c>
      <c r="D293" s="60">
        <v>0</v>
      </c>
      <c r="E293" s="60">
        <v>0</v>
      </c>
      <c r="F293" s="60">
        <v>0</v>
      </c>
      <c r="G293" s="60">
        <v>0</v>
      </c>
      <c r="H293" s="60">
        <v>0</v>
      </c>
      <c r="I293" s="60">
        <v>0</v>
      </c>
      <c r="J293" s="60">
        <v>0</v>
      </c>
      <c r="K293" s="60">
        <v>0</v>
      </c>
      <c r="L293" s="60">
        <v>0</v>
      </c>
      <c r="M293" s="60">
        <v>0</v>
      </c>
      <c r="N293" s="60">
        <v>0</v>
      </c>
      <c r="O293" s="60">
        <v>0</v>
      </c>
      <c r="P293" s="60">
        <v>0</v>
      </c>
      <c r="Q293" s="60">
        <v>0</v>
      </c>
      <c r="R293" s="60">
        <v>0</v>
      </c>
      <c r="S293" s="60">
        <v>0</v>
      </c>
      <c r="T293" s="60">
        <v>0</v>
      </c>
      <c r="U293" s="60">
        <v>0</v>
      </c>
      <c r="V293" s="60">
        <v>0</v>
      </c>
      <c r="W293" s="60">
        <v>0</v>
      </c>
      <c r="X293" s="60">
        <v>0</v>
      </c>
      <c r="Y293" s="60">
        <v>0</v>
      </c>
      <c r="Z293" s="60">
        <v>0</v>
      </c>
      <c r="AA293" s="60">
        <v>0</v>
      </c>
      <c r="AB293" s="60">
        <v>0</v>
      </c>
      <c r="AC293" s="60">
        <v>0</v>
      </c>
      <c r="AD293" s="60">
        <v>0</v>
      </c>
      <c r="AE293" s="60">
        <v>0</v>
      </c>
      <c r="AF293" s="60">
        <v>0</v>
      </c>
      <c r="AG293" s="60">
        <v>0</v>
      </c>
      <c r="AH293" s="60">
        <v>0</v>
      </c>
      <c r="AI293" s="60">
        <v>0</v>
      </c>
      <c r="AJ293" s="60">
        <v>0</v>
      </c>
      <c r="AK293" s="60">
        <v>0</v>
      </c>
      <c r="AL293" s="89">
        <v>0</v>
      </c>
      <c r="AM293" s="89">
        <v>0</v>
      </c>
      <c r="AN293" s="89">
        <v>0</v>
      </c>
      <c r="AO293" s="89">
        <v>0</v>
      </c>
      <c r="AP293" s="89">
        <v>0</v>
      </c>
    </row>
    <row r="294" spans="1:42">
      <c r="A294" s="17" t="s">
        <v>276</v>
      </c>
      <c r="B294" s="59" t="s">
        <v>313</v>
      </c>
      <c r="C294" s="60">
        <v>0</v>
      </c>
      <c r="D294" s="60">
        <v>0</v>
      </c>
      <c r="E294" s="60">
        <v>0</v>
      </c>
      <c r="F294" s="60">
        <v>0</v>
      </c>
      <c r="G294" s="60">
        <v>0</v>
      </c>
      <c r="H294" s="60">
        <v>0</v>
      </c>
      <c r="I294" s="60">
        <v>0</v>
      </c>
      <c r="J294" s="60">
        <v>0</v>
      </c>
      <c r="K294" s="60">
        <v>0</v>
      </c>
      <c r="L294" s="60">
        <v>0</v>
      </c>
      <c r="M294" s="60">
        <v>0</v>
      </c>
      <c r="N294" s="60">
        <v>0</v>
      </c>
      <c r="O294" s="60">
        <v>0</v>
      </c>
      <c r="P294" s="60">
        <v>0</v>
      </c>
      <c r="Q294" s="60">
        <v>0</v>
      </c>
      <c r="R294" s="60">
        <v>0</v>
      </c>
      <c r="S294" s="60">
        <v>0</v>
      </c>
      <c r="T294" s="60">
        <v>0</v>
      </c>
      <c r="U294" s="60">
        <v>0</v>
      </c>
      <c r="V294" s="60">
        <v>0</v>
      </c>
      <c r="W294" s="60">
        <v>0</v>
      </c>
      <c r="X294" s="60">
        <v>0</v>
      </c>
      <c r="Y294" s="60">
        <v>0</v>
      </c>
      <c r="Z294" s="60">
        <v>0</v>
      </c>
      <c r="AA294" s="60">
        <v>0</v>
      </c>
      <c r="AB294" s="60">
        <v>0</v>
      </c>
      <c r="AC294" s="60">
        <v>0</v>
      </c>
      <c r="AD294" s="60">
        <v>0</v>
      </c>
      <c r="AE294" s="60">
        <v>0</v>
      </c>
      <c r="AF294" s="60">
        <v>0</v>
      </c>
      <c r="AG294" s="60">
        <v>0</v>
      </c>
      <c r="AH294" s="60">
        <v>0</v>
      </c>
      <c r="AI294" s="60">
        <v>0</v>
      </c>
      <c r="AJ294" s="60">
        <v>0</v>
      </c>
      <c r="AK294" s="60">
        <v>0</v>
      </c>
      <c r="AL294" s="89">
        <v>0</v>
      </c>
      <c r="AM294" s="89">
        <v>0</v>
      </c>
      <c r="AN294" s="89">
        <v>0</v>
      </c>
      <c r="AO294" s="89">
        <v>0</v>
      </c>
      <c r="AP294" s="89">
        <v>0</v>
      </c>
    </row>
    <row r="295" spans="1:42">
      <c r="A295" s="17" t="s">
        <v>276</v>
      </c>
      <c r="B295" s="59" t="s">
        <v>284</v>
      </c>
      <c r="C295" s="60">
        <v>0</v>
      </c>
      <c r="D295" s="60">
        <v>0</v>
      </c>
      <c r="E295" s="60">
        <v>0</v>
      </c>
      <c r="F295" s="60">
        <v>0</v>
      </c>
      <c r="G295" s="60">
        <v>0</v>
      </c>
      <c r="H295" s="60">
        <v>0</v>
      </c>
      <c r="I295" s="60">
        <v>0</v>
      </c>
      <c r="J295" s="60">
        <v>0</v>
      </c>
      <c r="K295" s="60">
        <v>0</v>
      </c>
      <c r="L295" s="60">
        <v>0</v>
      </c>
      <c r="M295" s="60">
        <v>0</v>
      </c>
      <c r="N295" s="60">
        <v>0</v>
      </c>
      <c r="O295" s="60">
        <v>0</v>
      </c>
      <c r="P295" s="60">
        <v>0</v>
      </c>
      <c r="Q295" s="60">
        <v>0</v>
      </c>
      <c r="R295" s="60">
        <v>0</v>
      </c>
      <c r="S295" s="60">
        <v>0</v>
      </c>
      <c r="T295" s="60">
        <v>0</v>
      </c>
      <c r="U295" s="60">
        <v>0</v>
      </c>
      <c r="V295" s="60">
        <v>0</v>
      </c>
      <c r="W295" s="60">
        <v>0</v>
      </c>
      <c r="X295" s="60">
        <v>0</v>
      </c>
      <c r="Y295" s="60">
        <v>0</v>
      </c>
      <c r="Z295" s="60">
        <v>0</v>
      </c>
      <c r="AA295" s="60">
        <v>0</v>
      </c>
      <c r="AB295" s="60">
        <v>0</v>
      </c>
      <c r="AC295" s="60">
        <v>0</v>
      </c>
      <c r="AD295" s="60">
        <v>0</v>
      </c>
      <c r="AE295" s="60">
        <v>0</v>
      </c>
      <c r="AF295" s="60">
        <v>0</v>
      </c>
      <c r="AG295" s="60">
        <v>0</v>
      </c>
      <c r="AH295" s="60">
        <v>0</v>
      </c>
      <c r="AI295" s="60">
        <v>0</v>
      </c>
      <c r="AJ295" s="60">
        <v>0</v>
      </c>
      <c r="AK295" s="60">
        <v>0</v>
      </c>
      <c r="AL295" s="89">
        <v>0</v>
      </c>
      <c r="AM295" s="89">
        <v>0</v>
      </c>
      <c r="AN295" s="89">
        <v>0</v>
      </c>
      <c r="AO295" s="89">
        <v>0</v>
      </c>
      <c r="AP295" s="89">
        <v>0</v>
      </c>
    </row>
    <row r="296" spans="1:42">
      <c r="A296" s="17" t="s">
        <v>276</v>
      </c>
      <c r="B296" s="59" t="s">
        <v>285</v>
      </c>
      <c r="C296" s="60">
        <v>0</v>
      </c>
      <c r="D296" s="60">
        <v>0</v>
      </c>
      <c r="E296" s="60">
        <v>0</v>
      </c>
      <c r="F296" s="60">
        <v>0</v>
      </c>
      <c r="G296" s="60">
        <v>0</v>
      </c>
      <c r="H296" s="60">
        <v>0</v>
      </c>
      <c r="I296" s="60">
        <v>0</v>
      </c>
      <c r="J296" s="60">
        <v>0</v>
      </c>
      <c r="K296" s="60">
        <v>0</v>
      </c>
      <c r="L296" s="60">
        <v>0</v>
      </c>
      <c r="M296" s="60">
        <v>0</v>
      </c>
      <c r="N296" s="60">
        <v>0</v>
      </c>
      <c r="O296" s="60">
        <v>0</v>
      </c>
      <c r="P296" s="60">
        <v>0</v>
      </c>
      <c r="Q296" s="60">
        <v>0</v>
      </c>
      <c r="R296" s="60">
        <v>0</v>
      </c>
      <c r="S296" s="60">
        <v>0</v>
      </c>
      <c r="T296" s="60">
        <v>0</v>
      </c>
      <c r="U296" s="60">
        <v>0</v>
      </c>
      <c r="V296" s="60">
        <v>0</v>
      </c>
      <c r="W296" s="60">
        <v>0</v>
      </c>
      <c r="X296" s="60">
        <v>0</v>
      </c>
      <c r="Y296" s="60">
        <v>0</v>
      </c>
      <c r="Z296" s="60">
        <v>0</v>
      </c>
      <c r="AA296" s="60">
        <v>0</v>
      </c>
      <c r="AB296" s="60">
        <v>0</v>
      </c>
      <c r="AC296" s="60">
        <v>0</v>
      </c>
      <c r="AD296" s="60">
        <v>0</v>
      </c>
      <c r="AE296" s="60">
        <v>0</v>
      </c>
      <c r="AF296" s="60">
        <v>0</v>
      </c>
      <c r="AG296" s="60">
        <v>0</v>
      </c>
      <c r="AH296" s="60">
        <v>0</v>
      </c>
      <c r="AI296" s="60">
        <v>0</v>
      </c>
      <c r="AJ296" s="60">
        <v>0</v>
      </c>
      <c r="AK296" s="60">
        <v>0</v>
      </c>
      <c r="AL296" s="89">
        <v>0</v>
      </c>
      <c r="AM296" s="89">
        <v>0</v>
      </c>
      <c r="AN296" s="89">
        <v>0</v>
      </c>
      <c r="AO296" s="89">
        <v>0</v>
      </c>
      <c r="AP296" s="89">
        <v>0</v>
      </c>
    </row>
    <row r="297" spans="1:42">
      <c r="A297" s="17" t="s">
        <v>276</v>
      </c>
      <c r="B297" s="59" t="s">
        <v>286</v>
      </c>
      <c r="C297" s="60">
        <v>0</v>
      </c>
      <c r="D297" s="60">
        <v>0</v>
      </c>
      <c r="E297" s="60">
        <v>0</v>
      </c>
      <c r="F297" s="60">
        <v>0</v>
      </c>
      <c r="G297" s="60">
        <v>0</v>
      </c>
      <c r="H297" s="60">
        <v>0</v>
      </c>
      <c r="I297" s="60">
        <v>0</v>
      </c>
      <c r="J297" s="60">
        <v>0</v>
      </c>
      <c r="K297" s="60">
        <v>0</v>
      </c>
      <c r="L297" s="60">
        <v>0</v>
      </c>
      <c r="M297" s="60">
        <v>0</v>
      </c>
      <c r="N297" s="60">
        <v>0</v>
      </c>
      <c r="O297" s="60">
        <v>0</v>
      </c>
      <c r="P297" s="60">
        <v>0</v>
      </c>
      <c r="Q297" s="60">
        <v>0</v>
      </c>
      <c r="R297" s="60">
        <v>0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0</v>
      </c>
      <c r="Z297" s="60">
        <v>0</v>
      </c>
      <c r="AA297" s="60">
        <v>0</v>
      </c>
      <c r="AB297" s="60">
        <v>0</v>
      </c>
      <c r="AC297" s="60">
        <v>0</v>
      </c>
      <c r="AD297" s="60">
        <v>0</v>
      </c>
      <c r="AE297" s="60">
        <v>0</v>
      </c>
      <c r="AF297" s="60">
        <v>0</v>
      </c>
      <c r="AG297" s="60">
        <v>0</v>
      </c>
      <c r="AH297" s="60">
        <v>0</v>
      </c>
      <c r="AI297" s="60">
        <v>0</v>
      </c>
      <c r="AJ297" s="60">
        <v>0</v>
      </c>
      <c r="AK297" s="60">
        <v>0</v>
      </c>
      <c r="AL297" s="89">
        <v>0</v>
      </c>
      <c r="AM297" s="89">
        <v>0</v>
      </c>
      <c r="AN297" s="89">
        <v>0</v>
      </c>
      <c r="AO297" s="89">
        <v>0</v>
      </c>
      <c r="AP297" s="89">
        <v>0</v>
      </c>
    </row>
    <row r="298" spans="1:42">
      <c r="A298" s="17" t="s">
        <v>276</v>
      </c>
      <c r="B298" s="59" t="s">
        <v>308</v>
      </c>
      <c r="C298" s="60">
        <v>0</v>
      </c>
      <c r="D298" s="60">
        <v>0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0">
        <v>0</v>
      </c>
      <c r="N298" s="60">
        <v>0</v>
      </c>
      <c r="O298" s="60">
        <v>0</v>
      </c>
      <c r="P298" s="60">
        <v>0</v>
      </c>
      <c r="Q298" s="60">
        <v>0</v>
      </c>
      <c r="R298" s="60">
        <v>0</v>
      </c>
      <c r="S298" s="60">
        <v>0</v>
      </c>
      <c r="T298" s="60">
        <v>0</v>
      </c>
      <c r="U298" s="60">
        <v>0</v>
      </c>
      <c r="V298" s="60">
        <v>0</v>
      </c>
      <c r="W298" s="60">
        <v>0</v>
      </c>
      <c r="X298" s="60">
        <v>0</v>
      </c>
      <c r="Y298" s="60">
        <v>0</v>
      </c>
      <c r="Z298" s="60">
        <v>0</v>
      </c>
      <c r="AA298" s="60">
        <v>0</v>
      </c>
      <c r="AB298" s="60">
        <v>0</v>
      </c>
      <c r="AC298" s="60">
        <v>0</v>
      </c>
      <c r="AD298" s="60">
        <v>0</v>
      </c>
      <c r="AE298" s="60">
        <v>0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60">
        <v>0</v>
      </c>
      <c r="AL298" s="89">
        <v>0</v>
      </c>
      <c r="AM298" s="89">
        <v>0</v>
      </c>
      <c r="AN298" s="89">
        <v>0</v>
      </c>
      <c r="AO298" s="89">
        <v>0</v>
      </c>
      <c r="AP298" s="89">
        <v>0</v>
      </c>
    </row>
    <row r="299" spans="1:42">
      <c r="A299" s="17" t="s">
        <v>276</v>
      </c>
      <c r="B299" s="59" t="s">
        <v>287</v>
      </c>
      <c r="C299" s="60">
        <v>0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0</v>
      </c>
      <c r="AF299" s="60">
        <v>0</v>
      </c>
      <c r="AG299" s="60">
        <v>0</v>
      </c>
      <c r="AH299" s="60">
        <v>0</v>
      </c>
      <c r="AI299" s="60">
        <v>0</v>
      </c>
      <c r="AJ299" s="60">
        <v>0</v>
      </c>
      <c r="AK299" s="60">
        <v>0</v>
      </c>
      <c r="AL299" s="89">
        <v>0</v>
      </c>
      <c r="AM299" s="89">
        <v>0</v>
      </c>
      <c r="AN299" s="89">
        <v>0</v>
      </c>
      <c r="AO299" s="89">
        <v>0</v>
      </c>
      <c r="AP299" s="89">
        <v>0</v>
      </c>
    </row>
    <row r="300" spans="1:42">
      <c r="A300" s="17" t="s">
        <v>276</v>
      </c>
      <c r="B300" s="59" t="s">
        <v>288</v>
      </c>
      <c r="C300" s="60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0</v>
      </c>
      <c r="I300" s="60">
        <v>0</v>
      </c>
      <c r="J300" s="60">
        <v>0</v>
      </c>
      <c r="K300" s="60">
        <v>0</v>
      </c>
      <c r="L300" s="60">
        <v>0</v>
      </c>
      <c r="M300" s="60">
        <v>0</v>
      </c>
      <c r="N300" s="60">
        <v>0</v>
      </c>
      <c r="O300" s="60">
        <v>0</v>
      </c>
      <c r="P300" s="60">
        <v>0</v>
      </c>
      <c r="Q300" s="60">
        <v>0</v>
      </c>
      <c r="R300" s="60">
        <v>0</v>
      </c>
      <c r="S300" s="60">
        <v>0</v>
      </c>
      <c r="T300" s="60">
        <v>0</v>
      </c>
      <c r="U300" s="60">
        <v>0</v>
      </c>
      <c r="V300" s="60">
        <v>0</v>
      </c>
      <c r="W300" s="60">
        <v>0</v>
      </c>
      <c r="X300" s="60">
        <v>0</v>
      </c>
      <c r="Y300" s="60">
        <v>0</v>
      </c>
      <c r="Z300" s="60">
        <v>0</v>
      </c>
      <c r="AA300" s="60">
        <v>0</v>
      </c>
      <c r="AB300" s="60">
        <v>0</v>
      </c>
      <c r="AC300" s="60">
        <v>0</v>
      </c>
      <c r="AD300" s="60">
        <v>0</v>
      </c>
      <c r="AE300" s="60">
        <v>0</v>
      </c>
      <c r="AF300" s="60">
        <v>0</v>
      </c>
      <c r="AG300" s="60">
        <v>0</v>
      </c>
      <c r="AH300" s="60">
        <v>0</v>
      </c>
      <c r="AI300" s="60">
        <v>0</v>
      </c>
      <c r="AJ300" s="60">
        <v>0</v>
      </c>
      <c r="AK300" s="60">
        <v>0</v>
      </c>
      <c r="AL300" s="89">
        <v>0</v>
      </c>
      <c r="AM300" s="89">
        <v>0</v>
      </c>
      <c r="AN300" s="89">
        <v>0</v>
      </c>
      <c r="AO300" s="89">
        <v>0</v>
      </c>
      <c r="AP300" s="89">
        <v>0</v>
      </c>
    </row>
    <row r="301" spans="1:42">
      <c r="A301" s="17" t="s">
        <v>276</v>
      </c>
      <c r="B301" s="59" t="s">
        <v>290</v>
      </c>
      <c r="C301" s="60">
        <v>0</v>
      </c>
      <c r="D301" s="60">
        <v>0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0</v>
      </c>
      <c r="K301" s="60">
        <v>0</v>
      </c>
      <c r="L301" s="60">
        <v>0</v>
      </c>
      <c r="M301" s="60">
        <v>0</v>
      </c>
      <c r="N301" s="60">
        <v>0</v>
      </c>
      <c r="O301" s="60">
        <v>0</v>
      </c>
      <c r="P301" s="60">
        <v>0</v>
      </c>
      <c r="Q301" s="60">
        <v>0</v>
      </c>
      <c r="R301" s="60">
        <v>0</v>
      </c>
      <c r="S301" s="60">
        <v>0</v>
      </c>
      <c r="T301" s="60">
        <v>0</v>
      </c>
      <c r="U301" s="60">
        <v>0</v>
      </c>
      <c r="V301" s="60">
        <v>0</v>
      </c>
      <c r="W301" s="60">
        <v>0</v>
      </c>
      <c r="X301" s="60">
        <v>0</v>
      </c>
      <c r="Y301" s="60">
        <v>0</v>
      </c>
      <c r="Z301" s="60">
        <v>0</v>
      </c>
      <c r="AA301" s="60">
        <v>0</v>
      </c>
      <c r="AB301" s="60">
        <v>0</v>
      </c>
      <c r="AC301" s="60">
        <v>0</v>
      </c>
      <c r="AD301" s="60">
        <v>0</v>
      </c>
      <c r="AE301" s="60">
        <v>0</v>
      </c>
      <c r="AF301" s="60">
        <v>0</v>
      </c>
      <c r="AG301" s="60">
        <v>0</v>
      </c>
      <c r="AH301" s="60">
        <v>0</v>
      </c>
      <c r="AI301" s="60">
        <v>0</v>
      </c>
      <c r="AJ301" s="60">
        <v>0</v>
      </c>
      <c r="AK301" s="60">
        <v>0</v>
      </c>
      <c r="AL301" s="89">
        <v>0</v>
      </c>
      <c r="AM301" s="89">
        <v>0</v>
      </c>
      <c r="AN301" s="89">
        <v>0</v>
      </c>
      <c r="AO301" s="89">
        <v>0</v>
      </c>
      <c r="AP301" s="89">
        <v>0</v>
      </c>
    </row>
    <row r="302" spans="1:42">
      <c r="A302" s="17" t="s">
        <v>276</v>
      </c>
      <c r="B302" s="59" t="s">
        <v>291</v>
      </c>
      <c r="C302" s="60">
        <v>0</v>
      </c>
      <c r="D302" s="60">
        <v>0</v>
      </c>
      <c r="E302" s="60">
        <v>0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0">
        <v>0</v>
      </c>
      <c r="N302" s="60">
        <v>0</v>
      </c>
      <c r="O302" s="60">
        <v>0</v>
      </c>
      <c r="P302" s="60">
        <v>0</v>
      </c>
      <c r="Q302" s="60">
        <v>0</v>
      </c>
      <c r="R302" s="60">
        <v>0</v>
      </c>
      <c r="S302" s="60">
        <v>0</v>
      </c>
      <c r="T302" s="60">
        <v>0</v>
      </c>
      <c r="U302" s="60">
        <v>0</v>
      </c>
      <c r="V302" s="60">
        <v>0</v>
      </c>
      <c r="W302" s="60">
        <v>0</v>
      </c>
      <c r="X302" s="60">
        <v>0</v>
      </c>
      <c r="Y302" s="60">
        <v>0</v>
      </c>
      <c r="Z302" s="60">
        <v>0</v>
      </c>
      <c r="AA302" s="60">
        <v>0</v>
      </c>
      <c r="AB302" s="60">
        <v>0</v>
      </c>
      <c r="AC302" s="60">
        <v>0</v>
      </c>
      <c r="AD302" s="60">
        <v>0</v>
      </c>
      <c r="AE302" s="60">
        <v>0</v>
      </c>
      <c r="AF302" s="60">
        <v>0</v>
      </c>
      <c r="AG302" s="60">
        <v>0</v>
      </c>
      <c r="AH302" s="60">
        <v>0</v>
      </c>
      <c r="AI302" s="60">
        <v>0</v>
      </c>
      <c r="AJ302" s="60">
        <v>0</v>
      </c>
      <c r="AK302" s="60">
        <v>0</v>
      </c>
      <c r="AL302" s="89">
        <v>0</v>
      </c>
      <c r="AM302" s="89">
        <v>0</v>
      </c>
      <c r="AN302" s="89">
        <v>0</v>
      </c>
      <c r="AO302" s="89">
        <v>0</v>
      </c>
      <c r="AP302" s="89">
        <v>0</v>
      </c>
    </row>
    <row r="303" spans="1:42">
      <c r="A303" s="17" t="s">
        <v>276</v>
      </c>
      <c r="B303" s="59" t="s">
        <v>292</v>
      </c>
      <c r="C303" s="60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0</v>
      </c>
      <c r="J303" s="60">
        <v>0</v>
      </c>
      <c r="K303" s="60">
        <v>0</v>
      </c>
      <c r="L303" s="60">
        <v>0</v>
      </c>
      <c r="M303" s="60">
        <v>0</v>
      </c>
      <c r="N303" s="60">
        <v>0</v>
      </c>
      <c r="O303" s="60">
        <v>0</v>
      </c>
      <c r="P303" s="60">
        <v>0</v>
      </c>
      <c r="Q303" s="60">
        <v>0</v>
      </c>
      <c r="R303" s="60">
        <v>0</v>
      </c>
      <c r="S303" s="60">
        <v>0</v>
      </c>
      <c r="T303" s="60">
        <v>0</v>
      </c>
      <c r="U303" s="60">
        <v>0</v>
      </c>
      <c r="V303" s="60">
        <v>0</v>
      </c>
      <c r="W303" s="60">
        <v>0</v>
      </c>
      <c r="X303" s="60">
        <v>0</v>
      </c>
      <c r="Y303" s="60">
        <v>0</v>
      </c>
      <c r="Z303" s="60">
        <v>0</v>
      </c>
      <c r="AA303" s="60">
        <v>0</v>
      </c>
      <c r="AB303" s="60">
        <v>0</v>
      </c>
      <c r="AC303" s="60">
        <v>0</v>
      </c>
      <c r="AD303" s="60">
        <v>0</v>
      </c>
      <c r="AE303" s="60">
        <v>0</v>
      </c>
      <c r="AF303" s="60">
        <v>0</v>
      </c>
      <c r="AG303" s="60">
        <v>0</v>
      </c>
      <c r="AH303" s="60">
        <v>0</v>
      </c>
      <c r="AI303" s="60">
        <v>0</v>
      </c>
      <c r="AJ303" s="60">
        <v>0</v>
      </c>
      <c r="AK303" s="60">
        <v>0</v>
      </c>
      <c r="AL303" s="89">
        <v>0</v>
      </c>
      <c r="AM303" s="89">
        <v>0</v>
      </c>
      <c r="AN303" s="89">
        <v>0</v>
      </c>
      <c r="AO303" s="89">
        <v>0</v>
      </c>
      <c r="AP303" s="89">
        <v>0</v>
      </c>
    </row>
    <row r="304" spans="1:42">
      <c r="A304" s="17" t="s">
        <v>276</v>
      </c>
      <c r="B304" s="59" t="s">
        <v>293</v>
      </c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  <c r="AJ304" s="60">
        <v>0</v>
      </c>
      <c r="AK304" s="60">
        <v>0</v>
      </c>
      <c r="AL304" s="89">
        <v>0</v>
      </c>
      <c r="AM304" s="89">
        <v>0</v>
      </c>
      <c r="AN304" s="89">
        <v>0</v>
      </c>
      <c r="AO304" s="89">
        <v>0</v>
      </c>
      <c r="AP304" s="89">
        <v>0</v>
      </c>
    </row>
    <row r="305" spans="1:42">
      <c r="A305" s="17" t="s">
        <v>276</v>
      </c>
      <c r="B305" s="59" t="s">
        <v>294</v>
      </c>
      <c r="C305" s="60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0</v>
      </c>
      <c r="K305" s="60">
        <v>0</v>
      </c>
      <c r="L305" s="60">
        <v>0</v>
      </c>
      <c r="M305" s="60">
        <v>0</v>
      </c>
      <c r="N305" s="60">
        <v>0</v>
      </c>
      <c r="O305" s="60">
        <v>0</v>
      </c>
      <c r="P305" s="60">
        <v>0</v>
      </c>
      <c r="Q305" s="60">
        <v>0</v>
      </c>
      <c r="R305" s="60">
        <v>0</v>
      </c>
      <c r="S305" s="60">
        <v>0</v>
      </c>
      <c r="T305" s="60">
        <v>0</v>
      </c>
      <c r="U305" s="60">
        <v>0</v>
      </c>
      <c r="V305" s="60">
        <v>0</v>
      </c>
      <c r="W305" s="60">
        <v>0</v>
      </c>
      <c r="X305" s="60">
        <v>0</v>
      </c>
      <c r="Y305" s="60">
        <v>0</v>
      </c>
      <c r="Z305" s="60">
        <v>0</v>
      </c>
      <c r="AA305" s="60">
        <v>0</v>
      </c>
      <c r="AB305" s="60">
        <v>0</v>
      </c>
      <c r="AC305" s="60">
        <v>0</v>
      </c>
      <c r="AD305" s="60">
        <v>0</v>
      </c>
      <c r="AE305" s="60">
        <v>0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60">
        <v>0</v>
      </c>
      <c r="AL305" s="89">
        <v>0</v>
      </c>
      <c r="AM305" s="89">
        <v>0</v>
      </c>
      <c r="AN305" s="89">
        <v>0</v>
      </c>
      <c r="AO305" s="89">
        <v>0</v>
      </c>
      <c r="AP305" s="89">
        <v>0</v>
      </c>
    </row>
    <row r="306" spans="1:42">
      <c r="A306" s="17" t="s">
        <v>276</v>
      </c>
      <c r="B306" s="59" t="s">
        <v>309</v>
      </c>
      <c r="C306" s="60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0</v>
      </c>
      <c r="J306" s="60">
        <v>0</v>
      </c>
      <c r="K306" s="60">
        <v>0</v>
      </c>
      <c r="L306" s="60">
        <v>0</v>
      </c>
      <c r="M306" s="60">
        <v>0</v>
      </c>
      <c r="N306" s="60">
        <v>0</v>
      </c>
      <c r="O306" s="60">
        <v>0</v>
      </c>
      <c r="P306" s="60">
        <v>0</v>
      </c>
      <c r="Q306" s="60">
        <v>0</v>
      </c>
      <c r="R306" s="60">
        <v>0</v>
      </c>
      <c r="S306" s="60">
        <v>0</v>
      </c>
      <c r="T306" s="60">
        <v>0</v>
      </c>
      <c r="U306" s="60">
        <v>0</v>
      </c>
      <c r="V306" s="60">
        <v>0</v>
      </c>
      <c r="W306" s="60">
        <v>0</v>
      </c>
      <c r="X306" s="60">
        <v>0</v>
      </c>
      <c r="Y306" s="60">
        <v>0</v>
      </c>
      <c r="Z306" s="60">
        <v>0</v>
      </c>
      <c r="AA306" s="60">
        <v>0</v>
      </c>
      <c r="AB306" s="60">
        <v>0</v>
      </c>
      <c r="AC306" s="60">
        <v>0</v>
      </c>
      <c r="AD306" s="60">
        <v>0</v>
      </c>
      <c r="AE306" s="60">
        <v>0</v>
      </c>
      <c r="AF306" s="60">
        <v>0</v>
      </c>
      <c r="AG306" s="60">
        <v>0</v>
      </c>
      <c r="AH306" s="60">
        <v>0</v>
      </c>
      <c r="AI306" s="60">
        <v>0</v>
      </c>
      <c r="AJ306" s="60">
        <v>0</v>
      </c>
      <c r="AK306" s="60">
        <v>0</v>
      </c>
      <c r="AL306" s="89">
        <v>0</v>
      </c>
      <c r="AM306" s="89">
        <v>0</v>
      </c>
      <c r="AN306" s="89">
        <v>0</v>
      </c>
      <c r="AO306" s="89">
        <v>0</v>
      </c>
      <c r="AP306" s="89">
        <v>0</v>
      </c>
    </row>
    <row r="307" spans="1:42">
      <c r="A307" s="17" t="s">
        <v>276</v>
      </c>
      <c r="B307" s="59" t="s">
        <v>295</v>
      </c>
      <c r="C307" s="60">
        <v>0</v>
      </c>
      <c r="D307" s="60">
        <v>0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0">
        <v>0</v>
      </c>
      <c r="N307" s="60">
        <v>0</v>
      </c>
      <c r="O307" s="60">
        <v>0</v>
      </c>
      <c r="P307" s="60">
        <v>0</v>
      </c>
      <c r="Q307" s="60">
        <v>0</v>
      </c>
      <c r="R307" s="60">
        <v>0</v>
      </c>
      <c r="S307" s="60">
        <v>0</v>
      </c>
      <c r="T307" s="60">
        <v>0</v>
      </c>
      <c r="U307" s="60">
        <v>0</v>
      </c>
      <c r="V307" s="60">
        <v>0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0</v>
      </c>
      <c r="AC307" s="60">
        <v>0</v>
      </c>
      <c r="AD307" s="60">
        <v>0</v>
      </c>
      <c r="AE307" s="60">
        <v>0</v>
      </c>
      <c r="AF307" s="60">
        <v>0</v>
      </c>
      <c r="AG307" s="60">
        <v>0</v>
      </c>
      <c r="AH307" s="60">
        <v>0</v>
      </c>
      <c r="AI307" s="60">
        <v>0</v>
      </c>
      <c r="AJ307" s="60">
        <v>0</v>
      </c>
      <c r="AK307" s="60">
        <v>0</v>
      </c>
      <c r="AL307" s="89">
        <v>0</v>
      </c>
      <c r="AM307" s="89">
        <v>0</v>
      </c>
      <c r="AN307" s="89">
        <v>0</v>
      </c>
      <c r="AO307" s="89">
        <v>0</v>
      </c>
      <c r="AP307" s="89">
        <v>0</v>
      </c>
    </row>
    <row r="308" spans="1:42">
      <c r="A308" s="17" t="s">
        <v>276</v>
      </c>
      <c r="B308" s="59" t="s">
        <v>310</v>
      </c>
      <c r="C308" s="60">
        <v>0</v>
      </c>
      <c r="D308" s="60">
        <v>0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0">
        <v>0</v>
      </c>
      <c r="N308" s="60">
        <v>0</v>
      </c>
      <c r="O308" s="60">
        <v>0</v>
      </c>
      <c r="P308" s="60">
        <v>0</v>
      </c>
      <c r="Q308" s="60">
        <v>0</v>
      </c>
      <c r="R308" s="60">
        <v>0</v>
      </c>
      <c r="S308" s="60">
        <v>0</v>
      </c>
      <c r="T308" s="60">
        <v>0</v>
      </c>
      <c r="U308" s="60">
        <v>0</v>
      </c>
      <c r="V308" s="60">
        <v>0</v>
      </c>
      <c r="W308" s="60">
        <v>0</v>
      </c>
      <c r="X308" s="60">
        <v>0</v>
      </c>
      <c r="Y308" s="60">
        <v>0</v>
      </c>
      <c r="Z308" s="60">
        <v>0</v>
      </c>
      <c r="AA308" s="60">
        <v>0</v>
      </c>
      <c r="AB308" s="60">
        <v>0</v>
      </c>
      <c r="AC308" s="60">
        <v>0</v>
      </c>
      <c r="AD308" s="60">
        <v>0</v>
      </c>
      <c r="AE308" s="60">
        <v>0</v>
      </c>
      <c r="AF308" s="60">
        <v>0</v>
      </c>
      <c r="AG308" s="60">
        <v>0</v>
      </c>
      <c r="AH308" s="60">
        <v>0</v>
      </c>
      <c r="AI308" s="60">
        <v>0</v>
      </c>
      <c r="AJ308" s="60">
        <v>0</v>
      </c>
      <c r="AK308" s="60">
        <v>0</v>
      </c>
      <c r="AL308" s="89">
        <v>0</v>
      </c>
      <c r="AM308" s="89">
        <v>0</v>
      </c>
      <c r="AN308" s="89">
        <v>0</v>
      </c>
      <c r="AO308" s="89">
        <v>0</v>
      </c>
      <c r="AP308" s="89">
        <v>0</v>
      </c>
    </row>
    <row r="309" spans="1:42">
      <c r="A309" s="17" t="s">
        <v>276</v>
      </c>
      <c r="B309" s="59" t="s">
        <v>296</v>
      </c>
      <c r="C309" s="60">
        <v>0</v>
      </c>
      <c r="D309" s="60">
        <v>0</v>
      </c>
      <c r="E309" s="60">
        <v>0</v>
      </c>
      <c r="F309" s="60">
        <v>0</v>
      </c>
      <c r="G309" s="60">
        <v>0</v>
      </c>
      <c r="H309" s="60">
        <v>0</v>
      </c>
      <c r="I309" s="60">
        <v>0</v>
      </c>
      <c r="J309" s="60">
        <v>0</v>
      </c>
      <c r="K309" s="60">
        <v>0</v>
      </c>
      <c r="L309" s="60">
        <v>0</v>
      </c>
      <c r="M309" s="60">
        <v>0</v>
      </c>
      <c r="N309" s="60">
        <v>0</v>
      </c>
      <c r="O309" s="60">
        <v>0</v>
      </c>
      <c r="P309" s="60">
        <v>0</v>
      </c>
      <c r="Q309" s="60">
        <v>0</v>
      </c>
      <c r="R309" s="60">
        <v>0</v>
      </c>
      <c r="S309" s="60">
        <v>0</v>
      </c>
      <c r="T309" s="60">
        <v>0</v>
      </c>
      <c r="U309" s="60">
        <v>0</v>
      </c>
      <c r="V309" s="60">
        <v>0</v>
      </c>
      <c r="W309" s="60">
        <v>0</v>
      </c>
      <c r="X309" s="60">
        <v>0</v>
      </c>
      <c r="Y309" s="60">
        <v>0</v>
      </c>
      <c r="Z309" s="60">
        <v>0</v>
      </c>
      <c r="AA309" s="60">
        <v>0</v>
      </c>
      <c r="AB309" s="60">
        <v>0</v>
      </c>
      <c r="AC309" s="60">
        <v>0</v>
      </c>
      <c r="AD309" s="60">
        <v>0</v>
      </c>
      <c r="AE309" s="60">
        <v>0</v>
      </c>
      <c r="AF309" s="60">
        <v>0</v>
      </c>
      <c r="AG309" s="60">
        <v>0</v>
      </c>
      <c r="AH309" s="60">
        <v>0</v>
      </c>
      <c r="AI309" s="60">
        <v>0</v>
      </c>
      <c r="AJ309" s="60">
        <v>0</v>
      </c>
      <c r="AK309" s="60">
        <v>0</v>
      </c>
      <c r="AL309" s="89">
        <v>0</v>
      </c>
      <c r="AM309" s="89">
        <v>0</v>
      </c>
      <c r="AN309" s="89">
        <v>0</v>
      </c>
      <c r="AO309" s="89">
        <v>0</v>
      </c>
      <c r="AP309" s="89">
        <v>0</v>
      </c>
    </row>
    <row r="310" spans="1:42">
      <c r="A310" s="17" t="s">
        <v>276</v>
      </c>
      <c r="B310" s="59" t="s">
        <v>297</v>
      </c>
      <c r="C310" s="60">
        <v>0</v>
      </c>
      <c r="D310" s="60">
        <v>0</v>
      </c>
      <c r="E310" s="60">
        <v>0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0">
        <v>0</v>
      </c>
      <c r="N310" s="60">
        <v>0</v>
      </c>
      <c r="O310" s="60">
        <v>0</v>
      </c>
      <c r="P310" s="60">
        <v>0</v>
      </c>
      <c r="Q310" s="60">
        <v>0</v>
      </c>
      <c r="R310" s="60">
        <v>0</v>
      </c>
      <c r="S310" s="60">
        <v>0</v>
      </c>
      <c r="T310" s="60">
        <v>0</v>
      </c>
      <c r="U310" s="60">
        <v>0</v>
      </c>
      <c r="V310" s="60">
        <v>0</v>
      </c>
      <c r="W310" s="60">
        <v>0</v>
      </c>
      <c r="X310" s="60">
        <v>0</v>
      </c>
      <c r="Y310" s="60">
        <v>0</v>
      </c>
      <c r="Z310" s="60">
        <v>0</v>
      </c>
      <c r="AA310" s="60">
        <v>0</v>
      </c>
      <c r="AB310" s="60">
        <v>0</v>
      </c>
      <c r="AC310" s="60">
        <v>0</v>
      </c>
      <c r="AD310" s="60">
        <v>0</v>
      </c>
      <c r="AE310" s="60">
        <v>0</v>
      </c>
      <c r="AF310" s="60">
        <v>0</v>
      </c>
      <c r="AG310" s="60">
        <v>0</v>
      </c>
      <c r="AH310" s="60">
        <v>0</v>
      </c>
      <c r="AI310" s="60">
        <v>0</v>
      </c>
      <c r="AJ310" s="60">
        <v>0</v>
      </c>
      <c r="AK310" s="60">
        <v>0</v>
      </c>
      <c r="AL310" s="89">
        <v>0</v>
      </c>
      <c r="AM310" s="89">
        <v>0</v>
      </c>
      <c r="AN310" s="89">
        <v>0</v>
      </c>
      <c r="AO310" s="89">
        <v>0</v>
      </c>
      <c r="AP310" s="89">
        <v>0</v>
      </c>
    </row>
    <row r="311" spans="1:42">
      <c r="A311" s="17" t="s">
        <v>276</v>
      </c>
      <c r="B311" s="59" t="s">
        <v>298</v>
      </c>
      <c r="C311" s="60">
        <v>0</v>
      </c>
      <c r="D311" s="60">
        <v>0</v>
      </c>
      <c r="E311" s="60">
        <v>0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0">
        <v>0</v>
      </c>
      <c r="N311" s="60">
        <v>0</v>
      </c>
      <c r="O311" s="60">
        <v>0</v>
      </c>
      <c r="P311" s="60">
        <v>0</v>
      </c>
      <c r="Q311" s="60">
        <v>0</v>
      </c>
      <c r="R311" s="60">
        <v>0</v>
      </c>
      <c r="S311" s="60">
        <v>0</v>
      </c>
      <c r="T311" s="60">
        <v>0</v>
      </c>
      <c r="U311" s="60">
        <v>0</v>
      </c>
      <c r="V311" s="60">
        <v>0</v>
      </c>
      <c r="W311" s="60">
        <v>0</v>
      </c>
      <c r="X311" s="60">
        <v>0</v>
      </c>
      <c r="Y311" s="60">
        <v>0</v>
      </c>
      <c r="Z311" s="60">
        <v>0</v>
      </c>
      <c r="AA311" s="60">
        <v>0</v>
      </c>
      <c r="AB311" s="60">
        <v>0</v>
      </c>
      <c r="AC311" s="60">
        <v>0</v>
      </c>
      <c r="AD311" s="60">
        <v>0</v>
      </c>
      <c r="AE311" s="60">
        <v>0</v>
      </c>
      <c r="AF311" s="60">
        <v>0</v>
      </c>
      <c r="AG311" s="60">
        <v>0</v>
      </c>
      <c r="AH311" s="60">
        <v>0</v>
      </c>
      <c r="AI311" s="60">
        <v>0</v>
      </c>
      <c r="AJ311" s="60">
        <v>0</v>
      </c>
      <c r="AK311" s="60">
        <v>0</v>
      </c>
      <c r="AL311" s="89">
        <v>0</v>
      </c>
      <c r="AM311" s="89">
        <v>0</v>
      </c>
      <c r="AN311" s="89">
        <v>0</v>
      </c>
      <c r="AO311" s="89">
        <v>0</v>
      </c>
      <c r="AP311" s="89">
        <v>0</v>
      </c>
    </row>
    <row r="312" spans="1:42">
      <c r="A312" s="17" t="s">
        <v>276</v>
      </c>
      <c r="B312" s="59" t="s">
        <v>299</v>
      </c>
      <c r="C312" s="60">
        <v>0</v>
      </c>
      <c r="D312" s="60">
        <v>0</v>
      </c>
      <c r="E312" s="60">
        <v>0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0">
        <v>0</v>
      </c>
      <c r="N312" s="60">
        <v>0</v>
      </c>
      <c r="O312" s="60">
        <v>0</v>
      </c>
      <c r="P312" s="60">
        <v>0</v>
      </c>
      <c r="Q312" s="60">
        <v>0</v>
      </c>
      <c r="R312" s="60">
        <v>0</v>
      </c>
      <c r="S312" s="60">
        <v>0</v>
      </c>
      <c r="T312" s="60">
        <v>0</v>
      </c>
      <c r="U312" s="60">
        <v>0</v>
      </c>
      <c r="V312" s="60">
        <v>0</v>
      </c>
      <c r="W312" s="60">
        <v>0</v>
      </c>
      <c r="X312" s="60">
        <v>0</v>
      </c>
      <c r="Y312" s="60">
        <v>0</v>
      </c>
      <c r="Z312" s="60">
        <v>0</v>
      </c>
      <c r="AA312" s="60">
        <v>0</v>
      </c>
      <c r="AB312" s="60">
        <v>0</v>
      </c>
      <c r="AC312" s="60">
        <v>0</v>
      </c>
      <c r="AD312" s="60">
        <v>0</v>
      </c>
      <c r="AE312" s="60">
        <v>0</v>
      </c>
      <c r="AF312" s="60">
        <v>0</v>
      </c>
      <c r="AG312" s="60">
        <v>0</v>
      </c>
      <c r="AH312" s="60">
        <v>0</v>
      </c>
      <c r="AI312" s="60">
        <v>0</v>
      </c>
      <c r="AJ312" s="60">
        <v>0</v>
      </c>
      <c r="AK312" s="60">
        <v>0</v>
      </c>
      <c r="AL312" s="89">
        <v>0</v>
      </c>
      <c r="AM312" s="89">
        <v>0</v>
      </c>
      <c r="AN312" s="89">
        <v>0</v>
      </c>
      <c r="AO312" s="89">
        <v>0</v>
      </c>
      <c r="AP312" s="89">
        <v>0</v>
      </c>
    </row>
    <row r="313" spans="1:42">
      <c r="A313" s="17" t="s">
        <v>276</v>
      </c>
      <c r="B313" s="59" t="s">
        <v>300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0</v>
      </c>
      <c r="I313" s="60">
        <v>0</v>
      </c>
      <c r="J313" s="60">
        <v>0</v>
      </c>
      <c r="K313" s="60">
        <v>0</v>
      </c>
      <c r="L313" s="60">
        <v>0</v>
      </c>
      <c r="M313" s="60">
        <v>0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0</v>
      </c>
      <c r="T313" s="60">
        <v>0</v>
      </c>
      <c r="U313" s="60">
        <v>0</v>
      </c>
      <c r="V313" s="60">
        <v>0</v>
      </c>
      <c r="W313" s="60">
        <v>0</v>
      </c>
      <c r="X313" s="60">
        <v>0</v>
      </c>
      <c r="Y313" s="60">
        <v>0</v>
      </c>
      <c r="Z313" s="60">
        <v>0</v>
      </c>
      <c r="AA313" s="60">
        <v>0</v>
      </c>
      <c r="AB313" s="60">
        <v>0</v>
      </c>
      <c r="AC313" s="60">
        <v>0</v>
      </c>
      <c r="AD313" s="60">
        <v>0</v>
      </c>
      <c r="AE313" s="60">
        <v>0</v>
      </c>
      <c r="AF313" s="60">
        <v>0</v>
      </c>
      <c r="AG313" s="60">
        <v>0</v>
      </c>
      <c r="AH313" s="60">
        <v>0</v>
      </c>
      <c r="AI313" s="60">
        <v>0</v>
      </c>
      <c r="AJ313" s="60">
        <v>0</v>
      </c>
      <c r="AK313" s="60">
        <v>0</v>
      </c>
      <c r="AL313" s="89">
        <v>0</v>
      </c>
      <c r="AM313" s="89">
        <v>0</v>
      </c>
      <c r="AN313" s="89">
        <v>0</v>
      </c>
      <c r="AO313" s="89">
        <v>0</v>
      </c>
      <c r="AP313" s="89">
        <v>0</v>
      </c>
    </row>
    <row r="314" spans="1:42">
      <c r="A314" s="17" t="s">
        <v>276</v>
      </c>
      <c r="B314" s="59" t="s">
        <v>301</v>
      </c>
      <c r="C314" s="60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0</v>
      </c>
      <c r="I314" s="60">
        <v>0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0</v>
      </c>
      <c r="P314" s="60">
        <v>0</v>
      </c>
      <c r="Q314" s="60">
        <v>0</v>
      </c>
      <c r="R314" s="60">
        <v>0</v>
      </c>
      <c r="S314" s="60">
        <v>0</v>
      </c>
      <c r="T314" s="60">
        <v>0</v>
      </c>
      <c r="U314" s="60">
        <v>0</v>
      </c>
      <c r="V314" s="60">
        <v>0</v>
      </c>
      <c r="W314" s="60">
        <v>0</v>
      </c>
      <c r="X314" s="60">
        <v>0</v>
      </c>
      <c r="Y314" s="60">
        <v>0</v>
      </c>
      <c r="Z314" s="60">
        <v>0</v>
      </c>
      <c r="AA314" s="60">
        <v>0</v>
      </c>
      <c r="AB314" s="60">
        <v>0</v>
      </c>
      <c r="AC314" s="60">
        <v>0</v>
      </c>
      <c r="AD314" s="60">
        <v>0</v>
      </c>
      <c r="AE314" s="60">
        <v>0</v>
      </c>
      <c r="AF314" s="60">
        <v>0</v>
      </c>
      <c r="AG314" s="60">
        <v>0</v>
      </c>
      <c r="AH314" s="60">
        <v>0</v>
      </c>
      <c r="AI314" s="60">
        <v>0</v>
      </c>
      <c r="AJ314" s="60">
        <v>0</v>
      </c>
      <c r="AK314" s="60">
        <v>0</v>
      </c>
      <c r="AL314" s="89">
        <v>0</v>
      </c>
      <c r="AM314" s="89">
        <v>0</v>
      </c>
      <c r="AN314" s="89">
        <v>0</v>
      </c>
      <c r="AO314" s="89">
        <v>0</v>
      </c>
      <c r="AP314" s="89">
        <v>0</v>
      </c>
    </row>
    <row r="315" spans="1:42">
      <c r="A315" s="17" t="s">
        <v>276</v>
      </c>
      <c r="B315" s="59" t="s">
        <v>302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0</v>
      </c>
      <c r="T315" s="60">
        <v>0</v>
      </c>
      <c r="U315" s="60">
        <v>0</v>
      </c>
      <c r="V315" s="60">
        <v>0</v>
      </c>
      <c r="W315" s="60">
        <v>0</v>
      </c>
      <c r="X315" s="60">
        <v>0</v>
      </c>
      <c r="Y315" s="60">
        <v>0</v>
      </c>
      <c r="Z315" s="60">
        <v>0</v>
      </c>
      <c r="AA315" s="60">
        <v>0</v>
      </c>
      <c r="AB315" s="60">
        <v>0</v>
      </c>
      <c r="AC315" s="60">
        <v>0</v>
      </c>
      <c r="AD315" s="60">
        <v>0</v>
      </c>
      <c r="AE315" s="60">
        <v>0</v>
      </c>
      <c r="AF315" s="60">
        <v>0</v>
      </c>
      <c r="AG315" s="60">
        <v>0</v>
      </c>
      <c r="AH315" s="60">
        <v>0</v>
      </c>
      <c r="AI315" s="60">
        <v>0</v>
      </c>
      <c r="AJ315" s="60">
        <v>0</v>
      </c>
      <c r="AK315" s="60">
        <v>0</v>
      </c>
      <c r="AL315" s="89">
        <v>0</v>
      </c>
      <c r="AM315" s="89">
        <v>0</v>
      </c>
      <c r="AN315" s="89">
        <v>0</v>
      </c>
      <c r="AO315" s="89">
        <v>0</v>
      </c>
      <c r="AP315" s="89">
        <v>0</v>
      </c>
    </row>
    <row r="316" spans="1:42">
      <c r="A316" s="17" t="s">
        <v>276</v>
      </c>
      <c r="B316" s="59" t="s">
        <v>303</v>
      </c>
      <c r="C316" s="60">
        <v>0</v>
      </c>
      <c r="D316" s="60">
        <v>0</v>
      </c>
      <c r="E316" s="60">
        <v>0</v>
      </c>
      <c r="F316" s="60">
        <v>0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0">
        <v>0</v>
      </c>
      <c r="N316" s="60">
        <v>0</v>
      </c>
      <c r="O316" s="60">
        <v>0</v>
      </c>
      <c r="P316" s="60">
        <v>0</v>
      </c>
      <c r="Q316" s="60">
        <v>0</v>
      </c>
      <c r="R316" s="60">
        <v>0</v>
      </c>
      <c r="S316" s="60">
        <v>0</v>
      </c>
      <c r="T316" s="60">
        <v>0</v>
      </c>
      <c r="U316" s="60">
        <v>0</v>
      </c>
      <c r="V316" s="60">
        <v>0</v>
      </c>
      <c r="W316" s="60">
        <v>0</v>
      </c>
      <c r="X316" s="60">
        <v>0</v>
      </c>
      <c r="Y316" s="60">
        <v>0</v>
      </c>
      <c r="Z316" s="60">
        <v>0</v>
      </c>
      <c r="AA316" s="60">
        <v>0</v>
      </c>
      <c r="AB316" s="60">
        <v>0</v>
      </c>
      <c r="AC316" s="60">
        <v>0</v>
      </c>
      <c r="AD316" s="60">
        <v>0</v>
      </c>
      <c r="AE316" s="60">
        <v>0</v>
      </c>
      <c r="AF316" s="60">
        <v>0</v>
      </c>
      <c r="AG316" s="60">
        <v>0</v>
      </c>
      <c r="AH316" s="60">
        <v>0</v>
      </c>
      <c r="AI316" s="60">
        <v>0</v>
      </c>
      <c r="AJ316" s="60">
        <v>0</v>
      </c>
      <c r="AK316" s="60">
        <v>0</v>
      </c>
      <c r="AL316" s="89">
        <v>0</v>
      </c>
      <c r="AM316" s="89">
        <v>0</v>
      </c>
      <c r="AN316" s="89">
        <v>0</v>
      </c>
      <c r="AO316" s="89">
        <v>0</v>
      </c>
      <c r="AP316" s="89">
        <v>0</v>
      </c>
    </row>
    <row r="317" spans="1:42">
      <c r="A317" s="17" t="s">
        <v>276</v>
      </c>
      <c r="B317" s="59" t="s">
        <v>304</v>
      </c>
      <c r="C317" s="60">
        <v>0</v>
      </c>
      <c r="D317" s="60">
        <v>0</v>
      </c>
      <c r="E317" s="60">
        <v>0</v>
      </c>
      <c r="F317" s="60">
        <v>0</v>
      </c>
      <c r="G317" s="60">
        <v>0</v>
      </c>
      <c r="H317" s="60">
        <v>0</v>
      </c>
      <c r="I317" s="60">
        <v>0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0</v>
      </c>
      <c r="P317" s="60">
        <v>0</v>
      </c>
      <c r="Q317" s="60">
        <v>0</v>
      </c>
      <c r="R317" s="60">
        <v>0</v>
      </c>
      <c r="S317" s="60">
        <v>0</v>
      </c>
      <c r="T317" s="60">
        <v>0</v>
      </c>
      <c r="U317" s="60">
        <v>0</v>
      </c>
      <c r="V317" s="60">
        <v>0</v>
      </c>
      <c r="W317" s="60">
        <v>0</v>
      </c>
      <c r="X317" s="60">
        <v>0</v>
      </c>
      <c r="Y317" s="60">
        <v>0</v>
      </c>
      <c r="Z317" s="60">
        <v>0</v>
      </c>
      <c r="AA317" s="60">
        <v>0</v>
      </c>
      <c r="AB317" s="60">
        <v>0</v>
      </c>
      <c r="AC317" s="60">
        <v>0</v>
      </c>
      <c r="AD317" s="60">
        <v>0</v>
      </c>
      <c r="AE317" s="60">
        <v>0</v>
      </c>
      <c r="AF317" s="60">
        <v>0</v>
      </c>
      <c r="AG317" s="60">
        <v>0</v>
      </c>
      <c r="AH317" s="60">
        <v>0</v>
      </c>
      <c r="AI317" s="60">
        <v>0</v>
      </c>
      <c r="AJ317" s="60">
        <v>0</v>
      </c>
      <c r="AK317" s="60">
        <v>0</v>
      </c>
      <c r="AL317" s="89">
        <v>0</v>
      </c>
      <c r="AM317" s="89">
        <v>0</v>
      </c>
      <c r="AN317" s="89">
        <v>0</v>
      </c>
      <c r="AO317" s="89">
        <v>0</v>
      </c>
      <c r="AP317" s="89">
        <v>0</v>
      </c>
    </row>
    <row r="318" spans="1:42">
      <c r="A318" s="17" t="s">
        <v>276</v>
      </c>
      <c r="B318" s="59" t="s">
        <v>305</v>
      </c>
      <c r="C318" s="60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0</v>
      </c>
      <c r="J318" s="60">
        <v>0</v>
      </c>
      <c r="K318" s="60">
        <v>0</v>
      </c>
      <c r="L318" s="60">
        <v>0</v>
      </c>
      <c r="M318" s="60">
        <v>0</v>
      </c>
      <c r="N318" s="60">
        <v>0</v>
      </c>
      <c r="O318" s="60">
        <v>0</v>
      </c>
      <c r="P318" s="60">
        <v>0</v>
      </c>
      <c r="Q318" s="60">
        <v>0</v>
      </c>
      <c r="R318" s="60">
        <v>0</v>
      </c>
      <c r="S318" s="60">
        <v>0</v>
      </c>
      <c r="T318" s="60">
        <v>0</v>
      </c>
      <c r="U318" s="60">
        <v>0</v>
      </c>
      <c r="V318" s="60">
        <v>0</v>
      </c>
      <c r="W318" s="60">
        <v>0</v>
      </c>
      <c r="X318" s="60">
        <v>0</v>
      </c>
      <c r="Y318" s="60">
        <v>0</v>
      </c>
      <c r="Z318" s="60">
        <v>0</v>
      </c>
      <c r="AA318" s="60">
        <v>0</v>
      </c>
      <c r="AB318" s="60">
        <v>0</v>
      </c>
      <c r="AC318" s="60">
        <v>0</v>
      </c>
      <c r="AD318" s="60">
        <v>0</v>
      </c>
      <c r="AE318" s="60">
        <v>0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60">
        <v>0</v>
      </c>
      <c r="AL318" s="89">
        <v>0</v>
      </c>
      <c r="AM318" s="89">
        <v>0</v>
      </c>
      <c r="AN318" s="89">
        <v>0</v>
      </c>
      <c r="AO318" s="89">
        <v>0</v>
      </c>
      <c r="AP318" s="89">
        <v>0</v>
      </c>
    </row>
    <row r="319" spans="1:42">
      <c r="A319" s="17" t="s">
        <v>276</v>
      </c>
      <c r="B319" s="59" t="s">
        <v>306</v>
      </c>
      <c r="C319" s="60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0</v>
      </c>
      <c r="J319" s="60">
        <v>0</v>
      </c>
      <c r="K319" s="60">
        <v>0</v>
      </c>
      <c r="L319" s="60">
        <v>0</v>
      </c>
      <c r="M319" s="60">
        <v>0</v>
      </c>
      <c r="N319" s="60">
        <v>0</v>
      </c>
      <c r="O319" s="60">
        <v>0</v>
      </c>
      <c r="P319" s="60">
        <v>0</v>
      </c>
      <c r="Q319" s="60">
        <v>0</v>
      </c>
      <c r="R319" s="60">
        <v>0</v>
      </c>
      <c r="S319" s="60">
        <v>0</v>
      </c>
      <c r="T319" s="60">
        <v>0</v>
      </c>
      <c r="U319" s="60">
        <v>0</v>
      </c>
      <c r="V319" s="60">
        <v>0</v>
      </c>
      <c r="W319" s="60">
        <v>0</v>
      </c>
      <c r="X319" s="60">
        <v>0</v>
      </c>
      <c r="Y319" s="60">
        <v>0</v>
      </c>
      <c r="Z319" s="60">
        <v>0</v>
      </c>
      <c r="AA319" s="60">
        <v>0</v>
      </c>
      <c r="AB319" s="60">
        <v>0</v>
      </c>
      <c r="AC319" s="60">
        <v>0</v>
      </c>
      <c r="AD319" s="60">
        <v>0</v>
      </c>
      <c r="AE319" s="60">
        <v>0</v>
      </c>
      <c r="AF319" s="60">
        <v>0</v>
      </c>
      <c r="AG319" s="60">
        <v>0</v>
      </c>
      <c r="AH319" s="60">
        <v>0</v>
      </c>
      <c r="AI319" s="60">
        <v>0</v>
      </c>
      <c r="AJ319" s="60">
        <v>0</v>
      </c>
      <c r="AK319" s="60">
        <v>0</v>
      </c>
      <c r="AL319" s="89">
        <v>0</v>
      </c>
      <c r="AM319" s="89">
        <v>0</v>
      </c>
      <c r="AN319" s="89">
        <v>0</v>
      </c>
      <c r="AO319" s="89">
        <v>0</v>
      </c>
      <c r="AP319" s="89">
        <v>0</v>
      </c>
    </row>
    <row r="320" spans="1:42">
      <c r="A320" s="17" t="s">
        <v>276</v>
      </c>
      <c r="B320" s="59" t="s">
        <v>307</v>
      </c>
      <c r="C320" s="60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0</v>
      </c>
      <c r="J320" s="60">
        <v>0</v>
      </c>
      <c r="K320" s="60">
        <v>0</v>
      </c>
      <c r="L320" s="60">
        <v>0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0</v>
      </c>
      <c r="U320" s="60">
        <v>0</v>
      </c>
      <c r="V320" s="60">
        <v>0</v>
      </c>
      <c r="W320" s="60">
        <v>0</v>
      </c>
      <c r="X320" s="60">
        <v>0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0">
        <v>0</v>
      </c>
      <c r="AL320" s="89">
        <v>0</v>
      </c>
      <c r="AM320" s="89">
        <v>0</v>
      </c>
      <c r="AN320" s="89">
        <v>0</v>
      </c>
      <c r="AO320" s="89">
        <v>0</v>
      </c>
      <c r="AP320" s="89">
        <v>0</v>
      </c>
    </row>
    <row r="321" spans="1:42">
      <c r="A321" s="17" t="s">
        <v>330</v>
      </c>
      <c r="B321" s="59" t="s">
        <v>289</v>
      </c>
      <c r="C321" s="60">
        <v>0</v>
      </c>
      <c r="D321" s="60">
        <v>0</v>
      </c>
      <c r="E321" s="60">
        <v>0</v>
      </c>
      <c r="F321" s="60">
        <v>0</v>
      </c>
      <c r="G321" s="60">
        <v>0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0">
        <v>0</v>
      </c>
      <c r="N321" s="60">
        <v>0</v>
      </c>
      <c r="O321" s="60">
        <v>0</v>
      </c>
      <c r="P321" s="60">
        <v>0</v>
      </c>
      <c r="Q321" s="60">
        <v>0</v>
      </c>
      <c r="R321" s="60">
        <v>0</v>
      </c>
      <c r="S321" s="60">
        <v>0</v>
      </c>
      <c r="T321" s="60">
        <v>0</v>
      </c>
      <c r="U321" s="60">
        <v>0</v>
      </c>
      <c r="V321" s="60">
        <v>0</v>
      </c>
      <c r="W321" s="60">
        <v>0</v>
      </c>
      <c r="X321" s="60">
        <v>0</v>
      </c>
      <c r="Y321" s="60">
        <v>0</v>
      </c>
      <c r="Z321" s="60">
        <v>0</v>
      </c>
      <c r="AA321" s="60">
        <v>0</v>
      </c>
      <c r="AB321" s="60">
        <v>0</v>
      </c>
      <c r="AC321" s="60">
        <v>0</v>
      </c>
      <c r="AD321" s="60">
        <v>0</v>
      </c>
      <c r="AE321" s="60">
        <v>0</v>
      </c>
      <c r="AF321" s="60">
        <v>0</v>
      </c>
      <c r="AG321" s="60">
        <v>0</v>
      </c>
      <c r="AH321" s="60">
        <v>0</v>
      </c>
      <c r="AI321" s="60">
        <v>0</v>
      </c>
      <c r="AJ321" s="60">
        <v>0</v>
      </c>
      <c r="AK321" s="60">
        <v>0</v>
      </c>
      <c r="AL321" s="89">
        <v>0</v>
      </c>
      <c r="AM321" s="89">
        <v>0</v>
      </c>
      <c r="AN321" s="89">
        <v>0</v>
      </c>
      <c r="AO321" s="89">
        <v>0</v>
      </c>
      <c r="AP321" s="89">
        <v>0</v>
      </c>
    </row>
    <row r="322" spans="1:42">
      <c r="A322" s="17" t="s">
        <v>330</v>
      </c>
      <c r="B322" s="59" t="s">
        <v>278</v>
      </c>
      <c r="C322" s="60">
        <v>0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0">
        <v>0</v>
      </c>
      <c r="N322" s="60">
        <v>0</v>
      </c>
      <c r="O322" s="60">
        <v>0</v>
      </c>
      <c r="P322" s="60">
        <v>0</v>
      </c>
      <c r="Q322" s="60">
        <v>0</v>
      </c>
      <c r="R322" s="60">
        <v>0</v>
      </c>
      <c r="S322" s="60">
        <v>0</v>
      </c>
      <c r="T322" s="60">
        <v>0</v>
      </c>
      <c r="U322" s="60">
        <v>0</v>
      </c>
      <c r="V322" s="60">
        <v>0</v>
      </c>
      <c r="W322" s="60">
        <v>0</v>
      </c>
      <c r="X322" s="60">
        <v>0</v>
      </c>
      <c r="Y322" s="60">
        <v>0</v>
      </c>
      <c r="Z322" s="60">
        <v>0</v>
      </c>
      <c r="AA322" s="60">
        <v>0</v>
      </c>
      <c r="AB322" s="60">
        <v>0</v>
      </c>
      <c r="AC322" s="60">
        <v>0</v>
      </c>
      <c r="AD322" s="60">
        <v>0</v>
      </c>
      <c r="AE322" s="60">
        <v>0</v>
      </c>
      <c r="AF322" s="60">
        <v>0</v>
      </c>
      <c r="AG322" s="60">
        <v>0</v>
      </c>
      <c r="AH322" s="60">
        <v>0</v>
      </c>
      <c r="AI322" s="60">
        <v>0</v>
      </c>
      <c r="AJ322" s="60">
        <v>0</v>
      </c>
      <c r="AK322" s="60">
        <v>0</v>
      </c>
      <c r="AL322" s="89">
        <v>0</v>
      </c>
      <c r="AM322" s="89">
        <v>0</v>
      </c>
      <c r="AN322" s="89">
        <v>0</v>
      </c>
      <c r="AO322" s="89">
        <v>0</v>
      </c>
      <c r="AP322" s="89">
        <v>0</v>
      </c>
    </row>
    <row r="323" spans="1:42">
      <c r="A323" s="17" t="s">
        <v>330</v>
      </c>
      <c r="B323" s="59" t="s">
        <v>279</v>
      </c>
      <c r="C323" s="60">
        <v>0</v>
      </c>
      <c r="D323" s="60">
        <v>0</v>
      </c>
      <c r="E323" s="60">
        <v>0</v>
      </c>
      <c r="F323" s="60">
        <v>0</v>
      </c>
      <c r="G323" s="60">
        <v>0</v>
      </c>
      <c r="H323" s="60">
        <v>0</v>
      </c>
      <c r="I323" s="60">
        <v>0</v>
      </c>
      <c r="J323" s="60">
        <v>0</v>
      </c>
      <c r="K323" s="60">
        <v>0</v>
      </c>
      <c r="L323" s="60">
        <v>0</v>
      </c>
      <c r="M323" s="60">
        <v>0</v>
      </c>
      <c r="N323" s="60">
        <v>0</v>
      </c>
      <c r="O323" s="60">
        <v>0</v>
      </c>
      <c r="P323" s="60">
        <v>0</v>
      </c>
      <c r="Q323" s="60">
        <v>0</v>
      </c>
      <c r="R323" s="60">
        <v>0</v>
      </c>
      <c r="S323" s="60">
        <v>0</v>
      </c>
      <c r="T323" s="60">
        <v>0</v>
      </c>
      <c r="U323" s="60">
        <v>0</v>
      </c>
      <c r="V323" s="60">
        <v>0</v>
      </c>
      <c r="W323" s="60">
        <v>0</v>
      </c>
      <c r="X323" s="60">
        <v>0</v>
      </c>
      <c r="Y323" s="60">
        <v>0</v>
      </c>
      <c r="Z323" s="60">
        <v>0</v>
      </c>
      <c r="AA323" s="60">
        <v>0</v>
      </c>
      <c r="AB323" s="60">
        <v>0</v>
      </c>
      <c r="AC323" s="60">
        <v>0</v>
      </c>
      <c r="AD323" s="60">
        <v>0</v>
      </c>
      <c r="AE323" s="60">
        <v>0</v>
      </c>
      <c r="AF323" s="60">
        <v>0</v>
      </c>
      <c r="AG323" s="60">
        <v>0</v>
      </c>
      <c r="AH323" s="60">
        <v>0</v>
      </c>
      <c r="AI323" s="60">
        <v>0</v>
      </c>
      <c r="AJ323" s="60">
        <v>0</v>
      </c>
      <c r="AK323" s="60">
        <v>0</v>
      </c>
      <c r="AL323" s="89">
        <v>0</v>
      </c>
      <c r="AM323" s="89">
        <v>0</v>
      </c>
      <c r="AN323" s="89">
        <v>0</v>
      </c>
      <c r="AO323" s="89">
        <v>0</v>
      </c>
      <c r="AP323" s="89">
        <v>0</v>
      </c>
    </row>
    <row r="324" spans="1:42">
      <c r="A324" s="17" t="s">
        <v>330</v>
      </c>
      <c r="B324" s="59" t="s">
        <v>280</v>
      </c>
      <c r="C324" s="60">
        <v>0</v>
      </c>
      <c r="D324" s="60">
        <v>0</v>
      </c>
      <c r="E324" s="60">
        <v>0</v>
      </c>
      <c r="F324" s="60">
        <v>0</v>
      </c>
      <c r="G324" s="60">
        <v>0</v>
      </c>
      <c r="H324" s="60">
        <v>0</v>
      </c>
      <c r="I324" s="60">
        <v>0</v>
      </c>
      <c r="J324" s="60">
        <v>0</v>
      </c>
      <c r="K324" s="60">
        <v>0</v>
      </c>
      <c r="L324" s="60">
        <v>0</v>
      </c>
      <c r="M324" s="60">
        <v>0</v>
      </c>
      <c r="N324" s="60">
        <v>0</v>
      </c>
      <c r="O324" s="60">
        <v>0</v>
      </c>
      <c r="P324" s="60">
        <v>0</v>
      </c>
      <c r="Q324" s="60">
        <v>0</v>
      </c>
      <c r="R324" s="60">
        <v>0</v>
      </c>
      <c r="S324" s="60">
        <v>0</v>
      </c>
      <c r="T324" s="60">
        <v>0</v>
      </c>
      <c r="U324" s="60">
        <v>0</v>
      </c>
      <c r="V324" s="60">
        <v>0</v>
      </c>
      <c r="W324" s="60">
        <v>0</v>
      </c>
      <c r="X324" s="60">
        <v>0</v>
      </c>
      <c r="Y324" s="60">
        <v>0</v>
      </c>
      <c r="Z324" s="60">
        <v>0</v>
      </c>
      <c r="AA324" s="60">
        <v>0</v>
      </c>
      <c r="AB324" s="60">
        <v>0</v>
      </c>
      <c r="AC324" s="60">
        <v>0</v>
      </c>
      <c r="AD324" s="60">
        <v>0</v>
      </c>
      <c r="AE324" s="60">
        <v>0</v>
      </c>
      <c r="AF324" s="60">
        <v>0</v>
      </c>
      <c r="AG324" s="60">
        <v>0</v>
      </c>
      <c r="AH324" s="60">
        <v>0</v>
      </c>
      <c r="AI324" s="60">
        <v>0</v>
      </c>
      <c r="AJ324" s="60">
        <v>0</v>
      </c>
      <c r="AK324" s="60">
        <v>0</v>
      </c>
      <c r="AL324" s="89">
        <v>0</v>
      </c>
      <c r="AM324" s="89">
        <v>0</v>
      </c>
      <c r="AN324" s="89">
        <v>0</v>
      </c>
      <c r="AO324" s="89">
        <v>0</v>
      </c>
      <c r="AP324" s="89">
        <v>0</v>
      </c>
    </row>
    <row r="325" spans="1:42">
      <c r="A325" s="17" t="s">
        <v>330</v>
      </c>
      <c r="B325" s="59" t="s">
        <v>281</v>
      </c>
      <c r="C325" s="60">
        <v>0</v>
      </c>
      <c r="D325" s="60">
        <v>0</v>
      </c>
      <c r="E325" s="60">
        <v>0</v>
      </c>
      <c r="F325" s="60">
        <v>0</v>
      </c>
      <c r="G325" s="60">
        <v>0</v>
      </c>
      <c r="H325" s="60">
        <v>0</v>
      </c>
      <c r="I325" s="60">
        <v>0</v>
      </c>
      <c r="J325" s="60">
        <v>0</v>
      </c>
      <c r="K325" s="60">
        <v>0</v>
      </c>
      <c r="L325" s="60">
        <v>0</v>
      </c>
      <c r="M325" s="60">
        <v>0</v>
      </c>
      <c r="N325" s="60">
        <v>0</v>
      </c>
      <c r="O325" s="60">
        <v>0</v>
      </c>
      <c r="P325" s="60">
        <v>0</v>
      </c>
      <c r="Q325" s="60">
        <v>0</v>
      </c>
      <c r="R325" s="60">
        <v>0</v>
      </c>
      <c r="S325" s="60">
        <v>0</v>
      </c>
      <c r="T325" s="60">
        <v>0</v>
      </c>
      <c r="U325" s="60">
        <v>0</v>
      </c>
      <c r="V325" s="60">
        <v>0</v>
      </c>
      <c r="W325" s="60">
        <v>0</v>
      </c>
      <c r="X325" s="60">
        <v>0</v>
      </c>
      <c r="Y325" s="60">
        <v>0</v>
      </c>
      <c r="Z325" s="60">
        <v>0</v>
      </c>
      <c r="AA325" s="60">
        <v>0</v>
      </c>
      <c r="AB325" s="60">
        <v>0</v>
      </c>
      <c r="AC325" s="60">
        <v>0</v>
      </c>
      <c r="AD325" s="60">
        <v>0</v>
      </c>
      <c r="AE325" s="60">
        <v>0</v>
      </c>
      <c r="AF325" s="60">
        <v>0</v>
      </c>
      <c r="AG325" s="60">
        <v>0</v>
      </c>
      <c r="AH325" s="60">
        <v>0</v>
      </c>
      <c r="AI325" s="60">
        <v>0</v>
      </c>
      <c r="AJ325" s="60">
        <v>0</v>
      </c>
      <c r="AK325" s="60">
        <v>0</v>
      </c>
      <c r="AL325" s="89">
        <v>0</v>
      </c>
      <c r="AM325" s="89">
        <v>0</v>
      </c>
      <c r="AN325" s="89">
        <v>0</v>
      </c>
      <c r="AO325" s="89">
        <v>0</v>
      </c>
      <c r="AP325" s="89">
        <v>0</v>
      </c>
    </row>
    <row r="326" spans="1:42">
      <c r="A326" s="17" t="s">
        <v>330</v>
      </c>
      <c r="B326" s="59" t="s">
        <v>282</v>
      </c>
      <c r="C326" s="60">
        <v>0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0">
        <v>0</v>
      </c>
      <c r="N326" s="60">
        <v>0</v>
      </c>
      <c r="O326" s="60">
        <v>0</v>
      </c>
      <c r="P326" s="60">
        <v>0</v>
      </c>
      <c r="Q326" s="60">
        <v>0</v>
      </c>
      <c r="R326" s="60">
        <v>0</v>
      </c>
      <c r="S326" s="60">
        <v>0</v>
      </c>
      <c r="T326" s="60">
        <v>0</v>
      </c>
      <c r="U326" s="60">
        <v>0</v>
      </c>
      <c r="V326" s="60">
        <v>0</v>
      </c>
      <c r="W326" s="60">
        <v>0</v>
      </c>
      <c r="X326" s="60">
        <v>0</v>
      </c>
      <c r="Y326" s="60">
        <v>0</v>
      </c>
      <c r="Z326" s="60">
        <v>0</v>
      </c>
      <c r="AA326" s="60">
        <v>0</v>
      </c>
      <c r="AB326" s="60">
        <v>0</v>
      </c>
      <c r="AC326" s="60">
        <v>0</v>
      </c>
      <c r="AD326" s="60">
        <v>0</v>
      </c>
      <c r="AE326" s="60">
        <v>0</v>
      </c>
      <c r="AF326" s="60">
        <v>0</v>
      </c>
      <c r="AG326" s="60">
        <v>0</v>
      </c>
      <c r="AH326" s="60">
        <v>0</v>
      </c>
      <c r="AI326" s="60">
        <v>0</v>
      </c>
      <c r="AJ326" s="60">
        <v>0</v>
      </c>
      <c r="AK326" s="60">
        <v>0</v>
      </c>
      <c r="AL326" s="89">
        <v>0</v>
      </c>
      <c r="AM326" s="89">
        <v>0</v>
      </c>
      <c r="AN326" s="89">
        <v>0</v>
      </c>
      <c r="AO326" s="89">
        <v>0</v>
      </c>
      <c r="AP326" s="89">
        <v>0</v>
      </c>
    </row>
    <row r="327" spans="1:42">
      <c r="A327" s="17" t="s">
        <v>330</v>
      </c>
      <c r="B327" s="59" t="s">
        <v>312</v>
      </c>
      <c r="C327" s="60">
        <v>0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0</v>
      </c>
      <c r="K327" s="60">
        <v>0</v>
      </c>
      <c r="L327" s="60">
        <v>0</v>
      </c>
      <c r="M327" s="60">
        <v>0</v>
      </c>
      <c r="N327" s="60">
        <v>0</v>
      </c>
      <c r="O327" s="60">
        <v>0</v>
      </c>
      <c r="P327" s="60">
        <v>0</v>
      </c>
      <c r="Q327" s="60">
        <v>0</v>
      </c>
      <c r="R327" s="60">
        <v>0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0</v>
      </c>
      <c r="Z327" s="60">
        <v>0</v>
      </c>
      <c r="AA327" s="60">
        <v>0</v>
      </c>
      <c r="AB327" s="60">
        <v>0</v>
      </c>
      <c r="AC327" s="60">
        <v>0</v>
      </c>
      <c r="AD327" s="60">
        <v>0</v>
      </c>
      <c r="AE327" s="60">
        <v>0</v>
      </c>
      <c r="AF327" s="60">
        <v>0</v>
      </c>
      <c r="AG327" s="60">
        <v>0</v>
      </c>
      <c r="AH327" s="60">
        <v>0</v>
      </c>
      <c r="AI327" s="60">
        <v>0</v>
      </c>
      <c r="AJ327" s="60">
        <v>0</v>
      </c>
      <c r="AK327" s="60">
        <v>0</v>
      </c>
      <c r="AL327" s="89">
        <v>0</v>
      </c>
      <c r="AM327" s="89">
        <v>0</v>
      </c>
      <c r="AN327" s="89">
        <v>0</v>
      </c>
      <c r="AO327" s="89">
        <v>0</v>
      </c>
      <c r="AP327" s="89">
        <v>0</v>
      </c>
    </row>
    <row r="328" spans="1:42">
      <c r="A328" s="17" t="s">
        <v>330</v>
      </c>
      <c r="B328" s="59" t="s">
        <v>283</v>
      </c>
      <c r="C328" s="60">
        <v>0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>
        <v>0</v>
      </c>
      <c r="J328" s="60">
        <v>0</v>
      </c>
      <c r="K328" s="60">
        <v>0</v>
      </c>
      <c r="L328" s="60">
        <v>0</v>
      </c>
      <c r="M328" s="60">
        <v>0</v>
      </c>
      <c r="N328" s="60">
        <v>0</v>
      </c>
      <c r="O328" s="60">
        <v>0</v>
      </c>
      <c r="P328" s="60">
        <v>0</v>
      </c>
      <c r="Q328" s="60">
        <v>0</v>
      </c>
      <c r="R328" s="60">
        <v>0</v>
      </c>
      <c r="S328" s="60">
        <v>0</v>
      </c>
      <c r="T328" s="60">
        <v>0</v>
      </c>
      <c r="U328" s="60">
        <v>0</v>
      </c>
      <c r="V328" s="60">
        <v>0</v>
      </c>
      <c r="W328" s="60">
        <v>0</v>
      </c>
      <c r="X328" s="60">
        <v>0</v>
      </c>
      <c r="Y328" s="60">
        <v>0</v>
      </c>
      <c r="Z328" s="60">
        <v>0</v>
      </c>
      <c r="AA328" s="60">
        <v>0</v>
      </c>
      <c r="AB328" s="60">
        <v>0</v>
      </c>
      <c r="AC328" s="60">
        <v>0</v>
      </c>
      <c r="AD328" s="60">
        <v>0</v>
      </c>
      <c r="AE328" s="60">
        <v>0</v>
      </c>
      <c r="AF328" s="60">
        <v>0</v>
      </c>
      <c r="AG328" s="60">
        <v>0</v>
      </c>
      <c r="AH328" s="60">
        <v>0</v>
      </c>
      <c r="AI328" s="60">
        <v>0</v>
      </c>
      <c r="AJ328" s="60">
        <v>0</v>
      </c>
      <c r="AK328" s="60">
        <v>0</v>
      </c>
      <c r="AL328" s="89">
        <v>0</v>
      </c>
      <c r="AM328" s="89">
        <v>0</v>
      </c>
      <c r="AN328" s="89">
        <v>0</v>
      </c>
      <c r="AO328" s="89">
        <v>0</v>
      </c>
      <c r="AP328" s="89">
        <v>0</v>
      </c>
    </row>
    <row r="329" spans="1:42">
      <c r="A329" s="17" t="s">
        <v>330</v>
      </c>
      <c r="B329" s="59" t="s">
        <v>313</v>
      </c>
      <c r="C329" s="60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0</v>
      </c>
      <c r="AF329" s="60">
        <v>0</v>
      </c>
      <c r="AG329" s="60">
        <v>0</v>
      </c>
      <c r="AH329" s="60">
        <v>0</v>
      </c>
      <c r="AI329" s="60">
        <v>0</v>
      </c>
      <c r="AJ329" s="60">
        <v>0</v>
      </c>
      <c r="AK329" s="60">
        <v>0</v>
      </c>
      <c r="AL329" s="89">
        <v>0</v>
      </c>
      <c r="AM329" s="89">
        <v>0</v>
      </c>
      <c r="AN329" s="89">
        <v>0</v>
      </c>
      <c r="AO329" s="89">
        <v>0</v>
      </c>
      <c r="AP329" s="89">
        <v>0</v>
      </c>
    </row>
    <row r="330" spans="1:42">
      <c r="A330" s="17" t="s">
        <v>330</v>
      </c>
      <c r="B330" s="59" t="s">
        <v>284</v>
      </c>
      <c r="C330" s="60">
        <v>0</v>
      </c>
      <c r="D330" s="60">
        <v>0</v>
      </c>
      <c r="E330" s="60">
        <v>0</v>
      </c>
      <c r="F330" s="60">
        <v>0</v>
      </c>
      <c r="G330" s="60">
        <v>0</v>
      </c>
      <c r="H330" s="60">
        <v>0</v>
      </c>
      <c r="I330" s="60">
        <v>0</v>
      </c>
      <c r="J330" s="60">
        <v>0</v>
      </c>
      <c r="K330" s="60">
        <v>0</v>
      </c>
      <c r="L330" s="60">
        <v>0</v>
      </c>
      <c r="M330" s="60">
        <v>0</v>
      </c>
      <c r="N330" s="60">
        <v>0</v>
      </c>
      <c r="O330" s="60">
        <v>0</v>
      </c>
      <c r="P330" s="60">
        <v>0</v>
      </c>
      <c r="Q330" s="60">
        <v>0</v>
      </c>
      <c r="R330" s="60">
        <v>0</v>
      </c>
      <c r="S330" s="60">
        <v>0</v>
      </c>
      <c r="T330" s="60">
        <v>0</v>
      </c>
      <c r="U330" s="60">
        <v>0</v>
      </c>
      <c r="V330" s="60">
        <v>0</v>
      </c>
      <c r="W330" s="60">
        <v>0</v>
      </c>
      <c r="X330" s="60">
        <v>0</v>
      </c>
      <c r="Y330" s="60">
        <v>0</v>
      </c>
      <c r="Z330" s="60">
        <v>0</v>
      </c>
      <c r="AA330" s="60">
        <v>0</v>
      </c>
      <c r="AB330" s="60">
        <v>0</v>
      </c>
      <c r="AC330" s="60">
        <v>0</v>
      </c>
      <c r="AD330" s="60">
        <v>0</v>
      </c>
      <c r="AE330" s="60">
        <v>0</v>
      </c>
      <c r="AF330" s="60">
        <v>0</v>
      </c>
      <c r="AG330" s="60">
        <v>0</v>
      </c>
      <c r="AH330" s="60">
        <v>0</v>
      </c>
      <c r="AI330" s="60">
        <v>0</v>
      </c>
      <c r="AJ330" s="60">
        <v>0</v>
      </c>
      <c r="AK330" s="60">
        <v>0</v>
      </c>
      <c r="AL330" s="89">
        <v>0</v>
      </c>
      <c r="AM330" s="89">
        <v>0</v>
      </c>
      <c r="AN330" s="89">
        <v>0</v>
      </c>
      <c r="AO330" s="89">
        <v>0</v>
      </c>
      <c r="AP330" s="89">
        <v>0</v>
      </c>
    </row>
    <row r="331" spans="1:42">
      <c r="A331" s="17" t="s">
        <v>330</v>
      </c>
      <c r="B331" s="59" t="s">
        <v>285</v>
      </c>
      <c r="C331" s="60">
        <v>0</v>
      </c>
      <c r="D331" s="60">
        <v>0</v>
      </c>
      <c r="E331" s="60">
        <v>0</v>
      </c>
      <c r="F331" s="60">
        <v>0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0">
        <v>0</v>
      </c>
      <c r="N331" s="60">
        <v>0</v>
      </c>
      <c r="O331" s="60">
        <v>0</v>
      </c>
      <c r="P331" s="60">
        <v>0</v>
      </c>
      <c r="Q331" s="60">
        <v>0</v>
      </c>
      <c r="R331" s="60">
        <v>0</v>
      </c>
      <c r="S331" s="60">
        <v>0</v>
      </c>
      <c r="T331" s="60">
        <v>0</v>
      </c>
      <c r="U331" s="60">
        <v>0</v>
      </c>
      <c r="V331" s="60">
        <v>0</v>
      </c>
      <c r="W331" s="60">
        <v>0</v>
      </c>
      <c r="X331" s="60">
        <v>0</v>
      </c>
      <c r="Y331" s="60">
        <v>0</v>
      </c>
      <c r="Z331" s="60">
        <v>0</v>
      </c>
      <c r="AA331" s="60">
        <v>0</v>
      </c>
      <c r="AB331" s="60">
        <v>0</v>
      </c>
      <c r="AC331" s="60">
        <v>0</v>
      </c>
      <c r="AD331" s="60">
        <v>0</v>
      </c>
      <c r="AE331" s="60">
        <v>0</v>
      </c>
      <c r="AF331" s="60">
        <v>0</v>
      </c>
      <c r="AG331" s="60">
        <v>0</v>
      </c>
      <c r="AH331" s="60">
        <v>0</v>
      </c>
      <c r="AI331" s="60">
        <v>0</v>
      </c>
      <c r="AJ331" s="60">
        <v>0</v>
      </c>
      <c r="AK331" s="60">
        <v>0</v>
      </c>
      <c r="AL331" s="89">
        <v>0</v>
      </c>
      <c r="AM331" s="89">
        <v>0</v>
      </c>
      <c r="AN331" s="89">
        <v>0</v>
      </c>
      <c r="AO331" s="89">
        <v>0</v>
      </c>
      <c r="AP331" s="89">
        <v>0</v>
      </c>
    </row>
    <row r="332" spans="1:42">
      <c r="A332" s="17" t="s">
        <v>330</v>
      </c>
      <c r="B332" s="59" t="s">
        <v>286</v>
      </c>
      <c r="C332" s="60">
        <v>0</v>
      </c>
      <c r="D332" s="60">
        <v>0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0">
        <v>0</v>
      </c>
      <c r="N332" s="60">
        <v>0</v>
      </c>
      <c r="O332" s="60">
        <v>0</v>
      </c>
      <c r="P332" s="60">
        <v>0</v>
      </c>
      <c r="Q332" s="60">
        <v>0</v>
      </c>
      <c r="R332" s="60">
        <v>0</v>
      </c>
      <c r="S332" s="60">
        <v>0</v>
      </c>
      <c r="T332" s="60">
        <v>0</v>
      </c>
      <c r="U332" s="60">
        <v>0</v>
      </c>
      <c r="V332" s="60">
        <v>0</v>
      </c>
      <c r="W332" s="60">
        <v>0</v>
      </c>
      <c r="X332" s="60">
        <v>0</v>
      </c>
      <c r="Y332" s="60">
        <v>0</v>
      </c>
      <c r="Z332" s="60">
        <v>0</v>
      </c>
      <c r="AA332" s="60">
        <v>0</v>
      </c>
      <c r="AB332" s="60">
        <v>0</v>
      </c>
      <c r="AC332" s="60">
        <v>0</v>
      </c>
      <c r="AD332" s="60">
        <v>0</v>
      </c>
      <c r="AE332" s="60">
        <v>0</v>
      </c>
      <c r="AF332" s="60">
        <v>0</v>
      </c>
      <c r="AG332" s="60">
        <v>0</v>
      </c>
      <c r="AH332" s="60">
        <v>0</v>
      </c>
      <c r="AI332" s="60">
        <v>0</v>
      </c>
      <c r="AJ332" s="60">
        <v>0</v>
      </c>
      <c r="AK332" s="60">
        <v>0</v>
      </c>
      <c r="AL332" s="89">
        <v>0</v>
      </c>
      <c r="AM332" s="89">
        <v>0</v>
      </c>
      <c r="AN332" s="89">
        <v>0</v>
      </c>
      <c r="AO332" s="89">
        <v>0</v>
      </c>
      <c r="AP332" s="89">
        <v>0</v>
      </c>
    </row>
    <row r="333" spans="1:42">
      <c r="A333" s="17" t="s">
        <v>330</v>
      </c>
      <c r="B333" s="59" t="s">
        <v>308</v>
      </c>
      <c r="C333" s="60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0">
        <v>0</v>
      </c>
      <c r="M333" s="60">
        <v>0</v>
      </c>
      <c r="N333" s="60">
        <v>0</v>
      </c>
      <c r="O333" s="60">
        <v>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60">
        <v>0</v>
      </c>
      <c r="Y333" s="60">
        <v>0</v>
      </c>
      <c r="Z333" s="60">
        <v>0</v>
      </c>
      <c r="AA333" s="60">
        <v>0</v>
      </c>
      <c r="AB333" s="60">
        <v>0</v>
      </c>
      <c r="AC333" s="60">
        <v>0</v>
      </c>
      <c r="AD333" s="60">
        <v>0</v>
      </c>
      <c r="AE333" s="60">
        <v>0</v>
      </c>
      <c r="AF333" s="60">
        <v>0</v>
      </c>
      <c r="AG333" s="60">
        <v>0</v>
      </c>
      <c r="AH333" s="60">
        <v>0</v>
      </c>
      <c r="AI333" s="60">
        <v>0</v>
      </c>
      <c r="AJ333" s="60">
        <v>0</v>
      </c>
      <c r="AK333" s="60">
        <v>0</v>
      </c>
      <c r="AL333" s="89">
        <v>0</v>
      </c>
      <c r="AM333" s="89">
        <v>0</v>
      </c>
      <c r="AN333" s="89">
        <v>0</v>
      </c>
      <c r="AO333" s="89">
        <v>0</v>
      </c>
      <c r="AP333" s="89">
        <v>0</v>
      </c>
    </row>
    <row r="334" spans="1:42">
      <c r="A334" s="17" t="s">
        <v>330</v>
      </c>
      <c r="B334" s="59" t="s">
        <v>287</v>
      </c>
      <c r="C334" s="60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0</v>
      </c>
      <c r="J334" s="60">
        <v>0</v>
      </c>
      <c r="K334" s="60">
        <v>0</v>
      </c>
      <c r="L334" s="60">
        <v>0</v>
      </c>
      <c r="M334" s="60">
        <v>0</v>
      </c>
      <c r="N334" s="60">
        <v>0</v>
      </c>
      <c r="O334" s="60">
        <v>0</v>
      </c>
      <c r="P334" s="60">
        <v>0</v>
      </c>
      <c r="Q334" s="60">
        <v>0</v>
      </c>
      <c r="R334" s="60">
        <v>0</v>
      </c>
      <c r="S334" s="60">
        <v>0</v>
      </c>
      <c r="T334" s="60">
        <v>0</v>
      </c>
      <c r="U334" s="60">
        <v>0</v>
      </c>
      <c r="V334" s="60">
        <v>0</v>
      </c>
      <c r="W334" s="60">
        <v>0</v>
      </c>
      <c r="X334" s="60">
        <v>0</v>
      </c>
      <c r="Y334" s="60">
        <v>0</v>
      </c>
      <c r="Z334" s="60">
        <v>0</v>
      </c>
      <c r="AA334" s="60">
        <v>0</v>
      </c>
      <c r="AB334" s="60">
        <v>0</v>
      </c>
      <c r="AC334" s="60">
        <v>0</v>
      </c>
      <c r="AD334" s="60">
        <v>0</v>
      </c>
      <c r="AE334" s="60">
        <v>0</v>
      </c>
      <c r="AF334" s="60">
        <v>0</v>
      </c>
      <c r="AG334" s="60">
        <v>0</v>
      </c>
      <c r="AH334" s="60">
        <v>0</v>
      </c>
      <c r="AI334" s="60">
        <v>0</v>
      </c>
      <c r="AJ334" s="60">
        <v>0</v>
      </c>
      <c r="AK334" s="60">
        <v>0</v>
      </c>
      <c r="AL334" s="89">
        <v>0</v>
      </c>
      <c r="AM334" s="89">
        <v>0</v>
      </c>
      <c r="AN334" s="89">
        <v>0</v>
      </c>
      <c r="AO334" s="89">
        <v>0</v>
      </c>
      <c r="AP334" s="89">
        <v>0</v>
      </c>
    </row>
    <row r="335" spans="1:42">
      <c r="A335" s="17" t="s">
        <v>330</v>
      </c>
      <c r="B335" s="59" t="s">
        <v>288</v>
      </c>
      <c r="C335" s="60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0">
        <v>0</v>
      </c>
      <c r="M335" s="60">
        <v>0</v>
      </c>
      <c r="N335" s="60">
        <v>0</v>
      </c>
      <c r="O335" s="60">
        <v>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  <c r="U335" s="60">
        <v>0</v>
      </c>
      <c r="V335" s="60">
        <v>0</v>
      </c>
      <c r="W335" s="60">
        <v>0</v>
      </c>
      <c r="X335" s="60">
        <v>0</v>
      </c>
      <c r="Y335" s="60">
        <v>0</v>
      </c>
      <c r="Z335" s="60">
        <v>0</v>
      </c>
      <c r="AA335" s="60">
        <v>0</v>
      </c>
      <c r="AB335" s="60">
        <v>0</v>
      </c>
      <c r="AC335" s="60">
        <v>0</v>
      </c>
      <c r="AD335" s="60">
        <v>0</v>
      </c>
      <c r="AE335" s="60">
        <v>0</v>
      </c>
      <c r="AF335" s="60">
        <v>0</v>
      </c>
      <c r="AG335" s="60">
        <v>0</v>
      </c>
      <c r="AH335" s="60">
        <v>0</v>
      </c>
      <c r="AI335" s="60">
        <v>0</v>
      </c>
      <c r="AJ335" s="60">
        <v>0</v>
      </c>
      <c r="AK335" s="60">
        <v>0</v>
      </c>
      <c r="AL335" s="89">
        <v>0</v>
      </c>
      <c r="AM335" s="89">
        <v>0</v>
      </c>
      <c r="AN335" s="89">
        <v>0</v>
      </c>
      <c r="AO335" s="89">
        <v>0</v>
      </c>
      <c r="AP335" s="89">
        <v>0</v>
      </c>
    </row>
    <row r="336" spans="1:42">
      <c r="A336" s="17" t="s">
        <v>330</v>
      </c>
      <c r="B336" s="59" t="s">
        <v>290</v>
      </c>
      <c r="C336" s="60">
        <v>0</v>
      </c>
      <c r="D336" s="60">
        <v>0</v>
      </c>
      <c r="E336" s="60">
        <v>0</v>
      </c>
      <c r="F336" s="60">
        <v>0</v>
      </c>
      <c r="G336" s="60">
        <v>0</v>
      </c>
      <c r="H336" s="60">
        <v>0</v>
      </c>
      <c r="I336" s="60">
        <v>0</v>
      </c>
      <c r="J336" s="60">
        <v>0</v>
      </c>
      <c r="K336" s="60">
        <v>0</v>
      </c>
      <c r="L336" s="60">
        <v>0</v>
      </c>
      <c r="M336" s="60">
        <v>0</v>
      </c>
      <c r="N336" s="60">
        <v>0</v>
      </c>
      <c r="O336" s="60">
        <v>0</v>
      </c>
      <c r="P336" s="60">
        <v>0</v>
      </c>
      <c r="Q336" s="60">
        <v>0</v>
      </c>
      <c r="R336" s="60">
        <v>0</v>
      </c>
      <c r="S336" s="60">
        <v>0</v>
      </c>
      <c r="T336" s="60">
        <v>0</v>
      </c>
      <c r="U336" s="60">
        <v>0</v>
      </c>
      <c r="V336" s="60">
        <v>0</v>
      </c>
      <c r="W336" s="60">
        <v>0</v>
      </c>
      <c r="X336" s="60">
        <v>0</v>
      </c>
      <c r="Y336" s="60">
        <v>0</v>
      </c>
      <c r="Z336" s="60">
        <v>0</v>
      </c>
      <c r="AA336" s="60">
        <v>0</v>
      </c>
      <c r="AB336" s="60">
        <v>0</v>
      </c>
      <c r="AC336" s="60">
        <v>0</v>
      </c>
      <c r="AD336" s="60">
        <v>0</v>
      </c>
      <c r="AE336" s="60">
        <v>0</v>
      </c>
      <c r="AF336" s="60">
        <v>0</v>
      </c>
      <c r="AG336" s="60">
        <v>0</v>
      </c>
      <c r="AH336" s="60">
        <v>0</v>
      </c>
      <c r="AI336" s="60">
        <v>0</v>
      </c>
      <c r="AJ336" s="60">
        <v>0</v>
      </c>
      <c r="AK336" s="60">
        <v>0</v>
      </c>
      <c r="AL336" s="89">
        <v>0</v>
      </c>
      <c r="AM336" s="89">
        <v>0</v>
      </c>
      <c r="AN336" s="89">
        <v>0</v>
      </c>
      <c r="AO336" s="89">
        <v>0</v>
      </c>
      <c r="AP336" s="89">
        <v>0</v>
      </c>
    </row>
    <row r="337" spans="1:42">
      <c r="A337" s="17" t="s">
        <v>330</v>
      </c>
      <c r="B337" s="59" t="s">
        <v>291</v>
      </c>
      <c r="C337" s="60">
        <v>0</v>
      </c>
      <c r="D337" s="60">
        <v>0</v>
      </c>
      <c r="E337" s="60">
        <v>0</v>
      </c>
      <c r="F337" s="60">
        <v>0</v>
      </c>
      <c r="G337" s="60">
        <v>0</v>
      </c>
      <c r="H337" s="60">
        <v>0</v>
      </c>
      <c r="I337" s="60">
        <v>0</v>
      </c>
      <c r="J337" s="60">
        <v>0</v>
      </c>
      <c r="K337" s="60">
        <v>0</v>
      </c>
      <c r="L337" s="60">
        <v>0</v>
      </c>
      <c r="M337" s="60">
        <v>0</v>
      </c>
      <c r="N337" s="60">
        <v>0</v>
      </c>
      <c r="O337" s="60">
        <v>0</v>
      </c>
      <c r="P337" s="60">
        <v>0</v>
      </c>
      <c r="Q337" s="60">
        <v>0</v>
      </c>
      <c r="R337" s="60">
        <v>0</v>
      </c>
      <c r="S337" s="60">
        <v>0</v>
      </c>
      <c r="T337" s="60">
        <v>0</v>
      </c>
      <c r="U337" s="60">
        <v>0</v>
      </c>
      <c r="V337" s="60">
        <v>0</v>
      </c>
      <c r="W337" s="60">
        <v>0</v>
      </c>
      <c r="X337" s="60">
        <v>0</v>
      </c>
      <c r="Y337" s="60">
        <v>0</v>
      </c>
      <c r="Z337" s="60">
        <v>0</v>
      </c>
      <c r="AA337" s="60">
        <v>0</v>
      </c>
      <c r="AB337" s="60">
        <v>0</v>
      </c>
      <c r="AC337" s="60">
        <v>0</v>
      </c>
      <c r="AD337" s="60">
        <v>0</v>
      </c>
      <c r="AE337" s="60">
        <v>0</v>
      </c>
      <c r="AF337" s="60">
        <v>0</v>
      </c>
      <c r="AG337" s="60">
        <v>0</v>
      </c>
      <c r="AH337" s="60">
        <v>0</v>
      </c>
      <c r="AI337" s="60">
        <v>0</v>
      </c>
      <c r="AJ337" s="60">
        <v>0</v>
      </c>
      <c r="AK337" s="60">
        <v>0</v>
      </c>
      <c r="AL337" s="89">
        <v>0</v>
      </c>
      <c r="AM337" s="89">
        <v>0</v>
      </c>
      <c r="AN337" s="89">
        <v>0</v>
      </c>
      <c r="AO337" s="89">
        <v>0</v>
      </c>
      <c r="AP337" s="89">
        <v>0</v>
      </c>
    </row>
    <row r="338" spans="1:42">
      <c r="A338" s="17" t="s">
        <v>330</v>
      </c>
      <c r="B338" s="59" t="s">
        <v>292</v>
      </c>
      <c r="C338" s="60">
        <v>0</v>
      </c>
      <c r="D338" s="60">
        <v>0</v>
      </c>
      <c r="E338" s="60">
        <v>0</v>
      </c>
      <c r="F338" s="60">
        <v>0</v>
      </c>
      <c r="G338" s="60">
        <v>0</v>
      </c>
      <c r="H338" s="60">
        <v>0</v>
      </c>
      <c r="I338" s="60">
        <v>0</v>
      </c>
      <c r="J338" s="60">
        <v>0</v>
      </c>
      <c r="K338" s="60">
        <v>0</v>
      </c>
      <c r="L338" s="60">
        <v>0</v>
      </c>
      <c r="M338" s="60">
        <v>0</v>
      </c>
      <c r="N338" s="60">
        <v>0</v>
      </c>
      <c r="O338" s="60">
        <v>0</v>
      </c>
      <c r="P338" s="60">
        <v>0</v>
      </c>
      <c r="Q338" s="60">
        <v>0</v>
      </c>
      <c r="R338" s="60">
        <v>0</v>
      </c>
      <c r="S338" s="60">
        <v>0</v>
      </c>
      <c r="T338" s="60">
        <v>0</v>
      </c>
      <c r="U338" s="60">
        <v>0</v>
      </c>
      <c r="V338" s="60">
        <v>0</v>
      </c>
      <c r="W338" s="60">
        <v>0</v>
      </c>
      <c r="X338" s="60">
        <v>0</v>
      </c>
      <c r="Y338" s="60">
        <v>0</v>
      </c>
      <c r="Z338" s="60">
        <v>0</v>
      </c>
      <c r="AA338" s="60">
        <v>0</v>
      </c>
      <c r="AB338" s="60">
        <v>0</v>
      </c>
      <c r="AC338" s="60">
        <v>0</v>
      </c>
      <c r="AD338" s="60">
        <v>0</v>
      </c>
      <c r="AE338" s="60">
        <v>0</v>
      </c>
      <c r="AF338" s="60">
        <v>0</v>
      </c>
      <c r="AG338" s="60">
        <v>0</v>
      </c>
      <c r="AH338" s="60">
        <v>0</v>
      </c>
      <c r="AI338" s="60">
        <v>0</v>
      </c>
      <c r="AJ338" s="60">
        <v>0</v>
      </c>
      <c r="AK338" s="60">
        <v>0</v>
      </c>
      <c r="AL338" s="89">
        <v>0</v>
      </c>
      <c r="AM338" s="89">
        <v>0</v>
      </c>
      <c r="AN338" s="89">
        <v>0</v>
      </c>
      <c r="AO338" s="89">
        <v>0</v>
      </c>
      <c r="AP338" s="89">
        <v>0</v>
      </c>
    </row>
    <row r="339" spans="1:42">
      <c r="A339" s="17" t="s">
        <v>330</v>
      </c>
      <c r="B339" s="59" t="s">
        <v>293</v>
      </c>
      <c r="C339" s="60">
        <v>0</v>
      </c>
      <c r="D339" s="60">
        <v>0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0">
        <v>0</v>
      </c>
      <c r="N339" s="60">
        <v>0</v>
      </c>
      <c r="O339" s="60">
        <v>0</v>
      </c>
      <c r="P339" s="60">
        <v>0</v>
      </c>
      <c r="Q339" s="60">
        <v>0</v>
      </c>
      <c r="R339" s="60">
        <v>0</v>
      </c>
      <c r="S339" s="60">
        <v>0</v>
      </c>
      <c r="T339" s="60">
        <v>0</v>
      </c>
      <c r="U339" s="60">
        <v>0</v>
      </c>
      <c r="V339" s="60">
        <v>0</v>
      </c>
      <c r="W339" s="60">
        <v>0</v>
      </c>
      <c r="X339" s="60">
        <v>0</v>
      </c>
      <c r="Y339" s="60">
        <v>0</v>
      </c>
      <c r="Z339" s="60">
        <v>0</v>
      </c>
      <c r="AA339" s="60">
        <v>0</v>
      </c>
      <c r="AB339" s="60">
        <v>0</v>
      </c>
      <c r="AC339" s="60">
        <v>0</v>
      </c>
      <c r="AD339" s="60">
        <v>0</v>
      </c>
      <c r="AE339" s="60">
        <v>0</v>
      </c>
      <c r="AF339" s="60">
        <v>0</v>
      </c>
      <c r="AG339" s="60">
        <v>0</v>
      </c>
      <c r="AH339" s="60">
        <v>0</v>
      </c>
      <c r="AI339" s="60">
        <v>0</v>
      </c>
      <c r="AJ339" s="60">
        <v>0</v>
      </c>
      <c r="AK339" s="60">
        <v>0</v>
      </c>
      <c r="AL339" s="89">
        <v>0</v>
      </c>
      <c r="AM339" s="89">
        <v>0</v>
      </c>
      <c r="AN339" s="89">
        <v>0</v>
      </c>
      <c r="AO339" s="89">
        <v>0</v>
      </c>
      <c r="AP339" s="89">
        <v>0</v>
      </c>
    </row>
    <row r="340" spans="1:42">
      <c r="A340" s="17" t="s">
        <v>330</v>
      </c>
      <c r="B340" s="59" t="s">
        <v>294</v>
      </c>
      <c r="C340" s="60">
        <v>0</v>
      </c>
      <c r="D340" s="60">
        <v>0</v>
      </c>
      <c r="E340" s="60">
        <v>0</v>
      </c>
      <c r="F340" s="60">
        <v>0</v>
      </c>
      <c r="G340" s="60">
        <v>0</v>
      </c>
      <c r="H340" s="60">
        <v>0</v>
      </c>
      <c r="I340" s="60">
        <v>0</v>
      </c>
      <c r="J340" s="60">
        <v>0</v>
      </c>
      <c r="K340" s="60">
        <v>0</v>
      </c>
      <c r="L340" s="60">
        <v>0</v>
      </c>
      <c r="M340" s="60">
        <v>0</v>
      </c>
      <c r="N340" s="60">
        <v>0</v>
      </c>
      <c r="O340" s="60">
        <v>0</v>
      </c>
      <c r="P340" s="60">
        <v>0</v>
      </c>
      <c r="Q340" s="60">
        <v>0</v>
      </c>
      <c r="R340" s="60">
        <v>0</v>
      </c>
      <c r="S340" s="60">
        <v>0</v>
      </c>
      <c r="T340" s="60">
        <v>0</v>
      </c>
      <c r="U340" s="60">
        <v>0</v>
      </c>
      <c r="V340" s="60">
        <v>0</v>
      </c>
      <c r="W340" s="60">
        <v>0</v>
      </c>
      <c r="X340" s="60">
        <v>0</v>
      </c>
      <c r="Y340" s="60">
        <v>0</v>
      </c>
      <c r="Z340" s="60">
        <v>0</v>
      </c>
      <c r="AA340" s="60">
        <v>0</v>
      </c>
      <c r="AB340" s="60">
        <v>0</v>
      </c>
      <c r="AC340" s="60">
        <v>0</v>
      </c>
      <c r="AD340" s="60">
        <v>0</v>
      </c>
      <c r="AE340" s="60">
        <v>0</v>
      </c>
      <c r="AF340" s="60">
        <v>0</v>
      </c>
      <c r="AG340" s="60">
        <v>0</v>
      </c>
      <c r="AH340" s="60">
        <v>0</v>
      </c>
      <c r="AI340" s="60">
        <v>0</v>
      </c>
      <c r="AJ340" s="60">
        <v>0</v>
      </c>
      <c r="AK340" s="60">
        <v>0</v>
      </c>
      <c r="AL340" s="89">
        <v>0</v>
      </c>
      <c r="AM340" s="89">
        <v>0</v>
      </c>
      <c r="AN340" s="89">
        <v>0</v>
      </c>
      <c r="AO340" s="89">
        <v>0</v>
      </c>
      <c r="AP340" s="89">
        <v>0</v>
      </c>
    </row>
    <row r="341" spans="1:42">
      <c r="A341" s="17" t="s">
        <v>330</v>
      </c>
      <c r="B341" s="59" t="s">
        <v>309</v>
      </c>
      <c r="C341" s="60">
        <v>0</v>
      </c>
      <c r="D341" s="60">
        <v>0</v>
      </c>
      <c r="E341" s="60">
        <v>0</v>
      </c>
      <c r="F341" s="60">
        <v>0</v>
      </c>
      <c r="G341" s="60">
        <v>0</v>
      </c>
      <c r="H341" s="60">
        <v>0</v>
      </c>
      <c r="I341" s="60">
        <v>0</v>
      </c>
      <c r="J341" s="60">
        <v>0</v>
      </c>
      <c r="K341" s="60">
        <v>0</v>
      </c>
      <c r="L341" s="60">
        <v>0</v>
      </c>
      <c r="M341" s="60">
        <v>0</v>
      </c>
      <c r="N341" s="60">
        <v>0</v>
      </c>
      <c r="O341" s="60">
        <v>0</v>
      </c>
      <c r="P341" s="60">
        <v>0</v>
      </c>
      <c r="Q341" s="60">
        <v>0</v>
      </c>
      <c r="R341" s="60">
        <v>0</v>
      </c>
      <c r="S341" s="60">
        <v>0</v>
      </c>
      <c r="T341" s="60">
        <v>0</v>
      </c>
      <c r="U341" s="60">
        <v>0</v>
      </c>
      <c r="V341" s="60">
        <v>0</v>
      </c>
      <c r="W341" s="60">
        <v>0</v>
      </c>
      <c r="X341" s="60">
        <v>0</v>
      </c>
      <c r="Y341" s="60">
        <v>0</v>
      </c>
      <c r="Z341" s="60">
        <v>0</v>
      </c>
      <c r="AA341" s="60">
        <v>0</v>
      </c>
      <c r="AB341" s="60">
        <v>0</v>
      </c>
      <c r="AC341" s="60">
        <v>0</v>
      </c>
      <c r="AD341" s="60">
        <v>0</v>
      </c>
      <c r="AE341" s="60">
        <v>0</v>
      </c>
      <c r="AF341" s="60">
        <v>0</v>
      </c>
      <c r="AG341" s="60">
        <v>0</v>
      </c>
      <c r="AH341" s="60">
        <v>0</v>
      </c>
      <c r="AI341" s="60">
        <v>0</v>
      </c>
      <c r="AJ341" s="60">
        <v>0</v>
      </c>
      <c r="AK341" s="60">
        <v>0</v>
      </c>
      <c r="AL341" s="89">
        <v>0</v>
      </c>
      <c r="AM341" s="89">
        <v>0</v>
      </c>
      <c r="AN341" s="89">
        <v>0</v>
      </c>
      <c r="AO341" s="89">
        <v>0</v>
      </c>
      <c r="AP341" s="89">
        <v>0</v>
      </c>
    </row>
    <row r="342" spans="1:42">
      <c r="A342" s="17" t="s">
        <v>330</v>
      </c>
      <c r="B342" s="59" t="s">
        <v>295</v>
      </c>
      <c r="C342" s="60">
        <v>0</v>
      </c>
      <c r="D342" s="60">
        <v>0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0">
        <v>0</v>
      </c>
      <c r="N342" s="60">
        <v>0</v>
      </c>
      <c r="O342" s="60">
        <v>0</v>
      </c>
      <c r="P342" s="60">
        <v>0</v>
      </c>
      <c r="Q342" s="60">
        <v>0</v>
      </c>
      <c r="R342" s="60">
        <v>0</v>
      </c>
      <c r="S342" s="60">
        <v>0</v>
      </c>
      <c r="T342" s="60">
        <v>0</v>
      </c>
      <c r="U342" s="60">
        <v>0</v>
      </c>
      <c r="V342" s="60">
        <v>0</v>
      </c>
      <c r="W342" s="60">
        <v>0</v>
      </c>
      <c r="X342" s="60">
        <v>0</v>
      </c>
      <c r="Y342" s="60">
        <v>0</v>
      </c>
      <c r="Z342" s="60">
        <v>0</v>
      </c>
      <c r="AA342" s="60">
        <v>0</v>
      </c>
      <c r="AB342" s="60">
        <v>0</v>
      </c>
      <c r="AC342" s="60">
        <v>0</v>
      </c>
      <c r="AD342" s="60">
        <v>0</v>
      </c>
      <c r="AE342" s="60">
        <v>0</v>
      </c>
      <c r="AF342" s="60">
        <v>0</v>
      </c>
      <c r="AG342" s="60">
        <v>0</v>
      </c>
      <c r="AH342" s="60">
        <v>0</v>
      </c>
      <c r="AI342" s="60">
        <v>0</v>
      </c>
      <c r="AJ342" s="60">
        <v>0</v>
      </c>
      <c r="AK342" s="60">
        <v>0</v>
      </c>
      <c r="AL342" s="89">
        <v>0</v>
      </c>
      <c r="AM342" s="89">
        <v>0</v>
      </c>
      <c r="AN342" s="89">
        <v>0</v>
      </c>
      <c r="AO342" s="89">
        <v>0</v>
      </c>
      <c r="AP342" s="89">
        <v>0</v>
      </c>
    </row>
    <row r="343" spans="1:42">
      <c r="A343" s="17" t="s">
        <v>330</v>
      </c>
      <c r="B343" s="59" t="s">
        <v>310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0</v>
      </c>
      <c r="J343" s="60">
        <v>0</v>
      </c>
      <c r="K343" s="60">
        <v>0</v>
      </c>
      <c r="L343" s="60">
        <v>0</v>
      </c>
      <c r="M343" s="60">
        <v>0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0</v>
      </c>
      <c r="T343" s="60">
        <v>0</v>
      </c>
      <c r="U343" s="60">
        <v>0</v>
      </c>
      <c r="V343" s="60">
        <v>0</v>
      </c>
      <c r="W343" s="60">
        <v>0</v>
      </c>
      <c r="X343" s="60">
        <v>0</v>
      </c>
      <c r="Y343" s="60">
        <v>0</v>
      </c>
      <c r="Z343" s="60">
        <v>0</v>
      </c>
      <c r="AA343" s="60">
        <v>0</v>
      </c>
      <c r="AB343" s="60">
        <v>0</v>
      </c>
      <c r="AC343" s="60">
        <v>0</v>
      </c>
      <c r="AD343" s="60">
        <v>0</v>
      </c>
      <c r="AE343" s="60">
        <v>0</v>
      </c>
      <c r="AF343" s="60">
        <v>0</v>
      </c>
      <c r="AG343" s="60">
        <v>0</v>
      </c>
      <c r="AH343" s="60">
        <v>0</v>
      </c>
      <c r="AI343" s="60">
        <v>0</v>
      </c>
      <c r="AJ343" s="60">
        <v>0</v>
      </c>
      <c r="AK343" s="60">
        <v>0</v>
      </c>
      <c r="AL343" s="89">
        <v>0</v>
      </c>
      <c r="AM343" s="89">
        <v>0</v>
      </c>
      <c r="AN343" s="89">
        <v>0</v>
      </c>
      <c r="AO343" s="89">
        <v>0</v>
      </c>
      <c r="AP343" s="89">
        <v>0</v>
      </c>
    </row>
    <row r="344" spans="1:42">
      <c r="A344" s="17" t="s">
        <v>330</v>
      </c>
      <c r="B344" s="59" t="s">
        <v>296</v>
      </c>
      <c r="C344" s="60">
        <v>0</v>
      </c>
      <c r="D344" s="60">
        <v>0</v>
      </c>
      <c r="E344" s="60">
        <v>0</v>
      </c>
      <c r="F344" s="60">
        <v>0</v>
      </c>
      <c r="G344" s="60">
        <v>0</v>
      </c>
      <c r="H344" s="60">
        <v>0</v>
      </c>
      <c r="I344" s="60">
        <v>0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0</v>
      </c>
      <c r="P344" s="60">
        <v>0</v>
      </c>
      <c r="Q344" s="60">
        <v>0</v>
      </c>
      <c r="R344" s="60">
        <v>0</v>
      </c>
      <c r="S344" s="60">
        <v>0</v>
      </c>
      <c r="T344" s="60">
        <v>0</v>
      </c>
      <c r="U344" s="60">
        <v>0</v>
      </c>
      <c r="V344" s="60">
        <v>0</v>
      </c>
      <c r="W344" s="60">
        <v>0</v>
      </c>
      <c r="X344" s="60">
        <v>0</v>
      </c>
      <c r="Y344" s="60">
        <v>0</v>
      </c>
      <c r="Z344" s="60">
        <v>0</v>
      </c>
      <c r="AA344" s="60">
        <v>0</v>
      </c>
      <c r="AB344" s="60">
        <v>0</v>
      </c>
      <c r="AC344" s="60">
        <v>0</v>
      </c>
      <c r="AD344" s="60">
        <v>0</v>
      </c>
      <c r="AE344" s="60">
        <v>0</v>
      </c>
      <c r="AF344" s="60">
        <v>0</v>
      </c>
      <c r="AG344" s="60">
        <v>0</v>
      </c>
      <c r="AH344" s="60">
        <v>0</v>
      </c>
      <c r="AI344" s="60">
        <v>0</v>
      </c>
      <c r="AJ344" s="60">
        <v>0</v>
      </c>
      <c r="AK344" s="60">
        <v>0</v>
      </c>
      <c r="AL344" s="89">
        <v>0</v>
      </c>
      <c r="AM344" s="89">
        <v>0</v>
      </c>
      <c r="AN344" s="89">
        <v>0</v>
      </c>
      <c r="AO344" s="89">
        <v>0</v>
      </c>
      <c r="AP344" s="89">
        <v>0</v>
      </c>
    </row>
    <row r="345" spans="1:42">
      <c r="A345" s="17" t="s">
        <v>330</v>
      </c>
      <c r="B345" s="59" t="s">
        <v>297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0</v>
      </c>
      <c r="T345" s="60">
        <v>0</v>
      </c>
      <c r="U345" s="60">
        <v>0</v>
      </c>
      <c r="V345" s="60">
        <v>0</v>
      </c>
      <c r="W345" s="60">
        <v>0</v>
      </c>
      <c r="X345" s="60">
        <v>0</v>
      </c>
      <c r="Y345" s="60">
        <v>0</v>
      </c>
      <c r="Z345" s="60">
        <v>0</v>
      </c>
      <c r="AA345" s="60">
        <v>0</v>
      </c>
      <c r="AB345" s="60">
        <v>0</v>
      </c>
      <c r="AC345" s="60">
        <v>0</v>
      </c>
      <c r="AD345" s="60">
        <v>0</v>
      </c>
      <c r="AE345" s="60">
        <v>0</v>
      </c>
      <c r="AF345" s="60">
        <v>0</v>
      </c>
      <c r="AG345" s="60">
        <v>0</v>
      </c>
      <c r="AH345" s="60">
        <v>0</v>
      </c>
      <c r="AI345" s="60">
        <v>0</v>
      </c>
      <c r="AJ345" s="60">
        <v>0</v>
      </c>
      <c r="AK345" s="60">
        <v>0</v>
      </c>
      <c r="AL345" s="89">
        <v>0</v>
      </c>
      <c r="AM345" s="89">
        <v>0</v>
      </c>
      <c r="AN345" s="89">
        <v>0</v>
      </c>
      <c r="AO345" s="89">
        <v>0</v>
      </c>
      <c r="AP345" s="89">
        <v>0</v>
      </c>
    </row>
    <row r="346" spans="1:42">
      <c r="A346" s="17" t="s">
        <v>330</v>
      </c>
      <c r="B346" s="59" t="s">
        <v>298</v>
      </c>
      <c r="C346" s="60">
        <v>0</v>
      </c>
      <c r="D346" s="60">
        <v>0</v>
      </c>
      <c r="E346" s="60">
        <v>0</v>
      </c>
      <c r="F346" s="60">
        <v>0</v>
      </c>
      <c r="G346" s="60">
        <v>0</v>
      </c>
      <c r="H346" s="60">
        <v>0</v>
      </c>
      <c r="I346" s="60">
        <v>0</v>
      </c>
      <c r="J346" s="60">
        <v>0</v>
      </c>
      <c r="K346" s="60">
        <v>0</v>
      </c>
      <c r="L346" s="60">
        <v>0</v>
      </c>
      <c r="M346" s="60">
        <v>0</v>
      </c>
      <c r="N346" s="60">
        <v>0</v>
      </c>
      <c r="O346" s="60">
        <v>0</v>
      </c>
      <c r="P346" s="60">
        <v>0</v>
      </c>
      <c r="Q346" s="60">
        <v>0</v>
      </c>
      <c r="R346" s="60">
        <v>0</v>
      </c>
      <c r="S346" s="60">
        <v>0</v>
      </c>
      <c r="T346" s="60">
        <v>0</v>
      </c>
      <c r="U346" s="60">
        <v>0</v>
      </c>
      <c r="V346" s="60">
        <v>0</v>
      </c>
      <c r="W346" s="60">
        <v>0</v>
      </c>
      <c r="X346" s="60">
        <v>0</v>
      </c>
      <c r="Y346" s="60">
        <v>0</v>
      </c>
      <c r="Z346" s="60">
        <v>0</v>
      </c>
      <c r="AA346" s="60">
        <v>0</v>
      </c>
      <c r="AB346" s="60">
        <v>0</v>
      </c>
      <c r="AC346" s="60">
        <v>0</v>
      </c>
      <c r="AD346" s="60">
        <v>0</v>
      </c>
      <c r="AE346" s="60">
        <v>0</v>
      </c>
      <c r="AF346" s="60">
        <v>0</v>
      </c>
      <c r="AG346" s="60">
        <v>0</v>
      </c>
      <c r="AH346" s="60">
        <v>0</v>
      </c>
      <c r="AI346" s="60">
        <v>0</v>
      </c>
      <c r="AJ346" s="60">
        <v>0</v>
      </c>
      <c r="AK346" s="60">
        <v>0</v>
      </c>
      <c r="AL346" s="89">
        <v>0</v>
      </c>
      <c r="AM346" s="89">
        <v>0</v>
      </c>
      <c r="AN346" s="89">
        <v>0</v>
      </c>
      <c r="AO346" s="89">
        <v>0</v>
      </c>
      <c r="AP346" s="89">
        <v>0</v>
      </c>
    </row>
    <row r="347" spans="1:42">
      <c r="A347" s="17" t="s">
        <v>330</v>
      </c>
      <c r="B347" s="59" t="s">
        <v>299</v>
      </c>
      <c r="C347" s="60">
        <v>0</v>
      </c>
      <c r="D347" s="60">
        <v>0</v>
      </c>
      <c r="E347" s="60">
        <v>0</v>
      </c>
      <c r="F347" s="60">
        <v>0</v>
      </c>
      <c r="G347" s="60">
        <v>0</v>
      </c>
      <c r="H347" s="60">
        <v>0</v>
      </c>
      <c r="I347" s="60">
        <v>0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0</v>
      </c>
      <c r="P347" s="60">
        <v>0</v>
      </c>
      <c r="Q347" s="60">
        <v>0</v>
      </c>
      <c r="R347" s="60">
        <v>0</v>
      </c>
      <c r="S347" s="60">
        <v>0</v>
      </c>
      <c r="T347" s="60">
        <v>0</v>
      </c>
      <c r="U347" s="60">
        <v>0</v>
      </c>
      <c r="V347" s="60">
        <v>0</v>
      </c>
      <c r="W347" s="60">
        <v>0</v>
      </c>
      <c r="X347" s="60">
        <v>0</v>
      </c>
      <c r="Y347" s="60">
        <v>0</v>
      </c>
      <c r="Z347" s="60">
        <v>0</v>
      </c>
      <c r="AA347" s="60">
        <v>0</v>
      </c>
      <c r="AB347" s="60">
        <v>0</v>
      </c>
      <c r="AC347" s="60">
        <v>0</v>
      </c>
      <c r="AD347" s="60">
        <v>0</v>
      </c>
      <c r="AE347" s="60">
        <v>0</v>
      </c>
      <c r="AF347" s="60">
        <v>0</v>
      </c>
      <c r="AG347" s="60">
        <v>0</v>
      </c>
      <c r="AH347" s="60">
        <v>0</v>
      </c>
      <c r="AI347" s="60">
        <v>0</v>
      </c>
      <c r="AJ347" s="60">
        <v>0</v>
      </c>
      <c r="AK347" s="60">
        <v>0</v>
      </c>
      <c r="AL347" s="89">
        <v>0</v>
      </c>
      <c r="AM347" s="89">
        <v>0</v>
      </c>
      <c r="AN347" s="89">
        <v>0</v>
      </c>
      <c r="AO347" s="89">
        <v>0</v>
      </c>
      <c r="AP347" s="89">
        <v>0</v>
      </c>
    </row>
    <row r="348" spans="1:42">
      <c r="A348" s="17" t="s">
        <v>330</v>
      </c>
      <c r="B348" s="59" t="s">
        <v>300</v>
      </c>
      <c r="C348" s="60">
        <v>0</v>
      </c>
      <c r="D348" s="60">
        <v>0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0</v>
      </c>
      <c r="K348" s="60">
        <v>0</v>
      </c>
      <c r="L348" s="60">
        <v>0</v>
      </c>
      <c r="M348" s="60">
        <v>0</v>
      </c>
      <c r="N348" s="60">
        <v>0</v>
      </c>
      <c r="O348" s="60">
        <v>0</v>
      </c>
      <c r="P348" s="60">
        <v>0</v>
      </c>
      <c r="Q348" s="60">
        <v>0</v>
      </c>
      <c r="R348" s="60">
        <v>0</v>
      </c>
      <c r="S348" s="60">
        <v>0</v>
      </c>
      <c r="T348" s="60">
        <v>0</v>
      </c>
      <c r="U348" s="60">
        <v>0</v>
      </c>
      <c r="V348" s="60">
        <v>0</v>
      </c>
      <c r="W348" s="60">
        <v>0</v>
      </c>
      <c r="X348" s="60">
        <v>0</v>
      </c>
      <c r="Y348" s="60">
        <v>0</v>
      </c>
      <c r="Z348" s="60">
        <v>0</v>
      </c>
      <c r="AA348" s="60">
        <v>0</v>
      </c>
      <c r="AB348" s="60">
        <v>0</v>
      </c>
      <c r="AC348" s="60">
        <v>0</v>
      </c>
      <c r="AD348" s="60">
        <v>0</v>
      </c>
      <c r="AE348" s="60">
        <v>0</v>
      </c>
      <c r="AF348" s="60">
        <v>0</v>
      </c>
      <c r="AG348" s="60">
        <v>0</v>
      </c>
      <c r="AH348" s="60">
        <v>0</v>
      </c>
      <c r="AI348" s="60">
        <v>0</v>
      </c>
      <c r="AJ348" s="60">
        <v>0</v>
      </c>
      <c r="AK348" s="60">
        <v>0</v>
      </c>
      <c r="AL348" s="89">
        <v>0</v>
      </c>
      <c r="AM348" s="89">
        <v>0</v>
      </c>
      <c r="AN348" s="89">
        <v>0</v>
      </c>
      <c r="AO348" s="89">
        <v>0</v>
      </c>
      <c r="AP348" s="89">
        <v>0</v>
      </c>
    </row>
    <row r="349" spans="1:42">
      <c r="A349" s="17" t="s">
        <v>330</v>
      </c>
      <c r="B349" s="59" t="s">
        <v>301</v>
      </c>
      <c r="C349" s="60">
        <v>0</v>
      </c>
      <c r="D349" s="60">
        <v>0</v>
      </c>
      <c r="E349" s="60">
        <v>0</v>
      </c>
      <c r="F349" s="60">
        <v>0</v>
      </c>
      <c r="G349" s="60">
        <v>0</v>
      </c>
      <c r="H349" s="60">
        <v>0</v>
      </c>
      <c r="I349" s="60">
        <v>0</v>
      </c>
      <c r="J349" s="60">
        <v>0</v>
      </c>
      <c r="K349" s="60">
        <v>0</v>
      </c>
      <c r="L349" s="60">
        <v>0</v>
      </c>
      <c r="M349" s="60">
        <v>0</v>
      </c>
      <c r="N349" s="60">
        <v>0</v>
      </c>
      <c r="O349" s="60">
        <v>0</v>
      </c>
      <c r="P349" s="60">
        <v>0</v>
      </c>
      <c r="Q349" s="60">
        <v>0</v>
      </c>
      <c r="R349" s="60">
        <v>0</v>
      </c>
      <c r="S349" s="60">
        <v>0</v>
      </c>
      <c r="T349" s="60">
        <v>0</v>
      </c>
      <c r="U349" s="60">
        <v>0</v>
      </c>
      <c r="V349" s="60">
        <v>0</v>
      </c>
      <c r="W349" s="60">
        <v>0</v>
      </c>
      <c r="X349" s="60">
        <v>0</v>
      </c>
      <c r="Y349" s="60">
        <v>0</v>
      </c>
      <c r="Z349" s="60">
        <v>0</v>
      </c>
      <c r="AA349" s="60">
        <v>0</v>
      </c>
      <c r="AB349" s="60">
        <v>0</v>
      </c>
      <c r="AC349" s="60">
        <v>0</v>
      </c>
      <c r="AD349" s="60">
        <v>0</v>
      </c>
      <c r="AE349" s="60">
        <v>0</v>
      </c>
      <c r="AF349" s="60">
        <v>0</v>
      </c>
      <c r="AG349" s="60">
        <v>0</v>
      </c>
      <c r="AH349" s="60">
        <v>0</v>
      </c>
      <c r="AI349" s="60">
        <v>0</v>
      </c>
      <c r="AJ349" s="60">
        <v>0</v>
      </c>
      <c r="AK349" s="60">
        <v>0</v>
      </c>
      <c r="AL349" s="89">
        <v>0</v>
      </c>
      <c r="AM349" s="89">
        <v>0</v>
      </c>
      <c r="AN349" s="89">
        <v>0</v>
      </c>
      <c r="AO349" s="89">
        <v>0</v>
      </c>
      <c r="AP349" s="89">
        <v>0</v>
      </c>
    </row>
    <row r="350" spans="1:42">
      <c r="A350" s="17" t="s">
        <v>330</v>
      </c>
      <c r="B350" s="59" t="s">
        <v>302</v>
      </c>
      <c r="C350" s="60">
        <v>0</v>
      </c>
      <c r="D350" s="60">
        <v>0</v>
      </c>
      <c r="E350" s="60">
        <v>0</v>
      </c>
      <c r="F350" s="60">
        <v>0</v>
      </c>
      <c r="G350" s="60">
        <v>0</v>
      </c>
      <c r="H350" s="60">
        <v>0</v>
      </c>
      <c r="I350" s="60">
        <v>0</v>
      </c>
      <c r="J350" s="60">
        <v>0</v>
      </c>
      <c r="K350" s="60">
        <v>0</v>
      </c>
      <c r="L350" s="60">
        <v>0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0</v>
      </c>
      <c r="U350" s="60">
        <v>0</v>
      </c>
      <c r="V350" s="60">
        <v>0</v>
      </c>
      <c r="W350" s="60">
        <v>0</v>
      </c>
      <c r="X350" s="60">
        <v>0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0</v>
      </c>
      <c r="AF350" s="60">
        <v>0</v>
      </c>
      <c r="AG350" s="60">
        <v>0</v>
      </c>
      <c r="AH350" s="60">
        <v>0</v>
      </c>
      <c r="AI350" s="60">
        <v>0</v>
      </c>
      <c r="AJ350" s="60">
        <v>0</v>
      </c>
      <c r="AK350" s="60">
        <v>0</v>
      </c>
      <c r="AL350" s="89">
        <v>0</v>
      </c>
      <c r="AM350" s="89">
        <v>0</v>
      </c>
      <c r="AN350" s="89">
        <v>0</v>
      </c>
      <c r="AO350" s="89">
        <v>0</v>
      </c>
      <c r="AP350" s="89">
        <v>0</v>
      </c>
    </row>
    <row r="351" spans="1:42">
      <c r="A351" s="17" t="s">
        <v>330</v>
      </c>
      <c r="B351" s="59" t="s">
        <v>303</v>
      </c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  <c r="AJ351" s="60">
        <v>0</v>
      </c>
      <c r="AK351" s="60">
        <v>0</v>
      </c>
      <c r="AL351" s="89">
        <v>0</v>
      </c>
      <c r="AM351" s="89">
        <v>0</v>
      </c>
      <c r="AN351" s="89">
        <v>0</v>
      </c>
      <c r="AO351" s="89">
        <v>0</v>
      </c>
      <c r="AP351" s="89">
        <v>0</v>
      </c>
    </row>
    <row r="352" spans="1:42">
      <c r="A352" s="17" t="s">
        <v>330</v>
      </c>
      <c r="B352" s="59" t="s">
        <v>304</v>
      </c>
      <c r="C352" s="60">
        <v>0</v>
      </c>
      <c r="D352" s="60">
        <v>0</v>
      </c>
      <c r="E352" s="60">
        <v>0</v>
      </c>
      <c r="F352" s="60">
        <v>0</v>
      </c>
      <c r="G352" s="60">
        <v>0</v>
      </c>
      <c r="H352" s="60">
        <v>0</v>
      </c>
      <c r="I352" s="60">
        <v>0</v>
      </c>
      <c r="J352" s="60">
        <v>0</v>
      </c>
      <c r="K352" s="60">
        <v>0</v>
      </c>
      <c r="L352" s="60">
        <v>0</v>
      </c>
      <c r="M352" s="60">
        <v>0</v>
      </c>
      <c r="N352" s="60">
        <v>0</v>
      </c>
      <c r="O352" s="60">
        <v>0</v>
      </c>
      <c r="P352" s="60">
        <v>0</v>
      </c>
      <c r="Q352" s="60">
        <v>0</v>
      </c>
      <c r="R352" s="60">
        <v>0</v>
      </c>
      <c r="S352" s="60">
        <v>0</v>
      </c>
      <c r="T352" s="60">
        <v>0</v>
      </c>
      <c r="U352" s="60">
        <v>0</v>
      </c>
      <c r="V352" s="60">
        <v>0</v>
      </c>
      <c r="W352" s="60">
        <v>0</v>
      </c>
      <c r="X352" s="60">
        <v>0</v>
      </c>
      <c r="Y352" s="60">
        <v>0</v>
      </c>
      <c r="Z352" s="60">
        <v>0</v>
      </c>
      <c r="AA352" s="60">
        <v>0</v>
      </c>
      <c r="AB352" s="60">
        <v>0</v>
      </c>
      <c r="AC352" s="60">
        <v>0</v>
      </c>
      <c r="AD352" s="60">
        <v>0</v>
      </c>
      <c r="AE352" s="60">
        <v>0</v>
      </c>
      <c r="AF352" s="60">
        <v>0</v>
      </c>
      <c r="AG352" s="60">
        <v>0</v>
      </c>
      <c r="AH352" s="60">
        <v>0</v>
      </c>
      <c r="AI352" s="60">
        <v>0</v>
      </c>
      <c r="AJ352" s="60">
        <v>0</v>
      </c>
      <c r="AK352" s="60">
        <v>0</v>
      </c>
      <c r="AL352" s="89">
        <v>0</v>
      </c>
      <c r="AM352" s="89">
        <v>0</v>
      </c>
      <c r="AN352" s="89">
        <v>0</v>
      </c>
      <c r="AO352" s="89">
        <v>0</v>
      </c>
      <c r="AP352" s="89">
        <v>0</v>
      </c>
    </row>
    <row r="353" spans="1:42">
      <c r="A353" s="17" t="s">
        <v>330</v>
      </c>
      <c r="B353" s="59" t="s">
        <v>305</v>
      </c>
      <c r="C353" s="60">
        <v>0</v>
      </c>
      <c r="D353" s="60">
        <v>0</v>
      </c>
      <c r="E353" s="60">
        <v>0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0</v>
      </c>
      <c r="M353" s="60">
        <v>0</v>
      </c>
      <c r="N353" s="60">
        <v>0</v>
      </c>
      <c r="O353" s="60">
        <v>0</v>
      </c>
      <c r="P353" s="60">
        <v>0</v>
      </c>
      <c r="Q353" s="60">
        <v>0</v>
      </c>
      <c r="R353" s="60">
        <v>0</v>
      </c>
      <c r="S353" s="60">
        <v>0</v>
      </c>
      <c r="T353" s="60">
        <v>0</v>
      </c>
      <c r="U353" s="60">
        <v>0</v>
      </c>
      <c r="V353" s="60">
        <v>0</v>
      </c>
      <c r="W353" s="60">
        <v>0</v>
      </c>
      <c r="X353" s="60">
        <v>0</v>
      </c>
      <c r="Y353" s="60">
        <v>0</v>
      </c>
      <c r="Z353" s="60">
        <v>0</v>
      </c>
      <c r="AA353" s="60">
        <v>0</v>
      </c>
      <c r="AB353" s="60">
        <v>0</v>
      </c>
      <c r="AC353" s="60">
        <v>0</v>
      </c>
      <c r="AD353" s="60">
        <v>0</v>
      </c>
      <c r="AE353" s="60">
        <v>0</v>
      </c>
      <c r="AF353" s="60">
        <v>0</v>
      </c>
      <c r="AG353" s="60">
        <v>0</v>
      </c>
      <c r="AH353" s="60">
        <v>0</v>
      </c>
      <c r="AI353" s="60">
        <v>0</v>
      </c>
      <c r="AJ353" s="60">
        <v>0</v>
      </c>
      <c r="AK353" s="60">
        <v>0</v>
      </c>
      <c r="AL353" s="89">
        <v>0</v>
      </c>
      <c r="AM353" s="89">
        <v>0</v>
      </c>
      <c r="AN353" s="89">
        <v>0</v>
      </c>
      <c r="AO353" s="89">
        <v>0</v>
      </c>
      <c r="AP353" s="89">
        <v>0</v>
      </c>
    </row>
    <row r="354" spans="1:42">
      <c r="A354" s="17" t="s">
        <v>330</v>
      </c>
      <c r="B354" s="59" t="s">
        <v>306</v>
      </c>
      <c r="C354" s="60">
        <v>0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0</v>
      </c>
      <c r="J354" s="60">
        <v>0</v>
      </c>
      <c r="K354" s="60">
        <v>0</v>
      </c>
      <c r="L354" s="60">
        <v>0</v>
      </c>
      <c r="M354" s="60">
        <v>0</v>
      </c>
      <c r="N354" s="60">
        <v>0</v>
      </c>
      <c r="O354" s="60">
        <v>0</v>
      </c>
      <c r="P354" s="60">
        <v>0</v>
      </c>
      <c r="Q354" s="60">
        <v>0</v>
      </c>
      <c r="R354" s="60">
        <v>0</v>
      </c>
      <c r="S354" s="60">
        <v>0</v>
      </c>
      <c r="T354" s="60">
        <v>0</v>
      </c>
      <c r="U354" s="60">
        <v>0</v>
      </c>
      <c r="V354" s="60">
        <v>0</v>
      </c>
      <c r="W354" s="60">
        <v>0</v>
      </c>
      <c r="X354" s="60">
        <v>0</v>
      </c>
      <c r="Y354" s="60">
        <v>0</v>
      </c>
      <c r="Z354" s="60">
        <v>0</v>
      </c>
      <c r="AA354" s="60">
        <v>0</v>
      </c>
      <c r="AB354" s="60">
        <v>0</v>
      </c>
      <c r="AC354" s="60">
        <v>0</v>
      </c>
      <c r="AD354" s="60">
        <v>0</v>
      </c>
      <c r="AE354" s="60">
        <v>0</v>
      </c>
      <c r="AF354" s="60">
        <v>0</v>
      </c>
      <c r="AG354" s="60">
        <v>0</v>
      </c>
      <c r="AH354" s="60">
        <v>0</v>
      </c>
      <c r="AI354" s="60">
        <v>0</v>
      </c>
      <c r="AJ354" s="60">
        <v>0</v>
      </c>
      <c r="AK354" s="60">
        <v>0</v>
      </c>
      <c r="AL354" s="89">
        <v>0</v>
      </c>
      <c r="AM354" s="89">
        <v>0</v>
      </c>
      <c r="AN354" s="89">
        <v>0</v>
      </c>
      <c r="AO354" s="89">
        <v>0</v>
      </c>
      <c r="AP354" s="89">
        <v>0</v>
      </c>
    </row>
    <row r="355" spans="1:42">
      <c r="A355" s="17" t="s">
        <v>330</v>
      </c>
      <c r="B355" s="59" t="s">
        <v>307</v>
      </c>
      <c r="C355" s="60">
        <v>0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0</v>
      </c>
      <c r="M355" s="60">
        <v>0</v>
      </c>
      <c r="N355" s="60">
        <v>0</v>
      </c>
      <c r="O355" s="60">
        <v>0</v>
      </c>
      <c r="P355" s="60">
        <v>0</v>
      </c>
      <c r="Q355" s="60">
        <v>0</v>
      </c>
      <c r="R355" s="60">
        <v>0</v>
      </c>
      <c r="S355" s="60">
        <v>0</v>
      </c>
      <c r="T355" s="60">
        <v>0</v>
      </c>
      <c r="U355" s="60">
        <v>0</v>
      </c>
      <c r="V355" s="60">
        <v>0</v>
      </c>
      <c r="W355" s="60">
        <v>0</v>
      </c>
      <c r="X355" s="60">
        <v>0</v>
      </c>
      <c r="Y355" s="60">
        <v>0</v>
      </c>
      <c r="Z355" s="60">
        <v>0</v>
      </c>
      <c r="AA355" s="60">
        <v>0</v>
      </c>
      <c r="AB355" s="60">
        <v>0</v>
      </c>
      <c r="AC355" s="60">
        <v>0</v>
      </c>
      <c r="AD355" s="60">
        <v>0</v>
      </c>
      <c r="AE355" s="60">
        <v>0</v>
      </c>
      <c r="AF355" s="60">
        <v>0</v>
      </c>
      <c r="AG355" s="60">
        <v>0</v>
      </c>
      <c r="AH355" s="60">
        <v>0</v>
      </c>
      <c r="AI355" s="60">
        <v>0</v>
      </c>
      <c r="AJ355" s="60">
        <v>0</v>
      </c>
      <c r="AK355" s="60">
        <v>0</v>
      </c>
      <c r="AL355" s="89">
        <v>0</v>
      </c>
      <c r="AM355" s="89">
        <v>0</v>
      </c>
      <c r="AN355" s="89">
        <v>0</v>
      </c>
      <c r="AO355" s="89">
        <v>0</v>
      </c>
      <c r="AP355" s="89">
        <v>0</v>
      </c>
    </row>
    <row r="356" spans="1:42" s="89" customFormat="1">
      <c r="A356" s="89" t="s">
        <v>24</v>
      </c>
      <c r="B356" s="89" t="s">
        <v>470</v>
      </c>
      <c r="C356" s="89">
        <v>0</v>
      </c>
      <c r="D356" s="89">
        <v>0</v>
      </c>
      <c r="E356" s="89">
        <v>0</v>
      </c>
      <c r="F356" s="89">
        <v>0</v>
      </c>
      <c r="G356" s="89">
        <v>0</v>
      </c>
      <c r="H356" s="89">
        <v>0</v>
      </c>
      <c r="I356" s="89">
        <v>0</v>
      </c>
      <c r="J356" s="89">
        <v>0</v>
      </c>
      <c r="K356" s="89">
        <v>0</v>
      </c>
      <c r="L356" s="89">
        <v>0</v>
      </c>
      <c r="M356" s="89">
        <v>0</v>
      </c>
      <c r="N356" s="89">
        <v>0</v>
      </c>
      <c r="O356" s="89">
        <v>0</v>
      </c>
      <c r="P356" s="89">
        <v>0</v>
      </c>
      <c r="Q356" s="89">
        <v>0</v>
      </c>
      <c r="R356" s="89">
        <v>0</v>
      </c>
      <c r="S356" s="89">
        <v>0</v>
      </c>
      <c r="T356" s="89">
        <v>0</v>
      </c>
      <c r="U356" s="89">
        <v>0</v>
      </c>
      <c r="V356" s="89">
        <v>0</v>
      </c>
      <c r="W356" s="89">
        <v>0</v>
      </c>
      <c r="X356" s="89">
        <v>0</v>
      </c>
      <c r="Y356" s="89">
        <v>0</v>
      </c>
      <c r="Z356" s="89">
        <v>0</v>
      </c>
      <c r="AA356" s="89">
        <v>0</v>
      </c>
      <c r="AB356" s="89">
        <v>0</v>
      </c>
      <c r="AC356" s="89">
        <v>0</v>
      </c>
      <c r="AD356" s="89">
        <v>0</v>
      </c>
      <c r="AE356" s="89">
        <v>0</v>
      </c>
      <c r="AF356" s="89">
        <v>0</v>
      </c>
      <c r="AG356" s="89">
        <v>0</v>
      </c>
      <c r="AH356" s="89">
        <v>0</v>
      </c>
      <c r="AI356" s="89">
        <v>0</v>
      </c>
      <c r="AJ356" s="89">
        <v>0</v>
      </c>
      <c r="AK356" s="89">
        <v>0</v>
      </c>
      <c r="AL356" s="89">
        <v>0</v>
      </c>
      <c r="AM356" s="89">
        <v>0</v>
      </c>
      <c r="AN356" s="89">
        <v>0</v>
      </c>
      <c r="AO356" s="89">
        <v>0</v>
      </c>
      <c r="AP356" s="89">
        <v>0</v>
      </c>
    </row>
    <row r="357" spans="1:42" s="89" customFormat="1">
      <c r="A357" s="89" t="s">
        <v>24</v>
      </c>
      <c r="B357" s="89" t="s">
        <v>471</v>
      </c>
      <c r="C357" s="89">
        <v>0</v>
      </c>
      <c r="D357" s="89">
        <v>0</v>
      </c>
      <c r="E357" s="89">
        <v>0</v>
      </c>
      <c r="F357" s="89">
        <v>0</v>
      </c>
      <c r="G357" s="89">
        <v>0</v>
      </c>
      <c r="H357" s="89">
        <v>0</v>
      </c>
      <c r="I357" s="89">
        <v>0</v>
      </c>
      <c r="J357" s="89">
        <v>0</v>
      </c>
      <c r="K357" s="89">
        <v>0</v>
      </c>
      <c r="L357" s="89">
        <v>0</v>
      </c>
      <c r="M357" s="89">
        <v>0</v>
      </c>
      <c r="N357" s="89">
        <v>0</v>
      </c>
      <c r="O357" s="89">
        <v>0</v>
      </c>
      <c r="P357" s="89">
        <v>0</v>
      </c>
      <c r="Q357" s="89">
        <v>0</v>
      </c>
      <c r="R357" s="89">
        <v>0</v>
      </c>
      <c r="S357" s="89">
        <v>0</v>
      </c>
      <c r="T357" s="89">
        <v>0</v>
      </c>
      <c r="U357" s="89">
        <v>0</v>
      </c>
      <c r="V357" s="89">
        <v>0</v>
      </c>
      <c r="W357" s="89">
        <v>0</v>
      </c>
      <c r="X357" s="89">
        <v>0</v>
      </c>
      <c r="Y357" s="89">
        <v>0</v>
      </c>
      <c r="Z357" s="89">
        <v>0</v>
      </c>
      <c r="AA357" s="89">
        <v>0</v>
      </c>
      <c r="AB357" s="89">
        <v>0</v>
      </c>
      <c r="AC357" s="89">
        <v>0</v>
      </c>
      <c r="AD357" s="89">
        <v>0</v>
      </c>
      <c r="AE357" s="89">
        <v>0</v>
      </c>
      <c r="AF357" s="89">
        <v>0</v>
      </c>
      <c r="AG357" s="89">
        <v>0</v>
      </c>
      <c r="AH357" s="89">
        <v>0</v>
      </c>
      <c r="AI357" s="89">
        <v>0</v>
      </c>
      <c r="AJ357" s="89">
        <v>0</v>
      </c>
      <c r="AK357" s="89">
        <v>0</v>
      </c>
      <c r="AL357" s="89">
        <v>0</v>
      </c>
      <c r="AM357" s="89">
        <v>0</v>
      </c>
      <c r="AN357" s="89">
        <v>0</v>
      </c>
      <c r="AO357" s="89">
        <v>0</v>
      </c>
      <c r="AP357" s="89">
        <v>0</v>
      </c>
    </row>
    <row r="358" spans="1:42" s="89" customFormat="1">
      <c r="A358" s="89" t="s">
        <v>24</v>
      </c>
      <c r="B358" s="89" t="s">
        <v>472</v>
      </c>
      <c r="C358" s="89">
        <v>0</v>
      </c>
      <c r="D358" s="89">
        <v>0</v>
      </c>
      <c r="E358" s="89">
        <v>0</v>
      </c>
      <c r="F358" s="89">
        <v>0</v>
      </c>
      <c r="G358" s="89">
        <v>0</v>
      </c>
      <c r="H358" s="89">
        <v>0</v>
      </c>
      <c r="I358" s="89">
        <v>0</v>
      </c>
      <c r="J358" s="89">
        <v>0</v>
      </c>
      <c r="K358" s="89">
        <v>0</v>
      </c>
      <c r="L358" s="89">
        <v>0</v>
      </c>
      <c r="M358" s="89">
        <v>0</v>
      </c>
      <c r="N358" s="89">
        <v>0</v>
      </c>
      <c r="O358" s="89">
        <v>0</v>
      </c>
      <c r="P358" s="89">
        <v>0</v>
      </c>
      <c r="Q358" s="89">
        <v>0</v>
      </c>
      <c r="R358" s="89">
        <v>0</v>
      </c>
      <c r="S358" s="89">
        <v>0</v>
      </c>
      <c r="T358" s="89">
        <v>0</v>
      </c>
      <c r="U358" s="89">
        <v>0</v>
      </c>
      <c r="V358" s="89">
        <v>0</v>
      </c>
      <c r="W358" s="89">
        <v>0</v>
      </c>
      <c r="X358" s="89">
        <v>0</v>
      </c>
      <c r="Y358" s="89">
        <v>0</v>
      </c>
      <c r="Z358" s="89">
        <v>0</v>
      </c>
      <c r="AA358" s="89">
        <v>0</v>
      </c>
      <c r="AB358" s="89">
        <v>0</v>
      </c>
      <c r="AC358" s="89">
        <v>0</v>
      </c>
      <c r="AD358" s="89">
        <v>0</v>
      </c>
      <c r="AE358" s="89">
        <v>0</v>
      </c>
      <c r="AF358" s="89">
        <v>0</v>
      </c>
      <c r="AG358" s="89">
        <v>0</v>
      </c>
      <c r="AH358" s="89">
        <v>0</v>
      </c>
      <c r="AI358" s="89">
        <v>0</v>
      </c>
      <c r="AJ358" s="89">
        <v>0</v>
      </c>
      <c r="AK358" s="89">
        <v>0</v>
      </c>
      <c r="AL358" s="89">
        <v>0</v>
      </c>
      <c r="AM358" s="89">
        <v>0</v>
      </c>
      <c r="AN358" s="89">
        <v>0</v>
      </c>
      <c r="AO358" s="89">
        <v>0</v>
      </c>
      <c r="AP358" s="89">
        <v>0</v>
      </c>
    </row>
    <row r="359" spans="1:42" s="89" customFormat="1">
      <c r="A359" s="89" t="s">
        <v>24</v>
      </c>
      <c r="B359" s="89" t="s">
        <v>473</v>
      </c>
      <c r="C359" s="89">
        <v>0</v>
      </c>
      <c r="D359" s="89">
        <v>0</v>
      </c>
      <c r="E359" s="89">
        <v>0</v>
      </c>
      <c r="F359" s="89">
        <v>0</v>
      </c>
      <c r="G359" s="89">
        <v>0</v>
      </c>
      <c r="H359" s="89">
        <v>0</v>
      </c>
      <c r="I359" s="89">
        <v>0</v>
      </c>
      <c r="J359" s="89">
        <v>0</v>
      </c>
      <c r="K359" s="89">
        <v>0</v>
      </c>
      <c r="L359" s="89">
        <v>0</v>
      </c>
      <c r="M359" s="89">
        <v>0</v>
      </c>
      <c r="N359" s="89">
        <v>0</v>
      </c>
      <c r="O359" s="89">
        <v>0</v>
      </c>
      <c r="P359" s="89">
        <v>0</v>
      </c>
      <c r="Q359" s="89">
        <v>0</v>
      </c>
      <c r="R359" s="89">
        <v>0</v>
      </c>
      <c r="S359" s="89">
        <v>0</v>
      </c>
      <c r="T359" s="89">
        <v>0</v>
      </c>
      <c r="U359" s="89">
        <v>0</v>
      </c>
      <c r="V359" s="89">
        <v>0</v>
      </c>
      <c r="W359" s="89">
        <v>0</v>
      </c>
      <c r="X359" s="89">
        <v>0</v>
      </c>
      <c r="Y359" s="89">
        <v>0</v>
      </c>
      <c r="Z359" s="89">
        <v>0</v>
      </c>
      <c r="AA359" s="89">
        <v>0</v>
      </c>
      <c r="AB359" s="89">
        <v>0</v>
      </c>
      <c r="AC359" s="89">
        <v>0</v>
      </c>
      <c r="AD359" s="89">
        <v>0</v>
      </c>
      <c r="AE359" s="89">
        <v>0</v>
      </c>
      <c r="AF359" s="89">
        <v>0</v>
      </c>
      <c r="AG359" s="89">
        <v>0</v>
      </c>
      <c r="AH359" s="89">
        <v>0</v>
      </c>
      <c r="AI359" s="89">
        <v>0</v>
      </c>
      <c r="AJ359" s="89">
        <v>0</v>
      </c>
      <c r="AK359" s="89">
        <v>0</v>
      </c>
      <c r="AL359" s="89">
        <v>0</v>
      </c>
      <c r="AM359" s="89">
        <v>0</v>
      </c>
      <c r="AN359" s="89">
        <v>0</v>
      </c>
      <c r="AO359" s="89">
        <v>0</v>
      </c>
      <c r="AP359" s="89">
        <v>0</v>
      </c>
    </row>
    <row r="360" spans="1:42" s="89" customFormat="1">
      <c r="A360" s="89" t="s">
        <v>24</v>
      </c>
      <c r="B360" s="89" t="s">
        <v>474</v>
      </c>
      <c r="C360" s="89">
        <v>0</v>
      </c>
      <c r="D360" s="89">
        <v>0</v>
      </c>
      <c r="E360" s="89">
        <v>0</v>
      </c>
      <c r="F360" s="89">
        <v>0</v>
      </c>
      <c r="G360" s="89">
        <v>0</v>
      </c>
      <c r="H360" s="89">
        <v>0</v>
      </c>
      <c r="I360" s="89">
        <v>0</v>
      </c>
      <c r="J360" s="89">
        <v>0</v>
      </c>
      <c r="K360" s="89">
        <v>0</v>
      </c>
      <c r="L360" s="89">
        <v>0</v>
      </c>
      <c r="M360" s="89">
        <v>0</v>
      </c>
      <c r="N360" s="89">
        <v>0</v>
      </c>
      <c r="O360" s="89">
        <v>0</v>
      </c>
      <c r="P360" s="89">
        <v>0</v>
      </c>
      <c r="Q360" s="89">
        <v>0</v>
      </c>
      <c r="R360" s="89">
        <v>0</v>
      </c>
      <c r="S360" s="89">
        <v>0</v>
      </c>
      <c r="T360" s="89">
        <v>0</v>
      </c>
      <c r="U360" s="89">
        <v>0</v>
      </c>
      <c r="V360" s="89">
        <v>0</v>
      </c>
      <c r="W360" s="89">
        <v>0</v>
      </c>
      <c r="X360" s="89">
        <v>0</v>
      </c>
      <c r="Y360" s="89">
        <v>0</v>
      </c>
      <c r="Z360" s="89">
        <v>0</v>
      </c>
      <c r="AA360" s="89">
        <v>0</v>
      </c>
      <c r="AB360" s="89">
        <v>0</v>
      </c>
      <c r="AC360" s="89">
        <v>0</v>
      </c>
      <c r="AD360" s="89">
        <v>0</v>
      </c>
      <c r="AE360" s="89">
        <v>0</v>
      </c>
      <c r="AF360" s="89">
        <v>0</v>
      </c>
      <c r="AG360" s="89">
        <v>0</v>
      </c>
      <c r="AH360" s="89">
        <v>0</v>
      </c>
      <c r="AI360" s="89">
        <v>0</v>
      </c>
      <c r="AJ360" s="89">
        <v>0</v>
      </c>
      <c r="AK360" s="89">
        <v>0</v>
      </c>
      <c r="AL360" s="89">
        <v>0</v>
      </c>
      <c r="AM360" s="89">
        <v>0</v>
      </c>
      <c r="AN360" s="89">
        <v>0</v>
      </c>
      <c r="AO360" s="89">
        <v>0</v>
      </c>
      <c r="AP360" s="89">
        <v>0</v>
      </c>
    </row>
    <row r="361" spans="1:42" s="89" customFormat="1">
      <c r="A361" s="89" t="s">
        <v>143</v>
      </c>
      <c r="B361" s="89" t="s">
        <v>470</v>
      </c>
      <c r="C361" s="89">
        <v>0</v>
      </c>
      <c r="D361" s="89">
        <v>0</v>
      </c>
      <c r="E361" s="89">
        <v>0</v>
      </c>
      <c r="F361" s="89">
        <v>0</v>
      </c>
      <c r="G361" s="89">
        <v>0</v>
      </c>
      <c r="H361" s="89">
        <v>0</v>
      </c>
      <c r="I361" s="89">
        <v>0</v>
      </c>
      <c r="J361" s="89">
        <v>0</v>
      </c>
      <c r="K361" s="89">
        <v>0</v>
      </c>
      <c r="L361" s="89">
        <v>0</v>
      </c>
      <c r="M361" s="89">
        <v>0</v>
      </c>
      <c r="N361" s="89">
        <v>0</v>
      </c>
      <c r="O361" s="89">
        <v>0</v>
      </c>
      <c r="P361" s="89">
        <v>0</v>
      </c>
      <c r="Q361" s="89">
        <v>0</v>
      </c>
      <c r="R361" s="89">
        <v>0</v>
      </c>
      <c r="S361" s="89">
        <v>0</v>
      </c>
      <c r="T361" s="89">
        <v>0</v>
      </c>
      <c r="U361" s="89">
        <v>0</v>
      </c>
      <c r="V361" s="89">
        <v>0</v>
      </c>
      <c r="W361" s="89">
        <v>0</v>
      </c>
      <c r="X361" s="89">
        <v>0</v>
      </c>
      <c r="Y361" s="89">
        <v>0</v>
      </c>
      <c r="Z361" s="89">
        <v>0</v>
      </c>
      <c r="AA361" s="89">
        <v>0</v>
      </c>
      <c r="AB361" s="89">
        <v>0</v>
      </c>
      <c r="AC361" s="89">
        <v>0</v>
      </c>
      <c r="AD361" s="89">
        <v>0</v>
      </c>
      <c r="AE361" s="89">
        <v>0</v>
      </c>
      <c r="AF361" s="89">
        <v>0</v>
      </c>
      <c r="AG361" s="89">
        <v>0</v>
      </c>
      <c r="AH361" s="89">
        <v>0</v>
      </c>
      <c r="AI361" s="89">
        <v>0</v>
      </c>
      <c r="AJ361" s="89">
        <v>0</v>
      </c>
      <c r="AK361" s="89">
        <v>0</v>
      </c>
      <c r="AL361" s="89">
        <v>0</v>
      </c>
      <c r="AM361" s="89">
        <v>0</v>
      </c>
      <c r="AN361" s="89">
        <v>0</v>
      </c>
      <c r="AO361" s="89">
        <v>0</v>
      </c>
      <c r="AP361" s="89">
        <v>0</v>
      </c>
    </row>
    <row r="362" spans="1:42" s="89" customFormat="1">
      <c r="A362" s="89" t="s">
        <v>143</v>
      </c>
      <c r="B362" s="89" t="s">
        <v>471</v>
      </c>
      <c r="C362" s="89">
        <v>0</v>
      </c>
      <c r="D362" s="89">
        <v>0</v>
      </c>
      <c r="E362" s="89">
        <v>0</v>
      </c>
      <c r="F362" s="89">
        <v>0</v>
      </c>
      <c r="G362" s="89">
        <v>0</v>
      </c>
      <c r="H362" s="89">
        <v>0</v>
      </c>
      <c r="I362" s="89">
        <v>0</v>
      </c>
      <c r="J362" s="89">
        <v>0</v>
      </c>
      <c r="K362" s="89">
        <v>0</v>
      </c>
      <c r="L362" s="89">
        <v>0</v>
      </c>
      <c r="M362" s="89">
        <v>0</v>
      </c>
      <c r="N362" s="89">
        <v>0</v>
      </c>
      <c r="O362" s="89">
        <v>0</v>
      </c>
      <c r="P362" s="89">
        <v>0</v>
      </c>
      <c r="Q362" s="89">
        <v>0</v>
      </c>
      <c r="R362" s="89">
        <v>0</v>
      </c>
      <c r="S362" s="89">
        <v>0</v>
      </c>
      <c r="T362" s="89">
        <v>0</v>
      </c>
      <c r="U362" s="89">
        <v>0</v>
      </c>
      <c r="V362" s="89">
        <v>0</v>
      </c>
      <c r="W362" s="89">
        <v>0</v>
      </c>
      <c r="X362" s="89">
        <v>0</v>
      </c>
      <c r="Y362" s="89">
        <v>0</v>
      </c>
      <c r="Z362" s="89">
        <v>0</v>
      </c>
      <c r="AA362" s="89">
        <v>0</v>
      </c>
      <c r="AB362" s="89">
        <v>0</v>
      </c>
      <c r="AC362" s="89">
        <v>0</v>
      </c>
      <c r="AD362" s="89">
        <v>0</v>
      </c>
      <c r="AE362" s="89">
        <v>0</v>
      </c>
      <c r="AF362" s="89">
        <v>0</v>
      </c>
      <c r="AG362" s="89">
        <v>0</v>
      </c>
      <c r="AH362" s="89">
        <v>0</v>
      </c>
      <c r="AI362" s="89">
        <v>0</v>
      </c>
      <c r="AJ362" s="89">
        <v>0</v>
      </c>
      <c r="AK362" s="89">
        <v>0</v>
      </c>
      <c r="AL362" s="89">
        <v>0</v>
      </c>
      <c r="AM362" s="89">
        <v>0</v>
      </c>
      <c r="AN362" s="89">
        <v>0</v>
      </c>
      <c r="AO362" s="89">
        <v>0</v>
      </c>
      <c r="AP362" s="89">
        <v>0</v>
      </c>
    </row>
    <row r="363" spans="1:42" s="89" customFormat="1">
      <c r="A363" s="89" t="s">
        <v>143</v>
      </c>
      <c r="B363" s="89" t="s">
        <v>472</v>
      </c>
      <c r="C363" s="89">
        <v>0</v>
      </c>
      <c r="D363" s="89">
        <v>0</v>
      </c>
      <c r="E363" s="89">
        <v>0</v>
      </c>
      <c r="F363" s="89">
        <v>0</v>
      </c>
      <c r="G363" s="89">
        <v>0</v>
      </c>
      <c r="H363" s="89">
        <v>0</v>
      </c>
      <c r="I363" s="89">
        <v>0</v>
      </c>
      <c r="J363" s="89">
        <v>0</v>
      </c>
      <c r="K363" s="89">
        <v>0</v>
      </c>
      <c r="L363" s="89">
        <v>0</v>
      </c>
      <c r="M363" s="89">
        <v>0</v>
      </c>
      <c r="N363" s="89">
        <v>0</v>
      </c>
      <c r="O363" s="89">
        <v>0</v>
      </c>
      <c r="P363" s="89">
        <v>0</v>
      </c>
      <c r="Q363" s="89">
        <v>0</v>
      </c>
      <c r="R363" s="89">
        <v>0</v>
      </c>
      <c r="S363" s="89">
        <v>0</v>
      </c>
      <c r="T363" s="89">
        <v>0</v>
      </c>
      <c r="U363" s="89">
        <v>0</v>
      </c>
      <c r="V363" s="89">
        <v>0</v>
      </c>
      <c r="W363" s="89">
        <v>0</v>
      </c>
      <c r="X363" s="89">
        <v>0</v>
      </c>
      <c r="Y363" s="89">
        <v>0</v>
      </c>
      <c r="Z363" s="89">
        <v>0</v>
      </c>
      <c r="AA363" s="89">
        <v>0</v>
      </c>
      <c r="AB363" s="89">
        <v>0</v>
      </c>
      <c r="AC363" s="89">
        <v>0</v>
      </c>
      <c r="AD363" s="89">
        <v>0</v>
      </c>
      <c r="AE363" s="89">
        <v>0</v>
      </c>
      <c r="AF363" s="89">
        <v>0</v>
      </c>
      <c r="AG363" s="89">
        <v>0</v>
      </c>
      <c r="AH363" s="89">
        <v>0</v>
      </c>
      <c r="AI363" s="89">
        <v>0</v>
      </c>
      <c r="AJ363" s="89">
        <v>0</v>
      </c>
      <c r="AK363" s="89">
        <v>0</v>
      </c>
      <c r="AL363" s="89">
        <v>0</v>
      </c>
      <c r="AM363" s="89">
        <v>0</v>
      </c>
      <c r="AN363" s="89">
        <v>0</v>
      </c>
      <c r="AO363" s="89">
        <v>0</v>
      </c>
      <c r="AP363" s="89">
        <v>0</v>
      </c>
    </row>
    <row r="364" spans="1:42" s="89" customFormat="1">
      <c r="A364" s="89" t="s">
        <v>143</v>
      </c>
      <c r="B364" s="89" t="s">
        <v>473</v>
      </c>
      <c r="C364" s="89">
        <v>0</v>
      </c>
      <c r="D364" s="89">
        <v>0</v>
      </c>
      <c r="E364" s="89">
        <v>0</v>
      </c>
      <c r="F364" s="89">
        <v>0</v>
      </c>
      <c r="G364" s="89">
        <v>0</v>
      </c>
      <c r="H364" s="89">
        <v>0</v>
      </c>
      <c r="I364" s="89">
        <v>0</v>
      </c>
      <c r="J364" s="89">
        <v>0</v>
      </c>
      <c r="K364" s="89">
        <v>0</v>
      </c>
      <c r="L364" s="89">
        <v>0</v>
      </c>
      <c r="M364" s="89">
        <v>0</v>
      </c>
      <c r="N364" s="89">
        <v>0</v>
      </c>
      <c r="O364" s="89">
        <v>0</v>
      </c>
      <c r="P364" s="89">
        <v>0</v>
      </c>
      <c r="Q364" s="89">
        <v>0</v>
      </c>
      <c r="R364" s="89">
        <v>0</v>
      </c>
      <c r="S364" s="89">
        <v>0</v>
      </c>
      <c r="T364" s="89">
        <v>0</v>
      </c>
      <c r="U364" s="89">
        <v>0</v>
      </c>
      <c r="V364" s="89">
        <v>0</v>
      </c>
      <c r="W364" s="89">
        <v>0</v>
      </c>
      <c r="X364" s="89">
        <v>0</v>
      </c>
      <c r="Y364" s="89">
        <v>0</v>
      </c>
      <c r="Z364" s="89">
        <v>0</v>
      </c>
      <c r="AA364" s="89">
        <v>0</v>
      </c>
      <c r="AB364" s="89">
        <v>0</v>
      </c>
      <c r="AC364" s="89">
        <v>0</v>
      </c>
      <c r="AD364" s="89">
        <v>0</v>
      </c>
      <c r="AE364" s="89">
        <v>0</v>
      </c>
      <c r="AF364" s="89">
        <v>0</v>
      </c>
      <c r="AG364" s="89">
        <v>0</v>
      </c>
      <c r="AH364" s="89">
        <v>0</v>
      </c>
      <c r="AI364" s="89">
        <v>0</v>
      </c>
      <c r="AJ364" s="89">
        <v>0</v>
      </c>
      <c r="AK364" s="89">
        <v>0</v>
      </c>
      <c r="AL364" s="89">
        <v>0</v>
      </c>
      <c r="AM364" s="89">
        <v>0</v>
      </c>
      <c r="AN364" s="89">
        <v>0</v>
      </c>
      <c r="AO364" s="89">
        <v>0</v>
      </c>
      <c r="AP364" s="89">
        <v>0</v>
      </c>
    </row>
    <row r="365" spans="1:42" s="89" customFormat="1">
      <c r="A365" s="89" t="s">
        <v>143</v>
      </c>
      <c r="B365" s="89" t="s">
        <v>474</v>
      </c>
      <c r="C365" s="89">
        <v>0</v>
      </c>
      <c r="D365" s="89">
        <v>0</v>
      </c>
      <c r="E365" s="89">
        <v>0</v>
      </c>
      <c r="F365" s="89">
        <v>0</v>
      </c>
      <c r="G365" s="89">
        <v>0</v>
      </c>
      <c r="H365" s="89">
        <v>0</v>
      </c>
      <c r="I365" s="89">
        <v>0</v>
      </c>
      <c r="J365" s="89">
        <v>0</v>
      </c>
      <c r="K365" s="89">
        <v>0</v>
      </c>
      <c r="L365" s="89">
        <v>0</v>
      </c>
      <c r="M365" s="89">
        <v>0</v>
      </c>
      <c r="N365" s="89">
        <v>0</v>
      </c>
      <c r="O365" s="89">
        <v>0</v>
      </c>
      <c r="P365" s="89">
        <v>0</v>
      </c>
      <c r="Q365" s="89">
        <v>0</v>
      </c>
      <c r="R365" s="89">
        <v>0</v>
      </c>
      <c r="S365" s="89">
        <v>0</v>
      </c>
      <c r="T365" s="89">
        <v>0</v>
      </c>
      <c r="U365" s="89">
        <v>0</v>
      </c>
      <c r="V365" s="89">
        <v>0</v>
      </c>
      <c r="W365" s="89">
        <v>0</v>
      </c>
      <c r="X365" s="89">
        <v>0</v>
      </c>
      <c r="Y365" s="89">
        <v>0</v>
      </c>
      <c r="Z365" s="89">
        <v>0</v>
      </c>
      <c r="AA365" s="89">
        <v>0</v>
      </c>
      <c r="AB365" s="89">
        <v>0</v>
      </c>
      <c r="AC365" s="89">
        <v>0</v>
      </c>
      <c r="AD365" s="89">
        <v>0</v>
      </c>
      <c r="AE365" s="89">
        <v>0</v>
      </c>
      <c r="AF365" s="89">
        <v>0</v>
      </c>
      <c r="AG365" s="89">
        <v>0</v>
      </c>
      <c r="AH365" s="89">
        <v>0</v>
      </c>
      <c r="AI365" s="89">
        <v>0</v>
      </c>
      <c r="AJ365" s="89">
        <v>0</v>
      </c>
      <c r="AK365" s="89">
        <v>0</v>
      </c>
      <c r="AL365" s="89">
        <v>0</v>
      </c>
      <c r="AM365" s="89">
        <v>0</v>
      </c>
      <c r="AN365" s="89">
        <v>0</v>
      </c>
      <c r="AO365" s="89">
        <v>0</v>
      </c>
      <c r="AP365" s="89">
        <v>0</v>
      </c>
    </row>
    <row r="366" spans="1:42" s="89" customFormat="1">
      <c r="A366" s="89" t="s">
        <v>157</v>
      </c>
      <c r="B366" s="89" t="s">
        <v>470</v>
      </c>
      <c r="C366" s="89">
        <v>0</v>
      </c>
      <c r="D366" s="89">
        <v>0</v>
      </c>
      <c r="E366" s="89">
        <v>0</v>
      </c>
      <c r="F366" s="89">
        <v>0</v>
      </c>
      <c r="G366" s="89">
        <v>0</v>
      </c>
      <c r="H366" s="89">
        <v>0</v>
      </c>
      <c r="I366" s="89">
        <v>0</v>
      </c>
      <c r="J366" s="89">
        <v>0</v>
      </c>
      <c r="K366" s="89">
        <v>0</v>
      </c>
      <c r="L366" s="89">
        <v>0</v>
      </c>
      <c r="M366" s="89">
        <v>0</v>
      </c>
      <c r="N366" s="89">
        <v>0</v>
      </c>
      <c r="O366" s="89">
        <v>0</v>
      </c>
      <c r="P366" s="89">
        <v>0</v>
      </c>
      <c r="Q366" s="89">
        <v>0</v>
      </c>
      <c r="R366" s="89">
        <v>0</v>
      </c>
      <c r="S366" s="89">
        <v>0</v>
      </c>
      <c r="T366" s="89">
        <v>0</v>
      </c>
      <c r="U366" s="89">
        <v>0</v>
      </c>
      <c r="V366" s="89">
        <v>0</v>
      </c>
      <c r="W366" s="89">
        <v>0</v>
      </c>
      <c r="X366" s="89">
        <v>0</v>
      </c>
      <c r="Y366" s="89">
        <v>0</v>
      </c>
      <c r="Z366" s="89">
        <v>0</v>
      </c>
      <c r="AA366" s="89">
        <v>0</v>
      </c>
      <c r="AB366" s="89">
        <v>0</v>
      </c>
      <c r="AC366" s="89">
        <v>0</v>
      </c>
      <c r="AD366" s="89">
        <v>0</v>
      </c>
      <c r="AE366" s="89">
        <v>0</v>
      </c>
      <c r="AF366" s="89">
        <v>0</v>
      </c>
      <c r="AG366" s="89">
        <v>0</v>
      </c>
      <c r="AH366" s="89">
        <v>0</v>
      </c>
      <c r="AI366" s="89">
        <v>0</v>
      </c>
      <c r="AJ366" s="89">
        <v>0</v>
      </c>
      <c r="AK366" s="89">
        <v>0</v>
      </c>
      <c r="AL366" s="89">
        <v>0</v>
      </c>
      <c r="AM366" s="89">
        <v>0</v>
      </c>
      <c r="AN366" s="89">
        <v>0</v>
      </c>
      <c r="AO366" s="89">
        <v>0</v>
      </c>
      <c r="AP366" s="89">
        <v>0</v>
      </c>
    </row>
    <row r="367" spans="1:42" s="89" customFormat="1">
      <c r="A367" s="89" t="s">
        <v>157</v>
      </c>
      <c r="B367" s="89" t="s">
        <v>471</v>
      </c>
      <c r="C367" s="89">
        <v>0</v>
      </c>
      <c r="D367" s="89">
        <v>0</v>
      </c>
      <c r="E367" s="89">
        <v>0</v>
      </c>
      <c r="F367" s="89">
        <v>0</v>
      </c>
      <c r="G367" s="89">
        <v>0</v>
      </c>
      <c r="H367" s="89">
        <v>0</v>
      </c>
      <c r="I367" s="89">
        <v>0</v>
      </c>
      <c r="J367" s="89">
        <v>0</v>
      </c>
      <c r="K367" s="89">
        <v>0</v>
      </c>
      <c r="L367" s="89">
        <v>0</v>
      </c>
      <c r="M367" s="89">
        <v>0</v>
      </c>
      <c r="N367" s="89">
        <v>0</v>
      </c>
      <c r="O367" s="89">
        <v>0</v>
      </c>
      <c r="P367" s="89">
        <v>0</v>
      </c>
      <c r="Q367" s="89">
        <v>0</v>
      </c>
      <c r="R367" s="89">
        <v>0</v>
      </c>
      <c r="S367" s="89">
        <v>0</v>
      </c>
      <c r="T367" s="89">
        <v>0</v>
      </c>
      <c r="U367" s="89">
        <v>0</v>
      </c>
      <c r="V367" s="89">
        <v>0</v>
      </c>
      <c r="W367" s="89">
        <v>0</v>
      </c>
      <c r="X367" s="89">
        <v>0</v>
      </c>
      <c r="Y367" s="89">
        <v>0</v>
      </c>
      <c r="Z367" s="89">
        <v>0</v>
      </c>
      <c r="AA367" s="89">
        <v>0</v>
      </c>
      <c r="AB367" s="89">
        <v>0</v>
      </c>
      <c r="AC367" s="89">
        <v>0</v>
      </c>
      <c r="AD367" s="89">
        <v>0</v>
      </c>
      <c r="AE367" s="89">
        <v>0</v>
      </c>
      <c r="AF367" s="89">
        <v>0</v>
      </c>
      <c r="AG367" s="89">
        <v>0</v>
      </c>
      <c r="AH367" s="89">
        <v>0</v>
      </c>
      <c r="AI367" s="89">
        <v>0</v>
      </c>
      <c r="AJ367" s="89">
        <v>0</v>
      </c>
      <c r="AK367" s="89">
        <v>0</v>
      </c>
      <c r="AL367" s="89">
        <v>0</v>
      </c>
      <c r="AM367" s="89">
        <v>0</v>
      </c>
      <c r="AN367" s="89">
        <v>0</v>
      </c>
      <c r="AO367" s="89">
        <v>0</v>
      </c>
      <c r="AP367" s="89">
        <v>0</v>
      </c>
    </row>
    <row r="368" spans="1:42" s="89" customFormat="1">
      <c r="A368" s="89" t="s">
        <v>157</v>
      </c>
      <c r="B368" s="89" t="s">
        <v>472</v>
      </c>
      <c r="C368" s="89">
        <v>0</v>
      </c>
      <c r="D368" s="89">
        <v>0</v>
      </c>
      <c r="E368" s="89">
        <v>0</v>
      </c>
      <c r="F368" s="89">
        <v>0</v>
      </c>
      <c r="G368" s="89">
        <v>0</v>
      </c>
      <c r="H368" s="89">
        <v>0</v>
      </c>
      <c r="I368" s="89">
        <v>0</v>
      </c>
      <c r="J368" s="89">
        <v>0</v>
      </c>
      <c r="K368" s="89">
        <v>0</v>
      </c>
      <c r="L368" s="89">
        <v>0</v>
      </c>
      <c r="M368" s="89">
        <v>0</v>
      </c>
      <c r="N368" s="89">
        <v>0</v>
      </c>
      <c r="O368" s="89">
        <v>0</v>
      </c>
      <c r="P368" s="89">
        <v>0</v>
      </c>
      <c r="Q368" s="89">
        <v>0</v>
      </c>
      <c r="R368" s="89">
        <v>0</v>
      </c>
      <c r="S368" s="89">
        <v>0</v>
      </c>
      <c r="T368" s="89">
        <v>0</v>
      </c>
      <c r="U368" s="89">
        <v>0</v>
      </c>
      <c r="V368" s="89">
        <v>0</v>
      </c>
      <c r="W368" s="89">
        <v>0</v>
      </c>
      <c r="X368" s="89">
        <v>0</v>
      </c>
      <c r="Y368" s="89">
        <v>0</v>
      </c>
      <c r="Z368" s="89">
        <v>0</v>
      </c>
      <c r="AA368" s="89">
        <v>0</v>
      </c>
      <c r="AB368" s="89">
        <v>0</v>
      </c>
      <c r="AC368" s="89">
        <v>0</v>
      </c>
      <c r="AD368" s="89">
        <v>0</v>
      </c>
      <c r="AE368" s="89">
        <v>0</v>
      </c>
      <c r="AF368" s="89">
        <v>0</v>
      </c>
      <c r="AG368" s="89">
        <v>0</v>
      </c>
      <c r="AH368" s="89">
        <v>0</v>
      </c>
      <c r="AI368" s="89">
        <v>0</v>
      </c>
      <c r="AJ368" s="89">
        <v>0</v>
      </c>
      <c r="AK368" s="89">
        <v>0</v>
      </c>
      <c r="AL368" s="89">
        <v>0</v>
      </c>
      <c r="AM368" s="89">
        <v>0</v>
      </c>
      <c r="AN368" s="89">
        <v>0</v>
      </c>
      <c r="AO368" s="89">
        <v>0</v>
      </c>
      <c r="AP368" s="89">
        <v>0</v>
      </c>
    </row>
    <row r="369" spans="1:42" s="89" customFormat="1">
      <c r="A369" s="89" t="s">
        <v>157</v>
      </c>
      <c r="B369" s="89" t="s">
        <v>473</v>
      </c>
      <c r="C369" s="89">
        <v>0</v>
      </c>
      <c r="D369" s="89">
        <v>0</v>
      </c>
      <c r="E369" s="89">
        <v>0</v>
      </c>
      <c r="F369" s="89">
        <v>0</v>
      </c>
      <c r="G369" s="89">
        <v>0</v>
      </c>
      <c r="H369" s="89">
        <v>0</v>
      </c>
      <c r="I369" s="89">
        <v>0</v>
      </c>
      <c r="J369" s="89">
        <v>0</v>
      </c>
      <c r="K369" s="89">
        <v>0</v>
      </c>
      <c r="L369" s="89">
        <v>0</v>
      </c>
      <c r="M369" s="89">
        <v>0</v>
      </c>
      <c r="N369" s="89">
        <v>0</v>
      </c>
      <c r="O369" s="89">
        <v>0</v>
      </c>
      <c r="P369" s="89">
        <v>0</v>
      </c>
      <c r="Q369" s="89">
        <v>0</v>
      </c>
      <c r="R369" s="89">
        <v>0</v>
      </c>
      <c r="S369" s="89">
        <v>0</v>
      </c>
      <c r="T369" s="89">
        <v>0</v>
      </c>
      <c r="U369" s="89">
        <v>0</v>
      </c>
      <c r="V369" s="89">
        <v>0</v>
      </c>
      <c r="W369" s="89">
        <v>0</v>
      </c>
      <c r="X369" s="89">
        <v>0</v>
      </c>
      <c r="Y369" s="89">
        <v>0</v>
      </c>
      <c r="Z369" s="89">
        <v>0</v>
      </c>
      <c r="AA369" s="89">
        <v>0</v>
      </c>
      <c r="AB369" s="89">
        <v>0</v>
      </c>
      <c r="AC369" s="89">
        <v>0</v>
      </c>
      <c r="AD369" s="89">
        <v>0</v>
      </c>
      <c r="AE369" s="89">
        <v>0</v>
      </c>
      <c r="AF369" s="89">
        <v>0</v>
      </c>
      <c r="AG369" s="89">
        <v>0</v>
      </c>
      <c r="AH369" s="89">
        <v>0</v>
      </c>
      <c r="AI369" s="89">
        <v>0</v>
      </c>
      <c r="AJ369" s="89">
        <v>0</v>
      </c>
      <c r="AK369" s="89">
        <v>0</v>
      </c>
      <c r="AL369" s="89">
        <v>0</v>
      </c>
      <c r="AM369" s="89">
        <v>0</v>
      </c>
      <c r="AN369" s="89">
        <v>0</v>
      </c>
      <c r="AO369" s="89">
        <v>0</v>
      </c>
      <c r="AP369" s="89">
        <v>0</v>
      </c>
    </row>
    <row r="370" spans="1:42" s="89" customFormat="1">
      <c r="A370" s="89" t="s">
        <v>157</v>
      </c>
      <c r="B370" s="89" t="s">
        <v>474</v>
      </c>
      <c r="C370" s="89">
        <v>0</v>
      </c>
      <c r="D370" s="89">
        <v>0</v>
      </c>
      <c r="E370" s="89">
        <v>0</v>
      </c>
      <c r="F370" s="89">
        <v>0</v>
      </c>
      <c r="G370" s="89">
        <v>0</v>
      </c>
      <c r="H370" s="89">
        <v>0</v>
      </c>
      <c r="I370" s="89">
        <v>0</v>
      </c>
      <c r="J370" s="89">
        <v>0</v>
      </c>
      <c r="K370" s="89">
        <v>0</v>
      </c>
      <c r="L370" s="89">
        <v>0</v>
      </c>
      <c r="M370" s="89">
        <v>0</v>
      </c>
      <c r="N370" s="89">
        <v>0</v>
      </c>
      <c r="O370" s="89">
        <v>0</v>
      </c>
      <c r="P370" s="89">
        <v>0</v>
      </c>
      <c r="Q370" s="89">
        <v>0</v>
      </c>
      <c r="R370" s="89">
        <v>0</v>
      </c>
      <c r="S370" s="89">
        <v>0</v>
      </c>
      <c r="T370" s="89">
        <v>0</v>
      </c>
      <c r="U370" s="89">
        <v>0</v>
      </c>
      <c r="V370" s="89">
        <v>0</v>
      </c>
      <c r="W370" s="89">
        <v>0</v>
      </c>
      <c r="X370" s="89">
        <v>0</v>
      </c>
      <c r="Y370" s="89">
        <v>0</v>
      </c>
      <c r="Z370" s="89">
        <v>0</v>
      </c>
      <c r="AA370" s="89">
        <v>0</v>
      </c>
      <c r="AB370" s="89">
        <v>0</v>
      </c>
      <c r="AC370" s="89">
        <v>0</v>
      </c>
      <c r="AD370" s="89">
        <v>0</v>
      </c>
      <c r="AE370" s="89">
        <v>0</v>
      </c>
      <c r="AF370" s="89">
        <v>0</v>
      </c>
      <c r="AG370" s="89">
        <v>0</v>
      </c>
      <c r="AH370" s="89">
        <v>0</v>
      </c>
      <c r="AI370" s="89">
        <v>0</v>
      </c>
      <c r="AJ370" s="89">
        <v>0</v>
      </c>
      <c r="AK370" s="89">
        <v>0</v>
      </c>
      <c r="AL370" s="89">
        <v>0</v>
      </c>
      <c r="AM370" s="89">
        <v>0</v>
      </c>
      <c r="AN370" s="89">
        <v>0</v>
      </c>
      <c r="AO370" s="89">
        <v>0</v>
      </c>
      <c r="AP370" s="89">
        <v>0</v>
      </c>
    </row>
    <row r="371" spans="1:42" s="89" customFormat="1">
      <c r="A371" s="89" t="s">
        <v>147</v>
      </c>
      <c r="B371" s="89" t="s">
        <v>470</v>
      </c>
      <c r="C371" s="89">
        <v>0</v>
      </c>
      <c r="D371" s="89">
        <v>0</v>
      </c>
      <c r="E371" s="89">
        <v>0</v>
      </c>
      <c r="F371" s="89">
        <v>0</v>
      </c>
      <c r="G371" s="89">
        <v>0</v>
      </c>
      <c r="H371" s="89">
        <v>0</v>
      </c>
      <c r="I371" s="89">
        <v>0</v>
      </c>
      <c r="J371" s="89">
        <v>0</v>
      </c>
      <c r="K371" s="89">
        <v>0</v>
      </c>
      <c r="L371" s="89">
        <v>0</v>
      </c>
      <c r="M371" s="89">
        <v>0</v>
      </c>
      <c r="N371" s="89">
        <v>0</v>
      </c>
      <c r="O371" s="89">
        <v>0</v>
      </c>
      <c r="P371" s="89">
        <v>0</v>
      </c>
      <c r="Q371" s="89">
        <v>0</v>
      </c>
      <c r="R371" s="89">
        <v>0</v>
      </c>
      <c r="S371" s="89">
        <v>0</v>
      </c>
      <c r="T371" s="89">
        <v>0</v>
      </c>
      <c r="U371" s="89">
        <v>0</v>
      </c>
      <c r="V371" s="89">
        <v>0</v>
      </c>
      <c r="W371" s="89">
        <v>0</v>
      </c>
      <c r="X371" s="89">
        <v>0</v>
      </c>
      <c r="Y371" s="89">
        <v>0</v>
      </c>
      <c r="Z371" s="89">
        <v>0</v>
      </c>
      <c r="AA371" s="89">
        <v>0</v>
      </c>
      <c r="AB371" s="89">
        <v>0</v>
      </c>
      <c r="AC371" s="89">
        <v>0</v>
      </c>
      <c r="AD371" s="89">
        <v>0</v>
      </c>
      <c r="AE371" s="89">
        <v>0</v>
      </c>
      <c r="AF371" s="89">
        <v>0</v>
      </c>
      <c r="AG371" s="89">
        <v>0</v>
      </c>
      <c r="AH371" s="89">
        <v>0</v>
      </c>
      <c r="AI371" s="89">
        <v>0</v>
      </c>
      <c r="AJ371" s="89">
        <v>0</v>
      </c>
      <c r="AK371" s="89">
        <v>0</v>
      </c>
      <c r="AL371" s="89">
        <v>0</v>
      </c>
      <c r="AM371" s="89">
        <v>0</v>
      </c>
      <c r="AN371" s="89">
        <v>0</v>
      </c>
      <c r="AO371" s="89">
        <v>0</v>
      </c>
      <c r="AP371" s="89">
        <v>0</v>
      </c>
    </row>
    <row r="372" spans="1:42" s="89" customFormat="1">
      <c r="A372" s="89" t="s">
        <v>147</v>
      </c>
      <c r="B372" s="89" t="s">
        <v>471</v>
      </c>
      <c r="C372" s="89">
        <v>0</v>
      </c>
      <c r="D372" s="89">
        <v>0</v>
      </c>
      <c r="E372" s="89">
        <v>0</v>
      </c>
      <c r="F372" s="89">
        <v>0</v>
      </c>
      <c r="G372" s="89">
        <v>0</v>
      </c>
      <c r="H372" s="89">
        <v>0</v>
      </c>
      <c r="I372" s="89">
        <v>0</v>
      </c>
      <c r="J372" s="89">
        <v>0</v>
      </c>
      <c r="K372" s="89">
        <v>0</v>
      </c>
      <c r="L372" s="89">
        <v>0</v>
      </c>
      <c r="M372" s="89">
        <v>0</v>
      </c>
      <c r="N372" s="89">
        <v>0</v>
      </c>
      <c r="O372" s="89">
        <v>0</v>
      </c>
      <c r="P372" s="89">
        <v>0</v>
      </c>
      <c r="Q372" s="89">
        <v>0</v>
      </c>
      <c r="R372" s="89">
        <v>0</v>
      </c>
      <c r="S372" s="89">
        <v>0</v>
      </c>
      <c r="T372" s="89">
        <v>0</v>
      </c>
      <c r="U372" s="89">
        <v>0</v>
      </c>
      <c r="V372" s="89">
        <v>0</v>
      </c>
      <c r="W372" s="89">
        <v>0</v>
      </c>
      <c r="X372" s="89">
        <v>0</v>
      </c>
      <c r="Y372" s="89">
        <v>0</v>
      </c>
      <c r="Z372" s="89">
        <v>0</v>
      </c>
      <c r="AA372" s="89">
        <v>0</v>
      </c>
      <c r="AB372" s="89">
        <v>0</v>
      </c>
      <c r="AC372" s="89">
        <v>0</v>
      </c>
      <c r="AD372" s="89">
        <v>0</v>
      </c>
      <c r="AE372" s="89">
        <v>0</v>
      </c>
      <c r="AF372" s="89">
        <v>0</v>
      </c>
      <c r="AG372" s="89">
        <v>0</v>
      </c>
      <c r="AH372" s="89">
        <v>0</v>
      </c>
      <c r="AI372" s="89">
        <v>0</v>
      </c>
      <c r="AJ372" s="89">
        <v>0</v>
      </c>
      <c r="AK372" s="89">
        <v>0</v>
      </c>
      <c r="AL372" s="89">
        <v>0</v>
      </c>
      <c r="AM372" s="89">
        <v>0</v>
      </c>
      <c r="AN372" s="89">
        <v>0</v>
      </c>
      <c r="AO372" s="89">
        <v>0</v>
      </c>
      <c r="AP372" s="89">
        <v>0</v>
      </c>
    </row>
    <row r="373" spans="1:42" s="89" customFormat="1">
      <c r="A373" s="89" t="s">
        <v>147</v>
      </c>
      <c r="B373" s="89" t="s">
        <v>472</v>
      </c>
      <c r="C373" s="89">
        <v>0</v>
      </c>
      <c r="D373" s="89">
        <v>0</v>
      </c>
      <c r="E373" s="89">
        <v>0</v>
      </c>
      <c r="F373" s="89">
        <v>0</v>
      </c>
      <c r="G373" s="89">
        <v>0</v>
      </c>
      <c r="H373" s="89">
        <v>0</v>
      </c>
      <c r="I373" s="89">
        <v>0</v>
      </c>
      <c r="J373" s="89">
        <v>0</v>
      </c>
      <c r="K373" s="89">
        <v>0</v>
      </c>
      <c r="L373" s="89">
        <v>0</v>
      </c>
      <c r="M373" s="89">
        <v>0</v>
      </c>
      <c r="N373" s="89">
        <v>0</v>
      </c>
      <c r="O373" s="89">
        <v>0</v>
      </c>
      <c r="P373" s="89">
        <v>0</v>
      </c>
      <c r="Q373" s="89">
        <v>0</v>
      </c>
      <c r="R373" s="89">
        <v>0</v>
      </c>
      <c r="S373" s="89">
        <v>0</v>
      </c>
      <c r="T373" s="89">
        <v>0</v>
      </c>
      <c r="U373" s="89">
        <v>0</v>
      </c>
      <c r="V373" s="89">
        <v>0</v>
      </c>
      <c r="W373" s="89">
        <v>0</v>
      </c>
      <c r="X373" s="89">
        <v>0</v>
      </c>
      <c r="Y373" s="89">
        <v>0</v>
      </c>
      <c r="Z373" s="89">
        <v>0</v>
      </c>
      <c r="AA373" s="89">
        <v>0</v>
      </c>
      <c r="AB373" s="89">
        <v>0</v>
      </c>
      <c r="AC373" s="89">
        <v>0</v>
      </c>
      <c r="AD373" s="89">
        <v>0</v>
      </c>
      <c r="AE373" s="89">
        <v>0</v>
      </c>
      <c r="AF373" s="89">
        <v>0</v>
      </c>
      <c r="AG373" s="89">
        <v>0</v>
      </c>
      <c r="AH373" s="89">
        <v>0</v>
      </c>
      <c r="AI373" s="89">
        <v>0</v>
      </c>
      <c r="AJ373" s="89">
        <v>0</v>
      </c>
      <c r="AK373" s="89">
        <v>0</v>
      </c>
      <c r="AL373" s="89">
        <v>0</v>
      </c>
      <c r="AM373" s="89">
        <v>0</v>
      </c>
      <c r="AN373" s="89">
        <v>0</v>
      </c>
      <c r="AO373" s="89">
        <v>0</v>
      </c>
      <c r="AP373" s="89">
        <v>0</v>
      </c>
    </row>
    <row r="374" spans="1:42" s="89" customFormat="1">
      <c r="A374" s="89" t="s">
        <v>147</v>
      </c>
      <c r="B374" s="89" t="s">
        <v>473</v>
      </c>
      <c r="C374" s="89">
        <v>0</v>
      </c>
      <c r="D374" s="89">
        <v>0</v>
      </c>
      <c r="E374" s="89">
        <v>0</v>
      </c>
      <c r="F374" s="89">
        <v>0</v>
      </c>
      <c r="G374" s="89">
        <v>0</v>
      </c>
      <c r="H374" s="89">
        <v>0</v>
      </c>
      <c r="I374" s="89">
        <v>0</v>
      </c>
      <c r="J374" s="89">
        <v>0</v>
      </c>
      <c r="K374" s="89">
        <v>0</v>
      </c>
      <c r="L374" s="89">
        <v>0</v>
      </c>
      <c r="M374" s="89">
        <v>0</v>
      </c>
      <c r="N374" s="89">
        <v>0</v>
      </c>
      <c r="O374" s="89">
        <v>0</v>
      </c>
      <c r="P374" s="89">
        <v>0</v>
      </c>
      <c r="Q374" s="89">
        <v>0</v>
      </c>
      <c r="R374" s="89">
        <v>0</v>
      </c>
      <c r="S374" s="89">
        <v>0</v>
      </c>
      <c r="T374" s="89">
        <v>0</v>
      </c>
      <c r="U374" s="89">
        <v>0</v>
      </c>
      <c r="V374" s="89">
        <v>0</v>
      </c>
      <c r="W374" s="89">
        <v>0</v>
      </c>
      <c r="X374" s="89">
        <v>0</v>
      </c>
      <c r="Y374" s="89">
        <v>0</v>
      </c>
      <c r="Z374" s="89">
        <v>0</v>
      </c>
      <c r="AA374" s="89">
        <v>0</v>
      </c>
      <c r="AB374" s="89">
        <v>0</v>
      </c>
      <c r="AC374" s="89">
        <v>0</v>
      </c>
      <c r="AD374" s="89">
        <v>0</v>
      </c>
      <c r="AE374" s="89">
        <v>0</v>
      </c>
      <c r="AF374" s="89">
        <v>0</v>
      </c>
      <c r="AG374" s="89">
        <v>0</v>
      </c>
      <c r="AH374" s="89">
        <v>0</v>
      </c>
      <c r="AI374" s="89">
        <v>0</v>
      </c>
      <c r="AJ374" s="89">
        <v>0</v>
      </c>
      <c r="AK374" s="89">
        <v>0</v>
      </c>
      <c r="AL374" s="89">
        <v>0</v>
      </c>
      <c r="AM374" s="89">
        <v>0</v>
      </c>
      <c r="AN374" s="89">
        <v>0</v>
      </c>
      <c r="AO374" s="89">
        <v>0</v>
      </c>
      <c r="AP374" s="89">
        <v>0</v>
      </c>
    </row>
    <row r="375" spans="1:42" s="89" customFormat="1">
      <c r="A375" s="89" t="s">
        <v>147</v>
      </c>
      <c r="B375" s="89" t="s">
        <v>474</v>
      </c>
      <c r="C375" s="89">
        <v>0</v>
      </c>
      <c r="D375" s="89">
        <v>0</v>
      </c>
      <c r="E375" s="89">
        <v>0</v>
      </c>
      <c r="F375" s="89">
        <v>0</v>
      </c>
      <c r="G375" s="89">
        <v>0</v>
      </c>
      <c r="H375" s="89">
        <v>0</v>
      </c>
      <c r="I375" s="89">
        <v>0</v>
      </c>
      <c r="J375" s="89">
        <v>0</v>
      </c>
      <c r="K375" s="89">
        <v>0</v>
      </c>
      <c r="L375" s="89">
        <v>0</v>
      </c>
      <c r="M375" s="89">
        <v>0</v>
      </c>
      <c r="N375" s="89">
        <v>0</v>
      </c>
      <c r="O375" s="89">
        <v>0</v>
      </c>
      <c r="P375" s="89">
        <v>0</v>
      </c>
      <c r="Q375" s="89">
        <v>0</v>
      </c>
      <c r="R375" s="89">
        <v>0</v>
      </c>
      <c r="S375" s="89">
        <v>0</v>
      </c>
      <c r="T375" s="89">
        <v>0</v>
      </c>
      <c r="U375" s="89">
        <v>0</v>
      </c>
      <c r="V375" s="89">
        <v>0</v>
      </c>
      <c r="W375" s="89">
        <v>0</v>
      </c>
      <c r="X375" s="89">
        <v>0</v>
      </c>
      <c r="Y375" s="89">
        <v>0</v>
      </c>
      <c r="Z375" s="89">
        <v>0</v>
      </c>
      <c r="AA375" s="89">
        <v>0</v>
      </c>
      <c r="AB375" s="89">
        <v>0</v>
      </c>
      <c r="AC375" s="89">
        <v>0</v>
      </c>
      <c r="AD375" s="89">
        <v>0</v>
      </c>
      <c r="AE375" s="89">
        <v>0</v>
      </c>
      <c r="AF375" s="89">
        <v>0</v>
      </c>
      <c r="AG375" s="89">
        <v>0</v>
      </c>
      <c r="AH375" s="89">
        <v>0</v>
      </c>
      <c r="AI375" s="89">
        <v>0</v>
      </c>
      <c r="AJ375" s="89">
        <v>0</v>
      </c>
      <c r="AK375" s="89">
        <v>0</v>
      </c>
      <c r="AL375" s="89">
        <v>0</v>
      </c>
      <c r="AM375" s="89">
        <v>0</v>
      </c>
      <c r="AN375" s="89">
        <v>0</v>
      </c>
      <c r="AO375" s="89">
        <v>0</v>
      </c>
      <c r="AP375" s="89">
        <v>0</v>
      </c>
    </row>
    <row r="376" spans="1:42" s="89" customFormat="1">
      <c r="A376" s="89" t="s">
        <v>146</v>
      </c>
      <c r="B376" s="89" t="s">
        <v>470</v>
      </c>
      <c r="C376" s="89">
        <v>0</v>
      </c>
      <c r="D376" s="89">
        <v>0</v>
      </c>
      <c r="E376" s="89">
        <v>0</v>
      </c>
      <c r="F376" s="89">
        <v>0</v>
      </c>
      <c r="G376" s="89">
        <v>0</v>
      </c>
      <c r="H376" s="89">
        <v>0</v>
      </c>
      <c r="I376" s="89">
        <v>0</v>
      </c>
      <c r="J376" s="89">
        <v>0</v>
      </c>
      <c r="K376" s="89">
        <v>0</v>
      </c>
      <c r="L376" s="89">
        <v>0</v>
      </c>
      <c r="M376" s="89">
        <v>0</v>
      </c>
      <c r="N376" s="89">
        <v>0</v>
      </c>
      <c r="O376" s="89">
        <v>0</v>
      </c>
      <c r="P376" s="89">
        <v>0</v>
      </c>
      <c r="Q376" s="89">
        <v>0</v>
      </c>
      <c r="R376" s="89">
        <v>0</v>
      </c>
      <c r="S376" s="89">
        <v>0</v>
      </c>
      <c r="T376" s="89">
        <v>0</v>
      </c>
      <c r="U376" s="89">
        <v>0</v>
      </c>
      <c r="V376" s="89">
        <v>0</v>
      </c>
      <c r="W376" s="89">
        <v>0</v>
      </c>
      <c r="X376" s="89">
        <v>0</v>
      </c>
      <c r="Y376" s="89">
        <v>0</v>
      </c>
      <c r="Z376" s="89">
        <v>0</v>
      </c>
      <c r="AA376" s="89">
        <v>0</v>
      </c>
      <c r="AB376" s="89">
        <v>0</v>
      </c>
      <c r="AC376" s="89">
        <v>0</v>
      </c>
      <c r="AD376" s="89">
        <v>0</v>
      </c>
      <c r="AE376" s="89">
        <v>0</v>
      </c>
      <c r="AF376" s="89">
        <v>0</v>
      </c>
      <c r="AG376" s="89">
        <v>0</v>
      </c>
      <c r="AH376" s="89">
        <v>0</v>
      </c>
      <c r="AI376" s="89">
        <v>0</v>
      </c>
      <c r="AJ376" s="89">
        <v>0</v>
      </c>
      <c r="AK376" s="89">
        <v>0</v>
      </c>
      <c r="AL376" s="89">
        <v>0</v>
      </c>
      <c r="AM376" s="89">
        <v>0</v>
      </c>
      <c r="AN376" s="89">
        <v>0</v>
      </c>
      <c r="AO376" s="89">
        <v>0</v>
      </c>
      <c r="AP376" s="89">
        <v>0</v>
      </c>
    </row>
    <row r="377" spans="1:42" s="89" customFormat="1">
      <c r="A377" s="89" t="s">
        <v>146</v>
      </c>
      <c r="B377" s="89" t="s">
        <v>471</v>
      </c>
      <c r="C377" s="89">
        <v>0</v>
      </c>
      <c r="D377" s="89">
        <v>0</v>
      </c>
      <c r="E377" s="89">
        <v>0</v>
      </c>
      <c r="F377" s="89">
        <v>0</v>
      </c>
      <c r="G377" s="89">
        <v>0</v>
      </c>
      <c r="H377" s="89">
        <v>0</v>
      </c>
      <c r="I377" s="89">
        <v>0</v>
      </c>
      <c r="J377" s="89">
        <v>0</v>
      </c>
      <c r="K377" s="89">
        <v>0</v>
      </c>
      <c r="L377" s="89">
        <v>0</v>
      </c>
      <c r="M377" s="89">
        <v>0</v>
      </c>
      <c r="N377" s="89">
        <v>0</v>
      </c>
      <c r="O377" s="89">
        <v>0</v>
      </c>
      <c r="P377" s="89">
        <v>0</v>
      </c>
      <c r="Q377" s="89">
        <v>0</v>
      </c>
      <c r="R377" s="89">
        <v>0</v>
      </c>
      <c r="S377" s="89">
        <v>0</v>
      </c>
      <c r="T377" s="89">
        <v>0</v>
      </c>
      <c r="U377" s="89">
        <v>0</v>
      </c>
      <c r="V377" s="89">
        <v>0</v>
      </c>
      <c r="W377" s="89">
        <v>0</v>
      </c>
      <c r="X377" s="89">
        <v>0</v>
      </c>
      <c r="Y377" s="89">
        <v>0</v>
      </c>
      <c r="Z377" s="89">
        <v>0</v>
      </c>
      <c r="AA377" s="89">
        <v>0</v>
      </c>
      <c r="AB377" s="89">
        <v>0</v>
      </c>
      <c r="AC377" s="89">
        <v>0</v>
      </c>
      <c r="AD377" s="89">
        <v>0</v>
      </c>
      <c r="AE377" s="89">
        <v>0</v>
      </c>
      <c r="AF377" s="89">
        <v>0</v>
      </c>
      <c r="AG377" s="89">
        <v>0</v>
      </c>
      <c r="AH377" s="89">
        <v>0</v>
      </c>
      <c r="AI377" s="89">
        <v>0</v>
      </c>
      <c r="AJ377" s="89">
        <v>0</v>
      </c>
      <c r="AK377" s="89">
        <v>0</v>
      </c>
      <c r="AL377" s="89">
        <v>0</v>
      </c>
      <c r="AM377" s="89">
        <v>0</v>
      </c>
      <c r="AN377" s="89">
        <v>0</v>
      </c>
      <c r="AO377" s="89">
        <v>0</v>
      </c>
      <c r="AP377" s="89">
        <v>0</v>
      </c>
    </row>
    <row r="378" spans="1:42" s="89" customFormat="1">
      <c r="A378" s="89" t="s">
        <v>146</v>
      </c>
      <c r="B378" s="89" t="s">
        <v>472</v>
      </c>
      <c r="C378" s="89">
        <v>0</v>
      </c>
      <c r="D378" s="89">
        <v>0</v>
      </c>
      <c r="E378" s="89">
        <v>0</v>
      </c>
      <c r="F378" s="89">
        <v>0</v>
      </c>
      <c r="G378" s="89">
        <v>0</v>
      </c>
      <c r="H378" s="89">
        <v>0</v>
      </c>
      <c r="I378" s="89">
        <v>0</v>
      </c>
      <c r="J378" s="89">
        <v>0</v>
      </c>
      <c r="K378" s="89">
        <v>0</v>
      </c>
      <c r="L378" s="89">
        <v>0</v>
      </c>
      <c r="M378" s="89">
        <v>0</v>
      </c>
      <c r="N378" s="89">
        <v>0</v>
      </c>
      <c r="O378" s="89">
        <v>0</v>
      </c>
      <c r="P378" s="89">
        <v>0</v>
      </c>
      <c r="Q378" s="89">
        <v>0</v>
      </c>
      <c r="R378" s="89">
        <v>0</v>
      </c>
      <c r="S378" s="89">
        <v>0</v>
      </c>
      <c r="T378" s="89">
        <v>0</v>
      </c>
      <c r="U378" s="89">
        <v>0</v>
      </c>
      <c r="V378" s="89">
        <v>0</v>
      </c>
      <c r="W378" s="89">
        <v>0</v>
      </c>
      <c r="X378" s="89">
        <v>0</v>
      </c>
      <c r="Y378" s="89">
        <v>0</v>
      </c>
      <c r="Z378" s="89">
        <v>0</v>
      </c>
      <c r="AA378" s="89">
        <v>0</v>
      </c>
      <c r="AB378" s="89">
        <v>0</v>
      </c>
      <c r="AC378" s="89">
        <v>0</v>
      </c>
      <c r="AD378" s="89">
        <v>0</v>
      </c>
      <c r="AE378" s="89">
        <v>0</v>
      </c>
      <c r="AF378" s="89">
        <v>0</v>
      </c>
      <c r="AG378" s="89">
        <v>0</v>
      </c>
      <c r="AH378" s="89">
        <v>0</v>
      </c>
      <c r="AI378" s="89">
        <v>0</v>
      </c>
      <c r="AJ378" s="89">
        <v>0</v>
      </c>
      <c r="AK378" s="89">
        <v>0</v>
      </c>
      <c r="AL378" s="89">
        <v>0</v>
      </c>
      <c r="AM378" s="89">
        <v>0</v>
      </c>
      <c r="AN378" s="89">
        <v>0</v>
      </c>
      <c r="AO378" s="89">
        <v>0</v>
      </c>
      <c r="AP378" s="89">
        <v>0</v>
      </c>
    </row>
    <row r="379" spans="1:42" s="89" customFormat="1">
      <c r="A379" s="89" t="s">
        <v>146</v>
      </c>
      <c r="B379" s="89" t="s">
        <v>473</v>
      </c>
      <c r="C379" s="89">
        <v>0</v>
      </c>
      <c r="D379" s="89">
        <v>0</v>
      </c>
      <c r="E379" s="89">
        <v>0</v>
      </c>
      <c r="F379" s="89">
        <v>0</v>
      </c>
      <c r="G379" s="89">
        <v>0</v>
      </c>
      <c r="H379" s="89">
        <v>0</v>
      </c>
      <c r="I379" s="89">
        <v>0</v>
      </c>
      <c r="J379" s="89">
        <v>0</v>
      </c>
      <c r="K379" s="89">
        <v>0</v>
      </c>
      <c r="L379" s="89">
        <v>0</v>
      </c>
      <c r="M379" s="89">
        <v>0</v>
      </c>
      <c r="N379" s="89">
        <v>0</v>
      </c>
      <c r="O379" s="89">
        <v>0</v>
      </c>
      <c r="P379" s="89">
        <v>0</v>
      </c>
      <c r="Q379" s="89">
        <v>0</v>
      </c>
      <c r="R379" s="89">
        <v>0</v>
      </c>
      <c r="S379" s="89">
        <v>0</v>
      </c>
      <c r="T379" s="89">
        <v>0</v>
      </c>
      <c r="U379" s="89">
        <v>0</v>
      </c>
      <c r="V379" s="89">
        <v>0</v>
      </c>
      <c r="W379" s="89">
        <v>0</v>
      </c>
      <c r="X379" s="89">
        <v>0</v>
      </c>
      <c r="Y379" s="89">
        <v>0</v>
      </c>
      <c r="Z379" s="89">
        <v>0</v>
      </c>
      <c r="AA379" s="89">
        <v>0</v>
      </c>
      <c r="AB379" s="89">
        <v>0</v>
      </c>
      <c r="AC379" s="89">
        <v>0</v>
      </c>
      <c r="AD379" s="89">
        <v>0</v>
      </c>
      <c r="AE379" s="89">
        <v>0</v>
      </c>
      <c r="AF379" s="89">
        <v>0</v>
      </c>
      <c r="AG379" s="89">
        <v>0</v>
      </c>
      <c r="AH379" s="89">
        <v>0</v>
      </c>
      <c r="AI379" s="89">
        <v>0</v>
      </c>
      <c r="AJ379" s="89">
        <v>0</v>
      </c>
      <c r="AK379" s="89">
        <v>0</v>
      </c>
      <c r="AL379" s="89">
        <v>0</v>
      </c>
      <c r="AM379" s="89">
        <v>0</v>
      </c>
      <c r="AN379" s="89">
        <v>0</v>
      </c>
      <c r="AO379" s="89">
        <v>0</v>
      </c>
      <c r="AP379" s="89">
        <v>0</v>
      </c>
    </row>
    <row r="380" spans="1:42" s="89" customFormat="1">
      <c r="A380" s="89" t="s">
        <v>146</v>
      </c>
      <c r="B380" s="89" t="s">
        <v>474</v>
      </c>
      <c r="C380" s="89">
        <v>0</v>
      </c>
      <c r="D380" s="89">
        <v>0</v>
      </c>
      <c r="E380" s="89">
        <v>0</v>
      </c>
      <c r="F380" s="89">
        <v>0</v>
      </c>
      <c r="G380" s="89">
        <v>0</v>
      </c>
      <c r="H380" s="89">
        <v>0</v>
      </c>
      <c r="I380" s="89">
        <v>0</v>
      </c>
      <c r="J380" s="89">
        <v>0</v>
      </c>
      <c r="K380" s="89">
        <v>0</v>
      </c>
      <c r="L380" s="89">
        <v>0</v>
      </c>
      <c r="M380" s="89">
        <v>0</v>
      </c>
      <c r="N380" s="89">
        <v>0</v>
      </c>
      <c r="O380" s="89">
        <v>0</v>
      </c>
      <c r="P380" s="89">
        <v>0</v>
      </c>
      <c r="Q380" s="89">
        <v>0</v>
      </c>
      <c r="R380" s="89">
        <v>0</v>
      </c>
      <c r="S380" s="89">
        <v>0</v>
      </c>
      <c r="T380" s="89">
        <v>0</v>
      </c>
      <c r="U380" s="89">
        <v>0</v>
      </c>
      <c r="V380" s="89">
        <v>0</v>
      </c>
      <c r="W380" s="89">
        <v>0</v>
      </c>
      <c r="X380" s="89">
        <v>0</v>
      </c>
      <c r="Y380" s="89">
        <v>0</v>
      </c>
      <c r="Z380" s="89">
        <v>0</v>
      </c>
      <c r="AA380" s="89">
        <v>0</v>
      </c>
      <c r="AB380" s="89">
        <v>0</v>
      </c>
      <c r="AC380" s="89">
        <v>0</v>
      </c>
      <c r="AD380" s="89">
        <v>0</v>
      </c>
      <c r="AE380" s="89">
        <v>0</v>
      </c>
      <c r="AF380" s="89">
        <v>0</v>
      </c>
      <c r="AG380" s="89">
        <v>0</v>
      </c>
      <c r="AH380" s="89">
        <v>0</v>
      </c>
      <c r="AI380" s="89">
        <v>0</v>
      </c>
      <c r="AJ380" s="89">
        <v>0</v>
      </c>
      <c r="AK380" s="89">
        <v>0</v>
      </c>
      <c r="AL380" s="89">
        <v>0</v>
      </c>
      <c r="AM380" s="89">
        <v>0</v>
      </c>
      <c r="AN380" s="89">
        <v>0</v>
      </c>
      <c r="AO380" s="89">
        <v>0</v>
      </c>
      <c r="AP380" s="89">
        <v>0</v>
      </c>
    </row>
    <row r="381" spans="1:42" s="89" customFormat="1">
      <c r="A381" s="89" t="s">
        <v>204</v>
      </c>
      <c r="B381" s="89" t="s">
        <v>470</v>
      </c>
      <c r="C381" s="89">
        <v>0</v>
      </c>
      <c r="D381" s="89">
        <v>0</v>
      </c>
      <c r="E381" s="89">
        <v>0</v>
      </c>
      <c r="F381" s="89">
        <v>0</v>
      </c>
      <c r="G381" s="89">
        <v>0</v>
      </c>
      <c r="H381" s="89">
        <v>0</v>
      </c>
      <c r="I381" s="89">
        <v>0</v>
      </c>
      <c r="J381" s="89">
        <v>0</v>
      </c>
      <c r="K381" s="89">
        <v>0</v>
      </c>
      <c r="L381" s="89">
        <v>0</v>
      </c>
      <c r="M381" s="89">
        <v>0</v>
      </c>
      <c r="N381" s="89">
        <v>0</v>
      </c>
      <c r="O381" s="89">
        <v>0</v>
      </c>
      <c r="P381" s="89">
        <v>0</v>
      </c>
      <c r="Q381" s="89">
        <v>0</v>
      </c>
      <c r="R381" s="89">
        <v>0</v>
      </c>
      <c r="S381" s="89">
        <v>0</v>
      </c>
      <c r="T381" s="89">
        <v>0</v>
      </c>
      <c r="U381" s="89">
        <v>0</v>
      </c>
      <c r="V381" s="89">
        <v>0</v>
      </c>
      <c r="W381" s="89">
        <v>0</v>
      </c>
      <c r="X381" s="89">
        <v>0</v>
      </c>
      <c r="Y381" s="89">
        <v>0</v>
      </c>
      <c r="Z381" s="89">
        <v>0</v>
      </c>
      <c r="AA381" s="89">
        <v>0</v>
      </c>
      <c r="AB381" s="89">
        <v>0</v>
      </c>
      <c r="AC381" s="89">
        <v>0</v>
      </c>
      <c r="AD381" s="89">
        <v>0</v>
      </c>
      <c r="AE381" s="89">
        <v>0</v>
      </c>
      <c r="AF381" s="89">
        <v>0</v>
      </c>
      <c r="AG381" s="89">
        <v>0</v>
      </c>
      <c r="AH381" s="89">
        <v>0</v>
      </c>
      <c r="AI381" s="89">
        <v>0</v>
      </c>
      <c r="AJ381" s="89">
        <v>0</v>
      </c>
      <c r="AK381" s="89">
        <v>0</v>
      </c>
      <c r="AL381" s="89">
        <v>0</v>
      </c>
      <c r="AM381" s="89">
        <v>0</v>
      </c>
      <c r="AN381" s="89">
        <v>0</v>
      </c>
      <c r="AO381" s="89">
        <v>0</v>
      </c>
      <c r="AP381" s="89">
        <v>0</v>
      </c>
    </row>
    <row r="382" spans="1:42" s="89" customFormat="1">
      <c r="A382" s="89" t="s">
        <v>204</v>
      </c>
      <c r="B382" s="89" t="s">
        <v>471</v>
      </c>
      <c r="C382" s="89">
        <v>0</v>
      </c>
      <c r="D382" s="89">
        <v>0</v>
      </c>
      <c r="E382" s="89">
        <v>0</v>
      </c>
      <c r="F382" s="89">
        <v>0</v>
      </c>
      <c r="G382" s="89">
        <v>0</v>
      </c>
      <c r="H382" s="89">
        <v>0</v>
      </c>
      <c r="I382" s="89">
        <v>0</v>
      </c>
      <c r="J382" s="89">
        <v>0</v>
      </c>
      <c r="K382" s="89">
        <v>0</v>
      </c>
      <c r="L382" s="89">
        <v>0</v>
      </c>
      <c r="M382" s="89">
        <v>0</v>
      </c>
      <c r="N382" s="89">
        <v>0</v>
      </c>
      <c r="O382" s="89">
        <v>0</v>
      </c>
      <c r="P382" s="89">
        <v>0</v>
      </c>
      <c r="Q382" s="89">
        <v>0</v>
      </c>
      <c r="R382" s="89">
        <v>0</v>
      </c>
      <c r="S382" s="89">
        <v>0</v>
      </c>
      <c r="T382" s="89">
        <v>0</v>
      </c>
      <c r="U382" s="89">
        <v>0</v>
      </c>
      <c r="V382" s="89">
        <v>0</v>
      </c>
      <c r="W382" s="89">
        <v>0</v>
      </c>
      <c r="X382" s="89">
        <v>0</v>
      </c>
      <c r="Y382" s="89">
        <v>0</v>
      </c>
      <c r="Z382" s="89">
        <v>0</v>
      </c>
      <c r="AA382" s="89">
        <v>0</v>
      </c>
      <c r="AB382" s="89">
        <v>0</v>
      </c>
      <c r="AC382" s="89">
        <v>0</v>
      </c>
      <c r="AD382" s="89">
        <v>0</v>
      </c>
      <c r="AE382" s="89">
        <v>0</v>
      </c>
      <c r="AF382" s="89">
        <v>0</v>
      </c>
      <c r="AG382" s="89">
        <v>0</v>
      </c>
      <c r="AH382" s="89">
        <v>0</v>
      </c>
      <c r="AI382" s="89">
        <v>0</v>
      </c>
      <c r="AJ382" s="89">
        <v>0</v>
      </c>
      <c r="AK382" s="89">
        <v>0</v>
      </c>
      <c r="AL382" s="89">
        <v>0</v>
      </c>
      <c r="AM382" s="89">
        <v>0</v>
      </c>
      <c r="AN382" s="89">
        <v>0</v>
      </c>
      <c r="AO382" s="89">
        <v>0</v>
      </c>
      <c r="AP382" s="89">
        <v>0</v>
      </c>
    </row>
    <row r="383" spans="1:42" s="89" customFormat="1">
      <c r="A383" s="89" t="s">
        <v>204</v>
      </c>
      <c r="B383" s="89" t="s">
        <v>472</v>
      </c>
      <c r="C383" s="89">
        <v>0</v>
      </c>
      <c r="D383" s="89">
        <v>0</v>
      </c>
      <c r="E383" s="89">
        <v>0</v>
      </c>
      <c r="F383" s="89">
        <v>0</v>
      </c>
      <c r="G383" s="89">
        <v>0</v>
      </c>
      <c r="H383" s="89">
        <v>0</v>
      </c>
      <c r="I383" s="89">
        <v>0</v>
      </c>
      <c r="J383" s="89">
        <v>0</v>
      </c>
      <c r="K383" s="89">
        <v>0</v>
      </c>
      <c r="L383" s="89">
        <v>0</v>
      </c>
      <c r="M383" s="89">
        <v>0</v>
      </c>
      <c r="N383" s="89">
        <v>0</v>
      </c>
      <c r="O383" s="89">
        <v>0</v>
      </c>
      <c r="P383" s="89">
        <v>0</v>
      </c>
      <c r="Q383" s="89">
        <v>0</v>
      </c>
      <c r="R383" s="89">
        <v>0</v>
      </c>
      <c r="S383" s="89">
        <v>0</v>
      </c>
      <c r="T383" s="89">
        <v>0</v>
      </c>
      <c r="U383" s="89">
        <v>0</v>
      </c>
      <c r="V383" s="89">
        <v>0</v>
      </c>
      <c r="W383" s="89">
        <v>0</v>
      </c>
      <c r="X383" s="89">
        <v>0</v>
      </c>
      <c r="Y383" s="89">
        <v>0</v>
      </c>
      <c r="Z383" s="89">
        <v>0</v>
      </c>
      <c r="AA383" s="89">
        <v>0</v>
      </c>
      <c r="AB383" s="89">
        <v>0</v>
      </c>
      <c r="AC383" s="89">
        <v>0</v>
      </c>
      <c r="AD383" s="89">
        <v>0</v>
      </c>
      <c r="AE383" s="89">
        <v>0</v>
      </c>
      <c r="AF383" s="89">
        <v>0</v>
      </c>
      <c r="AG383" s="89">
        <v>0</v>
      </c>
      <c r="AH383" s="89">
        <v>0</v>
      </c>
      <c r="AI383" s="89">
        <v>0</v>
      </c>
      <c r="AJ383" s="89">
        <v>0</v>
      </c>
      <c r="AK383" s="89">
        <v>0</v>
      </c>
      <c r="AL383" s="89">
        <v>0</v>
      </c>
      <c r="AM383" s="89">
        <v>0</v>
      </c>
      <c r="AN383" s="89">
        <v>0</v>
      </c>
      <c r="AO383" s="89">
        <v>0</v>
      </c>
      <c r="AP383" s="89">
        <v>0</v>
      </c>
    </row>
    <row r="384" spans="1:42" s="89" customFormat="1">
      <c r="A384" s="89" t="s">
        <v>204</v>
      </c>
      <c r="B384" s="89" t="s">
        <v>473</v>
      </c>
      <c r="C384" s="89">
        <v>0</v>
      </c>
      <c r="D384" s="89">
        <v>0</v>
      </c>
      <c r="E384" s="89">
        <v>0</v>
      </c>
      <c r="F384" s="89">
        <v>0</v>
      </c>
      <c r="G384" s="89">
        <v>0</v>
      </c>
      <c r="H384" s="89">
        <v>0</v>
      </c>
      <c r="I384" s="89">
        <v>0</v>
      </c>
      <c r="J384" s="89">
        <v>0</v>
      </c>
      <c r="K384" s="89">
        <v>0</v>
      </c>
      <c r="L384" s="89">
        <v>0</v>
      </c>
      <c r="M384" s="89">
        <v>0</v>
      </c>
      <c r="N384" s="89">
        <v>0</v>
      </c>
      <c r="O384" s="89">
        <v>0</v>
      </c>
      <c r="P384" s="89">
        <v>0</v>
      </c>
      <c r="Q384" s="89">
        <v>0</v>
      </c>
      <c r="R384" s="89">
        <v>0</v>
      </c>
      <c r="S384" s="89">
        <v>0</v>
      </c>
      <c r="T384" s="89">
        <v>0</v>
      </c>
      <c r="U384" s="89">
        <v>0</v>
      </c>
      <c r="V384" s="89">
        <v>0</v>
      </c>
      <c r="W384" s="89">
        <v>0</v>
      </c>
      <c r="X384" s="89">
        <v>0</v>
      </c>
      <c r="Y384" s="89">
        <v>0</v>
      </c>
      <c r="Z384" s="89">
        <v>0</v>
      </c>
      <c r="AA384" s="89">
        <v>0</v>
      </c>
      <c r="AB384" s="89">
        <v>0</v>
      </c>
      <c r="AC384" s="89">
        <v>0</v>
      </c>
      <c r="AD384" s="89">
        <v>0</v>
      </c>
      <c r="AE384" s="89">
        <v>0</v>
      </c>
      <c r="AF384" s="89">
        <v>0</v>
      </c>
      <c r="AG384" s="89">
        <v>0</v>
      </c>
      <c r="AH384" s="89">
        <v>0</v>
      </c>
      <c r="AI384" s="89">
        <v>0</v>
      </c>
      <c r="AJ384" s="89">
        <v>0</v>
      </c>
      <c r="AK384" s="89">
        <v>0</v>
      </c>
      <c r="AL384" s="89">
        <v>0</v>
      </c>
      <c r="AM384" s="89">
        <v>0</v>
      </c>
      <c r="AN384" s="89">
        <v>0</v>
      </c>
      <c r="AO384" s="89">
        <v>0</v>
      </c>
      <c r="AP384" s="89">
        <v>0</v>
      </c>
    </row>
    <row r="385" spans="1:42" s="89" customFormat="1">
      <c r="A385" s="89" t="s">
        <v>204</v>
      </c>
      <c r="B385" s="89" t="s">
        <v>474</v>
      </c>
      <c r="C385" s="89">
        <v>0</v>
      </c>
      <c r="D385" s="89">
        <v>0</v>
      </c>
      <c r="E385" s="89">
        <v>0</v>
      </c>
      <c r="F385" s="89">
        <v>0</v>
      </c>
      <c r="G385" s="89">
        <v>0</v>
      </c>
      <c r="H385" s="89">
        <v>0</v>
      </c>
      <c r="I385" s="89">
        <v>0</v>
      </c>
      <c r="J385" s="89">
        <v>0</v>
      </c>
      <c r="K385" s="89">
        <v>0</v>
      </c>
      <c r="L385" s="89">
        <v>0</v>
      </c>
      <c r="M385" s="89">
        <v>0</v>
      </c>
      <c r="N385" s="89">
        <v>0</v>
      </c>
      <c r="O385" s="89">
        <v>0</v>
      </c>
      <c r="P385" s="89">
        <v>0</v>
      </c>
      <c r="Q385" s="89">
        <v>0</v>
      </c>
      <c r="R385" s="89">
        <v>0</v>
      </c>
      <c r="S385" s="89">
        <v>0</v>
      </c>
      <c r="T385" s="89">
        <v>0</v>
      </c>
      <c r="U385" s="89">
        <v>0</v>
      </c>
      <c r="V385" s="89">
        <v>0</v>
      </c>
      <c r="W385" s="89">
        <v>0</v>
      </c>
      <c r="X385" s="89">
        <v>0</v>
      </c>
      <c r="Y385" s="89">
        <v>0</v>
      </c>
      <c r="Z385" s="89">
        <v>0</v>
      </c>
      <c r="AA385" s="89">
        <v>0</v>
      </c>
      <c r="AB385" s="89">
        <v>0</v>
      </c>
      <c r="AC385" s="89">
        <v>0</v>
      </c>
      <c r="AD385" s="89">
        <v>0</v>
      </c>
      <c r="AE385" s="89">
        <v>0</v>
      </c>
      <c r="AF385" s="89">
        <v>0</v>
      </c>
      <c r="AG385" s="89">
        <v>0</v>
      </c>
      <c r="AH385" s="89">
        <v>0</v>
      </c>
      <c r="AI385" s="89">
        <v>0</v>
      </c>
      <c r="AJ385" s="89">
        <v>0</v>
      </c>
      <c r="AK385" s="89">
        <v>0</v>
      </c>
      <c r="AL385" s="89">
        <v>0</v>
      </c>
      <c r="AM385" s="89">
        <v>0</v>
      </c>
      <c r="AN385" s="89">
        <v>0</v>
      </c>
      <c r="AO385" s="89">
        <v>0</v>
      </c>
      <c r="AP385" s="89">
        <v>0</v>
      </c>
    </row>
    <row r="386" spans="1:42" s="89" customFormat="1">
      <c r="A386" s="89" t="s">
        <v>205</v>
      </c>
      <c r="B386" s="89" t="s">
        <v>470</v>
      </c>
      <c r="C386" s="89">
        <v>0</v>
      </c>
      <c r="D386" s="89">
        <v>0</v>
      </c>
      <c r="E386" s="89">
        <v>0</v>
      </c>
      <c r="F386" s="89">
        <v>0</v>
      </c>
      <c r="G386" s="89">
        <v>0</v>
      </c>
      <c r="H386" s="89">
        <v>0</v>
      </c>
      <c r="I386" s="89">
        <v>0</v>
      </c>
      <c r="J386" s="89">
        <v>0</v>
      </c>
      <c r="K386" s="89">
        <v>0</v>
      </c>
      <c r="L386" s="89">
        <v>0</v>
      </c>
      <c r="M386" s="89">
        <v>0</v>
      </c>
      <c r="N386" s="89">
        <v>0</v>
      </c>
      <c r="O386" s="89">
        <v>0</v>
      </c>
      <c r="P386" s="89">
        <v>0</v>
      </c>
      <c r="Q386" s="89">
        <v>0</v>
      </c>
      <c r="R386" s="89">
        <v>0</v>
      </c>
      <c r="S386" s="89">
        <v>0</v>
      </c>
      <c r="T386" s="89">
        <v>0</v>
      </c>
      <c r="U386" s="89">
        <v>0</v>
      </c>
      <c r="V386" s="89">
        <v>0</v>
      </c>
      <c r="W386" s="89">
        <v>0</v>
      </c>
      <c r="X386" s="89">
        <v>0</v>
      </c>
      <c r="Y386" s="89">
        <v>0</v>
      </c>
      <c r="Z386" s="89">
        <v>0</v>
      </c>
      <c r="AA386" s="89">
        <v>0</v>
      </c>
      <c r="AB386" s="89">
        <v>0</v>
      </c>
      <c r="AC386" s="89">
        <v>0</v>
      </c>
      <c r="AD386" s="89">
        <v>0</v>
      </c>
      <c r="AE386" s="89">
        <v>0</v>
      </c>
      <c r="AF386" s="89">
        <v>0</v>
      </c>
      <c r="AG386" s="89">
        <v>0</v>
      </c>
      <c r="AH386" s="89">
        <v>0</v>
      </c>
      <c r="AI386" s="89">
        <v>0</v>
      </c>
      <c r="AJ386" s="89">
        <v>0</v>
      </c>
      <c r="AK386" s="89">
        <v>0</v>
      </c>
      <c r="AL386" s="89">
        <v>0</v>
      </c>
      <c r="AM386" s="89">
        <v>0</v>
      </c>
      <c r="AN386" s="89">
        <v>0</v>
      </c>
      <c r="AO386" s="89">
        <v>0</v>
      </c>
      <c r="AP386" s="89">
        <v>0</v>
      </c>
    </row>
    <row r="387" spans="1:42" s="89" customFormat="1">
      <c r="A387" s="89" t="s">
        <v>205</v>
      </c>
      <c r="B387" s="89" t="s">
        <v>471</v>
      </c>
      <c r="C387" s="89">
        <v>0</v>
      </c>
      <c r="D387" s="89">
        <v>0</v>
      </c>
      <c r="E387" s="89">
        <v>0</v>
      </c>
      <c r="F387" s="89">
        <v>0</v>
      </c>
      <c r="G387" s="89">
        <v>0</v>
      </c>
      <c r="H387" s="89">
        <v>0</v>
      </c>
      <c r="I387" s="89">
        <v>0</v>
      </c>
      <c r="J387" s="89">
        <v>0</v>
      </c>
      <c r="K387" s="89">
        <v>0</v>
      </c>
      <c r="L387" s="89">
        <v>0</v>
      </c>
      <c r="M387" s="89">
        <v>0</v>
      </c>
      <c r="N387" s="89">
        <v>0</v>
      </c>
      <c r="O387" s="89">
        <v>0</v>
      </c>
      <c r="P387" s="89">
        <v>0</v>
      </c>
      <c r="Q387" s="89">
        <v>0</v>
      </c>
      <c r="R387" s="89">
        <v>0</v>
      </c>
      <c r="S387" s="89">
        <v>0</v>
      </c>
      <c r="T387" s="89">
        <v>0</v>
      </c>
      <c r="U387" s="89">
        <v>0</v>
      </c>
      <c r="V387" s="89">
        <v>0</v>
      </c>
      <c r="W387" s="89">
        <v>0</v>
      </c>
      <c r="X387" s="89">
        <v>0</v>
      </c>
      <c r="Y387" s="89">
        <v>0</v>
      </c>
      <c r="Z387" s="89">
        <v>0</v>
      </c>
      <c r="AA387" s="89">
        <v>0</v>
      </c>
      <c r="AB387" s="89">
        <v>0</v>
      </c>
      <c r="AC387" s="89">
        <v>0</v>
      </c>
      <c r="AD387" s="89">
        <v>0</v>
      </c>
      <c r="AE387" s="89">
        <v>0</v>
      </c>
      <c r="AF387" s="89">
        <v>0</v>
      </c>
      <c r="AG387" s="89">
        <v>0</v>
      </c>
      <c r="AH387" s="89">
        <v>0</v>
      </c>
      <c r="AI387" s="89">
        <v>0</v>
      </c>
      <c r="AJ387" s="89">
        <v>0</v>
      </c>
      <c r="AK387" s="89">
        <v>0</v>
      </c>
      <c r="AL387" s="89">
        <v>0</v>
      </c>
      <c r="AM387" s="89">
        <v>0</v>
      </c>
      <c r="AN387" s="89">
        <v>0</v>
      </c>
      <c r="AO387" s="89">
        <v>0</v>
      </c>
      <c r="AP387" s="89">
        <v>0</v>
      </c>
    </row>
    <row r="388" spans="1:42" s="89" customFormat="1">
      <c r="A388" s="89" t="s">
        <v>205</v>
      </c>
      <c r="B388" s="89" t="s">
        <v>472</v>
      </c>
      <c r="C388" s="89">
        <v>0</v>
      </c>
      <c r="D388" s="89">
        <v>0</v>
      </c>
      <c r="E388" s="89">
        <v>0</v>
      </c>
      <c r="F388" s="89">
        <v>0</v>
      </c>
      <c r="G388" s="89">
        <v>0</v>
      </c>
      <c r="H388" s="89">
        <v>0</v>
      </c>
      <c r="I388" s="89">
        <v>0</v>
      </c>
      <c r="J388" s="89">
        <v>0</v>
      </c>
      <c r="K388" s="89">
        <v>0</v>
      </c>
      <c r="L388" s="89">
        <v>0</v>
      </c>
      <c r="M388" s="89">
        <v>0</v>
      </c>
      <c r="N388" s="89">
        <v>0</v>
      </c>
      <c r="O388" s="89">
        <v>0</v>
      </c>
      <c r="P388" s="89">
        <v>0</v>
      </c>
      <c r="Q388" s="89">
        <v>0</v>
      </c>
      <c r="R388" s="89">
        <v>0</v>
      </c>
      <c r="S388" s="89">
        <v>0</v>
      </c>
      <c r="T388" s="89">
        <v>0</v>
      </c>
      <c r="U388" s="89">
        <v>0</v>
      </c>
      <c r="V388" s="89">
        <v>0</v>
      </c>
      <c r="W388" s="89">
        <v>0</v>
      </c>
      <c r="X388" s="89">
        <v>0</v>
      </c>
      <c r="Y388" s="89">
        <v>0</v>
      </c>
      <c r="Z388" s="89">
        <v>0</v>
      </c>
      <c r="AA388" s="89">
        <v>0</v>
      </c>
      <c r="AB388" s="89">
        <v>0</v>
      </c>
      <c r="AC388" s="89">
        <v>0</v>
      </c>
      <c r="AD388" s="89">
        <v>0</v>
      </c>
      <c r="AE388" s="89">
        <v>0</v>
      </c>
      <c r="AF388" s="89">
        <v>0</v>
      </c>
      <c r="AG388" s="89">
        <v>0</v>
      </c>
      <c r="AH388" s="89">
        <v>0</v>
      </c>
      <c r="AI388" s="89">
        <v>0</v>
      </c>
      <c r="AJ388" s="89">
        <v>0</v>
      </c>
      <c r="AK388" s="89">
        <v>0</v>
      </c>
      <c r="AL388" s="89">
        <v>0</v>
      </c>
      <c r="AM388" s="89">
        <v>0</v>
      </c>
      <c r="AN388" s="89">
        <v>0</v>
      </c>
      <c r="AO388" s="89">
        <v>0</v>
      </c>
      <c r="AP388" s="89">
        <v>0</v>
      </c>
    </row>
    <row r="389" spans="1:42" s="89" customFormat="1">
      <c r="A389" s="89" t="s">
        <v>205</v>
      </c>
      <c r="B389" s="89" t="s">
        <v>473</v>
      </c>
      <c r="C389" s="89">
        <v>0</v>
      </c>
      <c r="D389" s="89">
        <v>0</v>
      </c>
      <c r="E389" s="89">
        <v>0</v>
      </c>
      <c r="F389" s="89">
        <v>0</v>
      </c>
      <c r="G389" s="89">
        <v>0</v>
      </c>
      <c r="H389" s="89">
        <v>0</v>
      </c>
      <c r="I389" s="89">
        <v>0</v>
      </c>
      <c r="J389" s="89">
        <v>0</v>
      </c>
      <c r="K389" s="89">
        <v>0</v>
      </c>
      <c r="L389" s="89">
        <v>0</v>
      </c>
      <c r="M389" s="89">
        <v>0</v>
      </c>
      <c r="N389" s="89">
        <v>0</v>
      </c>
      <c r="O389" s="89">
        <v>0</v>
      </c>
      <c r="P389" s="89">
        <v>0</v>
      </c>
      <c r="Q389" s="89">
        <v>0</v>
      </c>
      <c r="R389" s="89">
        <v>0</v>
      </c>
      <c r="S389" s="89">
        <v>0</v>
      </c>
      <c r="T389" s="89">
        <v>0</v>
      </c>
      <c r="U389" s="89">
        <v>0</v>
      </c>
      <c r="V389" s="89">
        <v>0</v>
      </c>
      <c r="W389" s="89">
        <v>0</v>
      </c>
      <c r="X389" s="89">
        <v>0</v>
      </c>
      <c r="Y389" s="89">
        <v>0</v>
      </c>
      <c r="Z389" s="89">
        <v>0</v>
      </c>
      <c r="AA389" s="89">
        <v>0</v>
      </c>
      <c r="AB389" s="89">
        <v>0</v>
      </c>
      <c r="AC389" s="89">
        <v>0</v>
      </c>
      <c r="AD389" s="89">
        <v>0</v>
      </c>
      <c r="AE389" s="89">
        <v>0</v>
      </c>
      <c r="AF389" s="89">
        <v>0</v>
      </c>
      <c r="AG389" s="89">
        <v>0</v>
      </c>
      <c r="AH389" s="89">
        <v>0</v>
      </c>
      <c r="AI389" s="89">
        <v>0</v>
      </c>
      <c r="AJ389" s="89">
        <v>0</v>
      </c>
      <c r="AK389" s="89">
        <v>0</v>
      </c>
      <c r="AL389" s="89">
        <v>0</v>
      </c>
      <c r="AM389" s="89">
        <v>0</v>
      </c>
      <c r="AN389" s="89">
        <v>0</v>
      </c>
      <c r="AO389" s="89">
        <v>0</v>
      </c>
      <c r="AP389" s="89">
        <v>0</v>
      </c>
    </row>
    <row r="390" spans="1:42" s="89" customFormat="1">
      <c r="A390" s="89" t="s">
        <v>205</v>
      </c>
      <c r="B390" s="89" t="s">
        <v>474</v>
      </c>
      <c r="C390" s="89">
        <v>0</v>
      </c>
      <c r="D390" s="89">
        <v>0</v>
      </c>
      <c r="E390" s="89">
        <v>0</v>
      </c>
      <c r="F390" s="89">
        <v>0</v>
      </c>
      <c r="G390" s="89">
        <v>0</v>
      </c>
      <c r="H390" s="89">
        <v>0</v>
      </c>
      <c r="I390" s="89">
        <v>0</v>
      </c>
      <c r="J390" s="89">
        <v>0</v>
      </c>
      <c r="K390" s="89">
        <v>0</v>
      </c>
      <c r="L390" s="89">
        <v>0</v>
      </c>
      <c r="M390" s="89">
        <v>0</v>
      </c>
      <c r="N390" s="89">
        <v>0</v>
      </c>
      <c r="O390" s="89">
        <v>0</v>
      </c>
      <c r="P390" s="89">
        <v>0</v>
      </c>
      <c r="Q390" s="89">
        <v>0</v>
      </c>
      <c r="R390" s="89">
        <v>0</v>
      </c>
      <c r="S390" s="89">
        <v>0</v>
      </c>
      <c r="T390" s="89">
        <v>0</v>
      </c>
      <c r="U390" s="89">
        <v>0</v>
      </c>
      <c r="V390" s="89">
        <v>0</v>
      </c>
      <c r="W390" s="89">
        <v>0</v>
      </c>
      <c r="X390" s="89">
        <v>0</v>
      </c>
      <c r="Y390" s="89">
        <v>0</v>
      </c>
      <c r="Z390" s="89">
        <v>0</v>
      </c>
      <c r="AA390" s="89">
        <v>0</v>
      </c>
      <c r="AB390" s="89">
        <v>0</v>
      </c>
      <c r="AC390" s="89">
        <v>0</v>
      </c>
      <c r="AD390" s="89">
        <v>0</v>
      </c>
      <c r="AE390" s="89">
        <v>0</v>
      </c>
      <c r="AF390" s="89">
        <v>0</v>
      </c>
      <c r="AG390" s="89">
        <v>0</v>
      </c>
      <c r="AH390" s="89">
        <v>0</v>
      </c>
      <c r="AI390" s="89">
        <v>0</v>
      </c>
      <c r="AJ390" s="89">
        <v>0</v>
      </c>
      <c r="AK390" s="89">
        <v>0</v>
      </c>
      <c r="AL390" s="89">
        <v>0</v>
      </c>
      <c r="AM390" s="89">
        <v>0</v>
      </c>
      <c r="AN390" s="89">
        <v>0</v>
      </c>
      <c r="AO390" s="89">
        <v>0</v>
      </c>
      <c r="AP390" s="89">
        <v>0</v>
      </c>
    </row>
    <row r="391" spans="1:42" s="89" customFormat="1">
      <c r="A391" s="89" t="s">
        <v>203</v>
      </c>
      <c r="B391" s="89" t="s">
        <v>470</v>
      </c>
      <c r="C391" s="89">
        <v>0</v>
      </c>
      <c r="D391" s="89">
        <v>0</v>
      </c>
      <c r="E391" s="89">
        <v>0</v>
      </c>
      <c r="F391" s="89">
        <v>0</v>
      </c>
      <c r="G391" s="89">
        <v>0</v>
      </c>
      <c r="H391" s="89">
        <v>0</v>
      </c>
      <c r="I391" s="89">
        <v>0</v>
      </c>
      <c r="J391" s="89">
        <v>0</v>
      </c>
      <c r="K391" s="89">
        <v>0</v>
      </c>
      <c r="L391" s="89">
        <v>0</v>
      </c>
      <c r="M391" s="89">
        <v>0</v>
      </c>
      <c r="N391" s="89">
        <v>0</v>
      </c>
      <c r="O391" s="89">
        <v>0</v>
      </c>
      <c r="P391" s="89">
        <v>0</v>
      </c>
      <c r="Q391" s="89">
        <v>0</v>
      </c>
      <c r="R391" s="89">
        <v>0</v>
      </c>
      <c r="S391" s="89">
        <v>0</v>
      </c>
      <c r="T391" s="89">
        <v>0</v>
      </c>
      <c r="U391" s="89">
        <v>0</v>
      </c>
      <c r="V391" s="89">
        <v>0</v>
      </c>
      <c r="W391" s="89">
        <v>0</v>
      </c>
      <c r="X391" s="89">
        <v>0</v>
      </c>
      <c r="Y391" s="89">
        <v>0</v>
      </c>
      <c r="Z391" s="89">
        <v>0</v>
      </c>
      <c r="AA391" s="89">
        <v>0</v>
      </c>
      <c r="AB391" s="89">
        <v>0</v>
      </c>
      <c r="AC391" s="89">
        <v>0</v>
      </c>
      <c r="AD391" s="89">
        <v>0</v>
      </c>
      <c r="AE391" s="89">
        <v>0</v>
      </c>
      <c r="AF391" s="89">
        <v>0</v>
      </c>
      <c r="AG391" s="89">
        <v>0</v>
      </c>
      <c r="AH391" s="89">
        <v>0</v>
      </c>
      <c r="AI391" s="89">
        <v>0</v>
      </c>
      <c r="AJ391" s="89">
        <v>0</v>
      </c>
      <c r="AK391" s="89">
        <v>0</v>
      </c>
      <c r="AL391" s="89">
        <v>0</v>
      </c>
      <c r="AM391" s="89">
        <v>0</v>
      </c>
      <c r="AN391" s="89">
        <v>0</v>
      </c>
      <c r="AO391" s="89">
        <v>0</v>
      </c>
      <c r="AP391" s="89">
        <v>0</v>
      </c>
    </row>
    <row r="392" spans="1:42" s="89" customFormat="1">
      <c r="A392" s="89" t="s">
        <v>203</v>
      </c>
      <c r="B392" s="89" t="s">
        <v>471</v>
      </c>
      <c r="C392" s="89">
        <v>0</v>
      </c>
      <c r="D392" s="89">
        <v>0</v>
      </c>
      <c r="E392" s="89">
        <v>0</v>
      </c>
      <c r="F392" s="89">
        <v>0</v>
      </c>
      <c r="G392" s="89">
        <v>0</v>
      </c>
      <c r="H392" s="89">
        <v>0</v>
      </c>
      <c r="I392" s="89">
        <v>0</v>
      </c>
      <c r="J392" s="89">
        <v>0</v>
      </c>
      <c r="K392" s="89">
        <v>0</v>
      </c>
      <c r="L392" s="89">
        <v>0</v>
      </c>
      <c r="M392" s="89">
        <v>0</v>
      </c>
      <c r="N392" s="89">
        <v>0</v>
      </c>
      <c r="O392" s="89">
        <v>0</v>
      </c>
      <c r="P392" s="89">
        <v>0</v>
      </c>
      <c r="Q392" s="89">
        <v>0</v>
      </c>
      <c r="R392" s="89">
        <v>0</v>
      </c>
      <c r="S392" s="89">
        <v>0</v>
      </c>
      <c r="T392" s="89">
        <v>0</v>
      </c>
      <c r="U392" s="89">
        <v>0</v>
      </c>
      <c r="V392" s="89">
        <v>0</v>
      </c>
      <c r="W392" s="89">
        <v>0</v>
      </c>
      <c r="X392" s="89">
        <v>0</v>
      </c>
      <c r="Y392" s="89">
        <v>0</v>
      </c>
      <c r="Z392" s="89">
        <v>0</v>
      </c>
      <c r="AA392" s="89">
        <v>0</v>
      </c>
      <c r="AB392" s="89">
        <v>0</v>
      </c>
      <c r="AC392" s="89">
        <v>0</v>
      </c>
      <c r="AD392" s="89">
        <v>0</v>
      </c>
      <c r="AE392" s="89">
        <v>0</v>
      </c>
      <c r="AF392" s="89">
        <v>0</v>
      </c>
      <c r="AG392" s="89">
        <v>0</v>
      </c>
      <c r="AH392" s="89">
        <v>0</v>
      </c>
      <c r="AI392" s="89">
        <v>0</v>
      </c>
      <c r="AJ392" s="89">
        <v>0</v>
      </c>
      <c r="AK392" s="89">
        <v>0</v>
      </c>
      <c r="AL392" s="89">
        <v>0</v>
      </c>
      <c r="AM392" s="89">
        <v>0</v>
      </c>
      <c r="AN392" s="89">
        <v>0</v>
      </c>
      <c r="AO392" s="89">
        <v>0</v>
      </c>
      <c r="AP392" s="89">
        <v>0</v>
      </c>
    </row>
    <row r="393" spans="1:42" s="89" customFormat="1">
      <c r="A393" s="89" t="s">
        <v>203</v>
      </c>
      <c r="B393" s="89" t="s">
        <v>472</v>
      </c>
      <c r="C393" s="89">
        <v>0</v>
      </c>
      <c r="D393" s="89">
        <v>0</v>
      </c>
      <c r="E393" s="89">
        <v>0</v>
      </c>
      <c r="F393" s="89">
        <v>0</v>
      </c>
      <c r="G393" s="89">
        <v>0</v>
      </c>
      <c r="H393" s="89">
        <v>0</v>
      </c>
      <c r="I393" s="89">
        <v>0</v>
      </c>
      <c r="J393" s="89">
        <v>0</v>
      </c>
      <c r="K393" s="89">
        <v>0</v>
      </c>
      <c r="L393" s="89">
        <v>0</v>
      </c>
      <c r="M393" s="89">
        <v>0</v>
      </c>
      <c r="N393" s="89">
        <v>0</v>
      </c>
      <c r="O393" s="89">
        <v>0</v>
      </c>
      <c r="P393" s="89">
        <v>0</v>
      </c>
      <c r="Q393" s="89">
        <v>0</v>
      </c>
      <c r="R393" s="89">
        <v>0</v>
      </c>
      <c r="S393" s="89">
        <v>0</v>
      </c>
      <c r="T393" s="89">
        <v>0</v>
      </c>
      <c r="U393" s="89">
        <v>0</v>
      </c>
      <c r="V393" s="89">
        <v>0</v>
      </c>
      <c r="W393" s="89">
        <v>0</v>
      </c>
      <c r="X393" s="89">
        <v>0</v>
      </c>
      <c r="Y393" s="89">
        <v>0</v>
      </c>
      <c r="Z393" s="89">
        <v>0</v>
      </c>
      <c r="AA393" s="89">
        <v>0</v>
      </c>
      <c r="AB393" s="89">
        <v>0</v>
      </c>
      <c r="AC393" s="89">
        <v>0</v>
      </c>
      <c r="AD393" s="89">
        <v>0</v>
      </c>
      <c r="AE393" s="89">
        <v>0</v>
      </c>
      <c r="AF393" s="89">
        <v>0</v>
      </c>
      <c r="AG393" s="89">
        <v>0</v>
      </c>
      <c r="AH393" s="89">
        <v>0</v>
      </c>
      <c r="AI393" s="89">
        <v>0</v>
      </c>
      <c r="AJ393" s="89">
        <v>0</v>
      </c>
      <c r="AK393" s="89">
        <v>0</v>
      </c>
      <c r="AL393" s="89">
        <v>0</v>
      </c>
      <c r="AM393" s="89">
        <v>0</v>
      </c>
      <c r="AN393" s="89">
        <v>0</v>
      </c>
      <c r="AO393" s="89">
        <v>0</v>
      </c>
      <c r="AP393" s="89">
        <v>0</v>
      </c>
    </row>
    <row r="394" spans="1:42" s="89" customFormat="1">
      <c r="A394" s="89" t="s">
        <v>203</v>
      </c>
      <c r="B394" s="89" t="s">
        <v>473</v>
      </c>
      <c r="C394" s="89">
        <v>0</v>
      </c>
      <c r="D394" s="89">
        <v>0</v>
      </c>
      <c r="E394" s="89">
        <v>0</v>
      </c>
      <c r="F394" s="89">
        <v>0</v>
      </c>
      <c r="G394" s="89">
        <v>0</v>
      </c>
      <c r="H394" s="89">
        <v>0</v>
      </c>
      <c r="I394" s="89">
        <v>0</v>
      </c>
      <c r="J394" s="89">
        <v>0</v>
      </c>
      <c r="K394" s="89">
        <v>0</v>
      </c>
      <c r="L394" s="89">
        <v>0</v>
      </c>
      <c r="M394" s="89">
        <v>0</v>
      </c>
      <c r="N394" s="89">
        <v>0</v>
      </c>
      <c r="O394" s="89">
        <v>0</v>
      </c>
      <c r="P394" s="89">
        <v>0</v>
      </c>
      <c r="Q394" s="89">
        <v>0</v>
      </c>
      <c r="R394" s="89">
        <v>0</v>
      </c>
      <c r="S394" s="89">
        <v>0</v>
      </c>
      <c r="T394" s="89">
        <v>0</v>
      </c>
      <c r="U394" s="89">
        <v>0</v>
      </c>
      <c r="V394" s="89">
        <v>0</v>
      </c>
      <c r="W394" s="89">
        <v>0</v>
      </c>
      <c r="X394" s="89">
        <v>0</v>
      </c>
      <c r="Y394" s="89">
        <v>0</v>
      </c>
      <c r="Z394" s="89">
        <v>0</v>
      </c>
      <c r="AA394" s="89">
        <v>0</v>
      </c>
      <c r="AB394" s="89">
        <v>0</v>
      </c>
      <c r="AC394" s="89">
        <v>0</v>
      </c>
      <c r="AD394" s="89">
        <v>0</v>
      </c>
      <c r="AE394" s="89">
        <v>0</v>
      </c>
      <c r="AF394" s="89">
        <v>0</v>
      </c>
      <c r="AG394" s="89">
        <v>0</v>
      </c>
      <c r="AH394" s="89">
        <v>0</v>
      </c>
      <c r="AI394" s="89">
        <v>0</v>
      </c>
      <c r="AJ394" s="89">
        <v>0</v>
      </c>
      <c r="AK394" s="89">
        <v>0</v>
      </c>
      <c r="AL394" s="89">
        <v>0</v>
      </c>
      <c r="AM394" s="89">
        <v>0</v>
      </c>
      <c r="AN394" s="89">
        <v>0</v>
      </c>
      <c r="AO394" s="89">
        <v>0</v>
      </c>
      <c r="AP394" s="89">
        <v>0</v>
      </c>
    </row>
    <row r="395" spans="1:42" s="89" customFormat="1">
      <c r="A395" s="89" t="s">
        <v>203</v>
      </c>
      <c r="B395" s="89" t="s">
        <v>474</v>
      </c>
      <c r="C395" s="89">
        <v>0</v>
      </c>
      <c r="D395" s="89">
        <v>0</v>
      </c>
      <c r="E395" s="89">
        <v>0</v>
      </c>
      <c r="F395" s="89">
        <v>0</v>
      </c>
      <c r="G395" s="89">
        <v>0</v>
      </c>
      <c r="H395" s="89">
        <v>0</v>
      </c>
      <c r="I395" s="89">
        <v>0</v>
      </c>
      <c r="J395" s="89">
        <v>0</v>
      </c>
      <c r="K395" s="89">
        <v>0</v>
      </c>
      <c r="L395" s="89">
        <v>0</v>
      </c>
      <c r="M395" s="89">
        <v>0</v>
      </c>
      <c r="N395" s="89">
        <v>0</v>
      </c>
      <c r="O395" s="89">
        <v>0</v>
      </c>
      <c r="P395" s="89">
        <v>0</v>
      </c>
      <c r="Q395" s="89">
        <v>0</v>
      </c>
      <c r="R395" s="89">
        <v>0</v>
      </c>
      <c r="S395" s="89">
        <v>0</v>
      </c>
      <c r="T395" s="89">
        <v>0</v>
      </c>
      <c r="U395" s="89">
        <v>0</v>
      </c>
      <c r="V395" s="89">
        <v>0</v>
      </c>
      <c r="W395" s="89">
        <v>0</v>
      </c>
      <c r="X395" s="89">
        <v>0</v>
      </c>
      <c r="Y395" s="89">
        <v>0</v>
      </c>
      <c r="Z395" s="89">
        <v>0</v>
      </c>
      <c r="AA395" s="89">
        <v>0</v>
      </c>
      <c r="AB395" s="89">
        <v>0</v>
      </c>
      <c r="AC395" s="89">
        <v>0</v>
      </c>
      <c r="AD395" s="89">
        <v>0</v>
      </c>
      <c r="AE395" s="89">
        <v>0</v>
      </c>
      <c r="AF395" s="89">
        <v>0</v>
      </c>
      <c r="AG395" s="89">
        <v>0</v>
      </c>
      <c r="AH395" s="89">
        <v>0</v>
      </c>
      <c r="AI395" s="89">
        <v>0</v>
      </c>
      <c r="AJ395" s="89">
        <v>0</v>
      </c>
      <c r="AK395" s="89">
        <v>0</v>
      </c>
      <c r="AL395" s="89">
        <v>0</v>
      </c>
      <c r="AM395" s="89">
        <v>0</v>
      </c>
      <c r="AN395" s="89">
        <v>0</v>
      </c>
      <c r="AO395" s="89">
        <v>0</v>
      </c>
      <c r="AP395" s="89">
        <v>0</v>
      </c>
    </row>
    <row r="396" spans="1:42" s="89" customFormat="1">
      <c r="A396" s="89" t="s">
        <v>276</v>
      </c>
      <c r="B396" s="89" t="s">
        <v>470</v>
      </c>
      <c r="C396" s="89">
        <v>0</v>
      </c>
      <c r="D396" s="89">
        <v>0</v>
      </c>
      <c r="E396" s="89">
        <v>0</v>
      </c>
      <c r="F396" s="89">
        <v>0</v>
      </c>
      <c r="G396" s="89">
        <v>0</v>
      </c>
      <c r="H396" s="89">
        <v>0</v>
      </c>
      <c r="I396" s="89">
        <v>0</v>
      </c>
      <c r="J396" s="89">
        <v>0</v>
      </c>
      <c r="K396" s="89">
        <v>0</v>
      </c>
      <c r="L396" s="89">
        <v>0</v>
      </c>
      <c r="M396" s="89">
        <v>0</v>
      </c>
      <c r="N396" s="89">
        <v>0</v>
      </c>
      <c r="O396" s="89">
        <v>0</v>
      </c>
      <c r="P396" s="89">
        <v>0</v>
      </c>
      <c r="Q396" s="89">
        <v>0</v>
      </c>
      <c r="R396" s="89">
        <v>0</v>
      </c>
      <c r="S396" s="89">
        <v>0</v>
      </c>
      <c r="T396" s="89">
        <v>0</v>
      </c>
      <c r="U396" s="89">
        <v>0</v>
      </c>
      <c r="V396" s="89">
        <v>0</v>
      </c>
      <c r="W396" s="89">
        <v>0</v>
      </c>
      <c r="X396" s="89">
        <v>0</v>
      </c>
      <c r="Y396" s="89">
        <v>0</v>
      </c>
      <c r="Z396" s="89">
        <v>0</v>
      </c>
      <c r="AA396" s="89">
        <v>0</v>
      </c>
      <c r="AB396" s="89">
        <v>0</v>
      </c>
      <c r="AC396" s="89">
        <v>0</v>
      </c>
      <c r="AD396" s="89">
        <v>0</v>
      </c>
      <c r="AE396" s="89">
        <v>0</v>
      </c>
      <c r="AF396" s="89">
        <v>0</v>
      </c>
      <c r="AG396" s="89">
        <v>0</v>
      </c>
      <c r="AH396" s="89">
        <v>0</v>
      </c>
      <c r="AI396" s="89">
        <v>0</v>
      </c>
      <c r="AJ396" s="89">
        <v>0</v>
      </c>
      <c r="AK396" s="89">
        <v>0</v>
      </c>
      <c r="AL396" s="89">
        <v>0</v>
      </c>
      <c r="AM396" s="89">
        <v>0</v>
      </c>
      <c r="AN396" s="89">
        <v>0</v>
      </c>
      <c r="AO396" s="89">
        <v>0</v>
      </c>
      <c r="AP396" s="89">
        <v>0</v>
      </c>
    </row>
    <row r="397" spans="1:42" s="89" customFormat="1">
      <c r="A397" s="89" t="s">
        <v>276</v>
      </c>
      <c r="B397" s="89" t="s">
        <v>471</v>
      </c>
      <c r="C397" s="89">
        <v>0</v>
      </c>
      <c r="D397" s="89">
        <v>0</v>
      </c>
      <c r="E397" s="89">
        <v>0</v>
      </c>
      <c r="F397" s="89">
        <v>0</v>
      </c>
      <c r="G397" s="89">
        <v>0</v>
      </c>
      <c r="H397" s="89">
        <v>0</v>
      </c>
      <c r="I397" s="89">
        <v>0</v>
      </c>
      <c r="J397" s="89">
        <v>0</v>
      </c>
      <c r="K397" s="89">
        <v>0</v>
      </c>
      <c r="L397" s="89">
        <v>0</v>
      </c>
      <c r="M397" s="89">
        <v>0</v>
      </c>
      <c r="N397" s="89">
        <v>0</v>
      </c>
      <c r="O397" s="89">
        <v>0</v>
      </c>
      <c r="P397" s="89">
        <v>0</v>
      </c>
      <c r="Q397" s="89">
        <v>0</v>
      </c>
      <c r="R397" s="89">
        <v>0</v>
      </c>
      <c r="S397" s="89">
        <v>0</v>
      </c>
      <c r="T397" s="89">
        <v>0</v>
      </c>
      <c r="U397" s="89">
        <v>0</v>
      </c>
      <c r="V397" s="89">
        <v>0</v>
      </c>
      <c r="W397" s="89">
        <v>0</v>
      </c>
      <c r="X397" s="89">
        <v>0</v>
      </c>
      <c r="Y397" s="89">
        <v>0</v>
      </c>
      <c r="Z397" s="89">
        <v>0</v>
      </c>
      <c r="AA397" s="89">
        <v>0</v>
      </c>
      <c r="AB397" s="89">
        <v>0</v>
      </c>
      <c r="AC397" s="89">
        <v>0</v>
      </c>
      <c r="AD397" s="89">
        <v>0</v>
      </c>
      <c r="AE397" s="89">
        <v>0</v>
      </c>
      <c r="AF397" s="89">
        <v>0</v>
      </c>
      <c r="AG397" s="89">
        <v>0</v>
      </c>
      <c r="AH397" s="89">
        <v>0</v>
      </c>
      <c r="AI397" s="89">
        <v>0</v>
      </c>
      <c r="AJ397" s="89">
        <v>0</v>
      </c>
      <c r="AK397" s="89">
        <v>0</v>
      </c>
      <c r="AL397" s="89">
        <v>0</v>
      </c>
      <c r="AM397" s="89">
        <v>0</v>
      </c>
      <c r="AN397" s="89">
        <v>0</v>
      </c>
      <c r="AO397" s="89">
        <v>0</v>
      </c>
      <c r="AP397" s="89">
        <v>0</v>
      </c>
    </row>
    <row r="398" spans="1:42" s="89" customFormat="1">
      <c r="A398" s="89" t="s">
        <v>276</v>
      </c>
      <c r="B398" s="89" t="s">
        <v>472</v>
      </c>
      <c r="C398" s="89">
        <v>0</v>
      </c>
      <c r="D398" s="89">
        <v>0</v>
      </c>
      <c r="E398" s="89">
        <v>0</v>
      </c>
      <c r="F398" s="89">
        <v>0</v>
      </c>
      <c r="G398" s="89">
        <v>0</v>
      </c>
      <c r="H398" s="89">
        <v>0</v>
      </c>
      <c r="I398" s="89">
        <v>0</v>
      </c>
      <c r="J398" s="89">
        <v>0</v>
      </c>
      <c r="K398" s="89">
        <v>0</v>
      </c>
      <c r="L398" s="89">
        <v>0</v>
      </c>
      <c r="M398" s="89">
        <v>0</v>
      </c>
      <c r="N398" s="89">
        <v>0</v>
      </c>
      <c r="O398" s="89">
        <v>0</v>
      </c>
      <c r="P398" s="89">
        <v>0</v>
      </c>
      <c r="Q398" s="89">
        <v>0</v>
      </c>
      <c r="R398" s="89">
        <v>0</v>
      </c>
      <c r="S398" s="89">
        <v>0</v>
      </c>
      <c r="T398" s="89">
        <v>0</v>
      </c>
      <c r="U398" s="89">
        <v>0</v>
      </c>
      <c r="V398" s="89">
        <v>0</v>
      </c>
      <c r="W398" s="89">
        <v>0</v>
      </c>
      <c r="X398" s="89">
        <v>0</v>
      </c>
      <c r="Y398" s="89">
        <v>0</v>
      </c>
      <c r="Z398" s="89">
        <v>0</v>
      </c>
      <c r="AA398" s="89">
        <v>0</v>
      </c>
      <c r="AB398" s="89">
        <v>0</v>
      </c>
      <c r="AC398" s="89">
        <v>0</v>
      </c>
      <c r="AD398" s="89">
        <v>0</v>
      </c>
      <c r="AE398" s="89">
        <v>0</v>
      </c>
      <c r="AF398" s="89">
        <v>0</v>
      </c>
      <c r="AG398" s="89">
        <v>0</v>
      </c>
      <c r="AH398" s="89">
        <v>0</v>
      </c>
      <c r="AI398" s="89">
        <v>0</v>
      </c>
      <c r="AJ398" s="89">
        <v>0</v>
      </c>
      <c r="AK398" s="89">
        <v>0</v>
      </c>
      <c r="AL398" s="89">
        <v>0</v>
      </c>
      <c r="AM398" s="89">
        <v>0</v>
      </c>
      <c r="AN398" s="89">
        <v>0</v>
      </c>
      <c r="AO398" s="89">
        <v>0</v>
      </c>
      <c r="AP398" s="89">
        <v>0</v>
      </c>
    </row>
    <row r="399" spans="1:42" s="89" customFormat="1">
      <c r="A399" s="89" t="s">
        <v>276</v>
      </c>
      <c r="B399" s="89" t="s">
        <v>473</v>
      </c>
      <c r="C399" s="89">
        <v>0</v>
      </c>
      <c r="D399" s="89">
        <v>0</v>
      </c>
      <c r="E399" s="89">
        <v>0</v>
      </c>
      <c r="F399" s="89">
        <v>0</v>
      </c>
      <c r="G399" s="89">
        <v>0</v>
      </c>
      <c r="H399" s="89">
        <v>0</v>
      </c>
      <c r="I399" s="89">
        <v>0</v>
      </c>
      <c r="J399" s="89">
        <v>0</v>
      </c>
      <c r="K399" s="89">
        <v>0</v>
      </c>
      <c r="L399" s="89">
        <v>0</v>
      </c>
      <c r="M399" s="89">
        <v>0</v>
      </c>
      <c r="N399" s="89">
        <v>0</v>
      </c>
      <c r="O399" s="89">
        <v>0</v>
      </c>
      <c r="P399" s="89">
        <v>0</v>
      </c>
      <c r="Q399" s="89">
        <v>0</v>
      </c>
      <c r="R399" s="89">
        <v>0</v>
      </c>
      <c r="S399" s="89">
        <v>0</v>
      </c>
      <c r="T399" s="89">
        <v>0</v>
      </c>
      <c r="U399" s="89">
        <v>0</v>
      </c>
      <c r="V399" s="89">
        <v>0</v>
      </c>
      <c r="W399" s="89">
        <v>0</v>
      </c>
      <c r="X399" s="89">
        <v>0</v>
      </c>
      <c r="Y399" s="89">
        <v>0</v>
      </c>
      <c r="Z399" s="89">
        <v>0</v>
      </c>
      <c r="AA399" s="89">
        <v>0</v>
      </c>
      <c r="AB399" s="89">
        <v>0</v>
      </c>
      <c r="AC399" s="89">
        <v>0</v>
      </c>
      <c r="AD399" s="89">
        <v>0</v>
      </c>
      <c r="AE399" s="89">
        <v>0</v>
      </c>
      <c r="AF399" s="89">
        <v>0</v>
      </c>
      <c r="AG399" s="89">
        <v>0</v>
      </c>
      <c r="AH399" s="89">
        <v>0</v>
      </c>
      <c r="AI399" s="89">
        <v>0</v>
      </c>
      <c r="AJ399" s="89">
        <v>0</v>
      </c>
      <c r="AK399" s="89">
        <v>0</v>
      </c>
      <c r="AL399" s="89">
        <v>0</v>
      </c>
      <c r="AM399" s="89">
        <v>0</v>
      </c>
      <c r="AN399" s="89">
        <v>0</v>
      </c>
      <c r="AO399" s="89">
        <v>0</v>
      </c>
      <c r="AP399" s="89">
        <v>0</v>
      </c>
    </row>
    <row r="400" spans="1:42" s="89" customFormat="1">
      <c r="A400" s="89" t="s">
        <v>276</v>
      </c>
      <c r="B400" s="89" t="s">
        <v>474</v>
      </c>
      <c r="C400" s="89">
        <v>0</v>
      </c>
      <c r="D400" s="89">
        <v>0</v>
      </c>
      <c r="E400" s="89">
        <v>0</v>
      </c>
      <c r="F400" s="89">
        <v>0</v>
      </c>
      <c r="G400" s="89">
        <v>0</v>
      </c>
      <c r="H400" s="89">
        <v>0</v>
      </c>
      <c r="I400" s="89">
        <v>0</v>
      </c>
      <c r="J400" s="89">
        <v>0</v>
      </c>
      <c r="K400" s="89">
        <v>0</v>
      </c>
      <c r="L400" s="89">
        <v>0</v>
      </c>
      <c r="M400" s="89">
        <v>0</v>
      </c>
      <c r="N400" s="89">
        <v>0</v>
      </c>
      <c r="O400" s="89">
        <v>0</v>
      </c>
      <c r="P400" s="89">
        <v>0</v>
      </c>
      <c r="Q400" s="89">
        <v>0</v>
      </c>
      <c r="R400" s="89">
        <v>0</v>
      </c>
      <c r="S400" s="89">
        <v>0</v>
      </c>
      <c r="T400" s="89">
        <v>0</v>
      </c>
      <c r="U400" s="89">
        <v>0</v>
      </c>
      <c r="V400" s="89">
        <v>0</v>
      </c>
      <c r="W400" s="89">
        <v>0</v>
      </c>
      <c r="X400" s="89">
        <v>0</v>
      </c>
      <c r="Y400" s="89">
        <v>0</v>
      </c>
      <c r="Z400" s="89">
        <v>0</v>
      </c>
      <c r="AA400" s="89">
        <v>0</v>
      </c>
      <c r="AB400" s="89">
        <v>0</v>
      </c>
      <c r="AC400" s="89">
        <v>0</v>
      </c>
      <c r="AD400" s="89">
        <v>0</v>
      </c>
      <c r="AE400" s="89">
        <v>0</v>
      </c>
      <c r="AF400" s="89">
        <v>0</v>
      </c>
      <c r="AG400" s="89">
        <v>0</v>
      </c>
      <c r="AH400" s="89">
        <v>0</v>
      </c>
      <c r="AI400" s="89">
        <v>0</v>
      </c>
      <c r="AJ400" s="89">
        <v>0</v>
      </c>
      <c r="AK400" s="89">
        <v>0</v>
      </c>
      <c r="AL400" s="89">
        <v>0</v>
      </c>
      <c r="AM400" s="89">
        <v>0</v>
      </c>
      <c r="AN400" s="89">
        <v>0</v>
      </c>
      <c r="AO400" s="89">
        <v>0</v>
      </c>
      <c r="AP400" s="89">
        <v>0</v>
      </c>
    </row>
    <row r="401" spans="1:42" s="89" customFormat="1">
      <c r="A401" s="89" t="s">
        <v>330</v>
      </c>
      <c r="B401" s="89" t="s">
        <v>470</v>
      </c>
      <c r="C401" s="89">
        <v>0</v>
      </c>
      <c r="D401" s="89">
        <v>0</v>
      </c>
      <c r="E401" s="89">
        <v>0</v>
      </c>
      <c r="F401" s="89">
        <v>0</v>
      </c>
      <c r="G401" s="89">
        <v>0</v>
      </c>
      <c r="H401" s="89">
        <v>0</v>
      </c>
      <c r="I401" s="89">
        <v>0</v>
      </c>
      <c r="J401" s="89">
        <v>0</v>
      </c>
      <c r="K401" s="89">
        <v>0</v>
      </c>
      <c r="L401" s="89">
        <v>0</v>
      </c>
      <c r="M401" s="89">
        <v>0</v>
      </c>
      <c r="N401" s="89">
        <v>0</v>
      </c>
      <c r="O401" s="89">
        <v>0</v>
      </c>
      <c r="P401" s="89">
        <v>0</v>
      </c>
      <c r="Q401" s="89">
        <v>0</v>
      </c>
      <c r="R401" s="89">
        <v>0</v>
      </c>
      <c r="S401" s="89">
        <v>0</v>
      </c>
      <c r="T401" s="89">
        <v>0</v>
      </c>
      <c r="U401" s="89">
        <v>0</v>
      </c>
      <c r="V401" s="89">
        <v>0</v>
      </c>
      <c r="W401" s="89">
        <v>0</v>
      </c>
      <c r="X401" s="89">
        <v>0</v>
      </c>
      <c r="Y401" s="89">
        <v>0</v>
      </c>
      <c r="Z401" s="89">
        <v>0</v>
      </c>
      <c r="AA401" s="89">
        <v>0</v>
      </c>
      <c r="AB401" s="89">
        <v>0</v>
      </c>
      <c r="AC401" s="89">
        <v>0</v>
      </c>
      <c r="AD401" s="89">
        <v>0</v>
      </c>
      <c r="AE401" s="89">
        <v>0</v>
      </c>
      <c r="AF401" s="89">
        <v>0</v>
      </c>
      <c r="AG401" s="89">
        <v>0</v>
      </c>
      <c r="AH401" s="89">
        <v>0</v>
      </c>
      <c r="AI401" s="89">
        <v>0</v>
      </c>
      <c r="AJ401" s="89">
        <v>0</v>
      </c>
      <c r="AK401" s="89">
        <v>0</v>
      </c>
      <c r="AL401" s="89">
        <v>0</v>
      </c>
      <c r="AM401" s="89">
        <v>0</v>
      </c>
      <c r="AN401" s="89">
        <v>0</v>
      </c>
      <c r="AO401" s="89">
        <v>0</v>
      </c>
      <c r="AP401" s="89">
        <v>0</v>
      </c>
    </row>
    <row r="402" spans="1:42" s="89" customFormat="1">
      <c r="A402" s="89" t="s">
        <v>330</v>
      </c>
      <c r="B402" s="89" t="s">
        <v>471</v>
      </c>
      <c r="C402" s="89">
        <v>0</v>
      </c>
      <c r="D402" s="89">
        <v>0</v>
      </c>
      <c r="E402" s="89">
        <v>0</v>
      </c>
      <c r="F402" s="89">
        <v>0</v>
      </c>
      <c r="G402" s="89">
        <v>0</v>
      </c>
      <c r="H402" s="89">
        <v>0</v>
      </c>
      <c r="I402" s="89">
        <v>0</v>
      </c>
      <c r="J402" s="89">
        <v>0</v>
      </c>
      <c r="K402" s="89">
        <v>0</v>
      </c>
      <c r="L402" s="89">
        <v>0</v>
      </c>
      <c r="M402" s="89">
        <v>0</v>
      </c>
      <c r="N402" s="89">
        <v>0</v>
      </c>
      <c r="O402" s="89">
        <v>0</v>
      </c>
      <c r="P402" s="89">
        <v>0</v>
      </c>
      <c r="Q402" s="89">
        <v>0</v>
      </c>
      <c r="R402" s="89">
        <v>0</v>
      </c>
      <c r="S402" s="89">
        <v>0</v>
      </c>
      <c r="T402" s="89">
        <v>0</v>
      </c>
      <c r="U402" s="89">
        <v>0</v>
      </c>
      <c r="V402" s="89">
        <v>0</v>
      </c>
      <c r="W402" s="89">
        <v>0</v>
      </c>
      <c r="X402" s="89">
        <v>0</v>
      </c>
      <c r="Y402" s="89">
        <v>0</v>
      </c>
      <c r="Z402" s="89">
        <v>0</v>
      </c>
      <c r="AA402" s="89">
        <v>0</v>
      </c>
      <c r="AB402" s="89">
        <v>0</v>
      </c>
      <c r="AC402" s="89">
        <v>0</v>
      </c>
      <c r="AD402" s="89">
        <v>0</v>
      </c>
      <c r="AE402" s="89">
        <v>0</v>
      </c>
      <c r="AF402" s="89">
        <v>0</v>
      </c>
      <c r="AG402" s="89">
        <v>0</v>
      </c>
      <c r="AH402" s="89">
        <v>0</v>
      </c>
      <c r="AI402" s="89">
        <v>0</v>
      </c>
      <c r="AJ402" s="89">
        <v>0</v>
      </c>
      <c r="AK402" s="89">
        <v>0</v>
      </c>
      <c r="AL402" s="89">
        <v>0</v>
      </c>
      <c r="AM402" s="89">
        <v>0</v>
      </c>
      <c r="AN402" s="89">
        <v>0</v>
      </c>
      <c r="AO402" s="89">
        <v>0</v>
      </c>
      <c r="AP402" s="89">
        <v>0</v>
      </c>
    </row>
    <row r="403" spans="1:42" s="89" customFormat="1">
      <c r="A403" s="89" t="s">
        <v>330</v>
      </c>
      <c r="B403" s="89" t="s">
        <v>472</v>
      </c>
      <c r="C403" s="89">
        <v>0</v>
      </c>
      <c r="D403" s="89">
        <v>0</v>
      </c>
      <c r="E403" s="89">
        <v>0</v>
      </c>
      <c r="F403" s="89">
        <v>0</v>
      </c>
      <c r="G403" s="89">
        <v>0</v>
      </c>
      <c r="H403" s="89">
        <v>0</v>
      </c>
      <c r="I403" s="89">
        <v>0</v>
      </c>
      <c r="J403" s="89">
        <v>0</v>
      </c>
      <c r="K403" s="89">
        <v>0</v>
      </c>
      <c r="L403" s="89">
        <v>0</v>
      </c>
      <c r="M403" s="89">
        <v>0</v>
      </c>
      <c r="N403" s="89">
        <v>0</v>
      </c>
      <c r="O403" s="89">
        <v>0</v>
      </c>
      <c r="P403" s="89">
        <v>0</v>
      </c>
      <c r="Q403" s="89">
        <v>0</v>
      </c>
      <c r="R403" s="89">
        <v>0</v>
      </c>
      <c r="S403" s="89">
        <v>0</v>
      </c>
      <c r="T403" s="89">
        <v>0</v>
      </c>
      <c r="U403" s="89">
        <v>0</v>
      </c>
      <c r="V403" s="89">
        <v>0</v>
      </c>
      <c r="W403" s="89">
        <v>0</v>
      </c>
      <c r="X403" s="89">
        <v>0</v>
      </c>
      <c r="Y403" s="89">
        <v>0</v>
      </c>
      <c r="Z403" s="89">
        <v>0</v>
      </c>
      <c r="AA403" s="89">
        <v>0</v>
      </c>
      <c r="AB403" s="89">
        <v>0</v>
      </c>
      <c r="AC403" s="89">
        <v>0</v>
      </c>
      <c r="AD403" s="89">
        <v>0</v>
      </c>
      <c r="AE403" s="89">
        <v>0</v>
      </c>
      <c r="AF403" s="89">
        <v>0</v>
      </c>
      <c r="AG403" s="89">
        <v>0</v>
      </c>
      <c r="AH403" s="89">
        <v>0</v>
      </c>
      <c r="AI403" s="89">
        <v>0</v>
      </c>
      <c r="AJ403" s="89">
        <v>0</v>
      </c>
      <c r="AK403" s="89">
        <v>0</v>
      </c>
      <c r="AL403" s="89">
        <v>0</v>
      </c>
      <c r="AM403" s="89">
        <v>0</v>
      </c>
      <c r="AN403" s="89">
        <v>0</v>
      </c>
      <c r="AO403" s="89">
        <v>0</v>
      </c>
      <c r="AP403" s="89">
        <v>0</v>
      </c>
    </row>
    <row r="404" spans="1:42" s="89" customFormat="1">
      <c r="A404" s="89" t="s">
        <v>330</v>
      </c>
      <c r="B404" s="89" t="s">
        <v>473</v>
      </c>
      <c r="C404" s="89">
        <v>0</v>
      </c>
      <c r="D404" s="89">
        <v>0</v>
      </c>
      <c r="E404" s="89">
        <v>0</v>
      </c>
      <c r="F404" s="89">
        <v>0</v>
      </c>
      <c r="G404" s="89">
        <v>0</v>
      </c>
      <c r="H404" s="89">
        <v>0</v>
      </c>
      <c r="I404" s="89">
        <v>0</v>
      </c>
      <c r="J404" s="89">
        <v>0</v>
      </c>
      <c r="K404" s="89">
        <v>0</v>
      </c>
      <c r="L404" s="89">
        <v>0</v>
      </c>
      <c r="M404" s="89">
        <v>0</v>
      </c>
      <c r="N404" s="89">
        <v>0</v>
      </c>
      <c r="O404" s="89">
        <v>0</v>
      </c>
      <c r="P404" s="89">
        <v>0</v>
      </c>
      <c r="Q404" s="89">
        <v>0</v>
      </c>
      <c r="R404" s="89">
        <v>0</v>
      </c>
      <c r="S404" s="89">
        <v>0</v>
      </c>
      <c r="T404" s="89">
        <v>0</v>
      </c>
      <c r="U404" s="89">
        <v>0</v>
      </c>
      <c r="V404" s="89">
        <v>0</v>
      </c>
      <c r="W404" s="89">
        <v>0</v>
      </c>
      <c r="X404" s="89">
        <v>0</v>
      </c>
      <c r="Y404" s="89">
        <v>0</v>
      </c>
      <c r="Z404" s="89">
        <v>0</v>
      </c>
      <c r="AA404" s="89">
        <v>0</v>
      </c>
      <c r="AB404" s="89">
        <v>0</v>
      </c>
      <c r="AC404" s="89">
        <v>0</v>
      </c>
      <c r="AD404" s="89">
        <v>0</v>
      </c>
      <c r="AE404" s="89">
        <v>0</v>
      </c>
      <c r="AF404" s="89">
        <v>0</v>
      </c>
      <c r="AG404" s="89">
        <v>0</v>
      </c>
      <c r="AH404" s="89">
        <v>0</v>
      </c>
      <c r="AI404" s="89">
        <v>0</v>
      </c>
      <c r="AJ404" s="89">
        <v>0</v>
      </c>
      <c r="AK404" s="89">
        <v>0</v>
      </c>
      <c r="AL404" s="89">
        <v>0</v>
      </c>
      <c r="AM404" s="89">
        <v>0</v>
      </c>
      <c r="AN404" s="89">
        <v>0</v>
      </c>
      <c r="AO404" s="89">
        <v>0</v>
      </c>
      <c r="AP404" s="89">
        <v>0</v>
      </c>
    </row>
    <row r="405" spans="1:42" s="89" customFormat="1">
      <c r="A405" s="89" t="s">
        <v>330</v>
      </c>
      <c r="B405" s="89" t="s">
        <v>474</v>
      </c>
      <c r="C405" s="89">
        <v>0</v>
      </c>
      <c r="D405" s="89">
        <v>0</v>
      </c>
      <c r="E405" s="89">
        <v>0</v>
      </c>
      <c r="F405" s="89">
        <v>0</v>
      </c>
      <c r="G405" s="89">
        <v>0</v>
      </c>
      <c r="H405" s="89">
        <v>0</v>
      </c>
      <c r="I405" s="89">
        <v>0</v>
      </c>
      <c r="J405" s="89">
        <v>0</v>
      </c>
      <c r="K405" s="89">
        <v>0</v>
      </c>
      <c r="L405" s="89">
        <v>0</v>
      </c>
      <c r="M405" s="89">
        <v>0</v>
      </c>
      <c r="N405" s="89">
        <v>0</v>
      </c>
      <c r="O405" s="89">
        <v>0</v>
      </c>
      <c r="P405" s="89">
        <v>0</v>
      </c>
      <c r="Q405" s="89">
        <v>0</v>
      </c>
      <c r="R405" s="89">
        <v>0</v>
      </c>
      <c r="S405" s="89">
        <v>0</v>
      </c>
      <c r="T405" s="89">
        <v>0</v>
      </c>
      <c r="U405" s="89">
        <v>0</v>
      </c>
      <c r="V405" s="89">
        <v>0</v>
      </c>
      <c r="W405" s="89">
        <v>0</v>
      </c>
      <c r="X405" s="89">
        <v>0</v>
      </c>
      <c r="Y405" s="89">
        <v>0</v>
      </c>
      <c r="Z405" s="89">
        <v>0</v>
      </c>
      <c r="AA405" s="89">
        <v>0</v>
      </c>
      <c r="AB405" s="89">
        <v>0</v>
      </c>
      <c r="AC405" s="89">
        <v>0</v>
      </c>
      <c r="AD405" s="89">
        <v>0</v>
      </c>
      <c r="AE405" s="89">
        <v>0</v>
      </c>
      <c r="AF405" s="89">
        <v>0</v>
      </c>
      <c r="AG405" s="89">
        <v>0</v>
      </c>
      <c r="AH405" s="89">
        <v>0</v>
      </c>
      <c r="AI405" s="89">
        <v>0</v>
      </c>
      <c r="AJ405" s="89">
        <v>0</v>
      </c>
      <c r="AK405" s="89">
        <v>0</v>
      </c>
      <c r="AL405" s="89">
        <v>0</v>
      </c>
      <c r="AM405" s="89">
        <v>0</v>
      </c>
      <c r="AN405" s="89">
        <v>0</v>
      </c>
      <c r="AO405" s="89">
        <v>0</v>
      </c>
      <c r="AP405" s="89">
        <v>0</v>
      </c>
    </row>
  </sheetData>
  <dataValidations count="1">
    <dataValidation type="list" allowBlank="1" showInputMessage="1" showErrorMessage="1" sqref="A181:A215" xr:uid="{00000000-0002-0000-0900-000000000000}">
      <formula1>Fuels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>
    <tabColor theme="9" tint="-0.249977111117893"/>
  </sheetPr>
  <dimension ref="A1:AR47"/>
  <sheetViews>
    <sheetView topLeftCell="AB31" workbookViewId="0">
      <selection activeCell="AR51" sqref="AR51"/>
    </sheetView>
  </sheetViews>
  <sheetFormatPr baseColWidth="10" defaultColWidth="11.44140625" defaultRowHeight="14.4"/>
  <cols>
    <col min="1" max="1" width="6.33203125" style="1" bestFit="1" customWidth="1"/>
    <col min="2" max="2" width="9" style="1" customWidth="1"/>
    <col min="3" max="3" width="15" style="1" bestFit="1" customWidth="1"/>
    <col min="4" max="4" width="9.33203125" style="1" bestFit="1" customWidth="1"/>
    <col min="5" max="5" width="10.33203125" style="1" bestFit="1" customWidth="1"/>
    <col min="6" max="6" width="11.88671875" style="1" bestFit="1" customWidth="1"/>
    <col min="7" max="7" width="9.44140625" style="1" bestFit="1" customWidth="1"/>
    <col min="8" max="8" width="9.109375" style="1" bestFit="1" customWidth="1"/>
    <col min="9" max="9" width="9.33203125" style="1" bestFit="1" customWidth="1"/>
    <col min="10" max="10" width="9.44140625" style="1" bestFit="1" customWidth="1"/>
    <col min="11" max="11" width="9.109375" style="1" bestFit="1" customWidth="1"/>
    <col min="12" max="12" width="9.44140625" style="1" bestFit="1" customWidth="1"/>
    <col min="13" max="13" width="11.6640625" style="1" bestFit="1" customWidth="1"/>
    <col min="14" max="14" width="8.5546875" style="1" bestFit="1" customWidth="1"/>
    <col min="15" max="15" width="9.33203125" style="1" bestFit="1" customWidth="1"/>
    <col min="16" max="16" width="9" style="1" bestFit="1" customWidth="1"/>
    <col min="17" max="17" width="11.88671875" style="1" bestFit="1" customWidth="1"/>
    <col min="18" max="18" width="15" style="1" bestFit="1" customWidth="1"/>
    <col min="19" max="16384" width="11.44140625" style="1"/>
  </cols>
  <sheetData>
    <row r="1" spans="1:44">
      <c r="A1" s="1" t="s">
        <v>404</v>
      </c>
    </row>
    <row r="2" spans="1:44">
      <c r="A2" s="1" t="s">
        <v>405</v>
      </c>
    </row>
    <row r="3" spans="1:44">
      <c r="A3" s="1" t="s">
        <v>406</v>
      </c>
    </row>
    <row r="5" spans="1:44">
      <c r="C5" s="29" t="s">
        <v>278</v>
      </c>
      <c r="D5" s="29" t="s">
        <v>279</v>
      </c>
      <c r="E5" s="29" t="s">
        <v>280</v>
      </c>
      <c r="F5" s="29" t="s">
        <v>281</v>
      </c>
      <c r="G5" s="29" t="s">
        <v>282</v>
      </c>
      <c r="H5" s="29" t="s">
        <v>283</v>
      </c>
      <c r="I5" s="29" t="s">
        <v>284</v>
      </c>
      <c r="J5" s="29" t="s">
        <v>285</v>
      </c>
      <c r="K5" s="29" t="s">
        <v>286</v>
      </c>
      <c r="L5" s="29" t="s">
        <v>287</v>
      </c>
      <c r="M5" s="29" t="s">
        <v>288</v>
      </c>
      <c r="N5" s="29" t="s">
        <v>289</v>
      </c>
      <c r="O5" s="29" t="s">
        <v>290</v>
      </c>
      <c r="P5" s="29" t="s">
        <v>291</v>
      </c>
      <c r="Q5" s="29" t="s">
        <v>292</v>
      </c>
      <c r="R5" s="29" t="s">
        <v>293</v>
      </c>
      <c r="S5" s="29" t="s">
        <v>294</v>
      </c>
      <c r="T5" s="29" t="s">
        <v>295</v>
      </c>
      <c r="U5" s="29" t="s">
        <v>296</v>
      </c>
      <c r="V5" s="29" t="s">
        <v>297</v>
      </c>
      <c r="W5" s="29" t="s">
        <v>298</v>
      </c>
      <c r="X5" s="29" t="s">
        <v>299</v>
      </c>
      <c r="Y5" s="29" t="s">
        <v>300</v>
      </c>
      <c r="Z5" s="29" t="s">
        <v>301</v>
      </c>
      <c r="AA5" s="29" t="s">
        <v>302</v>
      </c>
      <c r="AB5" s="29" t="s">
        <v>303</v>
      </c>
      <c r="AC5" s="29" t="s">
        <v>304</v>
      </c>
      <c r="AD5" s="29" t="s">
        <v>305</v>
      </c>
      <c r="AE5" s="29" t="s">
        <v>307</v>
      </c>
      <c r="AF5" s="29" t="s">
        <v>308</v>
      </c>
      <c r="AG5" s="29" t="s">
        <v>309</v>
      </c>
      <c r="AH5" s="29" t="s">
        <v>310</v>
      </c>
      <c r="AI5" s="29" t="s">
        <v>306</v>
      </c>
      <c r="AJ5" s="29" t="s">
        <v>311</v>
      </c>
      <c r="AK5" s="29" t="s">
        <v>312</v>
      </c>
      <c r="AL5" s="1" t="s">
        <v>359</v>
      </c>
      <c r="AM5" s="1" t="s">
        <v>358</v>
      </c>
      <c r="AN5" s="1" t="s">
        <v>470</v>
      </c>
      <c r="AO5" s="29" t="s">
        <v>471</v>
      </c>
      <c r="AP5" s="1" t="s">
        <v>472</v>
      </c>
      <c r="AQ5" s="1" t="s">
        <v>473</v>
      </c>
      <c r="AR5" s="1" t="s">
        <v>474</v>
      </c>
    </row>
    <row r="6" spans="1:44">
      <c r="A6" s="1" t="s">
        <v>24</v>
      </c>
      <c r="B6" s="29" t="s">
        <v>278</v>
      </c>
      <c r="C6" s="1">
        <v>1000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  <c r="M6" s="1">
        <v>1000</v>
      </c>
      <c r="N6" s="1">
        <v>1000</v>
      </c>
      <c r="O6" s="1">
        <v>1000</v>
      </c>
      <c r="P6" s="1">
        <v>1000</v>
      </c>
      <c r="Q6" s="1">
        <v>1000</v>
      </c>
      <c r="R6" s="1">
        <v>1000</v>
      </c>
      <c r="S6" s="1">
        <v>1000</v>
      </c>
      <c r="T6" s="1">
        <v>1000</v>
      </c>
      <c r="U6" s="1">
        <v>1000</v>
      </c>
      <c r="V6" s="1">
        <v>1000</v>
      </c>
      <c r="W6" s="1">
        <v>1000</v>
      </c>
      <c r="X6" s="1">
        <v>1000</v>
      </c>
      <c r="Y6" s="1">
        <v>1000</v>
      </c>
      <c r="Z6" s="1">
        <v>1000</v>
      </c>
      <c r="AA6" s="1">
        <v>1000</v>
      </c>
      <c r="AB6" s="1">
        <v>1000</v>
      </c>
      <c r="AC6" s="1">
        <v>1000</v>
      </c>
      <c r="AD6" s="1">
        <v>1000</v>
      </c>
      <c r="AE6" s="1">
        <v>1000</v>
      </c>
      <c r="AF6" s="1">
        <v>1000</v>
      </c>
      <c r="AG6" s="1">
        <v>1000</v>
      </c>
      <c r="AH6" s="1">
        <v>1000</v>
      </c>
      <c r="AI6" s="1">
        <v>1000</v>
      </c>
      <c r="AJ6" s="1">
        <v>1000</v>
      </c>
      <c r="AK6" s="1">
        <v>1000</v>
      </c>
      <c r="AL6" s="1">
        <v>1000</v>
      </c>
      <c r="AM6" s="1">
        <v>1000</v>
      </c>
      <c r="AN6" s="1">
        <v>1000</v>
      </c>
      <c r="AO6" s="1">
        <v>1000</v>
      </c>
      <c r="AP6" s="1">
        <v>1000</v>
      </c>
      <c r="AQ6" s="1">
        <v>1000</v>
      </c>
      <c r="AR6" s="1">
        <v>1000</v>
      </c>
    </row>
    <row r="7" spans="1:44">
      <c r="A7" s="1" t="s">
        <v>24</v>
      </c>
      <c r="B7" s="29" t="s">
        <v>279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1">
        <v>1000</v>
      </c>
      <c r="N7" s="1">
        <v>1000</v>
      </c>
      <c r="O7" s="1">
        <v>1000</v>
      </c>
      <c r="P7" s="1">
        <v>1000</v>
      </c>
      <c r="Q7" s="1">
        <v>1000</v>
      </c>
      <c r="R7" s="1">
        <v>1000</v>
      </c>
      <c r="S7" s="1">
        <v>1000</v>
      </c>
      <c r="T7" s="1">
        <v>1000</v>
      </c>
      <c r="U7" s="1">
        <v>1000</v>
      </c>
      <c r="V7" s="1">
        <v>1000</v>
      </c>
      <c r="W7" s="1">
        <v>1000</v>
      </c>
      <c r="X7" s="1">
        <v>1000</v>
      </c>
      <c r="Y7" s="1">
        <v>1000</v>
      </c>
      <c r="Z7" s="1">
        <v>1000</v>
      </c>
      <c r="AA7" s="1">
        <v>1000</v>
      </c>
      <c r="AB7" s="1">
        <v>1000</v>
      </c>
      <c r="AC7" s="1">
        <v>1000</v>
      </c>
      <c r="AD7" s="1">
        <v>1000</v>
      </c>
      <c r="AE7" s="1">
        <v>1000</v>
      </c>
      <c r="AF7" s="1">
        <v>1000</v>
      </c>
      <c r="AG7" s="1">
        <v>1000</v>
      </c>
      <c r="AH7" s="1">
        <v>1000</v>
      </c>
      <c r="AI7" s="1">
        <v>1000</v>
      </c>
      <c r="AJ7" s="1">
        <v>1000</v>
      </c>
      <c r="AK7" s="1">
        <v>1000</v>
      </c>
      <c r="AL7" s="1">
        <v>1000</v>
      </c>
      <c r="AM7" s="1">
        <v>1000</v>
      </c>
      <c r="AN7" s="1">
        <v>1000</v>
      </c>
      <c r="AO7" s="1">
        <v>1000</v>
      </c>
      <c r="AP7" s="1">
        <v>1000</v>
      </c>
      <c r="AQ7" s="1">
        <v>1000</v>
      </c>
      <c r="AR7" s="1">
        <v>1000</v>
      </c>
    </row>
    <row r="8" spans="1:44">
      <c r="A8" s="1" t="s">
        <v>24</v>
      </c>
      <c r="B8" s="29" t="s">
        <v>280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1">
        <v>1000</v>
      </c>
      <c r="N8" s="1">
        <v>1000</v>
      </c>
      <c r="O8" s="1">
        <v>1000</v>
      </c>
      <c r="P8" s="1">
        <v>1000</v>
      </c>
      <c r="Q8" s="1">
        <v>1000</v>
      </c>
      <c r="R8" s="1">
        <v>1000</v>
      </c>
      <c r="S8" s="1">
        <v>1000</v>
      </c>
      <c r="T8" s="1">
        <v>1000</v>
      </c>
      <c r="U8" s="1">
        <v>1000</v>
      </c>
      <c r="V8" s="1">
        <v>1000</v>
      </c>
      <c r="W8" s="1">
        <v>1000</v>
      </c>
      <c r="X8" s="1">
        <v>1000</v>
      </c>
      <c r="Y8" s="1">
        <v>1000</v>
      </c>
      <c r="Z8" s="1">
        <v>1000</v>
      </c>
      <c r="AA8" s="1">
        <v>1000</v>
      </c>
      <c r="AB8" s="1">
        <v>1000</v>
      </c>
      <c r="AC8" s="1">
        <v>1000</v>
      </c>
      <c r="AD8" s="1">
        <v>1000</v>
      </c>
      <c r="AE8" s="1">
        <v>1000</v>
      </c>
      <c r="AF8" s="1">
        <v>1000</v>
      </c>
      <c r="AG8" s="1">
        <v>1000</v>
      </c>
      <c r="AH8" s="1">
        <v>1000</v>
      </c>
      <c r="AI8" s="1">
        <v>1000</v>
      </c>
      <c r="AJ8" s="1">
        <v>1000</v>
      </c>
      <c r="AK8" s="1">
        <v>1000</v>
      </c>
      <c r="AL8" s="1">
        <v>1000</v>
      </c>
      <c r="AM8" s="1">
        <v>1000</v>
      </c>
      <c r="AN8" s="1">
        <v>1000</v>
      </c>
      <c r="AO8" s="1">
        <v>1000</v>
      </c>
      <c r="AP8" s="1">
        <v>1000</v>
      </c>
      <c r="AQ8" s="1">
        <v>1000</v>
      </c>
      <c r="AR8" s="1">
        <v>1000</v>
      </c>
    </row>
    <row r="9" spans="1:44">
      <c r="A9" s="1" t="s">
        <v>24</v>
      </c>
      <c r="B9" s="29" t="s">
        <v>281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1">
        <v>1000</v>
      </c>
      <c r="R9" s="1">
        <v>1000</v>
      </c>
      <c r="S9" s="1">
        <v>1000</v>
      </c>
      <c r="T9" s="1">
        <v>1000</v>
      </c>
      <c r="U9" s="1">
        <v>1000</v>
      </c>
      <c r="V9" s="1">
        <v>1000</v>
      </c>
      <c r="W9" s="1">
        <v>1000</v>
      </c>
      <c r="X9" s="1">
        <v>1000</v>
      </c>
      <c r="Y9" s="1">
        <v>1000</v>
      </c>
      <c r="Z9" s="1">
        <v>1000</v>
      </c>
      <c r="AA9" s="1">
        <v>1000</v>
      </c>
      <c r="AB9" s="1">
        <v>1000</v>
      </c>
      <c r="AC9" s="1">
        <v>1000</v>
      </c>
      <c r="AD9" s="1">
        <v>1000</v>
      </c>
      <c r="AE9" s="1">
        <v>1000</v>
      </c>
      <c r="AF9" s="1">
        <v>1000</v>
      </c>
      <c r="AG9" s="1">
        <v>1000</v>
      </c>
      <c r="AH9" s="1">
        <v>1000</v>
      </c>
      <c r="AI9" s="1">
        <v>1000</v>
      </c>
      <c r="AJ9" s="1">
        <v>1000</v>
      </c>
      <c r="AK9" s="1">
        <v>1000</v>
      </c>
      <c r="AL9" s="1">
        <v>1000</v>
      </c>
      <c r="AM9" s="1">
        <v>1000</v>
      </c>
      <c r="AN9" s="1">
        <v>1000</v>
      </c>
      <c r="AO9" s="1">
        <v>1000</v>
      </c>
      <c r="AP9" s="1">
        <v>1000</v>
      </c>
      <c r="AQ9" s="1">
        <v>1000</v>
      </c>
      <c r="AR9" s="1">
        <v>1000</v>
      </c>
    </row>
    <row r="10" spans="1:44">
      <c r="A10" s="1" t="s">
        <v>24</v>
      </c>
      <c r="B10" s="29" t="s">
        <v>282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  <c r="N10" s="1">
        <v>1000</v>
      </c>
      <c r="O10" s="1">
        <v>1000</v>
      </c>
      <c r="P10" s="1">
        <v>1000</v>
      </c>
      <c r="Q10" s="1">
        <v>1000</v>
      </c>
      <c r="R10" s="1">
        <v>1000</v>
      </c>
      <c r="S10" s="1">
        <v>1000</v>
      </c>
      <c r="T10" s="1">
        <v>1000</v>
      </c>
      <c r="U10" s="1">
        <v>1000</v>
      </c>
      <c r="V10" s="1">
        <v>1000</v>
      </c>
      <c r="W10" s="1">
        <v>1000</v>
      </c>
      <c r="X10" s="1">
        <v>1000</v>
      </c>
      <c r="Y10" s="1">
        <v>1000</v>
      </c>
      <c r="Z10" s="1">
        <v>1000</v>
      </c>
      <c r="AA10" s="1">
        <v>1000</v>
      </c>
      <c r="AB10" s="1">
        <v>1000</v>
      </c>
      <c r="AC10" s="1">
        <v>1000</v>
      </c>
      <c r="AD10" s="1">
        <v>1000</v>
      </c>
      <c r="AE10" s="1">
        <v>1000</v>
      </c>
      <c r="AF10" s="1">
        <v>1000</v>
      </c>
      <c r="AG10" s="1">
        <v>1000</v>
      </c>
      <c r="AH10" s="1">
        <v>1000</v>
      </c>
      <c r="AI10" s="1">
        <v>1000</v>
      </c>
      <c r="AJ10" s="1">
        <v>1000</v>
      </c>
      <c r="AK10" s="1">
        <v>1000</v>
      </c>
      <c r="AL10" s="1">
        <v>1000</v>
      </c>
      <c r="AM10" s="1">
        <v>1000</v>
      </c>
      <c r="AN10" s="1">
        <v>1000</v>
      </c>
      <c r="AO10" s="1">
        <v>1000</v>
      </c>
      <c r="AP10" s="1">
        <v>1000</v>
      </c>
      <c r="AQ10" s="1">
        <v>1000</v>
      </c>
      <c r="AR10" s="1">
        <v>1000</v>
      </c>
    </row>
    <row r="11" spans="1:44">
      <c r="A11" s="1" t="s">
        <v>24</v>
      </c>
      <c r="B11" s="29" t="s">
        <v>283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Q11" s="1">
        <v>1000</v>
      </c>
      <c r="R11" s="1">
        <v>1000</v>
      </c>
      <c r="S11" s="1">
        <v>1000</v>
      </c>
      <c r="T11" s="1">
        <v>1000</v>
      </c>
      <c r="U11" s="1">
        <v>1000</v>
      </c>
      <c r="V11" s="1">
        <v>1000</v>
      </c>
      <c r="W11" s="1">
        <v>1000</v>
      </c>
      <c r="X11" s="1">
        <v>1000</v>
      </c>
      <c r="Y11" s="1">
        <v>1000</v>
      </c>
      <c r="Z11" s="1">
        <v>1000</v>
      </c>
      <c r="AA11" s="1">
        <v>1000</v>
      </c>
      <c r="AB11" s="1">
        <v>1000</v>
      </c>
      <c r="AC11" s="1">
        <v>1000</v>
      </c>
      <c r="AD11" s="1">
        <v>1000</v>
      </c>
      <c r="AE11" s="1">
        <v>1000</v>
      </c>
      <c r="AF11" s="1">
        <v>1000</v>
      </c>
      <c r="AG11" s="1">
        <v>1000</v>
      </c>
      <c r="AH11" s="1">
        <v>1000</v>
      </c>
      <c r="AI11" s="1">
        <v>1000</v>
      </c>
      <c r="AJ11" s="1">
        <v>1000</v>
      </c>
      <c r="AK11" s="1">
        <v>1000</v>
      </c>
      <c r="AL11" s="1">
        <v>1000</v>
      </c>
      <c r="AM11" s="1">
        <v>1000</v>
      </c>
      <c r="AN11" s="1">
        <v>1000</v>
      </c>
      <c r="AO11" s="1">
        <v>1000</v>
      </c>
      <c r="AP11" s="1">
        <v>1000</v>
      </c>
      <c r="AQ11" s="1">
        <v>1000</v>
      </c>
      <c r="AR11" s="1">
        <v>1000</v>
      </c>
    </row>
    <row r="12" spans="1:44">
      <c r="A12" s="1" t="s">
        <v>24</v>
      </c>
      <c r="B12" s="29" t="s">
        <v>284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v>1000</v>
      </c>
      <c r="P12" s="1">
        <v>1000</v>
      </c>
      <c r="Q12" s="1">
        <v>1000</v>
      </c>
      <c r="R12" s="1">
        <v>1000</v>
      </c>
      <c r="S12" s="1">
        <v>1000</v>
      </c>
      <c r="T12" s="1">
        <v>1000</v>
      </c>
      <c r="U12" s="1">
        <v>1000</v>
      </c>
      <c r="V12" s="1">
        <v>1000</v>
      </c>
      <c r="W12" s="1">
        <v>1000</v>
      </c>
      <c r="X12" s="1">
        <v>1000</v>
      </c>
      <c r="Y12" s="1">
        <v>1000</v>
      </c>
      <c r="Z12" s="1">
        <v>1000</v>
      </c>
      <c r="AA12" s="1">
        <v>1000</v>
      </c>
      <c r="AB12" s="1">
        <v>1000</v>
      </c>
      <c r="AC12" s="1">
        <v>1000</v>
      </c>
      <c r="AD12" s="1">
        <v>1000</v>
      </c>
      <c r="AE12" s="1">
        <v>1000</v>
      </c>
      <c r="AF12" s="1">
        <v>1000</v>
      </c>
      <c r="AG12" s="1">
        <v>1000</v>
      </c>
      <c r="AH12" s="1">
        <v>1000</v>
      </c>
      <c r="AI12" s="1">
        <v>1000</v>
      </c>
      <c r="AJ12" s="1">
        <v>1000</v>
      </c>
      <c r="AK12" s="1">
        <v>1000</v>
      </c>
      <c r="AL12" s="1">
        <v>1000</v>
      </c>
      <c r="AM12" s="1">
        <v>1000</v>
      </c>
      <c r="AN12" s="1">
        <v>1000</v>
      </c>
      <c r="AO12" s="1">
        <v>1000</v>
      </c>
      <c r="AP12" s="1">
        <v>1000</v>
      </c>
      <c r="AQ12" s="1">
        <v>1000</v>
      </c>
      <c r="AR12" s="1">
        <v>1000</v>
      </c>
    </row>
    <row r="13" spans="1:44">
      <c r="A13" s="1" t="s">
        <v>24</v>
      </c>
      <c r="B13" s="29" t="s">
        <v>285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Q13" s="1">
        <v>1000</v>
      </c>
      <c r="R13" s="1">
        <v>1000</v>
      </c>
      <c r="S13" s="1">
        <v>1000</v>
      </c>
      <c r="T13" s="1">
        <v>1000</v>
      </c>
      <c r="U13" s="1">
        <v>1000</v>
      </c>
      <c r="V13" s="1">
        <v>1000</v>
      </c>
      <c r="W13" s="1">
        <v>1000</v>
      </c>
      <c r="X13" s="1">
        <v>1000</v>
      </c>
      <c r="Y13" s="1">
        <v>1000</v>
      </c>
      <c r="Z13" s="1">
        <v>1000</v>
      </c>
      <c r="AA13" s="1">
        <v>1000</v>
      </c>
      <c r="AB13" s="1">
        <v>1000</v>
      </c>
      <c r="AC13" s="1">
        <v>1000</v>
      </c>
      <c r="AD13" s="1">
        <v>1000</v>
      </c>
      <c r="AE13" s="1">
        <v>1000</v>
      </c>
      <c r="AF13" s="1">
        <v>1000</v>
      </c>
      <c r="AG13" s="1">
        <v>1000</v>
      </c>
      <c r="AH13" s="1">
        <v>1000</v>
      </c>
      <c r="AI13" s="1">
        <v>1000</v>
      </c>
      <c r="AJ13" s="1">
        <v>1000</v>
      </c>
      <c r="AK13" s="1">
        <v>1000</v>
      </c>
      <c r="AL13" s="1">
        <v>1000</v>
      </c>
      <c r="AM13" s="1">
        <v>1000</v>
      </c>
      <c r="AN13" s="1">
        <v>1000</v>
      </c>
      <c r="AO13" s="1">
        <v>1000</v>
      </c>
      <c r="AP13" s="1">
        <v>1000</v>
      </c>
      <c r="AQ13" s="1">
        <v>1000</v>
      </c>
      <c r="AR13" s="1">
        <v>1000</v>
      </c>
    </row>
    <row r="14" spans="1:44">
      <c r="A14" s="1" t="s">
        <v>24</v>
      </c>
      <c r="B14" s="29" t="s">
        <v>286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  <c r="M14" s="1">
        <v>1000</v>
      </c>
      <c r="N14" s="1">
        <v>1000</v>
      </c>
      <c r="O14" s="1">
        <v>1000</v>
      </c>
      <c r="P14" s="1">
        <v>1000</v>
      </c>
      <c r="Q14" s="1">
        <v>1000</v>
      </c>
      <c r="R14" s="1">
        <v>1000</v>
      </c>
      <c r="S14" s="1">
        <v>1000</v>
      </c>
      <c r="T14" s="1">
        <v>1000</v>
      </c>
      <c r="U14" s="1">
        <v>1000</v>
      </c>
      <c r="V14" s="1">
        <v>1000</v>
      </c>
      <c r="W14" s="1">
        <v>1000</v>
      </c>
      <c r="X14" s="1">
        <v>1000</v>
      </c>
      <c r="Y14" s="1">
        <v>1000</v>
      </c>
      <c r="Z14" s="1">
        <v>1000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  <c r="AO14" s="1">
        <v>1000</v>
      </c>
      <c r="AP14" s="1">
        <v>1000</v>
      </c>
      <c r="AQ14" s="1">
        <v>1000</v>
      </c>
      <c r="AR14" s="1">
        <v>1000</v>
      </c>
    </row>
    <row r="15" spans="1:44">
      <c r="A15" s="1" t="s">
        <v>24</v>
      </c>
      <c r="B15" s="29" t="s">
        <v>287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  <c r="J15" s="1">
        <v>1000</v>
      </c>
      <c r="K15" s="1">
        <v>1000</v>
      </c>
      <c r="L15" s="1">
        <v>1000</v>
      </c>
      <c r="M15" s="1">
        <v>1000</v>
      </c>
      <c r="N15" s="1">
        <v>1000</v>
      </c>
      <c r="O15" s="1">
        <v>1000</v>
      </c>
      <c r="P15" s="1">
        <v>1000</v>
      </c>
      <c r="Q15" s="1">
        <v>1000</v>
      </c>
      <c r="R15" s="1">
        <v>1000</v>
      </c>
      <c r="S15" s="1">
        <v>1000</v>
      </c>
      <c r="T15" s="1">
        <v>1000</v>
      </c>
      <c r="U15" s="1">
        <v>1000</v>
      </c>
      <c r="V15" s="1">
        <v>1000</v>
      </c>
      <c r="W15" s="1">
        <v>1000</v>
      </c>
      <c r="X15" s="1">
        <v>1000</v>
      </c>
      <c r="Y15" s="1">
        <v>1000</v>
      </c>
      <c r="Z15" s="1">
        <v>1000</v>
      </c>
      <c r="AA15" s="1">
        <v>1000</v>
      </c>
      <c r="AB15" s="1">
        <v>1000</v>
      </c>
      <c r="AC15" s="1">
        <v>1000</v>
      </c>
      <c r="AD15" s="1">
        <v>1000</v>
      </c>
      <c r="AE15" s="1">
        <v>1000</v>
      </c>
      <c r="AF15" s="1">
        <v>1000</v>
      </c>
      <c r="AG15" s="1">
        <v>1000</v>
      </c>
      <c r="AH15" s="1">
        <v>1000</v>
      </c>
      <c r="AI15" s="1">
        <v>1000</v>
      </c>
      <c r="AJ15" s="1">
        <v>1000</v>
      </c>
      <c r="AK15" s="1">
        <v>1000</v>
      </c>
      <c r="AL15" s="1">
        <v>1000</v>
      </c>
      <c r="AM15" s="1">
        <v>1000</v>
      </c>
      <c r="AN15" s="1">
        <v>1000</v>
      </c>
      <c r="AO15" s="1">
        <v>1000</v>
      </c>
      <c r="AP15" s="1">
        <v>1000</v>
      </c>
      <c r="AQ15" s="1">
        <v>1000</v>
      </c>
      <c r="AR15" s="1">
        <v>1000</v>
      </c>
    </row>
    <row r="16" spans="1:44">
      <c r="A16" s="1" t="s">
        <v>24</v>
      </c>
      <c r="B16" s="29" t="s">
        <v>288</v>
      </c>
      <c r="C16" s="1">
        <v>1000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  <c r="J16" s="1">
        <v>1000</v>
      </c>
      <c r="K16" s="1">
        <v>1000</v>
      </c>
      <c r="L16" s="1">
        <v>1000</v>
      </c>
      <c r="M16" s="1">
        <v>1000</v>
      </c>
      <c r="N16" s="1">
        <v>1000</v>
      </c>
      <c r="O16" s="1">
        <v>1000</v>
      </c>
      <c r="P16" s="1">
        <v>1000</v>
      </c>
      <c r="Q16" s="1">
        <v>1000</v>
      </c>
      <c r="R16" s="1">
        <v>1000</v>
      </c>
      <c r="S16" s="1">
        <v>1000</v>
      </c>
      <c r="T16" s="1">
        <v>1000</v>
      </c>
      <c r="U16" s="1">
        <v>1000</v>
      </c>
      <c r="V16" s="1">
        <v>1000</v>
      </c>
      <c r="W16" s="1">
        <v>1000</v>
      </c>
      <c r="X16" s="1">
        <v>1000</v>
      </c>
      <c r="Y16" s="1">
        <v>1000</v>
      </c>
      <c r="Z16" s="1">
        <v>1000</v>
      </c>
      <c r="AA16" s="1">
        <v>1000</v>
      </c>
      <c r="AB16" s="1">
        <v>1000</v>
      </c>
      <c r="AC16" s="1">
        <v>1000</v>
      </c>
      <c r="AD16" s="1">
        <v>1000</v>
      </c>
      <c r="AE16" s="1">
        <v>1000</v>
      </c>
      <c r="AF16" s="1">
        <v>1000</v>
      </c>
      <c r="AG16" s="1">
        <v>1000</v>
      </c>
      <c r="AH16" s="1">
        <v>1000</v>
      </c>
      <c r="AI16" s="1">
        <v>1000</v>
      </c>
      <c r="AJ16" s="1">
        <v>1000</v>
      </c>
      <c r="AK16" s="1">
        <v>1000</v>
      </c>
      <c r="AL16" s="1">
        <v>1000</v>
      </c>
      <c r="AM16" s="1">
        <v>1000</v>
      </c>
      <c r="AN16" s="1">
        <v>1000</v>
      </c>
      <c r="AO16" s="1">
        <v>1000</v>
      </c>
      <c r="AP16" s="1">
        <v>1000</v>
      </c>
      <c r="AQ16" s="1">
        <v>1000</v>
      </c>
      <c r="AR16" s="1">
        <v>1000</v>
      </c>
    </row>
    <row r="17" spans="1:44">
      <c r="A17" s="1" t="s">
        <v>24</v>
      </c>
      <c r="B17" s="29" t="s">
        <v>289</v>
      </c>
      <c r="C17" s="1">
        <v>1000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  <c r="J17" s="1">
        <v>1000</v>
      </c>
      <c r="K17" s="1">
        <v>1000</v>
      </c>
      <c r="L17" s="1">
        <v>1000</v>
      </c>
      <c r="M17" s="1">
        <v>1000</v>
      </c>
      <c r="N17" s="1">
        <v>1000</v>
      </c>
      <c r="O17" s="1">
        <v>1000</v>
      </c>
      <c r="P17" s="1">
        <v>1000</v>
      </c>
      <c r="Q17" s="1">
        <v>1000</v>
      </c>
      <c r="R17" s="1">
        <v>1000</v>
      </c>
      <c r="S17" s="1">
        <v>1000</v>
      </c>
      <c r="T17" s="1">
        <v>1000</v>
      </c>
      <c r="U17" s="1">
        <v>1000</v>
      </c>
      <c r="V17" s="1">
        <v>1000</v>
      </c>
      <c r="W17" s="1">
        <v>1000</v>
      </c>
      <c r="X17" s="1">
        <v>1000</v>
      </c>
      <c r="Y17" s="1">
        <v>1000</v>
      </c>
      <c r="Z17" s="1">
        <v>1000</v>
      </c>
      <c r="AA17" s="1">
        <v>1000</v>
      </c>
      <c r="AB17" s="1">
        <v>1000</v>
      </c>
      <c r="AC17" s="1">
        <v>1000</v>
      </c>
      <c r="AD17" s="1">
        <v>1000</v>
      </c>
      <c r="AE17" s="1">
        <v>1000</v>
      </c>
      <c r="AF17" s="1">
        <v>1000</v>
      </c>
      <c r="AG17" s="1">
        <v>1000</v>
      </c>
      <c r="AH17" s="1">
        <v>1000</v>
      </c>
      <c r="AI17" s="1">
        <v>1000</v>
      </c>
      <c r="AJ17" s="1">
        <v>1000</v>
      </c>
      <c r="AK17" s="1">
        <v>1000</v>
      </c>
      <c r="AL17" s="1">
        <v>1000</v>
      </c>
      <c r="AM17" s="1">
        <v>1000</v>
      </c>
      <c r="AN17" s="1">
        <v>1000</v>
      </c>
      <c r="AO17" s="1">
        <v>1000</v>
      </c>
      <c r="AP17" s="1">
        <v>1000</v>
      </c>
      <c r="AQ17" s="1">
        <v>1000</v>
      </c>
      <c r="AR17" s="1">
        <v>1000</v>
      </c>
    </row>
    <row r="18" spans="1:44">
      <c r="A18" s="1" t="s">
        <v>24</v>
      </c>
      <c r="B18" s="29" t="s">
        <v>290</v>
      </c>
      <c r="C18" s="1">
        <v>1000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>
        <v>1000</v>
      </c>
      <c r="M18" s="1">
        <v>1000</v>
      </c>
      <c r="N18" s="1">
        <v>1000</v>
      </c>
      <c r="O18" s="1">
        <v>1000</v>
      </c>
      <c r="P18" s="1">
        <v>1000</v>
      </c>
      <c r="Q18" s="1">
        <v>1000</v>
      </c>
      <c r="R18" s="1">
        <v>1000</v>
      </c>
      <c r="S18" s="1">
        <v>1000</v>
      </c>
      <c r="T18" s="1">
        <v>1000</v>
      </c>
      <c r="U18" s="1">
        <v>1000</v>
      </c>
      <c r="V18" s="1">
        <v>1000</v>
      </c>
      <c r="W18" s="1">
        <v>1000</v>
      </c>
      <c r="X18" s="1">
        <v>1000</v>
      </c>
      <c r="Y18" s="1">
        <v>1000</v>
      </c>
      <c r="Z18" s="1">
        <v>1000</v>
      </c>
      <c r="AA18" s="1">
        <v>1000</v>
      </c>
      <c r="AB18" s="1">
        <v>1000</v>
      </c>
      <c r="AC18" s="1">
        <v>1000</v>
      </c>
      <c r="AD18" s="1">
        <v>1000</v>
      </c>
      <c r="AE18" s="1">
        <v>1000</v>
      </c>
      <c r="AF18" s="1">
        <v>1000</v>
      </c>
      <c r="AG18" s="1">
        <v>1000</v>
      </c>
      <c r="AH18" s="1">
        <v>1000</v>
      </c>
      <c r="AI18" s="1">
        <v>1000</v>
      </c>
      <c r="AJ18" s="1">
        <v>1000</v>
      </c>
      <c r="AK18" s="1">
        <v>1000</v>
      </c>
      <c r="AL18" s="1">
        <v>1000</v>
      </c>
      <c r="AM18" s="1">
        <v>1000</v>
      </c>
      <c r="AN18" s="1">
        <v>1000</v>
      </c>
      <c r="AO18" s="1">
        <v>1000</v>
      </c>
      <c r="AP18" s="1">
        <v>1000</v>
      </c>
      <c r="AQ18" s="1">
        <v>1000</v>
      </c>
      <c r="AR18" s="1">
        <v>1000</v>
      </c>
    </row>
    <row r="19" spans="1:44">
      <c r="A19" s="1" t="s">
        <v>24</v>
      </c>
      <c r="B19" s="29" t="s">
        <v>291</v>
      </c>
      <c r="C19" s="1">
        <v>1000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1">
        <v>1000</v>
      </c>
      <c r="J19" s="1">
        <v>1000</v>
      </c>
      <c r="K19" s="1">
        <v>1000</v>
      </c>
      <c r="L19" s="1">
        <v>1000</v>
      </c>
      <c r="M19" s="1">
        <v>1000</v>
      </c>
      <c r="N19" s="1">
        <v>1000</v>
      </c>
      <c r="O19" s="1">
        <v>1000</v>
      </c>
      <c r="P19" s="1">
        <v>1000</v>
      </c>
      <c r="Q19" s="1">
        <v>1000</v>
      </c>
      <c r="R19" s="1">
        <v>1000</v>
      </c>
      <c r="S19" s="1">
        <v>1000</v>
      </c>
      <c r="T19" s="1">
        <v>1000</v>
      </c>
      <c r="U19" s="1">
        <v>1000</v>
      </c>
      <c r="V19" s="1">
        <v>1000</v>
      </c>
      <c r="W19" s="1">
        <v>1000</v>
      </c>
      <c r="X19" s="1">
        <v>1000</v>
      </c>
      <c r="Y19" s="1">
        <v>1000</v>
      </c>
      <c r="Z19" s="1">
        <v>1000</v>
      </c>
      <c r="AA19" s="1">
        <v>1000</v>
      </c>
      <c r="AB19" s="1">
        <v>1000</v>
      </c>
      <c r="AC19" s="1">
        <v>1000</v>
      </c>
      <c r="AD19" s="1">
        <v>1000</v>
      </c>
      <c r="AE19" s="1">
        <v>1000</v>
      </c>
      <c r="AF19" s="1">
        <v>1000</v>
      </c>
      <c r="AG19" s="1">
        <v>1000</v>
      </c>
      <c r="AH19" s="1">
        <v>1000</v>
      </c>
      <c r="AI19" s="1">
        <v>1000</v>
      </c>
      <c r="AJ19" s="1">
        <v>1000</v>
      </c>
      <c r="AK19" s="1">
        <v>1000</v>
      </c>
      <c r="AL19" s="1">
        <v>1000</v>
      </c>
      <c r="AM19" s="1">
        <v>1000</v>
      </c>
      <c r="AN19" s="1">
        <v>1000</v>
      </c>
      <c r="AO19" s="1">
        <v>1000</v>
      </c>
      <c r="AP19" s="1">
        <v>1000</v>
      </c>
      <c r="AQ19" s="1">
        <v>1000</v>
      </c>
      <c r="AR19" s="1">
        <v>1000</v>
      </c>
    </row>
    <row r="20" spans="1:44">
      <c r="A20" s="1" t="s">
        <v>24</v>
      </c>
      <c r="B20" s="29" t="s">
        <v>292</v>
      </c>
      <c r="C20" s="1">
        <v>1000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>
        <v>1000</v>
      </c>
      <c r="M20" s="1">
        <v>1000</v>
      </c>
      <c r="N20" s="1">
        <v>1000</v>
      </c>
      <c r="O20" s="1">
        <v>1000</v>
      </c>
      <c r="P20" s="1">
        <v>1000</v>
      </c>
      <c r="Q20" s="1">
        <v>1000</v>
      </c>
      <c r="R20" s="1">
        <v>1000</v>
      </c>
      <c r="S20" s="1">
        <v>1000</v>
      </c>
      <c r="T20" s="1">
        <v>1000</v>
      </c>
      <c r="U20" s="1">
        <v>1000</v>
      </c>
      <c r="V20" s="1">
        <v>1000</v>
      </c>
      <c r="W20" s="1">
        <v>1000</v>
      </c>
      <c r="X20" s="1">
        <v>1000</v>
      </c>
      <c r="Y20" s="1">
        <v>1000</v>
      </c>
      <c r="Z20" s="1">
        <v>1000</v>
      </c>
      <c r="AA20" s="1">
        <v>1000</v>
      </c>
      <c r="AB20" s="1">
        <v>1000</v>
      </c>
      <c r="AC20" s="1">
        <v>1000</v>
      </c>
      <c r="AD20" s="1">
        <v>1000</v>
      </c>
      <c r="AE20" s="1">
        <v>1000</v>
      </c>
      <c r="AF20" s="1">
        <v>1000</v>
      </c>
      <c r="AG20" s="1">
        <v>1000</v>
      </c>
      <c r="AH20" s="1">
        <v>1000</v>
      </c>
      <c r="AI20" s="1">
        <v>1000</v>
      </c>
      <c r="AJ20" s="1">
        <v>1000</v>
      </c>
      <c r="AK20" s="1">
        <v>1000</v>
      </c>
      <c r="AL20" s="1">
        <v>1000</v>
      </c>
      <c r="AM20" s="1">
        <v>1000</v>
      </c>
      <c r="AN20" s="1">
        <v>1000</v>
      </c>
      <c r="AO20" s="1">
        <v>1000</v>
      </c>
      <c r="AP20" s="1">
        <v>1000</v>
      </c>
      <c r="AQ20" s="1">
        <v>1000</v>
      </c>
      <c r="AR20" s="1">
        <v>1000</v>
      </c>
    </row>
    <row r="21" spans="1:44">
      <c r="A21" s="1" t="s">
        <v>24</v>
      </c>
      <c r="B21" s="29" t="s">
        <v>293</v>
      </c>
      <c r="C21" s="1">
        <v>1000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  <c r="J21" s="1">
        <v>1000</v>
      </c>
      <c r="K21" s="1">
        <v>1000</v>
      </c>
      <c r="L21" s="1">
        <v>1000</v>
      </c>
      <c r="M21" s="1">
        <v>1000</v>
      </c>
      <c r="N21" s="1">
        <v>1000</v>
      </c>
      <c r="O21" s="1">
        <v>1000</v>
      </c>
      <c r="P21" s="1">
        <v>1000</v>
      </c>
      <c r="Q21" s="1">
        <v>1000</v>
      </c>
      <c r="R21" s="1">
        <v>1000</v>
      </c>
      <c r="S21" s="1">
        <v>1000</v>
      </c>
      <c r="T21" s="1">
        <v>1000</v>
      </c>
      <c r="U21" s="1">
        <v>1000</v>
      </c>
      <c r="V21" s="1">
        <v>1000</v>
      </c>
      <c r="W21" s="1">
        <v>1000</v>
      </c>
      <c r="X21" s="1">
        <v>1000</v>
      </c>
      <c r="Y21" s="1">
        <v>1000</v>
      </c>
      <c r="Z21" s="1">
        <v>1000</v>
      </c>
      <c r="AA21" s="1">
        <v>1000</v>
      </c>
      <c r="AB21" s="1">
        <v>1000</v>
      </c>
      <c r="AC21" s="1">
        <v>1000</v>
      </c>
      <c r="AD21" s="1">
        <v>1000</v>
      </c>
      <c r="AE21" s="1">
        <v>1000</v>
      </c>
      <c r="AF21" s="1">
        <v>1000</v>
      </c>
      <c r="AG21" s="1">
        <v>1000</v>
      </c>
      <c r="AH21" s="1">
        <v>1000</v>
      </c>
      <c r="AI21" s="1">
        <v>1000</v>
      </c>
      <c r="AJ21" s="1">
        <v>1000</v>
      </c>
      <c r="AK21" s="1">
        <v>1000</v>
      </c>
      <c r="AL21" s="1">
        <v>1000</v>
      </c>
      <c r="AM21" s="1">
        <v>1000</v>
      </c>
      <c r="AN21" s="1">
        <v>1000</v>
      </c>
      <c r="AO21" s="1">
        <v>1000</v>
      </c>
      <c r="AP21" s="1">
        <v>1000</v>
      </c>
      <c r="AQ21" s="1">
        <v>1000</v>
      </c>
      <c r="AR21" s="1">
        <v>1000</v>
      </c>
    </row>
    <row r="22" spans="1:44">
      <c r="A22" s="1" t="s">
        <v>24</v>
      </c>
      <c r="B22" s="29" t="s">
        <v>294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1">
        <v>1000</v>
      </c>
      <c r="P22" s="1">
        <v>1000</v>
      </c>
      <c r="Q22" s="1">
        <v>1000</v>
      </c>
      <c r="R22" s="1">
        <v>1000</v>
      </c>
      <c r="S22" s="1">
        <v>1000</v>
      </c>
      <c r="T22" s="1">
        <v>1000</v>
      </c>
      <c r="U22" s="1">
        <v>1000</v>
      </c>
      <c r="V22" s="1">
        <v>1000</v>
      </c>
      <c r="W22" s="1">
        <v>1000</v>
      </c>
      <c r="X22" s="1">
        <v>1000</v>
      </c>
      <c r="Y22" s="1">
        <v>1000</v>
      </c>
      <c r="Z22" s="1">
        <v>1000</v>
      </c>
      <c r="AA22" s="1">
        <v>1000</v>
      </c>
      <c r="AB22" s="1">
        <v>1000</v>
      </c>
      <c r="AC22" s="1">
        <v>1000</v>
      </c>
      <c r="AD22" s="1">
        <v>1000</v>
      </c>
      <c r="AE22" s="1">
        <v>1000</v>
      </c>
      <c r="AF22" s="1">
        <v>1000</v>
      </c>
      <c r="AG22" s="1">
        <v>1000</v>
      </c>
      <c r="AH22" s="1">
        <v>1000</v>
      </c>
      <c r="AI22" s="1">
        <v>1000</v>
      </c>
      <c r="AJ22" s="1">
        <v>1000</v>
      </c>
      <c r="AK22" s="1">
        <v>1000</v>
      </c>
      <c r="AL22" s="1">
        <v>1000</v>
      </c>
      <c r="AM22" s="1">
        <v>1000</v>
      </c>
      <c r="AN22" s="1">
        <v>1000</v>
      </c>
      <c r="AO22" s="1">
        <v>1000</v>
      </c>
      <c r="AP22" s="1">
        <v>1000</v>
      </c>
      <c r="AQ22" s="1">
        <v>1000</v>
      </c>
      <c r="AR22" s="1">
        <v>1000</v>
      </c>
    </row>
    <row r="23" spans="1:44">
      <c r="A23" s="1" t="s">
        <v>24</v>
      </c>
      <c r="B23" s="29" t="s">
        <v>295</v>
      </c>
      <c r="C23" s="1">
        <v>1000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  <c r="J23" s="1">
        <v>1000</v>
      </c>
      <c r="K23" s="1">
        <v>1000</v>
      </c>
      <c r="L23" s="1">
        <v>1000</v>
      </c>
      <c r="M23" s="1">
        <v>1000</v>
      </c>
      <c r="N23" s="1">
        <v>1000</v>
      </c>
      <c r="O23" s="1">
        <v>1000</v>
      </c>
      <c r="P23" s="1">
        <v>1000</v>
      </c>
      <c r="Q23" s="1">
        <v>1000</v>
      </c>
      <c r="R23" s="1">
        <v>1000</v>
      </c>
      <c r="S23" s="1">
        <v>1000</v>
      </c>
      <c r="T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A23" s="1">
        <v>1000</v>
      </c>
      <c r="AB23" s="1">
        <v>1000</v>
      </c>
      <c r="AC23" s="1">
        <v>1000</v>
      </c>
      <c r="AD23" s="1">
        <v>1000</v>
      </c>
      <c r="AE23" s="1">
        <v>1000</v>
      </c>
      <c r="AF23" s="1">
        <v>1000</v>
      </c>
      <c r="AG23" s="1">
        <v>1000</v>
      </c>
      <c r="AH23" s="1">
        <v>1000</v>
      </c>
      <c r="AI23" s="1">
        <v>1000</v>
      </c>
      <c r="AJ23" s="1">
        <v>1000</v>
      </c>
      <c r="AK23" s="1">
        <v>1000</v>
      </c>
      <c r="AL23" s="1">
        <v>1000</v>
      </c>
      <c r="AM23" s="1">
        <v>1000</v>
      </c>
      <c r="AN23" s="1">
        <v>1000</v>
      </c>
      <c r="AO23" s="1">
        <v>1000</v>
      </c>
      <c r="AP23" s="1">
        <v>1000</v>
      </c>
      <c r="AQ23" s="1">
        <v>1000</v>
      </c>
      <c r="AR23" s="1">
        <v>1000</v>
      </c>
    </row>
    <row r="24" spans="1:44">
      <c r="A24" s="1" t="s">
        <v>24</v>
      </c>
      <c r="B24" s="29" t="s">
        <v>296</v>
      </c>
      <c r="C24" s="1">
        <v>1000</v>
      </c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  <c r="J24" s="1">
        <v>1000</v>
      </c>
      <c r="K24" s="1">
        <v>1000</v>
      </c>
      <c r="L24" s="1">
        <v>1000</v>
      </c>
      <c r="M24" s="1">
        <v>1000</v>
      </c>
      <c r="N24" s="1">
        <v>1000</v>
      </c>
      <c r="O24" s="1">
        <v>1000</v>
      </c>
      <c r="P24" s="1">
        <v>1000</v>
      </c>
      <c r="Q24" s="1">
        <v>1000</v>
      </c>
      <c r="R24" s="1">
        <v>1000</v>
      </c>
      <c r="S24" s="1">
        <v>1000</v>
      </c>
      <c r="T24" s="1">
        <v>1000</v>
      </c>
      <c r="U24" s="1">
        <v>1000</v>
      </c>
      <c r="V24" s="1">
        <v>1000</v>
      </c>
      <c r="W24" s="1">
        <v>1000</v>
      </c>
      <c r="X24" s="1">
        <v>1000</v>
      </c>
      <c r="Y24" s="1">
        <v>1000</v>
      </c>
      <c r="Z24" s="1">
        <v>1000</v>
      </c>
      <c r="AA24" s="1">
        <v>1000</v>
      </c>
      <c r="AB24" s="1">
        <v>1000</v>
      </c>
      <c r="AC24" s="1">
        <v>1000</v>
      </c>
      <c r="AD24" s="1">
        <v>1000</v>
      </c>
      <c r="AE24" s="1">
        <v>1000</v>
      </c>
      <c r="AF24" s="1">
        <v>1000</v>
      </c>
      <c r="AG24" s="1">
        <v>1000</v>
      </c>
      <c r="AH24" s="1">
        <v>1000</v>
      </c>
      <c r="AI24" s="1">
        <v>1000</v>
      </c>
      <c r="AJ24" s="1">
        <v>1000</v>
      </c>
      <c r="AK24" s="1">
        <v>1000</v>
      </c>
      <c r="AL24" s="1">
        <v>1000</v>
      </c>
      <c r="AM24" s="1">
        <v>1000</v>
      </c>
      <c r="AN24" s="1">
        <v>1000</v>
      </c>
      <c r="AO24" s="1">
        <v>1000</v>
      </c>
      <c r="AP24" s="1">
        <v>1000</v>
      </c>
      <c r="AQ24" s="1">
        <v>1000</v>
      </c>
      <c r="AR24" s="1">
        <v>1000</v>
      </c>
    </row>
    <row r="25" spans="1:44">
      <c r="A25" s="1" t="s">
        <v>24</v>
      </c>
      <c r="B25" s="29" t="s">
        <v>297</v>
      </c>
      <c r="C25" s="1">
        <v>1000</v>
      </c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  <c r="J25" s="1">
        <v>1000</v>
      </c>
      <c r="K25" s="1">
        <v>1000</v>
      </c>
      <c r="L25" s="1">
        <v>1000</v>
      </c>
      <c r="M25" s="1">
        <v>1000</v>
      </c>
      <c r="N25" s="1">
        <v>1000</v>
      </c>
      <c r="O25" s="1">
        <v>1000</v>
      </c>
      <c r="P25" s="1">
        <v>1000</v>
      </c>
      <c r="Q25" s="1">
        <v>1000</v>
      </c>
      <c r="R25" s="1">
        <v>1000</v>
      </c>
      <c r="S25" s="1">
        <v>1000</v>
      </c>
      <c r="T25" s="1">
        <v>1000</v>
      </c>
      <c r="U25" s="1">
        <v>1000</v>
      </c>
      <c r="V25" s="1">
        <v>1000</v>
      </c>
      <c r="W25" s="1">
        <v>1000</v>
      </c>
      <c r="X25" s="1">
        <v>1000</v>
      </c>
      <c r="Y25" s="1">
        <v>1000</v>
      </c>
      <c r="Z25" s="1">
        <v>1000</v>
      </c>
      <c r="AA25" s="1">
        <v>1000</v>
      </c>
      <c r="AB25" s="1">
        <v>1000</v>
      </c>
      <c r="AC25" s="1">
        <v>1000</v>
      </c>
      <c r="AD25" s="1">
        <v>1000</v>
      </c>
      <c r="AE25" s="1">
        <v>1000</v>
      </c>
      <c r="AF25" s="1">
        <v>1000</v>
      </c>
      <c r="AG25" s="1">
        <v>1000</v>
      </c>
      <c r="AH25" s="1">
        <v>1000</v>
      </c>
      <c r="AI25" s="1">
        <v>1000</v>
      </c>
      <c r="AJ25" s="1">
        <v>1000</v>
      </c>
      <c r="AK25" s="1">
        <v>1000</v>
      </c>
      <c r="AL25" s="1">
        <v>1000</v>
      </c>
      <c r="AM25" s="1">
        <v>1000</v>
      </c>
      <c r="AN25" s="1">
        <v>1000</v>
      </c>
      <c r="AO25" s="1">
        <v>1000</v>
      </c>
      <c r="AP25" s="1">
        <v>1000</v>
      </c>
      <c r="AQ25" s="1">
        <v>1000</v>
      </c>
      <c r="AR25" s="1">
        <v>1000</v>
      </c>
    </row>
    <row r="26" spans="1:44">
      <c r="A26" s="1" t="s">
        <v>24</v>
      </c>
      <c r="B26" s="29" t="s">
        <v>298</v>
      </c>
      <c r="C26" s="1">
        <v>1000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1000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1000</v>
      </c>
      <c r="AB26" s="1">
        <v>1000</v>
      </c>
      <c r="AC26" s="1">
        <v>1000</v>
      </c>
      <c r="AD26" s="1">
        <v>1000</v>
      </c>
      <c r="AE26" s="1">
        <v>1000</v>
      </c>
      <c r="AF26" s="1">
        <v>1000</v>
      </c>
      <c r="AG26" s="1">
        <v>1000</v>
      </c>
      <c r="AH26" s="1">
        <v>1000</v>
      </c>
      <c r="AI26" s="1">
        <v>1000</v>
      </c>
      <c r="AJ26" s="1">
        <v>1000</v>
      </c>
      <c r="AK26" s="1">
        <v>1000</v>
      </c>
      <c r="AL26" s="1">
        <v>1000</v>
      </c>
      <c r="AM26" s="1">
        <v>1000</v>
      </c>
      <c r="AN26" s="1">
        <v>1000</v>
      </c>
      <c r="AO26" s="1">
        <v>1000</v>
      </c>
      <c r="AP26" s="1">
        <v>1000</v>
      </c>
      <c r="AQ26" s="1">
        <v>1000</v>
      </c>
      <c r="AR26" s="1">
        <v>1000</v>
      </c>
    </row>
    <row r="27" spans="1:44">
      <c r="A27" s="1" t="s">
        <v>24</v>
      </c>
      <c r="B27" s="29" t="s">
        <v>299</v>
      </c>
      <c r="C27" s="1">
        <v>1000</v>
      </c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1">
        <v>1000</v>
      </c>
      <c r="J27" s="1">
        <v>1000</v>
      </c>
      <c r="K27" s="1">
        <v>1000</v>
      </c>
      <c r="L27" s="1">
        <v>1000</v>
      </c>
      <c r="M27" s="1">
        <v>1000</v>
      </c>
      <c r="N27" s="1">
        <v>1000</v>
      </c>
      <c r="O27" s="1">
        <v>1000</v>
      </c>
      <c r="P27" s="1">
        <v>1000</v>
      </c>
      <c r="Q27" s="1">
        <v>1000</v>
      </c>
      <c r="R27" s="1">
        <v>1000</v>
      </c>
      <c r="S27" s="1">
        <v>1000</v>
      </c>
      <c r="T27" s="1">
        <v>1000</v>
      </c>
      <c r="U27" s="1">
        <v>1000</v>
      </c>
      <c r="V27" s="1">
        <v>1000</v>
      </c>
      <c r="W27" s="1">
        <v>1000</v>
      </c>
      <c r="X27" s="1">
        <v>1000</v>
      </c>
      <c r="Y27" s="1">
        <v>1000</v>
      </c>
      <c r="Z27" s="1">
        <v>1000</v>
      </c>
      <c r="AA27" s="1">
        <v>1000</v>
      </c>
      <c r="AB27" s="1">
        <v>1000</v>
      </c>
      <c r="AC27" s="1">
        <v>1000</v>
      </c>
      <c r="AD27" s="1">
        <v>1000</v>
      </c>
      <c r="AE27" s="1">
        <v>1000</v>
      </c>
      <c r="AF27" s="1">
        <v>1000</v>
      </c>
      <c r="AG27" s="1">
        <v>1000</v>
      </c>
      <c r="AH27" s="1">
        <v>1000</v>
      </c>
      <c r="AI27" s="1">
        <v>1000</v>
      </c>
      <c r="AJ27" s="1">
        <v>1000</v>
      </c>
      <c r="AK27" s="1">
        <v>1000</v>
      </c>
      <c r="AL27" s="1">
        <v>1000</v>
      </c>
      <c r="AM27" s="1">
        <v>1000</v>
      </c>
      <c r="AN27" s="1">
        <v>1000</v>
      </c>
      <c r="AO27" s="1">
        <v>1000</v>
      </c>
      <c r="AP27" s="1">
        <v>1000</v>
      </c>
      <c r="AQ27" s="1">
        <v>1000</v>
      </c>
      <c r="AR27" s="1">
        <v>1000</v>
      </c>
    </row>
    <row r="28" spans="1:44">
      <c r="A28" s="1" t="s">
        <v>24</v>
      </c>
      <c r="B28" s="29" t="s">
        <v>300</v>
      </c>
      <c r="C28" s="1">
        <v>1000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  <c r="J28" s="1">
        <v>1000</v>
      </c>
      <c r="K28" s="1">
        <v>1000</v>
      </c>
      <c r="L28" s="1">
        <v>1000</v>
      </c>
      <c r="M28" s="1">
        <v>1000</v>
      </c>
      <c r="N28" s="1">
        <v>1000</v>
      </c>
      <c r="O28" s="1">
        <v>1000</v>
      </c>
      <c r="P28" s="1">
        <v>1000</v>
      </c>
      <c r="Q28" s="1">
        <v>1000</v>
      </c>
      <c r="R28" s="1">
        <v>1000</v>
      </c>
      <c r="S28" s="1">
        <v>1000</v>
      </c>
      <c r="T28" s="1">
        <v>1000</v>
      </c>
      <c r="U28" s="1">
        <v>1000</v>
      </c>
      <c r="V28" s="1">
        <v>1000</v>
      </c>
      <c r="W28" s="1">
        <v>1000</v>
      </c>
      <c r="X28" s="1">
        <v>1000</v>
      </c>
      <c r="Y28" s="1">
        <v>1000</v>
      </c>
      <c r="Z28" s="1">
        <v>1000</v>
      </c>
      <c r="AA28" s="1">
        <v>1000</v>
      </c>
      <c r="AB28" s="1">
        <v>1000</v>
      </c>
      <c r="AC28" s="1">
        <v>1000</v>
      </c>
      <c r="AD28" s="1">
        <v>1000</v>
      </c>
      <c r="AE28" s="1">
        <v>1000</v>
      </c>
      <c r="AF28" s="1">
        <v>1000</v>
      </c>
      <c r="AG28" s="1">
        <v>1000</v>
      </c>
      <c r="AH28" s="1">
        <v>1000</v>
      </c>
      <c r="AI28" s="1">
        <v>1000</v>
      </c>
      <c r="AJ28" s="1">
        <v>1000</v>
      </c>
      <c r="AK28" s="1">
        <v>1000</v>
      </c>
      <c r="AL28" s="1">
        <v>1000</v>
      </c>
      <c r="AM28" s="1">
        <v>1000</v>
      </c>
      <c r="AN28" s="1">
        <v>1000</v>
      </c>
      <c r="AO28" s="1">
        <v>1000</v>
      </c>
      <c r="AP28" s="1">
        <v>1000</v>
      </c>
      <c r="AQ28" s="1">
        <v>1000</v>
      </c>
      <c r="AR28" s="1">
        <v>1000</v>
      </c>
    </row>
    <row r="29" spans="1:44">
      <c r="A29" s="1" t="s">
        <v>24</v>
      </c>
      <c r="B29" s="29" t="s">
        <v>301</v>
      </c>
      <c r="C29" s="1">
        <v>1000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1">
        <v>1000</v>
      </c>
      <c r="J29" s="1">
        <v>1000</v>
      </c>
      <c r="K29" s="1">
        <v>1000</v>
      </c>
      <c r="L29" s="1">
        <v>1000</v>
      </c>
      <c r="M29" s="1">
        <v>1000</v>
      </c>
      <c r="N29" s="1">
        <v>1000</v>
      </c>
      <c r="O29" s="1">
        <v>1000</v>
      </c>
      <c r="P29" s="1">
        <v>1000</v>
      </c>
      <c r="Q29" s="1">
        <v>1000</v>
      </c>
      <c r="R29" s="1">
        <v>1000</v>
      </c>
      <c r="S29" s="1">
        <v>1000</v>
      </c>
      <c r="T29" s="1">
        <v>1000</v>
      </c>
      <c r="U29" s="1">
        <v>1000</v>
      </c>
      <c r="V29" s="1">
        <v>1000</v>
      </c>
      <c r="W29" s="1">
        <v>1000</v>
      </c>
      <c r="X29" s="1">
        <v>1000</v>
      </c>
      <c r="Y29" s="1">
        <v>1000</v>
      </c>
      <c r="Z29" s="1">
        <v>1000</v>
      </c>
      <c r="AA29" s="1">
        <v>1000</v>
      </c>
      <c r="AB29" s="1">
        <v>1000</v>
      </c>
      <c r="AC29" s="1">
        <v>1000</v>
      </c>
      <c r="AD29" s="1">
        <v>1000</v>
      </c>
      <c r="AE29" s="1">
        <v>1000</v>
      </c>
      <c r="AF29" s="1">
        <v>1000</v>
      </c>
      <c r="AG29" s="1">
        <v>1000</v>
      </c>
      <c r="AH29" s="1">
        <v>1000</v>
      </c>
      <c r="AI29" s="1">
        <v>1000</v>
      </c>
      <c r="AJ29" s="1">
        <v>1000</v>
      </c>
      <c r="AK29" s="1">
        <v>1000</v>
      </c>
      <c r="AL29" s="1">
        <v>1000</v>
      </c>
      <c r="AM29" s="1">
        <v>1000</v>
      </c>
      <c r="AN29" s="1">
        <v>1000</v>
      </c>
      <c r="AO29" s="1">
        <v>1000</v>
      </c>
      <c r="AP29" s="1">
        <v>1000</v>
      </c>
      <c r="AQ29" s="1">
        <v>1000</v>
      </c>
      <c r="AR29" s="1">
        <v>1000</v>
      </c>
    </row>
    <row r="30" spans="1:44">
      <c r="A30" s="1" t="s">
        <v>24</v>
      </c>
      <c r="B30" s="29" t="s">
        <v>302</v>
      </c>
      <c r="C30" s="1">
        <v>1000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1">
        <v>1000</v>
      </c>
      <c r="J30" s="1">
        <v>1000</v>
      </c>
      <c r="K30" s="1">
        <v>1000</v>
      </c>
      <c r="L30" s="1">
        <v>1000</v>
      </c>
      <c r="M30" s="1">
        <v>1000</v>
      </c>
      <c r="N30" s="1">
        <v>1000</v>
      </c>
      <c r="O30" s="1">
        <v>1000</v>
      </c>
      <c r="P30" s="1">
        <v>1000</v>
      </c>
      <c r="Q30" s="1">
        <v>1000</v>
      </c>
      <c r="R30" s="1">
        <v>1000</v>
      </c>
      <c r="S30" s="1">
        <v>1000</v>
      </c>
      <c r="T30" s="1">
        <v>1000</v>
      </c>
      <c r="U30" s="1">
        <v>1000</v>
      </c>
      <c r="V30" s="1">
        <v>1000</v>
      </c>
      <c r="W30" s="1">
        <v>1000</v>
      </c>
      <c r="X30" s="1">
        <v>1000</v>
      </c>
      <c r="Y30" s="1">
        <v>1000</v>
      </c>
      <c r="Z30" s="1">
        <v>1000</v>
      </c>
      <c r="AA30" s="1">
        <v>1000</v>
      </c>
      <c r="AB30" s="1">
        <v>1000</v>
      </c>
      <c r="AC30" s="1">
        <v>1000</v>
      </c>
      <c r="AD30" s="1">
        <v>1000</v>
      </c>
      <c r="AE30" s="1">
        <v>1000</v>
      </c>
      <c r="AF30" s="1">
        <v>1000</v>
      </c>
      <c r="AG30" s="1">
        <v>1000</v>
      </c>
      <c r="AH30" s="1">
        <v>1000</v>
      </c>
      <c r="AI30" s="1">
        <v>1000</v>
      </c>
      <c r="AJ30" s="1">
        <v>1000</v>
      </c>
      <c r="AK30" s="1">
        <v>1000</v>
      </c>
      <c r="AL30" s="1">
        <v>1000</v>
      </c>
      <c r="AM30" s="1">
        <v>1000</v>
      </c>
      <c r="AN30" s="1">
        <v>1000</v>
      </c>
      <c r="AO30" s="1">
        <v>1000</v>
      </c>
      <c r="AP30" s="1">
        <v>1000</v>
      </c>
      <c r="AQ30" s="1">
        <v>1000</v>
      </c>
      <c r="AR30" s="1">
        <v>1000</v>
      </c>
    </row>
    <row r="31" spans="1:44">
      <c r="A31" s="1" t="s">
        <v>24</v>
      </c>
      <c r="B31" s="29" t="s">
        <v>303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1">
        <v>1000</v>
      </c>
      <c r="J31" s="1">
        <v>1000</v>
      </c>
      <c r="K31" s="1">
        <v>1000</v>
      </c>
      <c r="L31" s="1">
        <v>1000</v>
      </c>
      <c r="M31" s="1">
        <v>1000</v>
      </c>
      <c r="N31" s="1">
        <v>1000</v>
      </c>
      <c r="O31" s="1">
        <v>1000</v>
      </c>
      <c r="P31" s="1">
        <v>1000</v>
      </c>
      <c r="Q31" s="1">
        <v>1000</v>
      </c>
      <c r="R31" s="1">
        <v>1000</v>
      </c>
      <c r="S31" s="1">
        <v>1000</v>
      </c>
      <c r="T31" s="1">
        <v>1000</v>
      </c>
      <c r="U31" s="1">
        <v>1000</v>
      </c>
      <c r="V31" s="1">
        <v>1000</v>
      </c>
      <c r="W31" s="1">
        <v>1000</v>
      </c>
      <c r="X31" s="1">
        <v>1000</v>
      </c>
      <c r="Y31" s="1">
        <v>1000</v>
      </c>
      <c r="Z31" s="1">
        <v>1000</v>
      </c>
      <c r="AA31" s="1">
        <v>1000</v>
      </c>
      <c r="AB31" s="1">
        <v>1000</v>
      </c>
      <c r="AC31" s="1">
        <v>1000</v>
      </c>
      <c r="AD31" s="1">
        <v>1000</v>
      </c>
      <c r="AE31" s="1">
        <v>1000</v>
      </c>
      <c r="AF31" s="1">
        <v>1000</v>
      </c>
      <c r="AG31" s="1">
        <v>1000</v>
      </c>
      <c r="AH31" s="1">
        <v>1000</v>
      </c>
      <c r="AI31" s="1">
        <v>1000</v>
      </c>
      <c r="AJ31" s="1">
        <v>1000</v>
      </c>
      <c r="AK31" s="1">
        <v>1000</v>
      </c>
      <c r="AL31" s="1">
        <v>1000</v>
      </c>
      <c r="AM31" s="1">
        <v>1000</v>
      </c>
      <c r="AN31" s="1">
        <v>1000</v>
      </c>
      <c r="AO31" s="1">
        <v>1000</v>
      </c>
      <c r="AP31" s="1">
        <v>1000</v>
      </c>
      <c r="AQ31" s="1">
        <v>1000</v>
      </c>
      <c r="AR31" s="1">
        <v>1000</v>
      </c>
    </row>
    <row r="32" spans="1:44">
      <c r="A32" s="1" t="s">
        <v>24</v>
      </c>
      <c r="B32" s="29" t="s">
        <v>304</v>
      </c>
      <c r="C32" s="1">
        <v>1000</v>
      </c>
      <c r="D32" s="1">
        <v>1000</v>
      </c>
      <c r="E32" s="1">
        <v>1000</v>
      </c>
      <c r="F32" s="1">
        <v>1000</v>
      </c>
      <c r="G32" s="1">
        <v>1000</v>
      </c>
      <c r="H32" s="1">
        <v>1000</v>
      </c>
      <c r="I32" s="1">
        <v>1000</v>
      </c>
      <c r="J32" s="1">
        <v>1000</v>
      </c>
      <c r="K32" s="1">
        <v>1000</v>
      </c>
      <c r="L32" s="1">
        <v>1000</v>
      </c>
      <c r="M32" s="1">
        <v>1000</v>
      </c>
      <c r="N32" s="1">
        <v>1000</v>
      </c>
      <c r="O32" s="1">
        <v>1000</v>
      </c>
      <c r="P32" s="1">
        <v>1000</v>
      </c>
      <c r="Q32" s="1">
        <v>1000</v>
      </c>
      <c r="R32" s="1">
        <v>1000</v>
      </c>
      <c r="S32" s="1">
        <v>1000</v>
      </c>
      <c r="T32" s="1">
        <v>1000</v>
      </c>
      <c r="U32" s="1">
        <v>1000</v>
      </c>
      <c r="V32" s="1">
        <v>1000</v>
      </c>
      <c r="W32" s="1">
        <v>1000</v>
      </c>
      <c r="X32" s="1">
        <v>1000</v>
      </c>
      <c r="Y32" s="1">
        <v>1000</v>
      </c>
      <c r="Z32" s="1">
        <v>1000</v>
      </c>
      <c r="AA32" s="1">
        <v>1000</v>
      </c>
      <c r="AB32" s="1">
        <v>1000</v>
      </c>
      <c r="AC32" s="1">
        <v>1000</v>
      </c>
      <c r="AD32" s="1">
        <v>1000</v>
      </c>
      <c r="AE32" s="1">
        <v>1000</v>
      </c>
      <c r="AF32" s="1">
        <v>1000</v>
      </c>
      <c r="AG32" s="1">
        <v>1000</v>
      </c>
      <c r="AH32" s="1">
        <v>1000</v>
      </c>
      <c r="AI32" s="1">
        <v>1000</v>
      </c>
      <c r="AJ32" s="1">
        <v>1000</v>
      </c>
      <c r="AK32" s="1">
        <v>1000</v>
      </c>
      <c r="AL32" s="1">
        <v>1000</v>
      </c>
      <c r="AM32" s="1">
        <v>1000</v>
      </c>
      <c r="AN32" s="1">
        <v>1000</v>
      </c>
      <c r="AO32" s="1">
        <v>1000</v>
      </c>
      <c r="AP32" s="1">
        <v>1000</v>
      </c>
      <c r="AQ32" s="1">
        <v>1000</v>
      </c>
      <c r="AR32" s="1">
        <v>1000</v>
      </c>
    </row>
    <row r="33" spans="1:44">
      <c r="A33" s="1" t="s">
        <v>24</v>
      </c>
      <c r="B33" s="29" t="s">
        <v>305</v>
      </c>
      <c r="C33" s="1">
        <v>1000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1">
        <v>1000</v>
      </c>
      <c r="J33" s="1">
        <v>1000</v>
      </c>
      <c r="K33" s="1">
        <v>1000</v>
      </c>
      <c r="L33" s="1">
        <v>1000</v>
      </c>
      <c r="M33" s="1">
        <v>1000</v>
      </c>
      <c r="N33" s="1">
        <v>1000</v>
      </c>
      <c r="O33" s="1">
        <v>1000</v>
      </c>
      <c r="P33" s="1">
        <v>1000</v>
      </c>
      <c r="Q33" s="1">
        <v>1000</v>
      </c>
      <c r="R33" s="1">
        <v>1000</v>
      </c>
      <c r="S33" s="1">
        <v>1000</v>
      </c>
      <c r="T33" s="1">
        <v>1000</v>
      </c>
      <c r="U33" s="1">
        <v>1000</v>
      </c>
      <c r="V33" s="1">
        <v>1000</v>
      </c>
      <c r="W33" s="1">
        <v>1000</v>
      </c>
      <c r="X33" s="1">
        <v>1000</v>
      </c>
      <c r="Y33" s="1">
        <v>1000</v>
      </c>
      <c r="Z33" s="1">
        <v>1000</v>
      </c>
      <c r="AA33" s="1">
        <v>1000</v>
      </c>
      <c r="AB33" s="1">
        <v>1000</v>
      </c>
      <c r="AC33" s="1">
        <v>1000</v>
      </c>
      <c r="AD33" s="1">
        <v>1000</v>
      </c>
      <c r="AE33" s="1">
        <v>1000</v>
      </c>
      <c r="AF33" s="1">
        <v>1000</v>
      </c>
      <c r="AG33" s="1">
        <v>1000</v>
      </c>
      <c r="AH33" s="1">
        <v>1000</v>
      </c>
      <c r="AI33" s="1">
        <v>1000</v>
      </c>
      <c r="AJ33" s="1">
        <v>1000</v>
      </c>
      <c r="AK33" s="1">
        <v>1000</v>
      </c>
      <c r="AL33" s="1">
        <v>1000</v>
      </c>
      <c r="AM33" s="1">
        <v>1000</v>
      </c>
      <c r="AN33" s="1">
        <v>1000</v>
      </c>
      <c r="AO33" s="1">
        <v>1000</v>
      </c>
      <c r="AP33" s="1">
        <v>1000</v>
      </c>
      <c r="AQ33" s="1">
        <v>1000</v>
      </c>
      <c r="AR33" s="1">
        <v>1000</v>
      </c>
    </row>
    <row r="34" spans="1:44">
      <c r="A34" s="1" t="s">
        <v>24</v>
      </c>
      <c r="B34" s="29" t="s">
        <v>307</v>
      </c>
      <c r="C34" s="1">
        <v>1000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1000</v>
      </c>
      <c r="AC34" s="1">
        <v>1000</v>
      </c>
      <c r="AD34" s="1">
        <v>1000</v>
      </c>
      <c r="AE34" s="1">
        <v>1000</v>
      </c>
      <c r="AF34" s="1">
        <v>1000</v>
      </c>
      <c r="AG34" s="1">
        <v>1000</v>
      </c>
      <c r="AH34" s="1">
        <v>1000</v>
      </c>
      <c r="AI34" s="1">
        <v>1000</v>
      </c>
      <c r="AJ34" s="1">
        <v>1000</v>
      </c>
      <c r="AK34" s="1">
        <v>1000</v>
      </c>
      <c r="AL34" s="1">
        <v>1000</v>
      </c>
      <c r="AM34" s="1">
        <v>1000</v>
      </c>
      <c r="AN34" s="1">
        <v>1000</v>
      </c>
      <c r="AO34" s="1">
        <v>1000</v>
      </c>
      <c r="AP34" s="1">
        <v>1000</v>
      </c>
      <c r="AQ34" s="1">
        <v>1000</v>
      </c>
      <c r="AR34" s="1">
        <v>1000</v>
      </c>
    </row>
    <row r="35" spans="1:44">
      <c r="A35" s="1" t="s">
        <v>24</v>
      </c>
      <c r="B35" s="29" t="s">
        <v>308</v>
      </c>
      <c r="C35" s="1">
        <v>1000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1">
        <v>1000</v>
      </c>
      <c r="J35" s="1">
        <v>1000</v>
      </c>
      <c r="K35" s="1">
        <v>1000</v>
      </c>
      <c r="L35" s="1">
        <v>1000</v>
      </c>
      <c r="M35" s="1">
        <v>1000</v>
      </c>
      <c r="N35" s="1">
        <v>1000</v>
      </c>
      <c r="O35" s="1">
        <v>1000</v>
      </c>
      <c r="P35" s="1">
        <v>1000</v>
      </c>
      <c r="Q35" s="1">
        <v>1000</v>
      </c>
      <c r="R35" s="1">
        <v>1000</v>
      </c>
      <c r="S35" s="1">
        <v>1000</v>
      </c>
      <c r="T35" s="1">
        <v>1000</v>
      </c>
      <c r="U35" s="1">
        <v>1000</v>
      </c>
      <c r="V35" s="1">
        <v>1000</v>
      </c>
      <c r="W35" s="1">
        <v>1000</v>
      </c>
      <c r="X35" s="1">
        <v>1000</v>
      </c>
      <c r="Y35" s="1">
        <v>1000</v>
      </c>
      <c r="Z35" s="1">
        <v>1000</v>
      </c>
      <c r="AA35" s="1">
        <v>1000</v>
      </c>
      <c r="AB35" s="1">
        <v>1000</v>
      </c>
      <c r="AC35" s="1">
        <v>1000</v>
      </c>
      <c r="AD35" s="1">
        <v>1000</v>
      </c>
      <c r="AE35" s="1">
        <v>1000</v>
      </c>
      <c r="AF35" s="1">
        <v>1000</v>
      </c>
      <c r="AG35" s="1">
        <v>1000</v>
      </c>
      <c r="AH35" s="1">
        <v>1000</v>
      </c>
      <c r="AI35" s="1">
        <v>1000</v>
      </c>
      <c r="AJ35" s="1">
        <v>1000</v>
      </c>
      <c r="AK35" s="1">
        <v>1000</v>
      </c>
      <c r="AL35" s="1">
        <v>1000</v>
      </c>
      <c r="AM35" s="1">
        <v>1000</v>
      </c>
      <c r="AN35" s="1">
        <v>1000</v>
      </c>
      <c r="AO35" s="1">
        <v>1000</v>
      </c>
      <c r="AP35" s="1">
        <v>1000</v>
      </c>
      <c r="AQ35" s="1">
        <v>1000</v>
      </c>
      <c r="AR35" s="1">
        <v>1000</v>
      </c>
    </row>
    <row r="36" spans="1:44">
      <c r="A36" s="1" t="s">
        <v>24</v>
      </c>
      <c r="B36" s="29" t="s">
        <v>309</v>
      </c>
      <c r="C36" s="1">
        <v>1000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1">
        <v>1000</v>
      </c>
      <c r="J36" s="1">
        <v>1000</v>
      </c>
      <c r="K36" s="1">
        <v>1000</v>
      </c>
      <c r="L36" s="1">
        <v>1000</v>
      </c>
      <c r="M36" s="1">
        <v>1000</v>
      </c>
      <c r="N36" s="1">
        <v>1000</v>
      </c>
      <c r="O36" s="1">
        <v>1000</v>
      </c>
      <c r="P36" s="1">
        <v>1000</v>
      </c>
      <c r="Q36" s="1">
        <v>1000</v>
      </c>
      <c r="R36" s="1">
        <v>1000</v>
      </c>
      <c r="S36" s="1">
        <v>1000</v>
      </c>
      <c r="T36" s="1">
        <v>1000</v>
      </c>
      <c r="U36" s="1">
        <v>1000</v>
      </c>
      <c r="V36" s="1">
        <v>1000</v>
      </c>
      <c r="W36" s="1">
        <v>1000</v>
      </c>
      <c r="X36" s="1">
        <v>1000</v>
      </c>
      <c r="Y36" s="1">
        <v>1000</v>
      </c>
      <c r="Z36" s="1">
        <v>1000</v>
      </c>
      <c r="AA36" s="1">
        <v>1000</v>
      </c>
      <c r="AB36" s="1">
        <v>1000</v>
      </c>
      <c r="AC36" s="1">
        <v>1000</v>
      </c>
      <c r="AD36" s="1">
        <v>1000</v>
      </c>
      <c r="AE36" s="1">
        <v>1000</v>
      </c>
      <c r="AF36" s="1">
        <v>1000</v>
      </c>
      <c r="AG36" s="1">
        <v>1000</v>
      </c>
      <c r="AH36" s="1">
        <v>1000</v>
      </c>
      <c r="AI36" s="1">
        <v>1000</v>
      </c>
      <c r="AJ36" s="1">
        <v>1000</v>
      </c>
      <c r="AK36" s="1">
        <v>1000</v>
      </c>
      <c r="AL36" s="1">
        <v>1000</v>
      </c>
      <c r="AM36" s="1">
        <v>1000</v>
      </c>
      <c r="AN36" s="1">
        <v>1000</v>
      </c>
      <c r="AO36" s="1">
        <v>1000</v>
      </c>
      <c r="AP36" s="1">
        <v>1000</v>
      </c>
      <c r="AQ36" s="1">
        <v>1000</v>
      </c>
      <c r="AR36" s="1">
        <v>1000</v>
      </c>
    </row>
    <row r="37" spans="1:44">
      <c r="A37" s="1" t="s">
        <v>24</v>
      </c>
      <c r="B37" s="29" t="s">
        <v>310</v>
      </c>
      <c r="C37" s="1">
        <v>1000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1">
        <v>1000</v>
      </c>
      <c r="J37" s="1">
        <v>1000</v>
      </c>
      <c r="K37" s="1">
        <v>1000</v>
      </c>
      <c r="L37" s="1">
        <v>1000</v>
      </c>
      <c r="M37" s="1">
        <v>1000</v>
      </c>
      <c r="N37" s="1">
        <v>1000</v>
      </c>
      <c r="O37" s="1">
        <v>1000</v>
      </c>
      <c r="P37" s="1">
        <v>1000</v>
      </c>
      <c r="Q37" s="1">
        <v>1000</v>
      </c>
      <c r="R37" s="1">
        <v>1000</v>
      </c>
      <c r="S37" s="1">
        <v>1000</v>
      </c>
      <c r="T37" s="1">
        <v>1000</v>
      </c>
      <c r="U37" s="1">
        <v>1000</v>
      </c>
      <c r="V37" s="1">
        <v>1000</v>
      </c>
      <c r="W37" s="1">
        <v>1000</v>
      </c>
      <c r="X37" s="1">
        <v>1000</v>
      </c>
      <c r="Y37" s="1">
        <v>1000</v>
      </c>
      <c r="Z37" s="1">
        <v>1000</v>
      </c>
      <c r="AA37" s="1">
        <v>1000</v>
      </c>
      <c r="AB37" s="1">
        <v>1000</v>
      </c>
      <c r="AC37" s="1">
        <v>1000</v>
      </c>
      <c r="AD37" s="1">
        <v>1000</v>
      </c>
      <c r="AE37" s="1">
        <v>1000</v>
      </c>
      <c r="AF37" s="1">
        <v>1000</v>
      </c>
      <c r="AG37" s="1">
        <v>1000</v>
      </c>
      <c r="AH37" s="1">
        <v>1000</v>
      </c>
      <c r="AI37" s="1">
        <v>1000</v>
      </c>
      <c r="AJ37" s="1">
        <v>1000</v>
      </c>
      <c r="AK37" s="1">
        <v>1000</v>
      </c>
      <c r="AL37" s="1">
        <v>1000</v>
      </c>
      <c r="AM37" s="1">
        <v>1000</v>
      </c>
      <c r="AN37" s="1">
        <v>1000</v>
      </c>
      <c r="AO37" s="1">
        <v>1000</v>
      </c>
      <c r="AP37" s="1">
        <v>1000</v>
      </c>
      <c r="AQ37" s="1">
        <v>1000</v>
      </c>
      <c r="AR37" s="1">
        <v>1000</v>
      </c>
    </row>
    <row r="38" spans="1:44">
      <c r="A38" s="1" t="s">
        <v>24</v>
      </c>
      <c r="B38" s="29" t="s">
        <v>306</v>
      </c>
      <c r="C38" s="1">
        <v>1000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  <c r="J38" s="1">
        <v>1000</v>
      </c>
      <c r="K38" s="1">
        <v>1000</v>
      </c>
      <c r="L38" s="1">
        <v>1000</v>
      </c>
      <c r="M38" s="1">
        <v>1000</v>
      </c>
      <c r="N38" s="1">
        <v>1000</v>
      </c>
      <c r="O38" s="1">
        <v>1000</v>
      </c>
      <c r="P38" s="1">
        <v>1000</v>
      </c>
      <c r="Q38" s="1">
        <v>1000</v>
      </c>
      <c r="R38" s="1">
        <v>1000</v>
      </c>
      <c r="S38" s="1">
        <v>1000</v>
      </c>
      <c r="T38" s="1">
        <v>1000</v>
      </c>
      <c r="U38" s="1">
        <v>1000</v>
      </c>
      <c r="V38" s="1">
        <v>1000</v>
      </c>
      <c r="W38" s="1">
        <v>1000</v>
      </c>
      <c r="X38" s="1">
        <v>1000</v>
      </c>
      <c r="Y38" s="1">
        <v>1000</v>
      </c>
      <c r="Z38" s="1">
        <v>1000</v>
      </c>
      <c r="AA38" s="1">
        <v>1000</v>
      </c>
      <c r="AB38" s="1">
        <v>1000</v>
      </c>
      <c r="AC38" s="1">
        <v>1000</v>
      </c>
      <c r="AD38" s="1">
        <v>1000</v>
      </c>
      <c r="AE38" s="1">
        <v>1000</v>
      </c>
      <c r="AF38" s="1">
        <v>1000</v>
      </c>
      <c r="AG38" s="1">
        <v>1000</v>
      </c>
      <c r="AH38" s="1">
        <v>1000</v>
      </c>
      <c r="AI38" s="1">
        <v>1000</v>
      </c>
      <c r="AJ38" s="1">
        <v>1000</v>
      </c>
      <c r="AK38" s="1">
        <v>1000</v>
      </c>
      <c r="AL38" s="1">
        <v>1000</v>
      </c>
      <c r="AM38" s="1">
        <v>1000</v>
      </c>
      <c r="AN38" s="1">
        <v>1000</v>
      </c>
      <c r="AO38" s="1">
        <v>1000</v>
      </c>
      <c r="AP38" s="1">
        <v>1000</v>
      </c>
      <c r="AQ38" s="1">
        <v>1000</v>
      </c>
      <c r="AR38" s="1">
        <v>1000</v>
      </c>
    </row>
    <row r="39" spans="1:44">
      <c r="A39" s="1" t="s">
        <v>24</v>
      </c>
      <c r="B39" s="29" t="s">
        <v>311</v>
      </c>
      <c r="C39" s="1">
        <v>1000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  <c r="J39" s="1">
        <v>1000</v>
      </c>
      <c r="K39" s="1">
        <v>1000</v>
      </c>
      <c r="L39" s="1">
        <v>1000</v>
      </c>
      <c r="M39" s="1">
        <v>1000</v>
      </c>
      <c r="N39" s="1">
        <v>1000</v>
      </c>
      <c r="O39" s="1">
        <v>1000</v>
      </c>
      <c r="P39" s="1">
        <v>1000</v>
      </c>
      <c r="Q39" s="1">
        <v>1000</v>
      </c>
      <c r="R39" s="1">
        <v>1000</v>
      </c>
      <c r="S39" s="1">
        <v>1000</v>
      </c>
      <c r="T39" s="1">
        <v>1000</v>
      </c>
      <c r="U39" s="1">
        <v>1000</v>
      </c>
      <c r="V39" s="1">
        <v>1000</v>
      </c>
      <c r="W39" s="1">
        <v>1000</v>
      </c>
      <c r="X39" s="1">
        <v>1000</v>
      </c>
      <c r="Y39" s="1">
        <v>1000</v>
      </c>
      <c r="Z39" s="1">
        <v>1000</v>
      </c>
      <c r="AA39" s="1">
        <v>1000</v>
      </c>
      <c r="AB39" s="1">
        <v>1000</v>
      </c>
      <c r="AC39" s="1">
        <v>1000</v>
      </c>
      <c r="AD39" s="1">
        <v>1000</v>
      </c>
      <c r="AE39" s="1">
        <v>1000</v>
      </c>
      <c r="AF39" s="1">
        <v>1000</v>
      </c>
      <c r="AG39" s="1">
        <v>1000</v>
      </c>
      <c r="AH39" s="1">
        <v>1000</v>
      </c>
      <c r="AI39" s="1">
        <v>1000</v>
      </c>
      <c r="AJ39" s="1">
        <v>1000</v>
      </c>
      <c r="AK39" s="1">
        <v>1000</v>
      </c>
      <c r="AL39" s="1">
        <v>1000</v>
      </c>
      <c r="AM39" s="1">
        <v>1000</v>
      </c>
      <c r="AN39" s="1">
        <v>1000</v>
      </c>
      <c r="AO39" s="1">
        <v>1000</v>
      </c>
      <c r="AP39" s="1">
        <v>1000</v>
      </c>
      <c r="AQ39" s="1">
        <v>1000</v>
      </c>
      <c r="AR39" s="1">
        <v>1000</v>
      </c>
    </row>
    <row r="40" spans="1:44">
      <c r="A40" s="1" t="s">
        <v>24</v>
      </c>
      <c r="B40" s="29" t="s">
        <v>312</v>
      </c>
      <c r="C40" s="1">
        <v>1000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1">
        <v>1000</v>
      </c>
      <c r="J40" s="1">
        <v>1000</v>
      </c>
      <c r="K40" s="1">
        <v>1000</v>
      </c>
      <c r="L40" s="1">
        <v>1000</v>
      </c>
      <c r="M40" s="1">
        <v>1000</v>
      </c>
      <c r="N40" s="1">
        <v>1000</v>
      </c>
      <c r="O40" s="1">
        <v>1000</v>
      </c>
      <c r="P40" s="1">
        <v>1000</v>
      </c>
      <c r="Q40" s="1">
        <v>1000</v>
      </c>
      <c r="R40" s="1">
        <v>1000</v>
      </c>
      <c r="S40" s="1">
        <v>1000</v>
      </c>
      <c r="T40" s="1">
        <v>1000</v>
      </c>
      <c r="U40" s="1">
        <v>1000</v>
      </c>
      <c r="V40" s="1">
        <v>1000</v>
      </c>
      <c r="W40" s="1">
        <v>1000</v>
      </c>
      <c r="X40" s="1">
        <v>1000</v>
      </c>
      <c r="Y40" s="1">
        <v>1000</v>
      </c>
      <c r="Z40" s="1">
        <v>1000</v>
      </c>
      <c r="AA40" s="1">
        <v>1000</v>
      </c>
      <c r="AB40" s="1">
        <v>1000</v>
      </c>
      <c r="AC40" s="1">
        <v>1000</v>
      </c>
      <c r="AD40" s="1">
        <v>1000</v>
      </c>
      <c r="AE40" s="1">
        <v>1000</v>
      </c>
      <c r="AF40" s="1">
        <v>1000</v>
      </c>
      <c r="AG40" s="1">
        <v>1000</v>
      </c>
      <c r="AH40" s="1">
        <v>1000</v>
      </c>
      <c r="AI40" s="1">
        <v>1000</v>
      </c>
      <c r="AJ40" s="1">
        <v>1000</v>
      </c>
      <c r="AK40" s="1">
        <v>1000</v>
      </c>
      <c r="AL40" s="1">
        <v>1000</v>
      </c>
      <c r="AM40" s="1">
        <v>1000</v>
      </c>
      <c r="AN40" s="1">
        <v>1000</v>
      </c>
      <c r="AO40" s="1">
        <v>1000</v>
      </c>
      <c r="AP40" s="1">
        <v>1000</v>
      </c>
      <c r="AQ40" s="1">
        <v>1000</v>
      </c>
      <c r="AR40" s="1">
        <v>1000</v>
      </c>
    </row>
    <row r="41" spans="1:44">
      <c r="A41" s="1" t="s">
        <v>24</v>
      </c>
      <c r="B41" s="1" t="s">
        <v>359</v>
      </c>
      <c r="C41" s="1">
        <v>1000</v>
      </c>
      <c r="D41" s="1">
        <v>1000</v>
      </c>
      <c r="E41" s="1">
        <v>1000</v>
      </c>
      <c r="F41" s="1">
        <v>1000</v>
      </c>
      <c r="G41" s="1">
        <v>1000</v>
      </c>
      <c r="H41" s="1">
        <v>1000</v>
      </c>
      <c r="I41" s="1">
        <v>1000</v>
      </c>
      <c r="J41" s="1">
        <v>1000</v>
      </c>
      <c r="K41" s="1">
        <v>1000</v>
      </c>
      <c r="L41" s="1">
        <v>1000</v>
      </c>
      <c r="M41" s="1">
        <v>1000</v>
      </c>
      <c r="N41" s="1">
        <v>1000</v>
      </c>
      <c r="O41" s="1">
        <v>1000</v>
      </c>
      <c r="P41" s="1">
        <v>1000</v>
      </c>
      <c r="Q41" s="1">
        <v>1000</v>
      </c>
      <c r="R41" s="1">
        <v>1000</v>
      </c>
      <c r="S41" s="1">
        <v>1000</v>
      </c>
      <c r="T41" s="1">
        <v>1000</v>
      </c>
      <c r="U41" s="1">
        <v>1000</v>
      </c>
      <c r="V41" s="1">
        <v>1000</v>
      </c>
      <c r="W41" s="1">
        <v>1000</v>
      </c>
      <c r="X41" s="1">
        <v>1000</v>
      </c>
      <c r="Y41" s="1">
        <v>1000</v>
      </c>
      <c r="Z41" s="1">
        <v>1000</v>
      </c>
      <c r="AA41" s="1">
        <v>1000</v>
      </c>
      <c r="AB41" s="1">
        <v>1000</v>
      </c>
      <c r="AC41" s="1">
        <v>1000</v>
      </c>
      <c r="AD41" s="1">
        <v>1000</v>
      </c>
      <c r="AE41" s="1">
        <v>1000</v>
      </c>
      <c r="AF41" s="1">
        <v>1000</v>
      </c>
      <c r="AG41" s="1">
        <v>1000</v>
      </c>
      <c r="AH41" s="1">
        <v>1000</v>
      </c>
      <c r="AI41" s="1">
        <v>1000</v>
      </c>
      <c r="AJ41" s="1">
        <v>1000</v>
      </c>
      <c r="AK41" s="1">
        <v>1000</v>
      </c>
      <c r="AL41" s="1">
        <v>1000</v>
      </c>
      <c r="AM41" s="1">
        <v>1000</v>
      </c>
      <c r="AN41" s="1">
        <v>1000</v>
      </c>
      <c r="AO41" s="1">
        <v>1000</v>
      </c>
      <c r="AP41" s="1">
        <v>1000</v>
      </c>
      <c r="AQ41" s="1">
        <v>1000</v>
      </c>
      <c r="AR41" s="1">
        <v>1000</v>
      </c>
    </row>
    <row r="42" spans="1:44">
      <c r="A42" s="1" t="s">
        <v>24</v>
      </c>
      <c r="B42" s="1" t="s">
        <v>358</v>
      </c>
      <c r="C42" s="1">
        <v>1000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  <c r="J42" s="1">
        <v>1000</v>
      </c>
      <c r="K42" s="1">
        <v>1000</v>
      </c>
      <c r="L42" s="1">
        <v>1000</v>
      </c>
      <c r="M42" s="1">
        <v>1000</v>
      </c>
      <c r="N42" s="1">
        <v>1000</v>
      </c>
      <c r="O42" s="1">
        <v>1000</v>
      </c>
      <c r="P42" s="1">
        <v>1000</v>
      </c>
      <c r="Q42" s="1">
        <v>1000</v>
      </c>
      <c r="R42" s="1">
        <v>1000</v>
      </c>
      <c r="S42" s="1">
        <v>1000</v>
      </c>
      <c r="T42" s="1">
        <v>1000</v>
      </c>
      <c r="U42" s="1">
        <v>1000</v>
      </c>
      <c r="V42" s="1">
        <v>1000</v>
      </c>
      <c r="W42" s="1">
        <v>1000</v>
      </c>
      <c r="X42" s="1">
        <v>1000</v>
      </c>
      <c r="Y42" s="1">
        <v>1000</v>
      </c>
      <c r="Z42" s="1">
        <v>1000</v>
      </c>
      <c r="AA42" s="1">
        <v>1000</v>
      </c>
      <c r="AB42" s="1">
        <v>1000</v>
      </c>
      <c r="AC42" s="1">
        <v>1000</v>
      </c>
      <c r="AD42" s="1">
        <v>1000</v>
      </c>
      <c r="AE42" s="1">
        <v>1000</v>
      </c>
      <c r="AF42" s="1">
        <v>1000</v>
      </c>
      <c r="AG42" s="1">
        <v>1000</v>
      </c>
      <c r="AH42" s="1">
        <v>1000</v>
      </c>
      <c r="AI42" s="1">
        <v>1000</v>
      </c>
      <c r="AJ42" s="1">
        <v>1000</v>
      </c>
      <c r="AK42" s="1">
        <v>1000</v>
      </c>
      <c r="AL42" s="1">
        <v>1000</v>
      </c>
      <c r="AM42" s="1">
        <v>1000</v>
      </c>
      <c r="AN42" s="1">
        <v>1000</v>
      </c>
      <c r="AO42" s="1">
        <v>1000</v>
      </c>
      <c r="AP42" s="1">
        <v>1000</v>
      </c>
      <c r="AQ42" s="1">
        <v>1000</v>
      </c>
      <c r="AR42" s="1">
        <v>1000</v>
      </c>
    </row>
    <row r="43" spans="1:44">
      <c r="A43" s="1" t="s">
        <v>24</v>
      </c>
      <c r="B43" s="29" t="s">
        <v>470</v>
      </c>
      <c r="C43" s="1">
        <v>1000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  <c r="J43" s="1">
        <v>1000</v>
      </c>
      <c r="K43" s="1">
        <v>1000</v>
      </c>
      <c r="L43" s="1">
        <v>1000</v>
      </c>
      <c r="M43" s="1">
        <v>1000</v>
      </c>
      <c r="N43" s="1">
        <v>1000</v>
      </c>
      <c r="O43" s="1">
        <v>1000</v>
      </c>
      <c r="P43" s="1">
        <v>1000</v>
      </c>
      <c r="Q43" s="1">
        <v>1000</v>
      </c>
      <c r="R43" s="1">
        <v>1000</v>
      </c>
      <c r="S43" s="1">
        <v>1000</v>
      </c>
      <c r="T43" s="1">
        <v>1000</v>
      </c>
      <c r="U43" s="1">
        <v>1000</v>
      </c>
      <c r="V43" s="1">
        <v>1000</v>
      </c>
      <c r="W43" s="1">
        <v>1000</v>
      </c>
      <c r="X43" s="1">
        <v>1000</v>
      </c>
      <c r="Y43" s="1">
        <v>1000</v>
      </c>
      <c r="Z43" s="1">
        <v>1000</v>
      </c>
      <c r="AA43" s="1">
        <v>1000</v>
      </c>
      <c r="AB43" s="1">
        <v>1000</v>
      </c>
      <c r="AC43" s="1">
        <v>1000</v>
      </c>
      <c r="AD43" s="1">
        <v>1000</v>
      </c>
      <c r="AE43" s="1">
        <v>1000</v>
      </c>
      <c r="AF43" s="1">
        <v>1000</v>
      </c>
      <c r="AG43" s="1">
        <v>1000</v>
      </c>
      <c r="AH43" s="1">
        <v>1000</v>
      </c>
      <c r="AI43" s="1">
        <v>1000</v>
      </c>
      <c r="AJ43" s="1">
        <v>1000</v>
      </c>
      <c r="AK43" s="1">
        <v>1000</v>
      </c>
      <c r="AL43" s="1">
        <v>1000</v>
      </c>
      <c r="AM43" s="1">
        <v>1000</v>
      </c>
      <c r="AN43" s="1">
        <v>1000</v>
      </c>
      <c r="AO43" s="1">
        <v>1000</v>
      </c>
      <c r="AP43" s="1">
        <v>1000</v>
      </c>
      <c r="AQ43" s="1">
        <v>1000</v>
      </c>
      <c r="AR43" s="1">
        <v>1000</v>
      </c>
    </row>
    <row r="44" spans="1:44">
      <c r="A44" s="1" t="s">
        <v>24</v>
      </c>
      <c r="B44" s="29" t="s">
        <v>471</v>
      </c>
      <c r="C44" s="1">
        <v>1000</v>
      </c>
      <c r="D44" s="1">
        <v>1000</v>
      </c>
      <c r="E44" s="1">
        <v>1000</v>
      </c>
      <c r="F44" s="1">
        <v>1000</v>
      </c>
      <c r="G44" s="1">
        <v>1000</v>
      </c>
      <c r="H44" s="1">
        <v>1000</v>
      </c>
      <c r="I44" s="1">
        <v>1000</v>
      </c>
      <c r="J44" s="1">
        <v>1000</v>
      </c>
      <c r="K44" s="1">
        <v>1000</v>
      </c>
      <c r="L44" s="1">
        <v>1000</v>
      </c>
      <c r="M44" s="1">
        <v>1000</v>
      </c>
      <c r="N44" s="1">
        <v>1000</v>
      </c>
      <c r="O44" s="1">
        <v>1000</v>
      </c>
      <c r="P44" s="1">
        <v>1000</v>
      </c>
      <c r="Q44" s="1">
        <v>1000</v>
      </c>
      <c r="R44" s="1">
        <v>1000</v>
      </c>
      <c r="S44" s="1">
        <v>1000</v>
      </c>
      <c r="T44" s="1">
        <v>1000</v>
      </c>
      <c r="U44" s="1">
        <v>1000</v>
      </c>
      <c r="V44" s="1">
        <v>1000</v>
      </c>
      <c r="W44" s="1">
        <v>1000</v>
      </c>
      <c r="X44" s="1">
        <v>1000</v>
      </c>
      <c r="Y44" s="1">
        <v>1000</v>
      </c>
      <c r="Z44" s="1">
        <v>1000</v>
      </c>
      <c r="AA44" s="1">
        <v>1000</v>
      </c>
      <c r="AB44" s="1">
        <v>1000</v>
      </c>
      <c r="AC44" s="1">
        <v>1000</v>
      </c>
      <c r="AD44" s="1">
        <v>1000</v>
      </c>
      <c r="AE44" s="1">
        <v>1000</v>
      </c>
      <c r="AF44" s="1">
        <v>1000</v>
      </c>
      <c r="AG44" s="1">
        <v>1000</v>
      </c>
      <c r="AH44" s="1">
        <v>1000</v>
      </c>
      <c r="AI44" s="1">
        <v>1000</v>
      </c>
      <c r="AJ44" s="1">
        <v>1000</v>
      </c>
      <c r="AK44" s="1">
        <v>1000</v>
      </c>
      <c r="AL44" s="1">
        <v>1000</v>
      </c>
      <c r="AM44" s="1">
        <v>1000</v>
      </c>
      <c r="AN44" s="1">
        <v>1000</v>
      </c>
      <c r="AO44" s="1">
        <v>1000</v>
      </c>
      <c r="AP44" s="1">
        <v>1000</v>
      </c>
      <c r="AQ44" s="1">
        <v>1000</v>
      </c>
      <c r="AR44" s="1">
        <v>1000</v>
      </c>
    </row>
    <row r="45" spans="1:44">
      <c r="A45" s="1" t="s">
        <v>24</v>
      </c>
      <c r="B45" s="29" t="s">
        <v>472</v>
      </c>
      <c r="C45" s="1">
        <v>1000</v>
      </c>
      <c r="D45" s="1">
        <v>1000</v>
      </c>
      <c r="E45" s="1">
        <v>1000</v>
      </c>
      <c r="F45" s="1">
        <v>1000</v>
      </c>
      <c r="G45" s="1">
        <v>1000</v>
      </c>
      <c r="H45" s="1">
        <v>1000</v>
      </c>
      <c r="I45" s="1">
        <v>1000</v>
      </c>
      <c r="J45" s="1">
        <v>1000</v>
      </c>
      <c r="K45" s="1">
        <v>1000</v>
      </c>
      <c r="L45" s="1">
        <v>1000</v>
      </c>
      <c r="M45" s="1">
        <v>1000</v>
      </c>
      <c r="N45" s="1">
        <v>1000</v>
      </c>
      <c r="O45" s="1">
        <v>1000</v>
      </c>
      <c r="P45" s="1">
        <v>1000</v>
      </c>
      <c r="Q45" s="1">
        <v>1000</v>
      </c>
      <c r="R45" s="1">
        <v>1000</v>
      </c>
      <c r="S45" s="1">
        <v>1000</v>
      </c>
      <c r="T45" s="1">
        <v>1000</v>
      </c>
      <c r="U45" s="1">
        <v>1000</v>
      </c>
      <c r="V45" s="1">
        <v>1000</v>
      </c>
      <c r="W45" s="1">
        <v>1000</v>
      </c>
      <c r="X45" s="1">
        <v>1000</v>
      </c>
      <c r="Y45" s="1">
        <v>1000</v>
      </c>
      <c r="Z45" s="1">
        <v>1000</v>
      </c>
      <c r="AA45" s="1">
        <v>1000</v>
      </c>
      <c r="AB45" s="1">
        <v>1000</v>
      </c>
      <c r="AC45" s="1">
        <v>1000</v>
      </c>
      <c r="AD45" s="1">
        <v>1000</v>
      </c>
      <c r="AE45" s="1">
        <v>1000</v>
      </c>
      <c r="AF45" s="1">
        <v>1000</v>
      </c>
      <c r="AG45" s="1">
        <v>1000</v>
      </c>
      <c r="AH45" s="1">
        <v>1000</v>
      </c>
      <c r="AI45" s="1">
        <v>1000</v>
      </c>
      <c r="AJ45" s="1">
        <v>1000</v>
      </c>
      <c r="AK45" s="1">
        <v>1000</v>
      </c>
      <c r="AL45" s="1">
        <v>1000</v>
      </c>
      <c r="AM45" s="1">
        <v>1000</v>
      </c>
      <c r="AN45" s="1">
        <v>1000</v>
      </c>
      <c r="AO45" s="1">
        <v>1000</v>
      </c>
      <c r="AP45" s="1">
        <v>1000</v>
      </c>
      <c r="AQ45" s="1">
        <v>1000</v>
      </c>
      <c r="AR45" s="1">
        <v>1000</v>
      </c>
    </row>
    <row r="46" spans="1:44">
      <c r="A46" s="1" t="s">
        <v>24</v>
      </c>
      <c r="B46" s="29" t="s">
        <v>473</v>
      </c>
      <c r="C46" s="1">
        <v>1000</v>
      </c>
      <c r="D46" s="1">
        <v>1000</v>
      </c>
      <c r="E46" s="1">
        <v>1000</v>
      </c>
      <c r="F46" s="1">
        <v>1000</v>
      </c>
      <c r="G46" s="1">
        <v>1000</v>
      </c>
      <c r="H46" s="1">
        <v>1000</v>
      </c>
      <c r="I46" s="1">
        <v>1000</v>
      </c>
      <c r="J46" s="1">
        <v>1000</v>
      </c>
      <c r="K46" s="1">
        <v>1000</v>
      </c>
      <c r="L46" s="1">
        <v>1000</v>
      </c>
      <c r="M46" s="1">
        <v>1000</v>
      </c>
      <c r="N46" s="1">
        <v>1000</v>
      </c>
      <c r="O46" s="1">
        <v>1000</v>
      </c>
      <c r="P46" s="1">
        <v>1000</v>
      </c>
      <c r="Q46" s="1">
        <v>1000</v>
      </c>
      <c r="R46" s="1">
        <v>1000</v>
      </c>
      <c r="S46" s="1">
        <v>1000</v>
      </c>
      <c r="T46" s="1">
        <v>1000</v>
      </c>
      <c r="U46" s="1">
        <v>1000</v>
      </c>
      <c r="V46" s="1">
        <v>1000</v>
      </c>
      <c r="W46" s="1">
        <v>1000</v>
      </c>
      <c r="X46" s="1">
        <v>1000</v>
      </c>
      <c r="Y46" s="1">
        <v>1000</v>
      </c>
      <c r="Z46" s="1">
        <v>1000</v>
      </c>
      <c r="AA46" s="1">
        <v>1000</v>
      </c>
      <c r="AB46" s="1">
        <v>1000</v>
      </c>
      <c r="AC46" s="1">
        <v>1000</v>
      </c>
      <c r="AD46" s="1">
        <v>1000</v>
      </c>
      <c r="AE46" s="1">
        <v>1000</v>
      </c>
      <c r="AF46" s="1">
        <v>1000</v>
      </c>
      <c r="AG46" s="1">
        <v>1000</v>
      </c>
      <c r="AH46" s="1">
        <v>1000</v>
      </c>
      <c r="AI46" s="1">
        <v>1000</v>
      </c>
      <c r="AJ46" s="1">
        <v>1000</v>
      </c>
      <c r="AK46" s="1">
        <v>1000</v>
      </c>
      <c r="AL46" s="1">
        <v>1000</v>
      </c>
      <c r="AM46" s="1">
        <v>1000</v>
      </c>
      <c r="AN46" s="1">
        <v>1000</v>
      </c>
      <c r="AO46" s="1">
        <v>1000</v>
      </c>
      <c r="AP46" s="1">
        <v>1000</v>
      </c>
      <c r="AQ46" s="1">
        <v>1000</v>
      </c>
      <c r="AR46" s="1">
        <v>1000</v>
      </c>
    </row>
    <row r="47" spans="1:44">
      <c r="A47" s="1" t="s">
        <v>24</v>
      </c>
      <c r="B47" s="29" t="s">
        <v>474</v>
      </c>
      <c r="C47" s="1">
        <v>1000</v>
      </c>
      <c r="D47" s="1">
        <v>1000</v>
      </c>
      <c r="E47" s="1">
        <v>1000</v>
      </c>
      <c r="F47" s="1">
        <v>1000</v>
      </c>
      <c r="G47" s="1">
        <v>1000</v>
      </c>
      <c r="H47" s="1">
        <v>1000</v>
      </c>
      <c r="I47" s="1">
        <v>1000</v>
      </c>
      <c r="J47" s="1">
        <v>1000</v>
      </c>
      <c r="K47" s="1">
        <v>1000</v>
      </c>
      <c r="L47" s="1">
        <v>1000</v>
      </c>
      <c r="M47" s="1">
        <v>1000</v>
      </c>
      <c r="N47" s="1">
        <v>1000</v>
      </c>
      <c r="O47" s="1">
        <v>1000</v>
      </c>
      <c r="P47" s="1">
        <v>1000</v>
      </c>
      <c r="Q47" s="1">
        <v>1000</v>
      </c>
      <c r="R47" s="1">
        <v>1000</v>
      </c>
      <c r="S47" s="1">
        <v>1000</v>
      </c>
      <c r="T47" s="1">
        <v>1000</v>
      </c>
      <c r="U47" s="1">
        <v>1000</v>
      </c>
      <c r="V47" s="1">
        <v>1000</v>
      </c>
      <c r="W47" s="1">
        <v>1000</v>
      </c>
      <c r="X47" s="1">
        <v>1000</v>
      </c>
      <c r="Y47" s="1">
        <v>1000</v>
      </c>
      <c r="Z47" s="1">
        <v>1000</v>
      </c>
      <c r="AA47" s="1">
        <v>1000</v>
      </c>
      <c r="AB47" s="1">
        <v>1000</v>
      </c>
      <c r="AC47" s="1">
        <v>1000</v>
      </c>
      <c r="AD47" s="1">
        <v>1000</v>
      </c>
      <c r="AE47" s="1">
        <v>1000</v>
      </c>
      <c r="AF47" s="1">
        <v>1000</v>
      </c>
      <c r="AG47" s="1">
        <v>1000</v>
      </c>
      <c r="AH47" s="1">
        <v>1000</v>
      </c>
      <c r="AI47" s="1">
        <v>1000</v>
      </c>
      <c r="AJ47" s="1">
        <v>1000</v>
      </c>
      <c r="AK47" s="1">
        <v>1000</v>
      </c>
      <c r="AL47" s="1">
        <v>1000</v>
      </c>
      <c r="AM47" s="1">
        <v>1000</v>
      </c>
      <c r="AN47" s="1">
        <v>1000</v>
      </c>
      <c r="AO47" s="1">
        <v>1000</v>
      </c>
      <c r="AP47" s="1">
        <v>1000</v>
      </c>
      <c r="AQ47" s="1">
        <v>1000</v>
      </c>
      <c r="AR47" s="1">
        <v>1000</v>
      </c>
    </row>
  </sheetData>
  <phoneticPr fontId="29" type="noConversion"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>
    <tabColor theme="9" tint="-0.249977111117893"/>
  </sheetPr>
  <dimension ref="A1:AQ45"/>
  <sheetViews>
    <sheetView topLeftCell="Z28" workbookViewId="0">
      <selection activeCell="F44" sqref="F44"/>
    </sheetView>
  </sheetViews>
  <sheetFormatPr baseColWidth="10" defaultColWidth="11.44140625" defaultRowHeight="14.4"/>
  <cols>
    <col min="1" max="1" width="5" style="1" bestFit="1" customWidth="1"/>
    <col min="2" max="2" width="9" style="1" customWidth="1"/>
    <col min="3" max="3" width="15" style="1" bestFit="1" customWidth="1"/>
    <col min="4" max="4" width="9.33203125" style="1" bestFit="1" customWidth="1"/>
    <col min="5" max="5" width="10.33203125" style="1" bestFit="1" customWidth="1"/>
    <col min="6" max="6" width="11.88671875" style="1" bestFit="1" customWidth="1"/>
    <col min="7" max="7" width="9.44140625" style="1" bestFit="1" customWidth="1"/>
    <col min="8" max="8" width="9.109375" style="1" bestFit="1" customWidth="1"/>
    <col min="9" max="9" width="9.33203125" style="1" bestFit="1" customWidth="1"/>
    <col min="10" max="10" width="9.44140625" style="1" bestFit="1" customWidth="1"/>
    <col min="11" max="11" width="9.109375" style="1" bestFit="1" customWidth="1"/>
    <col min="12" max="12" width="9.44140625" style="1" bestFit="1" customWidth="1"/>
    <col min="13" max="13" width="11.6640625" style="1" bestFit="1" customWidth="1"/>
    <col min="14" max="14" width="8.5546875" style="1" bestFit="1" customWidth="1"/>
    <col min="15" max="15" width="9.33203125" style="1" bestFit="1" customWidth="1"/>
    <col min="16" max="16" width="9" style="1" bestFit="1" customWidth="1"/>
    <col min="17" max="17" width="11.88671875" style="1" bestFit="1" customWidth="1"/>
    <col min="18" max="18" width="15" style="1" bestFit="1" customWidth="1"/>
    <col min="19" max="16384" width="11.44140625" style="1"/>
  </cols>
  <sheetData>
    <row r="1" spans="1:43">
      <c r="A1" s="1" t="s">
        <v>409</v>
      </c>
    </row>
    <row r="2" spans="1:43">
      <c r="A2" s="1" t="s">
        <v>408</v>
      </c>
    </row>
    <row r="3" spans="1:43">
      <c r="A3" s="1" t="s">
        <v>407</v>
      </c>
    </row>
    <row r="5" spans="1:43">
      <c r="D5" s="29" t="s">
        <v>278</v>
      </c>
      <c r="E5" s="29" t="s">
        <v>279</v>
      </c>
      <c r="F5" s="29" t="s">
        <v>280</v>
      </c>
      <c r="G5" s="29" t="s">
        <v>281</v>
      </c>
      <c r="H5" s="29" t="s">
        <v>282</v>
      </c>
      <c r="I5" s="29" t="s">
        <v>283</v>
      </c>
      <c r="J5" s="29" t="s">
        <v>284</v>
      </c>
      <c r="K5" s="29" t="s">
        <v>285</v>
      </c>
      <c r="L5" s="29" t="s">
        <v>286</v>
      </c>
      <c r="M5" s="29" t="s">
        <v>287</v>
      </c>
      <c r="N5" s="29" t="s">
        <v>288</v>
      </c>
      <c r="O5" s="29" t="s">
        <v>289</v>
      </c>
      <c r="P5" s="29" t="s">
        <v>290</v>
      </c>
      <c r="Q5" s="29" t="s">
        <v>291</v>
      </c>
      <c r="R5" s="29" t="s">
        <v>292</v>
      </c>
      <c r="S5" s="29" t="s">
        <v>293</v>
      </c>
      <c r="T5" s="29" t="s">
        <v>294</v>
      </c>
      <c r="U5" s="29" t="s">
        <v>295</v>
      </c>
      <c r="V5" s="29" t="s">
        <v>296</v>
      </c>
      <c r="W5" s="29" t="s">
        <v>297</v>
      </c>
      <c r="X5" s="29" t="s">
        <v>298</v>
      </c>
      <c r="Y5" s="29" t="s">
        <v>299</v>
      </c>
      <c r="Z5" s="29" t="s">
        <v>300</v>
      </c>
      <c r="AA5" s="29" t="s">
        <v>301</v>
      </c>
      <c r="AB5" s="29" t="s">
        <v>302</v>
      </c>
      <c r="AC5" s="29" t="s">
        <v>303</v>
      </c>
      <c r="AD5" s="29" t="s">
        <v>304</v>
      </c>
      <c r="AE5" s="29" t="s">
        <v>305</v>
      </c>
      <c r="AF5" s="29" t="s">
        <v>307</v>
      </c>
      <c r="AG5" s="29" t="s">
        <v>308</v>
      </c>
      <c r="AH5" s="29" t="s">
        <v>309</v>
      </c>
      <c r="AI5" s="29" t="s">
        <v>310</v>
      </c>
      <c r="AJ5" s="29" t="s">
        <v>306</v>
      </c>
      <c r="AK5" s="29" t="s">
        <v>311</v>
      </c>
      <c r="AL5" s="29" t="s">
        <v>312</v>
      </c>
      <c r="AM5" s="29" t="s">
        <v>470</v>
      </c>
      <c r="AN5" s="29" t="s">
        <v>471</v>
      </c>
      <c r="AO5" s="29" t="s">
        <v>472</v>
      </c>
      <c r="AP5" s="29" t="s">
        <v>473</v>
      </c>
      <c r="AQ5" s="29" t="s">
        <v>474</v>
      </c>
    </row>
    <row r="6" spans="1:43">
      <c r="A6" s="1">
        <v>2015</v>
      </c>
      <c r="B6" s="1" t="s">
        <v>24</v>
      </c>
      <c r="C6" s="29" t="s">
        <v>278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</row>
    <row r="7" spans="1:43">
      <c r="A7" s="1">
        <v>2015</v>
      </c>
      <c r="B7" s="1" t="s">
        <v>24</v>
      </c>
      <c r="C7" s="29" t="s">
        <v>279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2</v>
      </c>
      <c r="AP7" s="1">
        <v>2</v>
      </c>
      <c r="AQ7" s="1">
        <v>2</v>
      </c>
    </row>
    <row r="8" spans="1:43">
      <c r="A8" s="1">
        <v>2015</v>
      </c>
      <c r="B8" s="1" t="s">
        <v>24</v>
      </c>
      <c r="C8" s="29" t="s">
        <v>280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2</v>
      </c>
      <c r="AP8" s="1">
        <v>2</v>
      </c>
      <c r="AQ8" s="1">
        <v>2</v>
      </c>
    </row>
    <row r="9" spans="1:43">
      <c r="A9" s="1">
        <v>2015</v>
      </c>
      <c r="B9" s="1" t="s">
        <v>24</v>
      </c>
      <c r="C9" s="29" t="s">
        <v>281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</row>
    <row r="10" spans="1:43">
      <c r="A10" s="1">
        <v>2015</v>
      </c>
      <c r="B10" s="1" t="s">
        <v>24</v>
      </c>
      <c r="C10" s="29" t="s">
        <v>282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</row>
    <row r="11" spans="1:43">
      <c r="A11" s="1">
        <v>2015</v>
      </c>
      <c r="B11" s="1" t="s">
        <v>24</v>
      </c>
      <c r="C11" s="29" t="s">
        <v>283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</row>
    <row r="12" spans="1:43">
      <c r="A12" s="1">
        <v>2015</v>
      </c>
      <c r="B12" s="1" t="s">
        <v>24</v>
      </c>
      <c r="C12" s="29" t="s">
        <v>284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N12" s="1">
        <v>2</v>
      </c>
      <c r="AO12" s="1">
        <v>2</v>
      </c>
      <c r="AP12" s="1">
        <v>2</v>
      </c>
      <c r="AQ12" s="1">
        <v>2</v>
      </c>
    </row>
    <row r="13" spans="1:43">
      <c r="A13" s="1">
        <v>2015</v>
      </c>
      <c r="B13" s="1" t="s">
        <v>24</v>
      </c>
      <c r="C13" s="29" t="s">
        <v>285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  <c r="AN13" s="1">
        <v>2</v>
      </c>
      <c r="AO13" s="1">
        <v>2</v>
      </c>
      <c r="AP13" s="1">
        <v>2</v>
      </c>
      <c r="AQ13" s="1">
        <v>2</v>
      </c>
    </row>
    <row r="14" spans="1:43">
      <c r="A14" s="1">
        <v>2015</v>
      </c>
      <c r="B14" s="1" t="s">
        <v>24</v>
      </c>
      <c r="C14" s="29" t="s">
        <v>286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</row>
    <row r="15" spans="1:43">
      <c r="A15" s="1">
        <v>2015</v>
      </c>
      <c r="B15" s="1" t="s">
        <v>24</v>
      </c>
      <c r="C15" s="29" t="s">
        <v>287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  <c r="AN15" s="1">
        <v>2</v>
      </c>
      <c r="AO15" s="1">
        <v>2</v>
      </c>
      <c r="AP15" s="1">
        <v>2</v>
      </c>
      <c r="AQ15" s="1">
        <v>2</v>
      </c>
    </row>
    <row r="16" spans="1:43">
      <c r="A16" s="1">
        <v>2015</v>
      </c>
      <c r="B16" s="1" t="s">
        <v>24</v>
      </c>
      <c r="C16" s="29" t="s">
        <v>288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N16" s="1">
        <v>2</v>
      </c>
      <c r="AO16" s="1">
        <v>2</v>
      </c>
      <c r="AP16" s="1">
        <v>2</v>
      </c>
      <c r="AQ16" s="1">
        <v>2</v>
      </c>
    </row>
    <row r="17" spans="1:43">
      <c r="A17" s="1">
        <v>2015</v>
      </c>
      <c r="B17" s="1" t="s">
        <v>24</v>
      </c>
      <c r="C17" s="29" t="s">
        <v>289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  <c r="AN17" s="1">
        <v>2</v>
      </c>
      <c r="AO17" s="1">
        <v>2</v>
      </c>
      <c r="AP17" s="1">
        <v>2</v>
      </c>
      <c r="AQ17" s="1">
        <v>2</v>
      </c>
    </row>
    <row r="18" spans="1:43">
      <c r="A18" s="1">
        <v>2015</v>
      </c>
      <c r="B18" s="1" t="s">
        <v>24</v>
      </c>
      <c r="C18" s="29" t="s">
        <v>290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  <c r="AN18" s="1">
        <v>2</v>
      </c>
      <c r="AO18" s="1">
        <v>2</v>
      </c>
      <c r="AP18" s="1">
        <v>2</v>
      </c>
      <c r="AQ18" s="1">
        <v>2</v>
      </c>
    </row>
    <row r="19" spans="1:43">
      <c r="A19" s="1">
        <v>2015</v>
      </c>
      <c r="B19" s="1" t="s">
        <v>24</v>
      </c>
      <c r="C19" s="29" t="s">
        <v>291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  <c r="AN19" s="1">
        <v>2</v>
      </c>
      <c r="AO19" s="1">
        <v>2</v>
      </c>
      <c r="AP19" s="1">
        <v>2</v>
      </c>
      <c r="AQ19" s="1">
        <v>2</v>
      </c>
    </row>
    <row r="20" spans="1:43">
      <c r="A20" s="1">
        <v>2015</v>
      </c>
      <c r="B20" s="1" t="s">
        <v>24</v>
      </c>
      <c r="C20" s="29" t="s">
        <v>292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  <c r="AN20" s="1">
        <v>2</v>
      </c>
      <c r="AO20" s="1">
        <v>2</v>
      </c>
      <c r="AP20" s="1">
        <v>2</v>
      </c>
      <c r="AQ20" s="1">
        <v>2</v>
      </c>
    </row>
    <row r="21" spans="1:43">
      <c r="A21" s="1">
        <v>2015</v>
      </c>
      <c r="B21" s="1" t="s">
        <v>24</v>
      </c>
      <c r="C21" s="29" t="s">
        <v>293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  <c r="AN21" s="1">
        <v>2</v>
      </c>
      <c r="AO21" s="1">
        <v>2</v>
      </c>
      <c r="AP21" s="1">
        <v>2</v>
      </c>
      <c r="AQ21" s="1">
        <v>2</v>
      </c>
    </row>
    <row r="22" spans="1:43">
      <c r="A22" s="1">
        <v>2015</v>
      </c>
      <c r="B22" s="1" t="s">
        <v>24</v>
      </c>
      <c r="C22" s="29" t="s">
        <v>294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</row>
    <row r="23" spans="1:43">
      <c r="A23" s="1">
        <v>2015</v>
      </c>
      <c r="B23" s="1" t="s">
        <v>24</v>
      </c>
      <c r="C23" s="29" t="s">
        <v>295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  <c r="AN23" s="1">
        <v>2</v>
      </c>
      <c r="AO23" s="1">
        <v>2</v>
      </c>
      <c r="AP23" s="1">
        <v>2</v>
      </c>
      <c r="AQ23" s="1">
        <v>2</v>
      </c>
    </row>
    <row r="24" spans="1:43">
      <c r="A24" s="1">
        <v>2015</v>
      </c>
      <c r="B24" s="1" t="s">
        <v>24</v>
      </c>
      <c r="C24" s="29" t="s">
        <v>296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</row>
    <row r="25" spans="1:43">
      <c r="A25" s="1">
        <v>2015</v>
      </c>
      <c r="B25" s="1" t="s">
        <v>24</v>
      </c>
      <c r="C25" s="29" t="s">
        <v>297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2</v>
      </c>
      <c r="AP25" s="1">
        <v>2</v>
      </c>
      <c r="AQ25" s="1">
        <v>2</v>
      </c>
    </row>
    <row r="26" spans="1:43">
      <c r="A26" s="1">
        <v>2015</v>
      </c>
      <c r="B26" s="1" t="s">
        <v>24</v>
      </c>
      <c r="C26" s="29" t="s">
        <v>298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  <c r="AN26" s="1">
        <v>2</v>
      </c>
      <c r="AO26" s="1">
        <v>2</v>
      </c>
      <c r="AP26" s="1">
        <v>2</v>
      </c>
      <c r="AQ26" s="1">
        <v>2</v>
      </c>
    </row>
    <row r="27" spans="1:43">
      <c r="A27" s="1">
        <v>2015</v>
      </c>
      <c r="B27" s="1" t="s">
        <v>24</v>
      </c>
      <c r="C27" s="29" t="s">
        <v>299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1">
        <v>2</v>
      </c>
      <c r="AP27" s="1">
        <v>2</v>
      </c>
      <c r="AQ27" s="1">
        <v>2</v>
      </c>
    </row>
    <row r="28" spans="1:43">
      <c r="A28" s="1">
        <v>2015</v>
      </c>
      <c r="B28" s="1" t="s">
        <v>24</v>
      </c>
      <c r="C28" s="29" t="s">
        <v>300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  <c r="AN28" s="1">
        <v>2</v>
      </c>
      <c r="AO28" s="1">
        <v>2</v>
      </c>
      <c r="AP28" s="1">
        <v>2</v>
      </c>
      <c r="AQ28" s="1">
        <v>2</v>
      </c>
    </row>
    <row r="29" spans="1:43">
      <c r="A29" s="1">
        <v>2015</v>
      </c>
      <c r="B29" s="1" t="s">
        <v>24</v>
      </c>
      <c r="C29" s="29" t="s">
        <v>301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  <c r="AN29" s="1">
        <v>2</v>
      </c>
      <c r="AO29" s="1">
        <v>2</v>
      </c>
      <c r="AP29" s="1">
        <v>2</v>
      </c>
      <c r="AQ29" s="1">
        <v>2</v>
      </c>
    </row>
    <row r="30" spans="1:43">
      <c r="A30" s="1">
        <v>2015</v>
      </c>
      <c r="B30" s="1" t="s">
        <v>24</v>
      </c>
      <c r="C30" s="29" t="s">
        <v>302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  <c r="AN30" s="1">
        <v>2</v>
      </c>
      <c r="AO30" s="1">
        <v>2</v>
      </c>
      <c r="AP30" s="1">
        <v>2</v>
      </c>
      <c r="AQ30" s="1">
        <v>2</v>
      </c>
    </row>
    <row r="31" spans="1:43">
      <c r="A31" s="1">
        <v>2015</v>
      </c>
      <c r="B31" s="1" t="s">
        <v>24</v>
      </c>
      <c r="C31" s="29" t="s">
        <v>303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>
        <v>2</v>
      </c>
      <c r="AN31" s="1">
        <v>2</v>
      </c>
      <c r="AO31" s="1">
        <v>2</v>
      </c>
      <c r="AP31" s="1">
        <v>2</v>
      </c>
      <c r="AQ31" s="1">
        <v>2</v>
      </c>
    </row>
    <row r="32" spans="1:43">
      <c r="A32" s="1">
        <v>2015</v>
      </c>
      <c r="B32" s="1" t="s">
        <v>24</v>
      </c>
      <c r="C32" s="29" t="s">
        <v>304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2</v>
      </c>
      <c r="AN32" s="1">
        <v>2</v>
      </c>
      <c r="AO32" s="1">
        <v>2</v>
      </c>
      <c r="AP32" s="1">
        <v>2</v>
      </c>
      <c r="AQ32" s="1">
        <v>2</v>
      </c>
    </row>
    <row r="33" spans="1:43">
      <c r="A33" s="1">
        <v>2015</v>
      </c>
      <c r="B33" s="1" t="s">
        <v>24</v>
      </c>
      <c r="C33" s="29" t="s">
        <v>305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  <c r="AN33" s="1">
        <v>2</v>
      </c>
      <c r="AO33" s="1">
        <v>2</v>
      </c>
      <c r="AP33" s="1">
        <v>2</v>
      </c>
      <c r="AQ33" s="1">
        <v>2</v>
      </c>
    </row>
    <row r="34" spans="1:43">
      <c r="A34" s="1">
        <v>2015</v>
      </c>
      <c r="B34" s="1" t="s">
        <v>24</v>
      </c>
      <c r="C34" s="29" t="s">
        <v>307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  <c r="AN34" s="1">
        <v>2</v>
      </c>
      <c r="AO34" s="1">
        <v>2</v>
      </c>
      <c r="AP34" s="1">
        <v>2</v>
      </c>
      <c r="AQ34" s="1">
        <v>2</v>
      </c>
    </row>
    <row r="35" spans="1:43">
      <c r="A35" s="1">
        <v>2015</v>
      </c>
      <c r="B35" s="1" t="s">
        <v>24</v>
      </c>
      <c r="C35" s="29" t="s">
        <v>308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</row>
    <row r="36" spans="1:43">
      <c r="A36" s="1">
        <v>2015</v>
      </c>
      <c r="B36" s="1" t="s">
        <v>24</v>
      </c>
      <c r="C36" s="29" t="s">
        <v>309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  <c r="AM36" s="1">
        <v>2</v>
      </c>
      <c r="AN36" s="1">
        <v>2</v>
      </c>
      <c r="AO36" s="1">
        <v>2</v>
      </c>
      <c r="AP36" s="1">
        <v>2</v>
      </c>
      <c r="AQ36" s="1">
        <v>2</v>
      </c>
    </row>
    <row r="37" spans="1:43">
      <c r="A37" s="1">
        <v>2015</v>
      </c>
      <c r="B37" s="1" t="s">
        <v>24</v>
      </c>
      <c r="C37" s="29" t="s">
        <v>310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  <c r="AM37" s="1">
        <v>2</v>
      </c>
      <c r="AN37" s="1">
        <v>2</v>
      </c>
      <c r="AO37" s="1">
        <v>2</v>
      </c>
      <c r="AP37" s="1">
        <v>2</v>
      </c>
      <c r="AQ37" s="1">
        <v>2</v>
      </c>
    </row>
    <row r="38" spans="1:43">
      <c r="A38" s="1">
        <v>2015</v>
      </c>
      <c r="B38" s="1" t="s">
        <v>24</v>
      </c>
      <c r="C38" s="29" t="s">
        <v>306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  <c r="AP38" s="1">
        <v>2</v>
      </c>
      <c r="AQ38" s="1">
        <v>2</v>
      </c>
    </row>
    <row r="39" spans="1:43">
      <c r="A39" s="1">
        <v>2015</v>
      </c>
      <c r="B39" s="1" t="s">
        <v>24</v>
      </c>
      <c r="C39" s="29" t="s">
        <v>311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  <c r="AN39" s="1">
        <v>2</v>
      </c>
      <c r="AO39" s="1">
        <v>2</v>
      </c>
      <c r="AP39" s="1">
        <v>2</v>
      </c>
      <c r="AQ39" s="1">
        <v>2</v>
      </c>
    </row>
    <row r="40" spans="1:43">
      <c r="A40" s="1">
        <v>2015</v>
      </c>
      <c r="B40" s="1" t="s">
        <v>24</v>
      </c>
      <c r="C40" s="29" t="s">
        <v>312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  <c r="AP40" s="1">
        <v>2</v>
      </c>
      <c r="AQ40" s="1">
        <v>2</v>
      </c>
    </row>
    <row r="41" spans="1:43">
      <c r="A41" s="1">
        <v>2015</v>
      </c>
      <c r="B41" s="1" t="s">
        <v>24</v>
      </c>
      <c r="C41" s="29" t="s">
        <v>470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  <c r="AN41" s="1">
        <v>2</v>
      </c>
      <c r="AO41" s="1">
        <v>2</v>
      </c>
      <c r="AP41" s="1">
        <v>2</v>
      </c>
      <c r="AQ41" s="1">
        <v>2</v>
      </c>
    </row>
    <row r="42" spans="1:43">
      <c r="A42" s="1">
        <v>2015</v>
      </c>
      <c r="B42" s="1" t="s">
        <v>24</v>
      </c>
      <c r="C42" s="29" t="s">
        <v>471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v>2</v>
      </c>
      <c r="AM42" s="1">
        <v>2</v>
      </c>
      <c r="AN42" s="1">
        <v>2</v>
      </c>
      <c r="AO42" s="1">
        <v>2</v>
      </c>
      <c r="AP42" s="1">
        <v>2</v>
      </c>
      <c r="AQ42" s="1">
        <v>2</v>
      </c>
    </row>
    <row r="43" spans="1:43">
      <c r="A43" s="1">
        <v>2015</v>
      </c>
      <c r="B43" s="1" t="s">
        <v>24</v>
      </c>
      <c r="C43" s="29" t="s">
        <v>472</v>
      </c>
      <c r="D43" s="1">
        <v>2</v>
      </c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2</v>
      </c>
    </row>
    <row r="44" spans="1:43">
      <c r="A44" s="1">
        <v>2015</v>
      </c>
      <c r="B44" s="1" t="s">
        <v>24</v>
      </c>
      <c r="C44" s="29" t="s">
        <v>473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  <c r="AL44" s="1">
        <v>2</v>
      </c>
      <c r="AM44" s="1">
        <v>2</v>
      </c>
      <c r="AN44" s="1">
        <v>2</v>
      </c>
      <c r="AO44" s="1">
        <v>2</v>
      </c>
      <c r="AP44" s="1">
        <v>2</v>
      </c>
      <c r="AQ44" s="1">
        <v>2</v>
      </c>
    </row>
    <row r="45" spans="1:43">
      <c r="A45" s="1">
        <v>2015</v>
      </c>
      <c r="B45" s="1" t="s">
        <v>24</v>
      </c>
      <c r="C45" s="29" t="s">
        <v>474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  <c r="AL45" s="1">
        <v>2</v>
      </c>
      <c r="AM45" s="1">
        <v>2</v>
      </c>
      <c r="AN45" s="1">
        <v>2</v>
      </c>
      <c r="AO45" s="1">
        <v>2</v>
      </c>
      <c r="AP45" s="1">
        <v>2</v>
      </c>
      <c r="AQ45" s="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C8" sqref="C8"/>
    </sheetView>
  </sheetViews>
  <sheetFormatPr baseColWidth="10" defaultColWidth="11.44140625" defaultRowHeight="14.4"/>
  <cols>
    <col min="1" max="1" width="24.44140625" style="1" customWidth="1"/>
    <col min="2" max="16384" width="11.44140625" style="1"/>
  </cols>
  <sheetData>
    <row r="1" spans="1:11">
      <c r="A1" s="1" t="s">
        <v>410</v>
      </c>
    </row>
    <row r="2" spans="1:11">
      <c r="A2" s="1" t="s">
        <v>66</v>
      </c>
    </row>
    <row r="3" spans="1:11">
      <c r="A3" s="1" t="s">
        <v>413</v>
      </c>
    </row>
    <row r="4" spans="1:11"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baseColWidth="10" defaultColWidth="11.44140625" defaultRowHeight="14.4"/>
  <cols>
    <col min="1" max="1" width="25.44140625" style="1" customWidth="1"/>
    <col min="2" max="3" width="11.44140625" style="1"/>
    <col min="4" max="4" width="11.44140625" style="1" customWidth="1"/>
    <col min="5" max="8" width="11.44140625" style="1"/>
    <col min="9" max="10" width="11.44140625" style="1" customWidth="1"/>
    <col min="11" max="16384" width="11.44140625" style="1"/>
  </cols>
  <sheetData>
    <row r="1" spans="1:14">
      <c r="A1" s="1" t="s">
        <v>411</v>
      </c>
    </row>
    <row r="2" spans="1:14">
      <c r="A2" s="1" t="s">
        <v>412</v>
      </c>
    </row>
    <row r="3" spans="1:14">
      <c r="A3" s="1" t="s">
        <v>413</v>
      </c>
    </row>
    <row r="4" spans="1:14">
      <c r="L4" s="94"/>
      <c r="M4" s="94"/>
      <c r="N4" s="94"/>
    </row>
    <row r="5" spans="1:14"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14">
      <c r="A6" s="1" t="s">
        <v>0</v>
      </c>
      <c r="B6" s="1">
        <v>99999</v>
      </c>
      <c r="C6" s="1">
        <v>99999</v>
      </c>
      <c r="D6" s="1">
        <v>99999</v>
      </c>
      <c r="E6" s="1">
        <v>99999</v>
      </c>
      <c r="F6" s="1">
        <v>99999</v>
      </c>
      <c r="G6" s="1">
        <v>99999</v>
      </c>
      <c r="H6" s="1">
        <v>99999</v>
      </c>
      <c r="I6" s="1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Ark2"/>
  <dimension ref="A1:J12"/>
  <sheetViews>
    <sheetView workbookViewId="0">
      <selection activeCell="A2" sqref="A2"/>
    </sheetView>
  </sheetViews>
  <sheetFormatPr baseColWidth="10" defaultColWidth="11.44140625" defaultRowHeight="14.4"/>
  <cols>
    <col min="1" max="2" width="25.44140625" style="1" customWidth="1"/>
    <col min="3" max="4" width="11.44140625" style="1"/>
    <col min="5" max="5" width="11.44140625" style="1" customWidth="1"/>
    <col min="6" max="9" width="11.44140625" style="1"/>
    <col min="10" max="11" width="11.44140625" style="1" customWidth="1"/>
    <col min="12" max="16384" width="11.44140625" style="1"/>
  </cols>
  <sheetData>
    <row r="1" spans="1:10">
      <c r="A1" s="1" t="s">
        <v>414</v>
      </c>
    </row>
    <row r="2" spans="1:10">
      <c r="A2" s="1" t="s">
        <v>371</v>
      </c>
    </row>
    <row r="3" spans="1:10">
      <c r="A3" s="1" t="s">
        <v>413</v>
      </c>
    </row>
    <row r="5" spans="1:10">
      <c r="A5" s="1" t="s">
        <v>25</v>
      </c>
      <c r="B5" s="1" t="s">
        <v>356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0</v>
      </c>
      <c r="B6" s="1" t="s">
        <v>24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1" t="s">
        <v>0</v>
      </c>
      <c r="B7" s="1" t="s">
        <v>315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1" t="s">
        <v>0</v>
      </c>
      <c r="B8" s="1" t="s">
        <v>350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1" t="s">
        <v>0</v>
      </c>
      <c r="B9" s="1" t="s">
        <v>351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1" t="s">
        <v>0</v>
      </c>
      <c r="B10" s="1" t="s">
        <v>352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1" t="s">
        <v>0</v>
      </c>
      <c r="B11" s="1" t="s">
        <v>353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1" t="s">
        <v>0</v>
      </c>
      <c r="B12" s="1" t="s">
        <v>354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>
    <tabColor theme="9" tint="-0.249977111117893"/>
  </sheetPr>
  <dimension ref="A1:J47"/>
  <sheetViews>
    <sheetView workbookViewId="0">
      <selection activeCell="A48" sqref="A48"/>
    </sheetView>
  </sheetViews>
  <sheetFormatPr baseColWidth="10" defaultColWidth="11.44140625" defaultRowHeight="14.4"/>
  <cols>
    <col min="1" max="1" width="25.44140625" style="1" customWidth="1"/>
    <col min="2" max="3" width="11.44140625" style="1"/>
    <col min="4" max="4" width="11.44140625" style="1" customWidth="1"/>
    <col min="5" max="8" width="11.44140625" style="1"/>
    <col min="9" max="10" width="11.44140625" style="1" customWidth="1"/>
    <col min="11" max="16384" width="11.44140625" style="1"/>
  </cols>
  <sheetData>
    <row r="1" spans="1:10">
      <c r="A1" s="1" t="s">
        <v>415</v>
      </c>
    </row>
    <row r="2" spans="1:10">
      <c r="A2" s="1" t="s">
        <v>67</v>
      </c>
    </row>
    <row r="3" spans="1:10">
      <c r="A3" s="1" t="s">
        <v>413</v>
      </c>
    </row>
    <row r="5" spans="1:10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9" t="s">
        <v>278</v>
      </c>
      <c r="B6" s="1" t="s">
        <v>0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29" t="s">
        <v>279</v>
      </c>
      <c r="B7" s="1" t="s">
        <v>0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29" t="s">
        <v>280</v>
      </c>
      <c r="B8" s="1" t="s">
        <v>0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29" t="s">
        <v>281</v>
      </c>
      <c r="B9" s="1" t="s">
        <v>0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29" t="s">
        <v>282</v>
      </c>
      <c r="B10" s="1" t="s">
        <v>0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29" t="s">
        <v>283</v>
      </c>
      <c r="B11" s="1" t="s">
        <v>0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29" t="s">
        <v>284</v>
      </c>
      <c r="B12" s="1" t="s">
        <v>0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  <row r="13" spans="1:10">
      <c r="A13" s="29" t="s">
        <v>285</v>
      </c>
      <c r="B13" s="1" t="s">
        <v>0</v>
      </c>
      <c r="C13" s="1">
        <v>999999</v>
      </c>
      <c r="D13" s="1">
        <v>999999</v>
      </c>
      <c r="E13" s="1">
        <v>999999</v>
      </c>
      <c r="F13" s="1">
        <v>999999</v>
      </c>
      <c r="G13" s="1">
        <v>999999</v>
      </c>
      <c r="H13" s="1">
        <v>999999</v>
      </c>
      <c r="I13" s="1">
        <v>999999</v>
      </c>
      <c r="J13" s="1">
        <v>999999</v>
      </c>
    </row>
    <row r="14" spans="1:10">
      <c r="A14" s="29" t="s">
        <v>286</v>
      </c>
      <c r="B14" s="1" t="s">
        <v>0</v>
      </c>
      <c r="C14" s="1">
        <v>999999</v>
      </c>
      <c r="D14" s="1">
        <v>999999</v>
      </c>
      <c r="E14" s="1">
        <v>999999</v>
      </c>
      <c r="F14" s="1">
        <v>999999</v>
      </c>
      <c r="G14" s="1">
        <v>999999</v>
      </c>
      <c r="H14" s="1">
        <v>999999</v>
      </c>
      <c r="I14" s="1">
        <v>999999</v>
      </c>
      <c r="J14" s="1">
        <v>999999</v>
      </c>
    </row>
    <row r="15" spans="1:10">
      <c r="A15" s="29" t="s">
        <v>287</v>
      </c>
      <c r="B15" s="1" t="s">
        <v>0</v>
      </c>
      <c r="C15" s="1">
        <v>999999</v>
      </c>
      <c r="D15" s="1">
        <v>999999</v>
      </c>
      <c r="E15" s="1">
        <v>999999</v>
      </c>
      <c r="F15" s="1">
        <v>999999</v>
      </c>
      <c r="G15" s="1">
        <v>999999</v>
      </c>
      <c r="H15" s="1">
        <v>999999</v>
      </c>
      <c r="I15" s="1">
        <v>999999</v>
      </c>
      <c r="J15" s="1">
        <v>999999</v>
      </c>
    </row>
    <row r="16" spans="1:10">
      <c r="A16" s="29" t="s">
        <v>288</v>
      </c>
      <c r="B16" s="1" t="s">
        <v>0</v>
      </c>
      <c r="C16" s="1">
        <v>999999</v>
      </c>
      <c r="D16" s="1">
        <v>999999</v>
      </c>
      <c r="E16" s="1">
        <v>999999</v>
      </c>
      <c r="F16" s="1">
        <v>999999</v>
      </c>
      <c r="G16" s="1">
        <v>999999</v>
      </c>
      <c r="H16" s="1">
        <v>999999</v>
      </c>
      <c r="I16" s="1">
        <v>999999</v>
      </c>
      <c r="J16" s="1">
        <v>999999</v>
      </c>
    </row>
    <row r="17" spans="1:10">
      <c r="A17" s="29" t="s">
        <v>289</v>
      </c>
      <c r="B17" s="1" t="s">
        <v>0</v>
      </c>
      <c r="C17" s="1">
        <v>999999</v>
      </c>
      <c r="D17" s="1">
        <v>999999</v>
      </c>
      <c r="E17" s="1">
        <v>999999</v>
      </c>
      <c r="F17" s="1">
        <v>999999</v>
      </c>
      <c r="G17" s="1">
        <v>999999</v>
      </c>
      <c r="H17" s="1">
        <v>999999</v>
      </c>
      <c r="I17" s="1">
        <v>999999</v>
      </c>
      <c r="J17" s="1">
        <v>999999</v>
      </c>
    </row>
    <row r="18" spans="1:10">
      <c r="A18" s="29" t="s">
        <v>290</v>
      </c>
      <c r="B18" s="1" t="s">
        <v>0</v>
      </c>
      <c r="C18" s="1">
        <v>999999</v>
      </c>
      <c r="D18" s="1">
        <v>999999</v>
      </c>
      <c r="E18" s="1">
        <v>999999</v>
      </c>
      <c r="F18" s="1">
        <v>999999</v>
      </c>
      <c r="G18" s="1">
        <v>999999</v>
      </c>
      <c r="H18" s="1">
        <v>999999</v>
      </c>
      <c r="I18" s="1">
        <v>999999</v>
      </c>
      <c r="J18" s="1">
        <v>999999</v>
      </c>
    </row>
    <row r="19" spans="1:10">
      <c r="A19" s="29" t="s">
        <v>291</v>
      </c>
      <c r="B19" s="1" t="s">
        <v>0</v>
      </c>
      <c r="C19" s="1">
        <v>999999</v>
      </c>
      <c r="D19" s="1">
        <v>999999</v>
      </c>
      <c r="E19" s="1">
        <v>999999</v>
      </c>
      <c r="F19" s="1">
        <v>999999</v>
      </c>
      <c r="G19" s="1">
        <v>999999</v>
      </c>
      <c r="H19" s="1">
        <v>999999</v>
      </c>
      <c r="I19" s="1">
        <v>999999</v>
      </c>
      <c r="J19" s="1">
        <v>999999</v>
      </c>
    </row>
    <row r="20" spans="1:10">
      <c r="A20" s="29" t="s">
        <v>292</v>
      </c>
      <c r="B20" s="1" t="s">
        <v>0</v>
      </c>
      <c r="C20" s="1">
        <v>999999</v>
      </c>
      <c r="D20" s="1">
        <v>999999</v>
      </c>
      <c r="E20" s="1">
        <v>999999</v>
      </c>
      <c r="F20" s="1">
        <v>999999</v>
      </c>
      <c r="G20" s="1">
        <v>999999</v>
      </c>
      <c r="H20" s="1">
        <v>999999</v>
      </c>
      <c r="I20" s="1">
        <v>999999</v>
      </c>
      <c r="J20" s="1">
        <v>999999</v>
      </c>
    </row>
    <row r="21" spans="1:10">
      <c r="A21" s="29" t="s">
        <v>293</v>
      </c>
      <c r="B21" s="1" t="s">
        <v>0</v>
      </c>
      <c r="C21" s="1">
        <v>999999</v>
      </c>
      <c r="D21" s="1">
        <v>999999</v>
      </c>
      <c r="E21" s="1">
        <v>999999</v>
      </c>
      <c r="F21" s="1">
        <v>999999</v>
      </c>
      <c r="G21" s="1">
        <v>999999</v>
      </c>
      <c r="H21" s="1">
        <v>999999</v>
      </c>
      <c r="I21" s="1">
        <v>999999</v>
      </c>
      <c r="J21" s="1">
        <v>999999</v>
      </c>
    </row>
    <row r="22" spans="1:10">
      <c r="A22" s="29" t="s">
        <v>294</v>
      </c>
      <c r="B22" s="1" t="s">
        <v>0</v>
      </c>
      <c r="C22" s="1">
        <v>999999</v>
      </c>
      <c r="D22" s="1">
        <v>999999</v>
      </c>
      <c r="E22" s="1">
        <v>999999</v>
      </c>
      <c r="F22" s="1">
        <v>999999</v>
      </c>
      <c r="G22" s="1">
        <v>999999</v>
      </c>
      <c r="H22" s="1">
        <v>999999</v>
      </c>
      <c r="I22" s="1">
        <v>999999</v>
      </c>
      <c r="J22" s="1">
        <v>999999</v>
      </c>
    </row>
    <row r="23" spans="1:10">
      <c r="A23" s="29" t="s">
        <v>295</v>
      </c>
      <c r="B23" s="1" t="s">
        <v>0</v>
      </c>
      <c r="C23" s="1">
        <v>999999</v>
      </c>
      <c r="D23" s="1">
        <v>999999</v>
      </c>
      <c r="E23" s="1">
        <v>999999</v>
      </c>
      <c r="F23" s="1">
        <v>999999</v>
      </c>
      <c r="G23" s="1">
        <v>999999</v>
      </c>
      <c r="H23" s="1">
        <v>999999</v>
      </c>
      <c r="I23" s="1">
        <v>999999</v>
      </c>
      <c r="J23" s="1">
        <v>999999</v>
      </c>
    </row>
    <row r="24" spans="1:10">
      <c r="A24" s="29" t="s">
        <v>296</v>
      </c>
      <c r="B24" s="1" t="s">
        <v>0</v>
      </c>
      <c r="C24" s="1">
        <v>999999</v>
      </c>
      <c r="D24" s="1">
        <v>999999</v>
      </c>
      <c r="E24" s="1">
        <v>999999</v>
      </c>
      <c r="F24" s="1">
        <v>999999</v>
      </c>
      <c r="G24" s="1">
        <v>999999</v>
      </c>
      <c r="H24" s="1">
        <v>999999</v>
      </c>
      <c r="I24" s="1">
        <v>999999</v>
      </c>
      <c r="J24" s="1">
        <v>999999</v>
      </c>
    </row>
    <row r="25" spans="1:10">
      <c r="A25" s="29" t="s">
        <v>297</v>
      </c>
      <c r="B25" s="1" t="s">
        <v>0</v>
      </c>
      <c r="C25" s="1">
        <v>999999</v>
      </c>
      <c r="D25" s="1">
        <v>999999</v>
      </c>
      <c r="E25" s="1">
        <v>999999</v>
      </c>
      <c r="F25" s="1">
        <v>999999</v>
      </c>
      <c r="G25" s="1">
        <v>999999</v>
      </c>
      <c r="H25" s="1">
        <v>999999</v>
      </c>
      <c r="I25" s="1">
        <v>999999</v>
      </c>
      <c r="J25" s="1">
        <v>999999</v>
      </c>
    </row>
    <row r="26" spans="1:10">
      <c r="A26" s="29" t="s">
        <v>298</v>
      </c>
      <c r="B26" s="1" t="s">
        <v>0</v>
      </c>
      <c r="C26" s="1">
        <v>999999</v>
      </c>
      <c r="D26" s="1">
        <v>999999</v>
      </c>
      <c r="E26" s="1">
        <v>999999</v>
      </c>
      <c r="F26" s="1">
        <v>999999</v>
      </c>
      <c r="G26" s="1">
        <v>999999</v>
      </c>
      <c r="H26" s="1">
        <v>999999</v>
      </c>
      <c r="I26" s="1">
        <v>999999</v>
      </c>
      <c r="J26" s="1">
        <v>999999</v>
      </c>
    </row>
    <row r="27" spans="1:10">
      <c r="A27" s="29" t="s">
        <v>299</v>
      </c>
      <c r="B27" s="1" t="s">
        <v>0</v>
      </c>
      <c r="C27" s="1">
        <v>999999</v>
      </c>
      <c r="D27" s="1">
        <v>999999</v>
      </c>
      <c r="E27" s="1">
        <v>999999</v>
      </c>
      <c r="F27" s="1">
        <v>999999</v>
      </c>
      <c r="G27" s="1">
        <v>999999</v>
      </c>
      <c r="H27" s="1">
        <v>999999</v>
      </c>
      <c r="I27" s="1">
        <v>999999</v>
      </c>
      <c r="J27" s="1">
        <v>999999</v>
      </c>
    </row>
    <row r="28" spans="1:10">
      <c r="A28" s="29" t="s">
        <v>300</v>
      </c>
      <c r="B28" s="1" t="s">
        <v>0</v>
      </c>
      <c r="C28" s="1">
        <v>999999</v>
      </c>
      <c r="D28" s="1">
        <v>999999</v>
      </c>
      <c r="E28" s="1">
        <v>999999</v>
      </c>
      <c r="F28" s="1">
        <v>999999</v>
      </c>
      <c r="G28" s="1">
        <v>999999</v>
      </c>
      <c r="H28" s="1">
        <v>999999</v>
      </c>
      <c r="I28" s="1">
        <v>999999</v>
      </c>
      <c r="J28" s="1">
        <v>999999</v>
      </c>
    </row>
    <row r="29" spans="1:10">
      <c r="A29" s="29" t="s">
        <v>301</v>
      </c>
      <c r="B29" s="1" t="s">
        <v>0</v>
      </c>
      <c r="C29" s="1">
        <v>999999</v>
      </c>
      <c r="D29" s="1">
        <v>999999</v>
      </c>
      <c r="E29" s="1">
        <v>999999</v>
      </c>
      <c r="F29" s="1">
        <v>999999</v>
      </c>
      <c r="G29" s="1">
        <v>999999</v>
      </c>
      <c r="H29" s="1">
        <v>999999</v>
      </c>
      <c r="I29" s="1">
        <v>999999</v>
      </c>
      <c r="J29" s="1">
        <v>999999</v>
      </c>
    </row>
    <row r="30" spans="1:10">
      <c r="A30" s="29" t="s">
        <v>302</v>
      </c>
      <c r="B30" s="1" t="s">
        <v>0</v>
      </c>
      <c r="C30" s="1">
        <v>999999</v>
      </c>
      <c r="D30" s="1">
        <v>999999</v>
      </c>
      <c r="E30" s="1">
        <v>999999</v>
      </c>
      <c r="F30" s="1">
        <v>999999</v>
      </c>
      <c r="G30" s="1">
        <v>999999</v>
      </c>
      <c r="H30" s="1">
        <v>999999</v>
      </c>
      <c r="I30" s="1">
        <v>999999</v>
      </c>
      <c r="J30" s="1">
        <v>999999</v>
      </c>
    </row>
    <row r="31" spans="1:10">
      <c r="A31" s="29" t="s">
        <v>303</v>
      </c>
      <c r="B31" s="1" t="s">
        <v>0</v>
      </c>
      <c r="C31" s="1">
        <v>999999</v>
      </c>
      <c r="D31" s="1">
        <v>999999</v>
      </c>
      <c r="E31" s="1">
        <v>999999</v>
      </c>
      <c r="F31" s="1">
        <v>999999</v>
      </c>
      <c r="G31" s="1">
        <v>999999</v>
      </c>
      <c r="H31" s="1">
        <v>999999</v>
      </c>
      <c r="I31" s="1">
        <v>999999</v>
      </c>
      <c r="J31" s="1">
        <v>999999</v>
      </c>
    </row>
    <row r="32" spans="1:10">
      <c r="A32" s="29" t="s">
        <v>304</v>
      </c>
      <c r="B32" s="1" t="s">
        <v>0</v>
      </c>
      <c r="C32" s="1">
        <v>999999</v>
      </c>
      <c r="D32" s="1">
        <v>999999</v>
      </c>
      <c r="E32" s="1">
        <v>999999</v>
      </c>
      <c r="F32" s="1">
        <v>999999</v>
      </c>
      <c r="G32" s="1">
        <v>999999</v>
      </c>
      <c r="H32" s="1">
        <v>999999</v>
      </c>
      <c r="I32" s="1">
        <v>999999</v>
      </c>
      <c r="J32" s="1">
        <v>999999</v>
      </c>
    </row>
    <row r="33" spans="1:10">
      <c r="A33" s="29" t="s">
        <v>305</v>
      </c>
      <c r="B33" s="1" t="s">
        <v>0</v>
      </c>
      <c r="C33" s="1">
        <v>999999</v>
      </c>
      <c r="D33" s="1">
        <v>999999</v>
      </c>
      <c r="E33" s="1">
        <v>999999</v>
      </c>
      <c r="F33" s="1">
        <v>999999</v>
      </c>
      <c r="G33" s="1">
        <v>999999</v>
      </c>
      <c r="H33" s="1">
        <v>999999</v>
      </c>
      <c r="I33" s="1">
        <v>999999</v>
      </c>
      <c r="J33" s="1">
        <v>999999</v>
      </c>
    </row>
    <row r="34" spans="1:10">
      <c r="A34" s="29" t="s">
        <v>307</v>
      </c>
      <c r="B34" s="1" t="s">
        <v>0</v>
      </c>
      <c r="C34" s="1">
        <v>999999</v>
      </c>
      <c r="D34" s="1">
        <v>999999</v>
      </c>
      <c r="E34" s="1">
        <v>999999</v>
      </c>
      <c r="F34" s="1">
        <v>999999</v>
      </c>
      <c r="G34" s="1">
        <v>999999</v>
      </c>
      <c r="H34" s="1">
        <v>999999</v>
      </c>
      <c r="I34" s="1">
        <v>999999</v>
      </c>
      <c r="J34" s="1">
        <v>999999</v>
      </c>
    </row>
    <row r="35" spans="1:10">
      <c r="A35" s="29" t="s">
        <v>308</v>
      </c>
      <c r="B35" s="1" t="s">
        <v>0</v>
      </c>
      <c r="C35" s="1">
        <v>999999</v>
      </c>
      <c r="D35" s="1">
        <v>999999</v>
      </c>
      <c r="E35" s="1">
        <v>999999</v>
      </c>
      <c r="F35" s="1">
        <v>999999</v>
      </c>
      <c r="G35" s="1">
        <v>999999</v>
      </c>
      <c r="H35" s="1">
        <v>999999</v>
      </c>
      <c r="I35" s="1">
        <v>999999</v>
      </c>
      <c r="J35" s="1">
        <v>999999</v>
      </c>
    </row>
    <row r="36" spans="1:10">
      <c r="A36" s="29" t="s">
        <v>309</v>
      </c>
      <c r="B36" s="1" t="s">
        <v>0</v>
      </c>
      <c r="C36" s="1">
        <v>999999</v>
      </c>
      <c r="D36" s="1">
        <v>999999</v>
      </c>
      <c r="E36" s="1">
        <v>999999</v>
      </c>
      <c r="F36" s="1">
        <v>999999</v>
      </c>
      <c r="G36" s="1">
        <v>999999</v>
      </c>
      <c r="H36" s="1">
        <v>999999</v>
      </c>
      <c r="I36" s="1">
        <v>999999</v>
      </c>
      <c r="J36" s="1">
        <v>999999</v>
      </c>
    </row>
    <row r="37" spans="1:10">
      <c r="A37" s="29" t="s">
        <v>310</v>
      </c>
      <c r="B37" s="1" t="s">
        <v>0</v>
      </c>
      <c r="C37" s="1">
        <v>999999</v>
      </c>
      <c r="D37" s="1">
        <v>999999</v>
      </c>
      <c r="E37" s="1">
        <v>999999</v>
      </c>
      <c r="F37" s="1">
        <v>999999</v>
      </c>
      <c r="G37" s="1">
        <v>999999</v>
      </c>
      <c r="H37" s="1">
        <v>999999</v>
      </c>
      <c r="I37" s="1">
        <v>999999</v>
      </c>
      <c r="J37" s="1">
        <v>999999</v>
      </c>
    </row>
    <row r="38" spans="1:10">
      <c r="A38" s="29" t="s">
        <v>306</v>
      </c>
      <c r="B38" s="1" t="s">
        <v>0</v>
      </c>
      <c r="C38" s="1">
        <v>999999</v>
      </c>
      <c r="D38" s="1">
        <v>999999</v>
      </c>
      <c r="E38" s="1">
        <v>999999</v>
      </c>
      <c r="F38" s="1">
        <v>999999</v>
      </c>
      <c r="G38" s="1">
        <v>999999</v>
      </c>
      <c r="H38" s="1">
        <v>999999</v>
      </c>
      <c r="I38" s="1">
        <v>999999</v>
      </c>
      <c r="J38" s="1">
        <v>999999</v>
      </c>
    </row>
    <row r="39" spans="1:10">
      <c r="A39" s="29" t="s">
        <v>311</v>
      </c>
      <c r="B39" s="1" t="s">
        <v>0</v>
      </c>
      <c r="C39" s="1">
        <v>999999</v>
      </c>
      <c r="D39" s="1">
        <v>999999</v>
      </c>
      <c r="E39" s="1">
        <v>999999</v>
      </c>
      <c r="F39" s="1">
        <v>999999</v>
      </c>
      <c r="G39" s="1">
        <v>999999</v>
      </c>
      <c r="H39" s="1">
        <v>999999</v>
      </c>
      <c r="I39" s="1">
        <v>999999</v>
      </c>
      <c r="J39" s="1">
        <v>999999</v>
      </c>
    </row>
    <row r="40" spans="1:10">
      <c r="A40" s="29" t="s">
        <v>312</v>
      </c>
      <c r="B40" s="1" t="s">
        <v>0</v>
      </c>
      <c r="C40" s="1">
        <v>999999</v>
      </c>
      <c r="D40" s="1">
        <v>999999</v>
      </c>
      <c r="E40" s="1">
        <v>999999</v>
      </c>
      <c r="F40" s="1">
        <v>999999</v>
      </c>
      <c r="G40" s="1">
        <v>999999</v>
      </c>
      <c r="H40" s="1">
        <v>999999</v>
      </c>
      <c r="I40" s="1">
        <v>999999</v>
      </c>
      <c r="J40" s="1">
        <v>999999</v>
      </c>
    </row>
    <row r="41" spans="1:10">
      <c r="A41" s="1" t="s">
        <v>358</v>
      </c>
      <c r="B41" s="1" t="s">
        <v>0</v>
      </c>
      <c r="C41" s="1">
        <v>999999</v>
      </c>
      <c r="D41" s="1">
        <v>999999</v>
      </c>
      <c r="E41" s="1">
        <v>999999</v>
      </c>
      <c r="F41" s="1">
        <v>999999</v>
      </c>
      <c r="G41" s="1">
        <v>999999</v>
      </c>
      <c r="H41" s="1">
        <v>999999</v>
      </c>
      <c r="I41" s="1">
        <v>999999</v>
      </c>
      <c r="J41" s="1">
        <v>999999</v>
      </c>
    </row>
    <row r="42" spans="1:10">
      <c r="A42" s="1" t="s">
        <v>359</v>
      </c>
      <c r="B42" s="1" t="s">
        <v>0</v>
      </c>
      <c r="C42" s="1">
        <v>999999</v>
      </c>
      <c r="D42" s="1">
        <v>999999</v>
      </c>
      <c r="E42" s="1">
        <v>999999</v>
      </c>
      <c r="F42" s="1">
        <v>999999</v>
      </c>
      <c r="G42" s="1">
        <v>999999</v>
      </c>
      <c r="H42" s="1">
        <v>999999</v>
      </c>
      <c r="I42" s="1">
        <v>999999</v>
      </c>
      <c r="J42" s="1">
        <v>999999</v>
      </c>
    </row>
    <row r="43" spans="1:10">
      <c r="A43" s="29" t="s">
        <v>470</v>
      </c>
      <c r="B43" s="1" t="s">
        <v>0</v>
      </c>
      <c r="C43" s="1">
        <v>999999</v>
      </c>
      <c r="D43" s="1">
        <v>999999</v>
      </c>
      <c r="E43" s="1">
        <v>999999</v>
      </c>
      <c r="F43" s="1">
        <v>999999</v>
      </c>
      <c r="G43" s="1">
        <v>999999</v>
      </c>
      <c r="H43" s="1">
        <v>999999</v>
      </c>
      <c r="I43" s="1">
        <v>999999</v>
      </c>
      <c r="J43" s="1">
        <v>999999</v>
      </c>
    </row>
    <row r="44" spans="1:10">
      <c r="A44" s="29" t="s">
        <v>471</v>
      </c>
      <c r="B44" s="1" t="s">
        <v>0</v>
      </c>
      <c r="C44" s="1">
        <v>999999</v>
      </c>
      <c r="D44" s="1">
        <v>999999</v>
      </c>
      <c r="E44" s="1">
        <v>999999</v>
      </c>
      <c r="F44" s="1">
        <v>999999</v>
      </c>
      <c r="G44" s="1">
        <v>999999</v>
      </c>
      <c r="H44" s="1">
        <v>999999</v>
      </c>
      <c r="I44" s="1">
        <v>999999</v>
      </c>
      <c r="J44" s="1">
        <v>999999</v>
      </c>
    </row>
    <row r="45" spans="1:10">
      <c r="A45" s="29" t="s">
        <v>472</v>
      </c>
      <c r="B45" s="1" t="s">
        <v>0</v>
      </c>
      <c r="C45" s="1">
        <v>999999</v>
      </c>
      <c r="D45" s="1">
        <v>999999</v>
      </c>
      <c r="E45" s="1">
        <v>999999</v>
      </c>
      <c r="F45" s="1">
        <v>999999</v>
      </c>
      <c r="G45" s="1">
        <v>999999</v>
      </c>
      <c r="H45" s="1">
        <v>999999</v>
      </c>
      <c r="I45" s="1">
        <v>999999</v>
      </c>
      <c r="J45" s="1">
        <v>999999</v>
      </c>
    </row>
    <row r="46" spans="1:10">
      <c r="A46" s="29" t="s">
        <v>473</v>
      </c>
      <c r="B46" s="1" t="s">
        <v>0</v>
      </c>
      <c r="C46" s="1">
        <v>999999</v>
      </c>
      <c r="D46" s="1">
        <v>999999</v>
      </c>
      <c r="E46" s="1">
        <v>999999</v>
      </c>
      <c r="F46" s="1">
        <v>999999</v>
      </c>
      <c r="G46" s="1">
        <v>999999</v>
      </c>
      <c r="H46" s="1">
        <v>999999</v>
      </c>
      <c r="I46" s="1">
        <v>999999</v>
      </c>
      <c r="J46" s="1">
        <v>999999</v>
      </c>
    </row>
    <row r="47" spans="1:10">
      <c r="A47" s="29" t="s">
        <v>474</v>
      </c>
      <c r="B47" s="1" t="s">
        <v>0</v>
      </c>
      <c r="C47" s="1">
        <v>999999</v>
      </c>
      <c r="D47" s="1">
        <v>999999</v>
      </c>
      <c r="E47" s="1">
        <v>999999</v>
      </c>
      <c r="F47" s="1">
        <v>999999</v>
      </c>
      <c r="G47" s="1">
        <v>999999</v>
      </c>
      <c r="H47" s="1">
        <v>999999</v>
      </c>
      <c r="I47" s="1">
        <v>999999</v>
      </c>
      <c r="J47" s="1">
        <v>999999</v>
      </c>
    </row>
  </sheetData>
  <phoneticPr fontId="29" type="noConversion"/>
  <conditionalFormatting sqref="A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29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84"/>
  <sheetViews>
    <sheetView zoomScale="90" zoomScaleNormal="90" zoomScalePageLayoutView="90" workbookViewId="0">
      <selection activeCell="K32" sqref="K32"/>
    </sheetView>
  </sheetViews>
  <sheetFormatPr baseColWidth="10" defaultColWidth="11.44140625" defaultRowHeight="14.4"/>
  <cols>
    <col min="1" max="1" width="11.44140625" style="1"/>
    <col min="2" max="2" width="23.33203125" style="1" customWidth="1"/>
    <col min="3" max="16384" width="11.44140625" style="1"/>
  </cols>
  <sheetData>
    <row r="1" spans="1:12">
      <c r="A1" s="1" t="s">
        <v>419</v>
      </c>
    </row>
    <row r="2" spans="1:12">
      <c r="A2" s="1" t="s">
        <v>7</v>
      </c>
    </row>
    <row r="3" spans="1:12">
      <c r="A3" s="1" t="s">
        <v>418</v>
      </c>
    </row>
    <row r="5" spans="1:12"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>
      <c r="A11" s="26" t="s">
        <v>285</v>
      </c>
      <c r="B11" s="24" t="s">
        <v>130</v>
      </c>
      <c r="C11" s="1" t="s">
        <v>0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>
      <c r="A12" s="26" t="s">
        <v>285</v>
      </c>
      <c r="B12" s="24" t="s">
        <v>131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>
      <c r="A13" s="26" t="s">
        <v>285</v>
      </c>
      <c r="B13" s="24" t="s">
        <v>131</v>
      </c>
      <c r="C13" s="1" t="s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s="26" t="s">
        <v>285</v>
      </c>
      <c r="B14" s="24" t="s">
        <v>59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>
      <c r="A15" s="26" t="s">
        <v>285</v>
      </c>
      <c r="B15" s="1" t="s">
        <v>113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s="26" t="s">
        <v>285</v>
      </c>
      <c r="B16" s="1" t="s">
        <v>114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26" t="s">
        <v>285</v>
      </c>
      <c r="B17" s="1" t="s">
        <v>116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26" t="s">
        <v>285</v>
      </c>
      <c r="B18" s="1" t="s">
        <v>162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26" t="s">
        <v>285</v>
      </c>
      <c r="B19" s="1" t="s">
        <v>119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26" t="s">
        <v>285</v>
      </c>
      <c r="B20" s="1" t="s">
        <v>120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26" t="s">
        <v>285</v>
      </c>
      <c r="B21" s="1" t="s">
        <v>122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26" t="s">
        <v>285</v>
      </c>
      <c r="B22" s="1" t="s">
        <v>161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26" t="s">
        <v>285</v>
      </c>
      <c r="B23" s="1" t="s">
        <v>107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26" t="s">
        <v>285</v>
      </c>
      <c r="B24" s="1" t="s">
        <v>106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26" t="s">
        <v>285</v>
      </c>
      <c r="B25" s="1" t="s">
        <v>22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26" t="s">
        <v>285</v>
      </c>
      <c r="B26" s="1" t="s">
        <v>58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26" t="s">
        <v>285</v>
      </c>
      <c r="B27" s="24" t="s">
        <v>62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26" t="s">
        <v>285</v>
      </c>
      <c r="B28" s="24" t="s">
        <v>132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26" t="s">
        <v>285</v>
      </c>
      <c r="B29" s="24" t="s">
        <v>63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26" t="s">
        <v>285</v>
      </c>
      <c r="B30" s="24" t="s">
        <v>63</v>
      </c>
      <c r="C30" s="1" t="s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>
      <c r="A31" s="26" t="s">
        <v>285</v>
      </c>
      <c r="B31" s="24" t="s">
        <v>128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26" t="s">
        <v>285</v>
      </c>
      <c r="B32" s="24" t="s">
        <v>128</v>
      </c>
      <c r="C32" s="1" t="s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>
      <c r="A33" s="26" t="s">
        <v>285</v>
      </c>
      <c r="B33" s="1" t="s">
        <v>199</v>
      </c>
      <c r="C33" s="1" t="s">
        <v>0</v>
      </c>
      <c r="D33" s="1">
        <v>1</v>
      </c>
      <c r="E33" s="1">
        <v>-0.7</v>
      </c>
      <c r="F33" s="25">
        <v>-0.69999999999999984</v>
      </c>
      <c r="G33" s="25">
        <v>-0.69999999999999984</v>
      </c>
      <c r="H33" s="25">
        <v>-0.7</v>
      </c>
      <c r="I33" s="25">
        <v>-0.7</v>
      </c>
      <c r="J33" s="25">
        <v>-0.7</v>
      </c>
      <c r="K33" s="25">
        <v>-0.7</v>
      </c>
      <c r="L33" s="1">
        <v>-0.7</v>
      </c>
    </row>
    <row r="34" spans="1:12">
      <c r="A34" s="26" t="s">
        <v>285</v>
      </c>
      <c r="B34" s="1" t="s">
        <v>200</v>
      </c>
      <c r="C34" s="1" t="s">
        <v>0</v>
      </c>
      <c r="D34" s="1">
        <v>1</v>
      </c>
      <c r="E34" s="1">
        <v>-0.7</v>
      </c>
      <c r="F34" s="25">
        <v>-0.69999999999999984</v>
      </c>
      <c r="G34" s="25">
        <v>-0.69999999999999984</v>
      </c>
      <c r="H34" s="25">
        <v>-0.7</v>
      </c>
      <c r="I34" s="25">
        <v>-0.7</v>
      </c>
      <c r="J34" s="25">
        <v>-0.7</v>
      </c>
      <c r="K34" s="25">
        <v>-0.7</v>
      </c>
      <c r="L34" s="1">
        <v>-0.7</v>
      </c>
    </row>
    <row r="35" spans="1:12">
      <c r="A35" s="26" t="s">
        <v>285</v>
      </c>
      <c r="B35" s="1" t="s">
        <v>225</v>
      </c>
      <c r="C35" s="1" t="s">
        <v>0</v>
      </c>
      <c r="D35" s="1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26" t="s">
        <v>285</v>
      </c>
      <c r="B36" s="1" t="s">
        <v>212</v>
      </c>
      <c r="C36" s="1" t="s">
        <v>0</v>
      </c>
      <c r="D36" s="1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26" t="s">
        <v>285</v>
      </c>
      <c r="B37" s="1" t="s">
        <v>208</v>
      </c>
      <c r="C37" s="1" t="s">
        <v>0</v>
      </c>
      <c r="D37" s="1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26" t="s">
        <v>285</v>
      </c>
      <c r="B38" s="1" t="s">
        <v>209</v>
      </c>
      <c r="C38" s="1" t="s">
        <v>0</v>
      </c>
      <c r="D38" s="1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26" t="s">
        <v>285</v>
      </c>
      <c r="B39" s="1" t="s">
        <v>210</v>
      </c>
      <c r="C39" s="1" t="s">
        <v>0</v>
      </c>
      <c r="D39" s="1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26" t="s">
        <v>285</v>
      </c>
      <c r="B40" s="1" t="s">
        <v>233</v>
      </c>
      <c r="C40" s="1" t="s">
        <v>0</v>
      </c>
      <c r="D40" s="1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26" t="s">
        <v>285</v>
      </c>
      <c r="B41" s="1" t="s">
        <v>226</v>
      </c>
      <c r="C41" s="1" t="s">
        <v>0</v>
      </c>
      <c r="D41" s="1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26" t="s">
        <v>285</v>
      </c>
      <c r="B42" s="1" t="s">
        <v>227</v>
      </c>
      <c r="C42" s="1" t="s">
        <v>0</v>
      </c>
      <c r="D42" s="1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26" t="s">
        <v>285</v>
      </c>
      <c r="B43" s="1" t="s">
        <v>217</v>
      </c>
      <c r="C43" s="1" t="s">
        <v>0</v>
      </c>
      <c r="D43" s="1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26" t="s">
        <v>285</v>
      </c>
      <c r="B44" s="1" t="s">
        <v>220</v>
      </c>
      <c r="C44" s="1" t="s">
        <v>0</v>
      </c>
      <c r="D44" s="1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26" t="s">
        <v>285</v>
      </c>
      <c r="B45" s="1" t="s">
        <v>221</v>
      </c>
      <c r="C45" s="1" t="s">
        <v>0</v>
      </c>
      <c r="D45" s="1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26" t="s">
        <v>285</v>
      </c>
      <c r="B46" s="1" t="s">
        <v>222</v>
      </c>
      <c r="C46" s="1" t="s">
        <v>0</v>
      </c>
      <c r="D46" s="1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26" t="s">
        <v>285</v>
      </c>
      <c r="B47" s="1" t="s">
        <v>250</v>
      </c>
      <c r="C47" s="1" t="s">
        <v>0</v>
      </c>
      <c r="D47" s="1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26" t="s">
        <v>285</v>
      </c>
      <c r="B48" s="1" t="s">
        <v>228</v>
      </c>
      <c r="C48" s="1" t="s">
        <v>0</v>
      </c>
      <c r="D48" s="1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26" t="s">
        <v>285</v>
      </c>
      <c r="B49" s="1" t="s">
        <v>224</v>
      </c>
      <c r="C49" s="1" t="s">
        <v>0</v>
      </c>
      <c r="D49" s="1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26" t="s">
        <v>285</v>
      </c>
      <c r="B50" s="1" t="s">
        <v>231</v>
      </c>
      <c r="C50" s="1" t="s">
        <v>0</v>
      </c>
      <c r="D50" s="1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26" t="s">
        <v>285</v>
      </c>
      <c r="B51" s="1" t="s">
        <v>230</v>
      </c>
      <c r="C51" s="1" t="s">
        <v>0</v>
      </c>
      <c r="D51" s="1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26" t="s">
        <v>285</v>
      </c>
      <c r="B52" s="1" t="s">
        <v>232</v>
      </c>
      <c r="C52" s="1" t="s">
        <v>0</v>
      </c>
      <c r="D52" s="1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26" t="s">
        <v>285</v>
      </c>
      <c r="B53" s="1" t="s">
        <v>244</v>
      </c>
      <c r="C53" s="1" t="s">
        <v>0</v>
      </c>
      <c r="D53" s="1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26" t="s">
        <v>285</v>
      </c>
      <c r="B54" s="1" t="s">
        <v>244</v>
      </c>
      <c r="C54" s="1" t="s">
        <v>0</v>
      </c>
      <c r="D54" s="11">
        <v>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26" t="s">
        <v>285</v>
      </c>
      <c r="B55" s="1" t="s">
        <v>244</v>
      </c>
      <c r="C55" s="1" t="s">
        <v>0</v>
      </c>
      <c r="D55" s="11">
        <v>3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26" t="s">
        <v>285</v>
      </c>
      <c r="B56" s="1" t="s">
        <v>244</v>
      </c>
      <c r="C56" s="1" t="s">
        <v>0</v>
      </c>
      <c r="D56" s="11">
        <v>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26" t="s">
        <v>285</v>
      </c>
      <c r="B57" s="1" t="s">
        <v>245</v>
      </c>
      <c r="C57" s="1" t="s">
        <v>0</v>
      </c>
      <c r="D57" s="1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26" t="s">
        <v>285</v>
      </c>
      <c r="B58" s="1" t="s">
        <v>249</v>
      </c>
      <c r="C58" s="1" t="s">
        <v>0</v>
      </c>
      <c r="D58" s="1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26" t="s">
        <v>285</v>
      </c>
      <c r="B59" s="1" t="s">
        <v>255</v>
      </c>
      <c r="C59" s="1" t="s">
        <v>0</v>
      </c>
      <c r="D59" s="11">
        <v>1</v>
      </c>
      <c r="E59" s="1">
        <v>0.12</v>
      </c>
      <c r="F59" s="25">
        <v>0.12</v>
      </c>
      <c r="G59" s="25">
        <v>0.12</v>
      </c>
      <c r="H59" s="25">
        <v>0.12</v>
      </c>
      <c r="I59" s="25">
        <v>0.12</v>
      </c>
      <c r="J59" s="25">
        <v>0.12</v>
      </c>
      <c r="K59" s="25">
        <v>0.12</v>
      </c>
      <c r="L59" s="1">
        <v>0.12</v>
      </c>
    </row>
    <row r="60" spans="1:12">
      <c r="A60" s="26" t="s">
        <v>285</v>
      </c>
      <c r="B60" s="1" t="s">
        <v>255</v>
      </c>
      <c r="C60" s="1" t="s">
        <v>0</v>
      </c>
      <c r="D60" s="11">
        <v>2</v>
      </c>
      <c r="E60" s="1">
        <v>0.12</v>
      </c>
      <c r="F60" s="25">
        <v>0.12</v>
      </c>
      <c r="G60" s="25">
        <v>0.12</v>
      </c>
      <c r="H60" s="25">
        <v>0.12</v>
      </c>
      <c r="I60" s="25">
        <v>0.12</v>
      </c>
      <c r="J60" s="25">
        <v>0.12</v>
      </c>
      <c r="K60" s="25">
        <v>0.12</v>
      </c>
      <c r="L60" s="1">
        <v>0.12</v>
      </c>
    </row>
    <row r="61" spans="1:12">
      <c r="A61" s="26" t="s">
        <v>285</v>
      </c>
      <c r="B61" s="1" t="s">
        <v>255</v>
      </c>
      <c r="C61" s="1" t="s">
        <v>0</v>
      </c>
      <c r="D61" s="11">
        <v>3</v>
      </c>
      <c r="E61" s="1">
        <v>0.12</v>
      </c>
      <c r="F61" s="25">
        <v>0.12</v>
      </c>
      <c r="G61" s="25">
        <v>0.12</v>
      </c>
      <c r="H61" s="25">
        <v>0.12</v>
      </c>
      <c r="I61" s="25">
        <v>0.12</v>
      </c>
      <c r="J61" s="25">
        <v>0.12</v>
      </c>
      <c r="K61" s="25">
        <v>0.12</v>
      </c>
      <c r="L61" s="1">
        <v>0.12</v>
      </c>
    </row>
    <row r="62" spans="1:12">
      <c r="A62" s="26" t="s">
        <v>285</v>
      </c>
      <c r="B62" s="1" t="s">
        <v>255</v>
      </c>
      <c r="C62" s="1" t="s">
        <v>0</v>
      </c>
      <c r="D62" s="11">
        <v>4</v>
      </c>
      <c r="E62" s="1">
        <v>0.12</v>
      </c>
      <c r="F62" s="25">
        <v>0.12</v>
      </c>
      <c r="G62" s="25">
        <v>0.12</v>
      </c>
      <c r="H62" s="25">
        <v>0.12</v>
      </c>
      <c r="I62" s="25">
        <v>0.12</v>
      </c>
      <c r="J62" s="25">
        <v>0.12</v>
      </c>
      <c r="K62" s="25">
        <v>0.12</v>
      </c>
      <c r="L62" s="1">
        <v>0.12</v>
      </c>
    </row>
    <row r="63" spans="1:12">
      <c r="A63" s="26" t="s">
        <v>285</v>
      </c>
      <c r="B63" s="1" t="s">
        <v>256</v>
      </c>
      <c r="C63" s="1" t="s">
        <v>0</v>
      </c>
      <c r="D63" s="11">
        <v>1</v>
      </c>
      <c r="E63" s="1">
        <v>0.12</v>
      </c>
      <c r="F63" s="25">
        <v>0.12</v>
      </c>
      <c r="G63" s="25">
        <v>0.12</v>
      </c>
      <c r="H63" s="25">
        <v>0.12</v>
      </c>
      <c r="I63" s="25">
        <v>0.12</v>
      </c>
      <c r="J63" s="25">
        <v>0.12</v>
      </c>
      <c r="K63" s="25">
        <v>0.12</v>
      </c>
      <c r="L63" s="1">
        <v>0.12</v>
      </c>
    </row>
    <row r="64" spans="1:12">
      <c r="A64" s="26" t="s">
        <v>285</v>
      </c>
      <c r="B64" s="1" t="s">
        <v>268</v>
      </c>
      <c r="C64" s="1" t="s">
        <v>0</v>
      </c>
      <c r="D64" s="11">
        <v>1</v>
      </c>
      <c r="E64" s="1">
        <v>-0.7</v>
      </c>
      <c r="F64" s="25">
        <v>-0.69999999999999984</v>
      </c>
      <c r="G64" s="25">
        <v>-0.69999999999999984</v>
      </c>
      <c r="H64" s="25">
        <v>-0.7</v>
      </c>
      <c r="I64" s="25">
        <v>-0.7</v>
      </c>
      <c r="J64" s="25">
        <v>-0.7</v>
      </c>
      <c r="K64" s="25">
        <v>-0.7</v>
      </c>
      <c r="L64" s="1">
        <v>-0.7</v>
      </c>
    </row>
    <row r="65" spans="1:12">
      <c r="A65" s="26" t="s">
        <v>285</v>
      </c>
      <c r="B65" s="1" t="s">
        <v>262</v>
      </c>
      <c r="C65" s="1" t="s">
        <v>0</v>
      </c>
      <c r="D65" s="11">
        <v>1</v>
      </c>
      <c r="E65" s="1">
        <v>0.12</v>
      </c>
      <c r="F65" s="25">
        <v>0.12</v>
      </c>
      <c r="G65" s="25">
        <v>0.12</v>
      </c>
      <c r="H65" s="25">
        <v>0.12</v>
      </c>
      <c r="I65" s="25">
        <v>0.12</v>
      </c>
      <c r="J65" s="25">
        <v>0.12</v>
      </c>
      <c r="K65" s="25">
        <v>0.12</v>
      </c>
      <c r="L65" s="1">
        <v>0.12</v>
      </c>
    </row>
    <row r="66" spans="1:12">
      <c r="A66" s="26" t="s">
        <v>285</v>
      </c>
      <c r="B66" s="1" t="s">
        <v>263</v>
      </c>
      <c r="C66" s="1" t="s">
        <v>0</v>
      </c>
      <c r="D66" s="11">
        <v>1</v>
      </c>
      <c r="E66" s="1">
        <v>0.12</v>
      </c>
      <c r="F66" s="25">
        <v>0.12</v>
      </c>
      <c r="G66" s="25">
        <v>0.12</v>
      </c>
      <c r="H66" s="25">
        <v>0.12</v>
      </c>
      <c r="I66" s="25">
        <v>0.12</v>
      </c>
      <c r="J66" s="25">
        <v>0.12</v>
      </c>
      <c r="K66" s="25">
        <v>0.12</v>
      </c>
      <c r="L66" s="1">
        <v>0.12</v>
      </c>
    </row>
    <row r="67" spans="1:12">
      <c r="A67" s="26" t="s">
        <v>285</v>
      </c>
      <c r="B67" s="1" t="s">
        <v>269</v>
      </c>
      <c r="C67" s="1" t="s">
        <v>0</v>
      </c>
      <c r="D67" s="11">
        <v>1</v>
      </c>
      <c r="E67" s="1">
        <v>-0.7</v>
      </c>
      <c r="F67" s="25">
        <v>-0.69999999999999984</v>
      </c>
      <c r="G67" s="25">
        <v>-0.69999999999999984</v>
      </c>
      <c r="H67" s="25">
        <v>-0.7</v>
      </c>
      <c r="I67" s="25">
        <v>-0.7</v>
      </c>
      <c r="J67" s="25">
        <v>-0.7</v>
      </c>
      <c r="K67" s="25">
        <v>-0.7</v>
      </c>
      <c r="L67" s="1">
        <v>-0.7</v>
      </c>
    </row>
    <row r="68" spans="1:12">
      <c r="A68" s="26" t="s">
        <v>285</v>
      </c>
      <c r="B68" s="1" t="s">
        <v>260</v>
      </c>
      <c r="C68" s="1" t="s">
        <v>0</v>
      </c>
      <c r="D68" s="11">
        <v>1</v>
      </c>
      <c r="E68" s="1">
        <v>0.12</v>
      </c>
      <c r="F68" s="25">
        <v>0.12</v>
      </c>
      <c r="G68" s="25">
        <v>0.12</v>
      </c>
      <c r="H68" s="25">
        <v>0.12</v>
      </c>
      <c r="I68" s="25">
        <v>0.12</v>
      </c>
      <c r="J68" s="25">
        <v>0.12</v>
      </c>
      <c r="K68" s="25">
        <v>0.12</v>
      </c>
      <c r="L68" s="1">
        <v>0.12</v>
      </c>
    </row>
    <row r="69" spans="1:12">
      <c r="A69" s="26" t="s">
        <v>285</v>
      </c>
      <c r="B69" s="1" t="s">
        <v>261</v>
      </c>
      <c r="C69" s="1" t="s">
        <v>0</v>
      </c>
      <c r="D69" s="11">
        <v>1</v>
      </c>
      <c r="E69" s="1">
        <v>0.12</v>
      </c>
      <c r="F69" s="25">
        <v>0.12</v>
      </c>
      <c r="G69" s="25">
        <v>0.12</v>
      </c>
      <c r="H69" s="25">
        <v>0.12</v>
      </c>
      <c r="I69" s="25">
        <v>0.12</v>
      </c>
      <c r="J69" s="25">
        <v>0.12</v>
      </c>
      <c r="K69" s="25">
        <v>0.12</v>
      </c>
      <c r="L69" s="1">
        <v>0.12</v>
      </c>
    </row>
    <row r="70" spans="1:12">
      <c r="A70" s="26" t="s">
        <v>285</v>
      </c>
      <c r="B70" s="1" t="s">
        <v>264</v>
      </c>
      <c r="C70" s="1" t="s">
        <v>0</v>
      </c>
      <c r="D70" s="11">
        <v>1</v>
      </c>
      <c r="E70" s="1">
        <v>0.12</v>
      </c>
      <c r="F70" s="25">
        <v>0.12</v>
      </c>
      <c r="G70" s="25">
        <v>0.12</v>
      </c>
      <c r="H70" s="25">
        <v>0.12</v>
      </c>
      <c r="I70" s="25">
        <v>0.12</v>
      </c>
      <c r="J70" s="25">
        <v>0.12</v>
      </c>
      <c r="K70" s="25">
        <v>0.12</v>
      </c>
      <c r="L70" s="1">
        <v>0.12</v>
      </c>
    </row>
    <row r="71" spans="1:12">
      <c r="A71" s="26" t="s">
        <v>285</v>
      </c>
      <c r="B71" s="1" t="s">
        <v>265</v>
      </c>
      <c r="C71" s="1" t="s">
        <v>0</v>
      </c>
      <c r="D71" s="11">
        <v>1</v>
      </c>
      <c r="E71" s="1">
        <v>0.12</v>
      </c>
      <c r="F71" s="25">
        <v>0.12</v>
      </c>
      <c r="G71" s="25">
        <v>0.12</v>
      </c>
      <c r="H71" s="25">
        <v>0.12</v>
      </c>
      <c r="I71" s="25">
        <v>0.12</v>
      </c>
      <c r="J71" s="25">
        <v>0.12</v>
      </c>
      <c r="K71" s="25">
        <v>0.12</v>
      </c>
      <c r="L71" s="1">
        <v>0.12</v>
      </c>
    </row>
    <row r="72" spans="1:12">
      <c r="A72" s="26" t="s">
        <v>285</v>
      </c>
      <c r="B72" s="1" t="s">
        <v>257</v>
      </c>
      <c r="C72" s="1" t="s">
        <v>0</v>
      </c>
      <c r="D72" s="11">
        <v>1</v>
      </c>
      <c r="E72" s="1">
        <v>0.12</v>
      </c>
      <c r="F72" s="25">
        <v>0.12</v>
      </c>
      <c r="G72" s="25">
        <v>0.12</v>
      </c>
      <c r="H72" s="25">
        <v>0.12</v>
      </c>
      <c r="I72" s="25">
        <v>0.12</v>
      </c>
      <c r="J72" s="25">
        <v>0.12</v>
      </c>
      <c r="K72" s="25">
        <v>0.12</v>
      </c>
      <c r="L72" s="1">
        <v>0.12</v>
      </c>
    </row>
    <row r="73" spans="1:12">
      <c r="A73" s="26" t="s">
        <v>285</v>
      </c>
      <c r="B73" s="1" t="s">
        <v>258</v>
      </c>
      <c r="C73" s="1" t="s">
        <v>0</v>
      </c>
      <c r="D73" s="11">
        <v>1</v>
      </c>
      <c r="E73" s="1">
        <v>0.12</v>
      </c>
      <c r="F73" s="25">
        <v>0.12</v>
      </c>
      <c r="G73" s="25">
        <v>0.12</v>
      </c>
      <c r="H73" s="25">
        <v>0.12</v>
      </c>
      <c r="I73" s="25">
        <v>0.12</v>
      </c>
      <c r="J73" s="25">
        <v>0.12</v>
      </c>
      <c r="K73" s="25">
        <v>0.12</v>
      </c>
      <c r="L73" s="1">
        <v>0.12</v>
      </c>
    </row>
    <row r="74" spans="1:12">
      <c r="A74" s="26" t="s">
        <v>285</v>
      </c>
      <c r="B74" s="1" t="s">
        <v>259</v>
      </c>
      <c r="C74" s="1" t="s">
        <v>0</v>
      </c>
      <c r="D74" s="11">
        <v>1</v>
      </c>
      <c r="E74" s="1">
        <v>0.12</v>
      </c>
      <c r="F74" s="25">
        <v>0.12</v>
      </c>
      <c r="G74" s="25">
        <v>0.12</v>
      </c>
      <c r="H74" s="25">
        <v>0.12</v>
      </c>
      <c r="I74" s="25">
        <v>0.12</v>
      </c>
      <c r="J74" s="25">
        <v>0.12</v>
      </c>
      <c r="K74" s="25">
        <v>0.12</v>
      </c>
      <c r="L74" s="1">
        <v>0.12</v>
      </c>
    </row>
    <row r="75" spans="1:12">
      <c r="A75" s="26" t="s">
        <v>285</v>
      </c>
      <c r="B75" s="1" t="s">
        <v>266</v>
      </c>
      <c r="C75" s="1" t="s">
        <v>0</v>
      </c>
      <c r="D75" s="1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26" t="s">
        <v>285</v>
      </c>
      <c r="B76" s="1" t="s">
        <v>267</v>
      </c>
      <c r="C76" s="1" t="s">
        <v>0</v>
      </c>
      <c r="D76" s="11">
        <v>1</v>
      </c>
      <c r="E76" s="1">
        <v>0.12</v>
      </c>
      <c r="F76" s="25">
        <v>0.12</v>
      </c>
      <c r="G76" s="25">
        <v>0.12</v>
      </c>
      <c r="H76" s="25">
        <v>0.12</v>
      </c>
      <c r="I76" s="25">
        <v>0.12</v>
      </c>
      <c r="J76" s="25">
        <v>0.12</v>
      </c>
      <c r="K76" s="25">
        <v>0.12</v>
      </c>
      <c r="L76" s="1">
        <v>0.12</v>
      </c>
    </row>
    <row r="77" spans="1:12">
      <c r="A77" s="26" t="s">
        <v>285</v>
      </c>
      <c r="B77" s="1" t="s">
        <v>270</v>
      </c>
      <c r="C77" s="1" t="s">
        <v>0</v>
      </c>
      <c r="D77" s="1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26" t="s">
        <v>285</v>
      </c>
      <c r="B78" s="24" t="s">
        <v>347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26" t="s">
        <v>285</v>
      </c>
      <c r="B79" s="24" t="s">
        <v>348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26" t="s">
        <v>285</v>
      </c>
      <c r="B80" s="24" t="s">
        <v>349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1:12">
      <c r="A81" s="26" t="s">
        <v>285</v>
      </c>
      <c r="B81" s="11" t="s">
        <v>364</v>
      </c>
      <c r="C81" s="1" t="s">
        <v>0</v>
      </c>
      <c r="D81" s="1">
        <v>1</v>
      </c>
      <c r="E81" s="1">
        <v>-1</v>
      </c>
      <c r="F81" s="1">
        <v>-1</v>
      </c>
      <c r="G81" s="1">
        <v>-1</v>
      </c>
      <c r="H81" s="1">
        <v>-1</v>
      </c>
      <c r="I81" s="1">
        <v>-1</v>
      </c>
      <c r="J81" s="1">
        <v>-1</v>
      </c>
      <c r="K81" s="1">
        <v>-1</v>
      </c>
      <c r="L81" s="1">
        <v>-1</v>
      </c>
    </row>
    <row r="82" spans="1:12">
      <c r="A82" s="26" t="s">
        <v>285</v>
      </c>
      <c r="B82" s="1" t="s">
        <v>365</v>
      </c>
      <c r="C82" s="1" t="s">
        <v>0</v>
      </c>
      <c r="D82" s="1">
        <v>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</row>
    <row r="83" spans="1:12">
      <c r="A83" s="1" t="s">
        <v>285</v>
      </c>
      <c r="B83" s="1" t="s">
        <v>368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367</v>
      </c>
      <c r="C84" s="1" t="s">
        <v>0</v>
      </c>
      <c r="D84" s="1">
        <v>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-1</v>
      </c>
      <c r="L84" s="1">
        <v>-1</v>
      </c>
    </row>
  </sheetData>
  <dataValidations count="2">
    <dataValidation type="list" allowBlank="1" showInputMessage="1" showErrorMessage="1" sqref="C85:C113 B12:B20 C6:D34 D59:D68 C35:C78 B79:C79 C80:C82 C83:D84" xr:uid="{00000000-0002-0000-1100-000000000000}">
      <formula1>Technologies</formula1>
    </dataValidation>
    <dataValidation type="list" allowBlank="1" showInputMessage="1" showErrorMessage="1" sqref="A6:A82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85"/>
  <sheetViews>
    <sheetView topLeftCell="A22" zoomScale="90" zoomScaleNormal="90" zoomScalePageLayoutView="90" workbookViewId="0">
      <selection activeCell="K30" sqref="K30"/>
    </sheetView>
  </sheetViews>
  <sheetFormatPr baseColWidth="10" defaultColWidth="11.44140625" defaultRowHeight="14.4"/>
  <cols>
    <col min="1" max="1" width="11.44140625" style="1"/>
    <col min="2" max="2" width="23.33203125" style="1" customWidth="1"/>
    <col min="3" max="16384" width="11.44140625" style="1"/>
  </cols>
  <sheetData>
    <row r="1" spans="1:11">
      <c r="A1" s="1" t="s">
        <v>416</v>
      </c>
    </row>
    <row r="2" spans="1:11">
      <c r="A2" s="1" t="s">
        <v>372</v>
      </c>
    </row>
    <row r="3" spans="1:11">
      <c r="A3" s="1" t="s">
        <v>417</v>
      </c>
    </row>
    <row r="5" spans="1:11">
      <c r="A5" s="1" t="s">
        <v>20</v>
      </c>
      <c r="B5" s="1" t="s">
        <v>26</v>
      </c>
      <c r="C5" s="1" t="s">
        <v>25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1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>
      <c r="A11" s="26" t="s">
        <v>285</v>
      </c>
      <c r="B11" s="24" t="s">
        <v>131</v>
      </c>
      <c r="C11" s="1" t="s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>
      <c r="A12" s="26" t="s">
        <v>285</v>
      </c>
      <c r="B12" s="24" t="s">
        <v>59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>
      <c r="A13" s="26" t="s">
        <v>285</v>
      </c>
      <c r="B13" s="1" t="s">
        <v>107</v>
      </c>
      <c r="C13" s="1" t="s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>
      <c r="A14" s="26" t="s">
        <v>285</v>
      </c>
      <c r="B14" s="1" t="s">
        <v>106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>
      <c r="A15" s="26" t="s">
        <v>285</v>
      </c>
      <c r="B15" s="1" t="s">
        <v>22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>
      <c r="A16" s="26" t="s">
        <v>285</v>
      </c>
      <c r="B16" s="1" t="s">
        <v>58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>
      <c r="A17" s="26" t="s">
        <v>285</v>
      </c>
      <c r="B17" s="24" t="s">
        <v>62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>
      <c r="A18" s="26" t="s">
        <v>285</v>
      </c>
      <c r="B18" s="24" t="s">
        <v>132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1">
      <c r="A19" s="26" t="s">
        <v>285</v>
      </c>
      <c r="B19" s="24" t="s">
        <v>63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</row>
    <row r="20" spans="1:11">
      <c r="A20" s="26" t="s">
        <v>285</v>
      </c>
      <c r="B20" s="24" t="s">
        <v>128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</row>
    <row r="21" spans="1:11">
      <c r="A21" s="26" t="s">
        <v>285</v>
      </c>
      <c r="B21" s="1" t="s">
        <v>199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>
      <c r="A22" s="26" t="s">
        <v>285</v>
      </c>
      <c r="B22" s="1" t="s">
        <v>200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</row>
    <row r="23" spans="1:11">
      <c r="A23" s="26" t="s">
        <v>285</v>
      </c>
      <c r="B23" s="1" t="s">
        <v>225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</row>
    <row r="24" spans="1:11">
      <c r="A24" s="26" t="s">
        <v>285</v>
      </c>
      <c r="B24" s="1" t="s">
        <v>212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>
      <c r="A25" s="26" t="s">
        <v>285</v>
      </c>
      <c r="B25" s="1" t="s">
        <v>207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>
      <c r="A26" s="26" t="s">
        <v>285</v>
      </c>
      <c r="B26" s="1" t="s">
        <v>211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>
      <c r="A27" s="26" t="s">
        <v>285</v>
      </c>
      <c r="B27" s="1" t="s">
        <v>208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</row>
    <row r="28" spans="1:11">
      <c r="A28" s="26" t="s">
        <v>285</v>
      </c>
      <c r="B28" s="1" t="s">
        <v>209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</row>
    <row r="29" spans="1:11">
      <c r="A29" s="26" t="s">
        <v>285</v>
      </c>
      <c r="B29" s="1" t="s">
        <v>210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>
      <c r="A30" s="26" t="s">
        <v>285</v>
      </c>
      <c r="B30" s="1" t="s">
        <v>233</v>
      </c>
      <c r="C30" s="1" t="s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>
      <c r="A31" s="26" t="s">
        <v>285</v>
      </c>
      <c r="B31" s="1" t="s">
        <v>234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>
      <c r="A32" s="26" t="s">
        <v>285</v>
      </c>
      <c r="B32" s="1" t="s">
        <v>235</v>
      </c>
      <c r="C32" s="1" t="s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>
      <c r="A33" s="26" t="s">
        <v>285</v>
      </c>
      <c r="B33" s="1" t="s">
        <v>236</v>
      </c>
      <c r="C33" s="1" t="s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>
      <c r="A34" s="26" t="s">
        <v>285</v>
      </c>
      <c r="B34" s="1" t="s">
        <v>237</v>
      </c>
      <c r="C34" s="1" t="s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>
      <c r="A35" s="26" t="s">
        <v>285</v>
      </c>
      <c r="B35" s="1" t="s">
        <v>216</v>
      </c>
      <c r="C35" s="1" t="s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>
      <c r="A36" s="26" t="s">
        <v>285</v>
      </c>
      <c r="B36" s="1" t="s">
        <v>226</v>
      </c>
      <c r="C36" s="1" t="s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>
      <c r="A37" s="26" t="s">
        <v>285</v>
      </c>
      <c r="B37" s="1" t="s">
        <v>227</v>
      </c>
      <c r="C37" s="1" t="s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>
      <c r="A38" s="26" t="s">
        <v>285</v>
      </c>
      <c r="B38" s="1" t="s">
        <v>217</v>
      </c>
      <c r="C38" s="1" t="s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>
      <c r="A39" s="26" t="s">
        <v>285</v>
      </c>
      <c r="B39" s="1" t="s">
        <v>218</v>
      </c>
      <c r="C39" s="1" t="s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>
      <c r="A40" s="26" t="s">
        <v>285</v>
      </c>
      <c r="B40" s="1" t="s">
        <v>219</v>
      </c>
      <c r="C40" s="1" t="s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>
      <c r="A41" s="26" t="s">
        <v>285</v>
      </c>
      <c r="B41" s="1" t="s">
        <v>220</v>
      </c>
      <c r="C41" s="1" t="s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>
      <c r="A42" s="26" t="s">
        <v>285</v>
      </c>
      <c r="B42" s="1" t="s">
        <v>221</v>
      </c>
      <c r="C42" s="1" t="s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>
      <c r="A43" s="26" t="s">
        <v>285</v>
      </c>
      <c r="B43" s="1" t="s">
        <v>222</v>
      </c>
      <c r="C43" s="1" t="s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>
      <c r="A44" s="26" t="s">
        <v>285</v>
      </c>
      <c r="B44" s="1" t="s">
        <v>250</v>
      </c>
      <c r="C44" s="1" t="s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>
      <c r="A45" s="26" t="s">
        <v>285</v>
      </c>
      <c r="B45" s="1" t="s">
        <v>238</v>
      </c>
      <c r="C45" s="1" t="s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>
      <c r="A46" s="26" t="s">
        <v>285</v>
      </c>
      <c r="B46" s="1" t="s">
        <v>239</v>
      </c>
      <c r="C46" s="1" t="s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</row>
    <row r="47" spans="1:11">
      <c r="A47" s="26" t="s">
        <v>285</v>
      </c>
      <c r="B47" s="1" t="s">
        <v>240</v>
      </c>
      <c r="C47" s="1" t="s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>
      <c r="A48" s="26" t="s">
        <v>285</v>
      </c>
      <c r="B48" s="1" t="s">
        <v>223</v>
      </c>
      <c r="C48" s="1" t="s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</row>
    <row r="49" spans="1:11">
      <c r="A49" s="26" t="s">
        <v>285</v>
      </c>
      <c r="B49" s="1" t="s">
        <v>228</v>
      </c>
      <c r="C49" s="1" t="s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>
      <c r="A50" s="26" t="s">
        <v>285</v>
      </c>
      <c r="B50" s="1" t="s">
        <v>224</v>
      </c>
      <c r="C50" s="1" t="s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>
      <c r="A51" s="26" t="s">
        <v>285</v>
      </c>
      <c r="B51" s="1" t="s">
        <v>231</v>
      </c>
      <c r="C51" s="1" t="s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>
      <c r="A52" s="26" t="s">
        <v>285</v>
      </c>
      <c r="B52" s="1" t="s">
        <v>229</v>
      </c>
      <c r="C52" s="1" t="s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>
      <c r="A53" s="26" t="s">
        <v>285</v>
      </c>
      <c r="B53" s="1" t="s">
        <v>230</v>
      </c>
      <c r="C53" s="1" t="s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>
      <c r="A54" s="26" t="s">
        <v>285</v>
      </c>
      <c r="B54" s="1" t="s">
        <v>241</v>
      </c>
      <c r="C54" s="1" t="s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>
      <c r="A55" s="26" t="s">
        <v>285</v>
      </c>
      <c r="B55" s="1" t="s">
        <v>232</v>
      </c>
      <c r="C55" s="1" t="s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>
      <c r="A56" s="26" t="s">
        <v>285</v>
      </c>
      <c r="B56" s="1" t="s">
        <v>244</v>
      </c>
      <c r="C56" s="1" t="s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</row>
    <row r="57" spans="1:11">
      <c r="A57" s="26" t="s">
        <v>285</v>
      </c>
      <c r="B57" s="1" t="s">
        <v>245</v>
      </c>
      <c r="C57" s="1" t="s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</row>
    <row r="58" spans="1:11">
      <c r="A58" s="26" t="s">
        <v>285</v>
      </c>
      <c r="B58" s="1" t="s">
        <v>246</v>
      </c>
      <c r="C58" s="1" t="s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</row>
    <row r="59" spans="1:11">
      <c r="A59" s="26" t="s">
        <v>285</v>
      </c>
      <c r="B59" s="1" t="s">
        <v>247</v>
      </c>
      <c r="C59" s="1" t="s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</row>
    <row r="60" spans="1:11">
      <c r="A60" s="26" t="s">
        <v>285</v>
      </c>
      <c r="B60" s="1" t="s">
        <v>248</v>
      </c>
      <c r="C60" s="1" t="s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</row>
    <row r="61" spans="1:11">
      <c r="A61" s="26" t="s">
        <v>285</v>
      </c>
      <c r="B61" s="1" t="s">
        <v>249</v>
      </c>
      <c r="C61" s="1" t="s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>
      <c r="A62" s="26" t="s">
        <v>285</v>
      </c>
      <c r="B62" s="1" t="s">
        <v>255</v>
      </c>
      <c r="C62" s="1" t="s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</row>
    <row r="63" spans="1:11">
      <c r="A63" s="26" t="s">
        <v>285</v>
      </c>
      <c r="B63" s="1" t="s">
        <v>255</v>
      </c>
      <c r="C63" s="1" t="s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</row>
    <row r="64" spans="1:11">
      <c r="A64" s="26" t="s">
        <v>285</v>
      </c>
      <c r="B64" s="1" t="s">
        <v>255</v>
      </c>
      <c r="C64" s="1" t="s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</row>
    <row r="65" spans="1:11">
      <c r="A65" s="26" t="s">
        <v>285</v>
      </c>
      <c r="B65" s="1" t="s">
        <v>255</v>
      </c>
      <c r="C65" s="1" t="s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1">
      <c r="A66" s="26" t="s">
        <v>285</v>
      </c>
      <c r="B66" s="1" t="s">
        <v>256</v>
      </c>
      <c r="C66" s="1" t="s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1">
      <c r="A67" s="26" t="s">
        <v>285</v>
      </c>
      <c r="B67" s="1" t="s">
        <v>268</v>
      </c>
      <c r="C67" s="1" t="s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</row>
    <row r="68" spans="1:11">
      <c r="A68" s="26" t="s">
        <v>285</v>
      </c>
      <c r="B68" s="1" t="s">
        <v>262</v>
      </c>
      <c r="C68" s="1" t="s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</row>
    <row r="69" spans="1:11">
      <c r="A69" s="26" t="s">
        <v>285</v>
      </c>
      <c r="B69" s="1" t="s">
        <v>263</v>
      </c>
      <c r="C69" s="1" t="s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</row>
    <row r="70" spans="1:11">
      <c r="A70" s="26" t="s">
        <v>285</v>
      </c>
      <c r="B70" s="1" t="s">
        <v>269</v>
      </c>
      <c r="C70" s="1" t="s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>
      <c r="A71" s="26" t="s">
        <v>285</v>
      </c>
      <c r="B71" s="1" t="s">
        <v>260</v>
      </c>
      <c r="C71" s="1" t="s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>
      <c r="A72" s="26" t="s">
        <v>285</v>
      </c>
      <c r="B72" s="1" t="s">
        <v>261</v>
      </c>
      <c r="C72" s="1" t="s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</row>
    <row r="73" spans="1:11">
      <c r="A73" s="26" t="s">
        <v>285</v>
      </c>
      <c r="B73" s="1" t="s">
        <v>264</v>
      </c>
      <c r="C73" s="1" t="s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</row>
    <row r="74" spans="1:11">
      <c r="A74" s="26" t="s">
        <v>285</v>
      </c>
      <c r="B74" s="1" t="s">
        <v>265</v>
      </c>
      <c r="C74" s="1" t="s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</row>
    <row r="75" spans="1:11">
      <c r="A75" s="26" t="s">
        <v>285</v>
      </c>
      <c r="B75" s="1" t="s">
        <v>257</v>
      </c>
      <c r="C75" s="1" t="s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</row>
    <row r="76" spans="1:11">
      <c r="A76" s="26" t="s">
        <v>285</v>
      </c>
      <c r="B76" s="1" t="s">
        <v>258</v>
      </c>
      <c r="C76" s="1" t="s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</row>
    <row r="77" spans="1:11">
      <c r="A77" s="26" t="s">
        <v>285</v>
      </c>
      <c r="B77" s="1" t="s">
        <v>259</v>
      </c>
      <c r="C77" s="1" t="s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</row>
    <row r="78" spans="1:11">
      <c r="A78" s="26" t="s">
        <v>285</v>
      </c>
      <c r="B78" s="1" t="s">
        <v>266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</row>
    <row r="79" spans="1:11">
      <c r="A79" s="26" t="s">
        <v>285</v>
      </c>
      <c r="B79" s="1" t="s">
        <v>267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</row>
    <row r="80" spans="1:11">
      <c r="A80" s="26" t="s">
        <v>285</v>
      </c>
      <c r="B80" s="1" t="s">
        <v>270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</row>
    <row r="81" spans="1:11">
      <c r="A81" s="26" t="s">
        <v>285</v>
      </c>
      <c r="B81" s="24" t="s">
        <v>347</v>
      </c>
      <c r="C81" s="1" t="s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</row>
    <row r="82" spans="1:11">
      <c r="A82" s="26" t="s">
        <v>285</v>
      </c>
      <c r="B82" s="24" t="s">
        <v>348</v>
      </c>
      <c r="C82" s="1" t="s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</row>
    <row r="83" spans="1:11">
      <c r="A83" s="26" t="s">
        <v>285</v>
      </c>
      <c r="B83" s="24" t="s">
        <v>349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</row>
    <row r="84" spans="1:11">
      <c r="A84" s="26" t="s">
        <v>285</v>
      </c>
      <c r="B84" s="11" t="s">
        <v>364</v>
      </c>
      <c r="C84" s="1" t="s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</row>
    <row r="85" spans="1:11">
      <c r="A85" s="26" t="s">
        <v>285</v>
      </c>
      <c r="B85" s="1" t="s">
        <v>365</v>
      </c>
      <c r="C85" s="1" t="s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</row>
  </sheetData>
  <dataValidations count="2">
    <dataValidation type="list" allowBlank="1" showInputMessage="1" showErrorMessage="1" sqref="B12 B82:C82 C6:C81 C83:C102" xr:uid="{00000000-0002-0000-1200-000000000000}">
      <formula1>Technologies</formula1>
    </dataValidation>
    <dataValidation type="list" allowBlank="1" showInputMessage="1" showErrorMessage="1" sqref="A6:A8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baseColWidth="10" defaultColWidth="11.5546875" defaultRowHeight="14.4"/>
  <cols>
    <col min="1" max="6" width="11.5546875" style="1"/>
    <col min="7" max="7" width="13.44140625" style="1" customWidth="1"/>
    <col min="8" max="16384" width="11.5546875" style="1"/>
  </cols>
  <sheetData>
    <row r="1" spans="1:17">
      <c r="A1" s="1" t="s">
        <v>1</v>
      </c>
    </row>
    <row r="2" spans="1:17">
      <c r="A2" s="1" t="s">
        <v>2</v>
      </c>
    </row>
    <row r="3" spans="1:17">
      <c r="A3" s="1" t="s">
        <v>396</v>
      </c>
    </row>
    <row r="5" spans="1:17">
      <c r="A5" s="1" t="s">
        <v>27</v>
      </c>
      <c r="B5" s="1" t="s">
        <v>69</v>
      </c>
      <c r="C5" s="1" t="s">
        <v>70</v>
      </c>
      <c r="D5" s="1" t="s">
        <v>71</v>
      </c>
      <c r="E5" s="1" t="s">
        <v>68</v>
      </c>
      <c r="F5" s="1" t="s">
        <v>72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79</v>
      </c>
      <c r="N5" s="1" t="s">
        <v>80</v>
      </c>
      <c r="O5" s="1" t="s">
        <v>81</v>
      </c>
      <c r="P5" s="1" t="s">
        <v>82</v>
      </c>
      <c r="Q5" s="1" t="s">
        <v>83</v>
      </c>
    </row>
    <row r="6" spans="1:17">
      <c r="A6" s="1">
        <v>2015</v>
      </c>
      <c r="B6" s="1">
        <v>1.6552511415525114E-3</v>
      </c>
      <c r="C6" s="1">
        <v>1.7123287671232877E-4</v>
      </c>
      <c r="D6" s="1">
        <v>4.5662100456621003E-4</v>
      </c>
      <c r="E6" s="1">
        <v>4.5662100456621003E-4</v>
      </c>
      <c r="F6" s="1">
        <v>9.1324200913242006E-4</v>
      </c>
      <c r="G6" s="1">
        <v>3.4246575342465754E-4</v>
      </c>
      <c r="H6" s="1">
        <v>9.1324200913242006E-4</v>
      </c>
      <c r="I6" s="1">
        <v>5.7077625570776253E-4</v>
      </c>
      <c r="J6" s="1">
        <v>1.0844748858447489E-3</v>
      </c>
      <c r="K6" s="1">
        <v>2.2831050228310502E-4</v>
      </c>
      <c r="L6" s="1">
        <v>7.9908675799086762E-4</v>
      </c>
      <c r="M6" s="1">
        <v>6.278538812785388E-4</v>
      </c>
      <c r="N6" s="1">
        <v>1.769406392694064E-3</v>
      </c>
      <c r="O6" s="1">
        <v>3.9954337899543381E-4</v>
      </c>
      <c r="P6" s="1">
        <v>2.8538812785388126E-4</v>
      </c>
      <c r="Q6" s="1">
        <v>2.8538812785388126E-4</v>
      </c>
    </row>
    <row r="7" spans="1:17">
      <c r="A7" s="1">
        <v>2020</v>
      </c>
      <c r="B7" s="1">
        <v>1.6552511415525114E-3</v>
      </c>
      <c r="C7" s="1">
        <v>1.7123287671232877E-4</v>
      </c>
      <c r="D7" s="1">
        <v>4.5662100456621003E-4</v>
      </c>
      <c r="E7" s="1">
        <v>4.5662100456621003E-4</v>
      </c>
      <c r="F7" s="1">
        <v>9.1324200913242006E-4</v>
      </c>
      <c r="G7" s="1">
        <v>3.4246575342465754E-4</v>
      </c>
      <c r="H7" s="1">
        <v>9.1324200913242006E-4</v>
      </c>
      <c r="I7" s="1">
        <v>5.7077625570776253E-4</v>
      </c>
      <c r="J7" s="1">
        <v>1.0844748858447489E-3</v>
      </c>
      <c r="K7" s="1">
        <v>2.2831050228310502E-4</v>
      </c>
      <c r="L7" s="1">
        <v>7.9908675799086762E-4</v>
      </c>
      <c r="M7" s="1">
        <v>6.278538812785388E-4</v>
      </c>
      <c r="N7" s="1">
        <v>1.769406392694064E-3</v>
      </c>
      <c r="O7" s="1">
        <v>3.9954337899543381E-4</v>
      </c>
      <c r="P7" s="1">
        <v>2.8538812785388126E-4</v>
      </c>
      <c r="Q7" s="1">
        <v>2.8538812785388126E-4</v>
      </c>
    </row>
    <row r="8" spans="1:17">
      <c r="A8" s="1">
        <v>2025</v>
      </c>
      <c r="B8" s="1">
        <v>1.6552511415525114E-3</v>
      </c>
      <c r="C8" s="1">
        <v>1.7123287671232877E-4</v>
      </c>
      <c r="D8" s="1">
        <v>4.5662100456621003E-4</v>
      </c>
      <c r="E8" s="1">
        <v>4.5662100456621003E-4</v>
      </c>
      <c r="F8" s="1">
        <v>9.1324200913242006E-4</v>
      </c>
      <c r="G8" s="1">
        <v>3.4246575342465754E-4</v>
      </c>
      <c r="H8" s="1">
        <v>9.1324200913242006E-4</v>
      </c>
      <c r="I8" s="1">
        <v>5.7077625570776253E-4</v>
      </c>
      <c r="J8" s="1">
        <v>1.0844748858447489E-3</v>
      </c>
      <c r="K8" s="1">
        <v>2.2831050228310502E-4</v>
      </c>
      <c r="L8" s="1">
        <v>7.9908675799086762E-4</v>
      </c>
      <c r="M8" s="1">
        <v>6.278538812785388E-4</v>
      </c>
      <c r="N8" s="1">
        <v>1.769406392694064E-3</v>
      </c>
      <c r="O8" s="1">
        <v>3.9954337899543381E-4</v>
      </c>
      <c r="P8" s="1">
        <v>2.8538812785388126E-4</v>
      </c>
      <c r="Q8" s="1">
        <v>2.8538812785388126E-4</v>
      </c>
    </row>
    <row r="9" spans="1:17">
      <c r="A9" s="1">
        <v>2030</v>
      </c>
      <c r="B9" s="1">
        <v>1.6552511415525114E-3</v>
      </c>
      <c r="C9" s="1">
        <v>1.7123287671232877E-4</v>
      </c>
      <c r="D9" s="1">
        <v>4.5662100456621003E-4</v>
      </c>
      <c r="E9" s="1">
        <v>4.5662100456621003E-4</v>
      </c>
      <c r="F9" s="1">
        <v>9.1324200913242006E-4</v>
      </c>
      <c r="G9" s="1">
        <v>3.4246575342465754E-4</v>
      </c>
      <c r="H9" s="1">
        <v>9.1324200913242006E-4</v>
      </c>
      <c r="I9" s="1">
        <v>5.7077625570776253E-4</v>
      </c>
      <c r="J9" s="1">
        <v>1.0844748858447489E-3</v>
      </c>
      <c r="K9" s="1">
        <v>2.2831050228310502E-4</v>
      </c>
      <c r="L9" s="1">
        <v>7.9908675799086762E-4</v>
      </c>
      <c r="M9" s="1">
        <v>6.278538812785388E-4</v>
      </c>
      <c r="N9" s="1">
        <v>1.769406392694064E-3</v>
      </c>
      <c r="O9" s="1">
        <v>3.9954337899543381E-4</v>
      </c>
      <c r="P9" s="1">
        <v>2.8538812785388126E-4</v>
      </c>
      <c r="Q9" s="1">
        <v>2.8538812785388126E-4</v>
      </c>
    </row>
    <row r="10" spans="1:17">
      <c r="A10" s="1">
        <v>2035</v>
      </c>
      <c r="B10" s="1">
        <v>1.6552511415525114E-3</v>
      </c>
      <c r="C10" s="1">
        <v>1.7123287671232877E-4</v>
      </c>
      <c r="D10" s="1">
        <v>4.5662100456621003E-4</v>
      </c>
      <c r="E10" s="1">
        <v>4.5662100456621003E-4</v>
      </c>
      <c r="F10" s="1">
        <v>9.1324200913242006E-4</v>
      </c>
      <c r="G10" s="1">
        <v>3.4246575342465754E-4</v>
      </c>
      <c r="H10" s="1">
        <v>9.1324200913242006E-4</v>
      </c>
      <c r="I10" s="1">
        <v>5.7077625570776253E-4</v>
      </c>
      <c r="J10" s="1">
        <v>1.0844748858447489E-3</v>
      </c>
      <c r="K10" s="1">
        <v>2.2831050228310502E-4</v>
      </c>
      <c r="L10" s="1">
        <v>7.9908675799086762E-4</v>
      </c>
      <c r="M10" s="1">
        <v>6.278538812785388E-4</v>
      </c>
      <c r="N10" s="1">
        <v>1.769406392694064E-3</v>
      </c>
      <c r="O10" s="1">
        <v>3.9954337899543381E-4</v>
      </c>
      <c r="P10" s="1">
        <v>2.8538812785388126E-4</v>
      </c>
      <c r="Q10" s="1">
        <v>2.8538812785388126E-4</v>
      </c>
    </row>
    <row r="11" spans="1:17">
      <c r="A11" s="1">
        <v>2040</v>
      </c>
      <c r="B11" s="1">
        <v>1.6552511415525114E-3</v>
      </c>
      <c r="C11" s="1">
        <v>1.7123287671232877E-4</v>
      </c>
      <c r="D11" s="1">
        <v>4.5662100456621003E-4</v>
      </c>
      <c r="E11" s="1">
        <v>4.5662100456621003E-4</v>
      </c>
      <c r="F11" s="1">
        <v>9.1324200913242006E-4</v>
      </c>
      <c r="G11" s="1">
        <v>3.4246575342465754E-4</v>
      </c>
      <c r="H11" s="1">
        <v>9.1324200913242006E-4</v>
      </c>
      <c r="I11" s="1">
        <v>5.7077625570776253E-4</v>
      </c>
      <c r="J11" s="1">
        <v>1.0844748858447489E-3</v>
      </c>
      <c r="K11" s="1">
        <v>2.2831050228310502E-4</v>
      </c>
      <c r="L11" s="1">
        <v>7.9908675799086762E-4</v>
      </c>
      <c r="M11" s="1">
        <v>6.278538812785388E-4</v>
      </c>
      <c r="N11" s="1">
        <v>1.769406392694064E-3</v>
      </c>
      <c r="O11" s="1">
        <v>3.9954337899543381E-4</v>
      </c>
      <c r="P11" s="1">
        <v>2.8538812785388126E-4</v>
      </c>
      <c r="Q11" s="1">
        <v>2.8538812785388126E-4</v>
      </c>
    </row>
    <row r="12" spans="1:17">
      <c r="A12" s="1">
        <v>2045</v>
      </c>
      <c r="B12" s="1">
        <v>1.6552511415525114E-3</v>
      </c>
      <c r="C12" s="1">
        <v>1.7123287671232877E-4</v>
      </c>
      <c r="D12" s="1">
        <v>4.5662100456621003E-4</v>
      </c>
      <c r="E12" s="1">
        <v>4.5662100456621003E-4</v>
      </c>
      <c r="F12" s="1">
        <v>9.1324200913242006E-4</v>
      </c>
      <c r="G12" s="1">
        <v>3.4246575342465754E-4</v>
      </c>
      <c r="H12" s="1">
        <v>9.1324200913242006E-4</v>
      </c>
      <c r="I12" s="1">
        <v>5.7077625570776253E-4</v>
      </c>
      <c r="J12" s="1">
        <v>1.0844748858447489E-3</v>
      </c>
      <c r="K12" s="1">
        <v>2.2831050228310502E-4</v>
      </c>
      <c r="L12" s="1">
        <v>7.9908675799086762E-4</v>
      </c>
      <c r="M12" s="1">
        <v>6.278538812785388E-4</v>
      </c>
      <c r="N12" s="1">
        <v>1.769406392694064E-3</v>
      </c>
      <c r="O12" s="1">
        <v>3.9954337899543381E-4</v>
      </c>
      <c r="P12" s="1">
        <v>2.8538812785388126E-4</v>
      </c>
      <c r="Q12" s="1">
        <v>2.8538812785388126E-4</v>
      </c>
    </row>
    <row r="13" spans="1:17">
      <c r="A13" s="1">
        <v>2050</v>
      </c>
      <c r="B13" s="1">
        <v>1.6552511415525114E-3</v>
      </c>
      <c r="C13" s="1">
        <v>1.7123287671232877E-4</v>
      </c>
      <c r="D13" s="1">
        <v>4.5662100456621003E-4</v>
      </c>
      <c r="E13" s="1">
        <v>4.5662100456621003E-4</v>
      </c>
      <c r="F13" s="1">
        <v>9.1324200913242006E-4</v>
      </c>
      <c r="G13" s="1">
        <v>3.4246575342465754E-4</v>
      </c>
      <c r="H13" s="1">
        <v>9.1324200913242006E-4</v>
      </c>
      <c r="I13" s="1">
        <v>5.7077625570776253E-4</v>
      </c>
      <c r="J13" s="1">
        <v>1.0844748858447489E-3</v>
      </c>
      <c r="K13" s="1">
        <v>2.2831050228310502E-4</v>
      </c>
      <c r="L13" s="1">
        <v>7.9908675799086762E-4</v>
      </c>
      <c r="M13" s="1">
        <v>6.278538812785388E-4</v>
      </c>
      <c r="N13" s="1">
        <v>1.769406392694064E-3</v>
      </c>
      <c r="O13" s="1">
        <v>3.9954337899543381E-4</v>
      </c>
      <c r="P13" s="1">
        <v>2.8538812785388126E-4</v>
      </c>
      <c r="Q13" s="1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F20" sqref="F20"/>
    </sheetView>
  </sheetViews>
  <sheetFormatPr baseColWidth="10" defaultColWidth="11.44140625" defaultRowHeight="14.4"/>
  <cols>
    <col min="1" max="1" width="17.6640625" style="1" customWidth="1"/>
    <col min="2" max="16384" width="11.44140625" style="1"/>
  </cols>
  <sheetData>
    <row r="1" spans="1:3">
      <c r="A1" s="1" t="s">
        <v>421</v>
      </c>
    </row>
    <row r="2" spans="1:3">
      <c r="A2" s="1" t="s">
        <v>373</v>
      </c>
    </row>
    <row r="3" spans="1:3">
      <c r="A3" s="1" t="s">
        <v>422</v>
      </c>
    </row>
    <row r="5" spans="1:3">
      <c r="A5" s="1" t="s">
        <v>157</v>
      </c>
      <c r="B5" s="1" t="s">
        <v>0</v>
      </c>
      <c r="C5" s="1">
        <f>0.0946</f>
        <v>9.4600000000000004E-2</v>
      </c>
    </row>
    <row r="6" spans="1:3">
      <c r="A6" s="1" t="s">
        <v>158</v>
      </c>
      <c r="B6" s="1" t="s">
        <v>0</v>
      </c>
      <c r="C6" s="1">
        <f>101000/1000000</f>
        <v>0.10100000000000001</v>
      </c>
    </row>
    <row r="7" spans="1:3">
      <c r="A7" s="1" t="s">
        <v>203</v>
      </c>
      <c r="B7" s="1" t="s">
        <v>0</v>
      </c>
      <c r="C7" s="1">
        <f>0.0561</f>
        <v>5.6099999999999997E-2</v>
      </c>
    </row>
    <row r="8" spans="1:3">
      <c r="A8" s="1" t="s">
        <v>143</v>
      </c>
      <c r="B8" s="1" t="s">
        <v>0</v>
      </c>
      <c r="C8" s="1">
        <f>73300/1000000</f>
        <v>7.3300000000000004E-2</v>
      </c>
    </row>
    <row r="9" spans="1:3">
      <c r="A9" s="1" t="s">
        <v>147</v>
      </c>
      <c r="B9" s="1" t="s">
        <v>0</v>
      </c>
      <c r="C9" s="1">
        <v>0.11</v>
      </c>
    </row>
    <row r="10" spans="1:3">
      <c r="A10" s="1" t="s">
        <v>272</v>
      </c>
      <c r="B10" s="1" t="s">
        <v>0</v>
      </c>
      <c r="C10" s="1">
        <v>1</v>
      </c>
    </row>
    <row r="11" spans="1:3">
      <c r="A11" s="1" t="s">
        <v>343</v>
      </c>
      <c r="B11" s="1" t="s">
        <v>0</v>
      </c>
      <c r="C11" s="1">
        <f>C7</f>
        <v>5.6099999999999997E-2</v>
      </c>
    </row>
    <row r="12" spans="1:3">
      <c r="A12" s="1" t="s">
        <v>369</v>
      </c>
      <c r="B12" s="1" t="s">
        <v>0</v>
      </c>
      <c r="C12" s="1">
        <v>1</v>
      </c>
    </row>
    <row r="13" spans="1:3">
      <c r="A13" s="1" t="s">
        <v>370</v>
      </c>
      <c r="B13" s="1" t="s">
        <v>0</v>
      </c>
      <c r="C13" s="1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>
    <tabColor theme="9" tint="-0.249977111117893"/>
  </sheetPr>
  <dimension ref="A1:J40"/>
  <sheetViews>
    <sheetView topLeftCell="A28" workbookViewId="0">
      <selection activeCell="A40" sqref="A40"/>
    </sheetView>
  </sheetViews>
  <sheetFormatPr baseColWidth="10" defaultColWidth="11.44140625" defaultRowHeight="14.4"/>
  <cols>
    <col min="1" max="1" width="42.44140625" style="1" customWidth="1"/>
    <col min="2" max="2" width="21.44140625" style="1" customWidth="1"/>
    <col min="3" max="3" width="17.44140625" style="1" customWidth="1"/>
    <col min="4" max="4" width="20.44140625" style="1" customWidth="1"/>
    <col min="5" max="5" width="17.44140625" style="1" customWidth="1"/>
    <col min="6" max="6" width="20.44140625" style="1" customWidth="1"/>
    <col min="7" max="7" width="17.44140625" style="1" customWidth="1"/>
    <col min="8" max="8" width="20.44140625" style="1" customWidth="1"/>
    <col min="9" max="9" width="17.44140625" style="1" customWidth="1"/>
    <col min="10" max="10" width="20.44140625" style="1" customWidth="1"/>
    <col min="11" max="11" width="5" style="1" customWidth="1"/>
    <col min="12" max="12" width="23.44140625" style="1" customWidth="1"/>
    <col min="13" max="14" width="16.5546875" style="1" customWidth="1"/>
    <col min="15" max="15" width="13.44140625" style="1" customWidth="1"/>
    <col min="16" max="16384" width="11.44140625" style="1"/>
  </cols>
  <sheetData>
    <row r="1" spans="1:10">
      <c r="A1" s="1" t="s">
        <v>424</v>
      </c>
    </row>
    <row r="2" spans="1:10">
      <c r="A2" s="1" t="s">
        <v>8</v>
      </c>
      <c r="B2" s="62"/>
    </row>
    <row r="3" spans="1:10">
      <c r="A3" s="1" t="s">
        <v>423</v>
      </c>
    </row>
    <row r="5" spans="1:10"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279</v>
      </c>
      <c r="B6" s="1" t="s">
        <v>0</v>
      </c>
      <c r="C6" s="1">
        <v>15.06</v>
      </c>
      <c r="D6" s="1">
        <v>30</v>
      </c>
      <c r="E6" s="1">
        <v>325</v>
      </c>
      <c r="F6" s="1">
        <v>577.85714285714289</v>
      </c>
      <c r="G6" s="1">
        <v>830.71428571428578</v>
      </c>
      <c r="H6" s="1">
        <v>1184.7142857142858</v>
      </c>
      <c r="I6" s="1">
        <v>1492.5403726708075</v>
      </c>
      <c r="J6" s="1">
        <v>1800</v>
      </c>
    </row>
    <row r="7" spans="1:10">
      <c r="A7" s="1" t="s">
        <v>281</v>
      </c>
      <c r="B7" s="1" t="s">
        <v>0</v>
      </c>
      <c r="C7" s="1">
        <v>15.06</v>
      </c>
      <c r="D7" s="1">
        <v>30</v>
      </c>
      <c r="E7" s="1">
        <v>325</v>
      </c>
      <c r="F7" s="1">
        <v>577.85714285714289</v>
      </c>
      <c r="G7" s="1">
        <v>830.71428571428578</v>
      </c>
      <c r="H7" s="1">
        <v>1184.7142857142858</v>
      </c>
      <c r="I7" s="1">
        <v>1492.5403726708075</v>
      </c>
      <c r="J7" s="1">
        <v>1800</v>
      </c>
    </row>
    <row r="8" spans="1:10">
      <c r="A8" s="1" t="s">
        <v>282</v>
      </c>
      <c r="B8" s="1" t="s">
        <v>0</v>
      </c>
      <c r="C8" s="1">
        <v>15.06</v>
      </c>
      <c r="D8" s="1">
        <v>30</v>
      </c>
      <c r="E8" s="1">
        <v>325</v>
      </c>
      <c r="F8" s="1">
        <v>577.85714285714289</v>
      </c>
      <c r="G8" s="1">
        <v>830.71428571428578</v>
      </c>
      <c r="H8" s="1">
        <v>1184.7142857142858</v>
      </c>
      <c r="I8" s="1">
        <v>1492.5403726708075</v>
      </c>
      <c r="J8" s="1">
        <v>1800</v>
      </c>
    </row>
    <row r="9" spans="1:10">
      <c r="A9" s="1" t="s">
        <v>283</v>
      </c>
      <c r="B9" s="1" t="s">
        <v>0</v>
      </c>
      <c r="C9" s="1">
        <v>15.06</v>
      </c>
      <c r="D9" s="1">
        <v>30</v>
      </c>
      <c r="E9" s="1">
        <v>325</v>
      </c>
      <c r="F9" s="1">
        <v>577.85714285714289</v>
      </c>
      <c r="G9" s="1">
        <v>830.71428571428578</v>
      </c>
      <c r="H9" s="1">
        <v>1184.7142857142858</v>
      </c>
      <c r="I9" s="1">
        <v>1492.5403726708075</v>
      </c>
      <c r="J9" s="1">
        <v>1800</v>
      </c>
    </row>
    <row r="10" spans="1:10">
      <c r="A10" s="1" t="s">
        <v>284</v>
      </c>
      <c r="B10" s="1" t="s">
        <v>0</v>
      </c>
      <c r="C10" s="1">
        <v>15.06</v>
      </c>
      <c r="D10" s="1">
        <v>30</v>
      </c>
      <c r="E10" s="1">
        <v>325</v>
      </c>
      <c r="F10" s="1">
        <v>577.85714285714289</v>
      </c>
      <c r="G10" s="1">
        <v>830.71428571428578</v>
      </c>
      <c r="H10" s="1">
        <v>1184.7142857142858</v>
      </c>
      <c r="I10" s="1">
        <v>1492.5403726708075</v>
      </c>
      <c r="J10" s="1">
        <v>1800</v>
      </c>
    </row>
    <row r="11" spans="1:10">
      <c r="A11" s="1" t="s">
        <v>285</v>
      </c>
      <c r="B11" s="1" t="s">
        <v>0</v>
      </c>
      <c r="C11" s="1">
        <v>15.06</v>
      </c>
      <c r="D11" s="1">
        <v>30</v>
      </c>
      <c r="E11" s="1">
        <v>325</v>
      </c>
      <c r="F11" s="1">
        <v>577.85714285714289</v>
      </c>
      <c r="G11" s="1">
        <v>830.71428571428578</v>
      </c>
      <c r="H11" s="1">
        <v>1184.7142857142858</v>
      </c>
      <c r="I11" s="1">
        <v>1492.5403726708075</v>
      </c>
      <c r="J11" s="1">
        <v>1800</v>
      </c>
    </row>
    <row r="12" spans="1:10">
      <c r="A12" s="1" t="s">
        <v>286</v>
      </c>
      <c r="B12" s="1" t="s">
        <v>0</v>
      </c>
      <c r="C12" s="1">
        <v>15.06</v>
      </c>
      <c r="D12" s="1">
        <v>30</v>
      </c>
      <c r="E12" s="1">
        <v>325</v>
      </c>
      <c r="F12" s="1">
        <v>577.85714285714289</v>
      </c>
      <c r="G12" s="1">
        <v>830.71428571428578</v>
      </c>
      <c r="H12" s="1">
        <v>1184.7142857142858</v>
      </c>
      <c r="I12" s="1">
        <v>1492.5403726708075</v>
      </c>
      <c r="J12" s="1">
        <v>1800</v>
      </c>
    </row>
    <row r="13" spans="1:10">
      <c r="A13" s="1" t="s">
        <v>308</v>
      </c>
      <c r="B13" s="1" t="s">
        <v>0</v>
      </c>
      <c r="C13" s="1">
        <v>15.06</v>
      </c>
      <c r="D13" s="1">
        <v>30</v>
      </c>
      <c r="E13" s="1">
        <v>325</v>
      </c>
      <c r="F13" s="1">
        <v>577.85714285714289</v>
      </c>
      <c r="G13" s="1">
        <v>830.71428571428578</v>
      </c>
      <c r="H13" s="1">
        <v>1184.7142857142858</v>
      </c>
      <c r="I13" s="1">
        <v>1492.5403726708075</v>
      </c>
      <c r="J13" s="1">
        <v>1800</v>
      </c>
    </row>
    <row r="14" spans="1:10">
      <c r="A14" s="1" t="s">
        <v>287</v>
      </c>
      <c r="B14" s="1" t="s">
        <v>0</v>
      </c>
      <c r="C14" s="1">
        <v>15.06</v>
      </c>
      <c r="D14" s="1">
        <v>30</v>
      </c>
      <c r="E14" s="1">
        <v>325</v>
      </c>
      <c r="F14" s="1">
        <v>577.85714285714289</v>
      </c>
      <c r="G14" s="1">
        <v>830.71428571428578</v>
      </c>
      <c r="H14" s="1">
        <v>1184.7142857142858</v>
      </c>
      <c r="I14" s="1">
        <v>1492.5403726708075</v>
      </c>
      <c r="J14" s="1">
        <v>1800</v>
      </c>
    </row>
    <row r="15" spans="1:10">
      <c r="A15" s="1" t="s">
        <v>288</v>
      </c>
      <c r="B15" s="1" t="s">
        <v>0</v>
      </c>
      <c r="C15" s="1">
        <v>15.06</v>
      </c>
      <c r="D15" s="1">
        <v>30</v>
      </c>
      <c r="E15" s="1">
        <v>325</v>
      </c>
      <c r="F15" s="1">
        <v>577.85714285714289</v>
      </c>
      <c r="G15" s="1">
        <v>830.71428571428578</v>
      </c>
      <c r="H15" s="1">
        <v>1184.7142857142858</v>
      </c>
      <c r="I15" s="1">
        <v>1492.5403726708075</v>
      </c>
      <c r="J15" s="1">
        <v>1800</v>
      </c>
    </row>
    <row r="16" spans="1:10">
      <c r="A16" s="1" t="s">
        <v>289</v>
      </c>
      <c r="B16" s="1" t="s">
        <v>0</v>
      </c>
      <c r="C16" s="1">
        <v>15.06</v>
      </c>
      <c r="D16" s="1">
        <v>30</v>
      </c>
      <c r="E16" s="1">
        <v>325</v>
      </c>
      <c r="F16" s="1">
        <v>577.85714285714289</v>
      </c>
      <c r="G16" s="1">
        <v>830.71428571428578</v>
      </c>
      <c r="H16" s="1">
        <v>1184.7142857142858</v>
      </c>
      <c r="I16" s="1">
        <v>1492.5403726708075</v>
      </c>
      <c r="J16" s="1">
        <v>1800</v>
      </c>
    </row>
    <row r="17" spans="1:10">
      <c r="A17" s="1" t="s">
        <v>290</v>
      </c>
      <c r="B17" s="1" t="s">
        <v>0</v>
      </c>
      <c r="C17" s="1">
        <v>15.06</v>
      </c>
      <c r="D17" s="1">
        <v>30</v>
      </c>
      <c r="E17" s="1">
        <v>325</v>
      </c>
      <c r="F17" s="1">
        <v>577.85714285714289</v>
      </c>
      <c r="G17" s="1">
        <v>830.71428571428578</v>
      </c>
      <c r="H17" s="1">
        <v>1184.7142857142858</v>
      </c>
      <c r="I17" s="1">
        <v>1492.5403726708075</v>
      </c>
      <c r="J17" s="1">
        <v>1800</v>
      </c>
    </row>
    <row r="18" spans="1:10">
      <c r="A18" s="1" t="s">
        <v>291</v>
      </c>
      <c r="B18" s="1" t="s">
        <v>0</v>
      </c>
      <c r="C18" s="1">
        <v>15.06</v>
      </c>
      <c r="D18" s="1">
        <v>30</v>
      </c>
      <c r="E18" s="1">
        <v>325</v>
      </c>
      <c r="F18" s="1">
        <v>577.85714285714289</v>
      </c>
      <c r="G18" s="1">
        <v>830.71428571428578</v>
      </c>
      <c r="H18" s="1">
        <v>1184.7142857142858</v>
      </c>
      <c r="I18" s="1">
        <v>1492.5403726708075</v>
      </c>
      <c r="J18" s="1">
        <v>1800</v>
      </c>
    </row>
    <row r="19" spans="1:10">
      <c r="A19" s="1" t="s">
        <v>292</v>
      </c>
      <c r="B19" s="1" t="s">
        <v>0</v>
      </c>
      <c r="C19" s="1">
        <v>15.06</v>
      </c>
      <c r="D19" s="1">
        <v>30</v>
      </c>
      <c r="E19" s="1">
        <v>325</v>
      </c>
      <c r="F19" s="1">
        <v>577.85714285714289</v>
      </c>
      <c r="G19" s="1">
        <v>830.71428571428578</v>
      </c>
      <c r="H19" s="1">
        <v>1184.7142857142858</v>
      </c>
      <c r="I19" s="1">
        <v>1492.5403726708075</v>
      </c>
      <c r="J19" s="1">
        <v>1800</v>
      </c>
    </row>
    <row r="20" spans="1:10">
      <c r="A20" s="1" t="s">
        <v>293</v>
      </c>
      <c r="B20" s="1" t="s">
        <v>0</v>
      </c>
      <c r="C20" s="1">
        <v>15.06</v>
      </c>
      <c r="D20" s="1">
        <v>30</v>
      </c>
      <c r="E20" s="1">
        <v>325</v>
      </c>
      <c r="F20" s="1">
        <v>577.85714285714289</v>
      </c>
      <c r="G20" s="1">
        <v>830.71428571428578</v>
      </c>
      <c r="H20" s="1">
        <v>1184.7142857142858</v>
      </c>
      <c r="I20" s="1">
        <v>1492.5403726708075</v>
      </c>
      <c r="J20" s="1">
        <v>1800</v>
      </c>
    </row>
    <row r="21" spans="1:10">
      <c r="A21" s="1" t="s">
        <v>294</v>
      </c>
      <c r="B21" s="1" t="s">
        <v>0</v>
      </c>
      <c r="C21" s="1">
        <v>15.06</v>
      </c>
      <c r="D21" s="1">
        <v>30</v>
      </c>
      <c r="E21" s="1">
        <v>325</v>
      </c>
      <c r="F21" s="1">
        <v>577.85714285714289</v>
      </c>
      <c r="G21" s="1">
        <v>830.71428571428578</v>
      </c>
      <c r="H21" s="1">
        <v>1184.7142857142858</v>
      </c>
      <c r="I21" s="1">
        <v>1492.5403726708075</v>
      </c>
      <c r="J21" s="1">
        <v>1800</v>
      </c>
    </row>
    <row r="22" spans="1:10">
      <c r="A22" s="1" t="s">
        <v>309</v>
      </c>
      <c r="B22" s="1" t="s">
        <v>0</v>
      </c>
      <c r="C22" s="1">
        <v>15.06</v>
      </c>
      <c r="D22" s="1">
        <v>30</v>
      </c>
      <c r="E22" s="1">
        <v>325</v>
      </c>
      <c r="F22" s="1">
        <v>577.85714285714289</v>
      </c>
      <c r="G22" s="1">
        <v>830.71428571428578</v>
      </c>
      <c r="H22" s="1">
        <v>1184.7142857142858</v>
      </c>
      <c r="I22" s="1">
        <v>1492.5403726708075</v>
      </c>
      <c r="J22" s="1">
        <v>1800</v>
      </c>
    </row>
    <row r="23" spans="1:10">
      <c r="A23" s="1" t="s">
        <v>295</v>
      </c>
      <c r="B23" s="1" t="s">
        <v>0</v>
      </c>
      <c r="C23" s="1">
        <v>15.06</v>
      </c>
      <c r="D23" s="1">
        <v>30</v>
      </c>
      <c r="E23" s="1">
        <v>325</v>
      </c>
      <c r="F23" s="1">
        <v>577.85714285714289</v>
      </c>
      <c r="G23" s="1">
        <v>830.71428571428578</v>
      </c>
      <c r="H23" s="1">
        <v>1184.7142857142858</v>
      </c>
      <c r="I23" s="1">
        <v>1492.5403726708075</v>
      </c>
      <c r="J23" s="1">
        <v>1800</v>
      </c>
    </row>
    <row r="24" spans="1:10">
      <c r="A24" s="1" t="s">
        <v>310</v>
      </c>
      <c r="B24" s="1" t="s">
        <v>0</v>
      </c>
      <c r="C24" s="1">
        <v>15.06</v>
      </c>
      <c r="D24" s="1">
        <v>30</v>
      </c>
      <c r="E24" s="1">
        <v>325</v>
      </c>
      <c r="F24" s="1">
        <v>577.85714285714289</v>
      </c>
      <c r="G24" s="1">
        <v>830.71428571428578</v>
      </c>
      <c r="H24" s="1">
        <v>1184.7142857142858</v>
      </c>
      <c r="I24" s="1">
        <v>1492.5403726708075</v>
      </c>
      <c r="J24" s="1">
        <v>1800</v>
      </c>
    </row>
    <row r="25" spans="1:10">
      <c r="A25" s="1" t="s">
        <v>298</v>
      </c>
      <c r="B25" s="1" t="s">
        <v>0</v>
      </c>
      <c r="C25" s="1">
        <v>15.06</v>
      </c>
      <c r="D25" s="1">
        <v>30</v>
      </c>
      <c r="E25" s="1">
        <v>325</v>
      </c>
      <c r="F25" s="1">
        <v>577.85714285714289</v>
      </c>
      <c r="G25" s="1">
        <v>830.71428571428578</v>
      </c>
      <c r="H25" s="1">
        <v>1184.7142857142858</v>
      </c>
      <c r="I25" s="1">
        <v>1492.5403726708075</v>
      </c>
      <c r="J25" s="1">
        <v>1800</v>
      </c>
    </row>
    <row r="26" spans="1:10">
      <c r="A26" s="1" t="s">
        <v>299</v>
      </c>
      <c r="B26" s="1" t="s">
        <v>0</v>
      </c>
      <c r="C26" s="1">
        <v>15.06</v>
      </c>
      <c r="D26" s="1">
        <v>30</v>
      </c>
      <c r="E26" s="1">
        <v>325</v>
      </c>
      <c r="F26" s="1">
        <v>577.85714285714289</v>
      </c>
      <c r="G26" s="1">
        <v>830.71428571428578</v>
      </c>
      <c r="H26" s="1">
        <v>1184.7142857142858</v>
      </c>
      <c r="I26" s="1">
        <v>1492.5403726708075</v>
      </c>
      <c r="J26" s="1">
        <v>1800</v>
      </c>
    </row>
    <row r="27" spans="1:10">
      <c r="A27" s="1" t="s">
        <v>300</v>
      </c>
      <c r="B27" s="1" t="s">
        <v>0</v>
      </c>
      <c r="C27" s="1">
        <v>15.06</v>
      </c>
      <c r="D27" s="1">
        <v>30</v>
      </c>
      <c r="E27" s="1">
        <v>325</v>
      </c>
      <c r="F27" s="1">
        <v>577.85714285714289</v>
      </c>
      <c r="G27" s="1">
        <v>830.71428571428578</v>
      </c>
      <c r="H27" s="1">
        <v>1184.7142857142858</v>
      </c>
      <c r="I27" s="1">
        <v>1492.5403726708075</v>
      </c>
      <c r="J27" s="1">
        <v>1800</v>
      </c>
    </row>
    <row r="28" spans="1:10">
      <c r="A28" s="1" t="s">
        <v>301</v>
      </c>
      <c r="B28" s="1" t="s">
        <v>0</v>
      </c>
      <c r="C28" s="1">
        <v>15.06</v>
      </c>
      <c r="D28" s="1">
        <v>30</v>
      </c>
      <c r="E28" s="1">
        <v>325</v>
      </c>
      <c r="F28" s="1">
        <v>577.85714285714289</v>
      </c>
      <c r="G28" s="1">
        <v>830.71428571428578</v>
      </c>
      <c r="H28" s="1">
        <v>1184.7142857142858</v>
      </c>
      <c r="I28" s="1">
        <v>1492.5403726708075</v>
      </c>
      <c r="J28" s="1">
        <v>1800</v>
      </c>
    </row>
    <row r="29" spans="1:10">
      <c r="A29" s="1" t="s">
        <v>303</v>
      </c>
      <c r="B29" s="1" t="s">
        <v>0</v>
      </c>
      <c r="C29" s="1">
        <v>15.06</v>
      </c>
      <c r="D29" s="1">
        <v>30</v>
      </c>
      <c r="E29" s="1">
        <v>325</v>
      </c>
      <c r="F29" s="1">
        <v>577.85714285714289</v>
      </c>
      <c r="G29" s="1">
        <v>830.71428571428578</v>
      </c>
      <c r="H29" s="1">
        <v>1184.7142857142858</v>
      </c>
      <c r="I29" s="1">
        <v>1492.5403726708075</v>
      </c>
      <c r="J29" s="1">
        <v>1800</v>
      </c>
    </row>
    <row r="30" spans="1:10">
      <c r="A30" s="1" t="s">
        <v>304</v>
      </c>
      <c r="B30" s="1" t="s">
        <v>0</v>
      </c>
      <c r="C30" s="1">
        <v>15.06</v>
      </c>
      <c r="D30" s="1">
        <v>30</v>
      </c>
      <c r="E30" s="1">
        <v>325</v>
      </c>
      <c r="F30" s="1">
        <v>577.85714285714289</v>
      </c>
      <c r="G30" s="1">
        <v>830.71428571428578</v>
      </c>
      <c r="H30" s="1">
        <v>1184.7142857142858</v>
      </c>
      <c r="I30" s="1">
        <v>1492.5403726708075</v>
      </c>
      <c r="J30" s="1">
        <v>1800</v>
      </c>
    </row>
    <row r="31" spans="1:10">
      <c r="A31" s="1" t="s">
        <v>305</v>
      </c>
      <c r="B31" s="1" t="s">
        <v>0</v>
      </c>
      <c r="C31" s="1">
        <v>15.06</v>
      </c>
      <c r="D31" s="1">
        <v>30</v>
      </c>
      <c r="E31" s="1">
        <v>325</v>
      </c>
      <c r="F31" s="1">
        <v>577.85714285714289</v>
      </c>
      <c r="G31" s="1">
        <v>830.71428571428578</v>
      </c>
      <c r="H31" s="1">
        <v>1184.7142857142858</v>
      </c>
      <c r="I31" s="1">
        <v>1492.5403726708075</v>
      </c>
      <c r="J31" s="1">
        <v>1800</v>
      </c>
    </row>
    <row r="32" spans="1:10">
      <c r="A32" s="1" t="s">
        <v>358</v>
      </c>
      <c r="B32" s="1" t="s">
        <v>0</v>
      </c>
      <c r="C32" s="1">
        <v>15.06</v>
      </c>
      <c r="D32" s="1">
        <v>30</v>
      </c>
      <c r="E32" s="1">
        <v>325</v>
      </c>
      <c r="F32" s="1">
        <v>577.85714285714289</v>
      </c>
      <c r="G32" s="1">
        <v>830.71428571428578</v>
      </c>
      <c r="H32" s="1">
        <v>1184.7142857142858</v>
      </c>
      <c r="I32" s="1">
        <v>1492.5403726708075</v>
      </c>
      <c r="J32" s="1">
        <v>1800</v>
      </c>
    </row>
    <row r="33" spans="1:10">
      <c r="A33" s="1" t="s">
        <v>307</v>
      </c>
      <c r="B33" s="1" t="s">
        <v>0</v>
      </c>
      <c r="C33" s="1">
        <v>15.06</v>
      </c>
      <c r="D33" s="1">
        <v>30</v>
      </c>
      <c r="E33" s="1">
        <v>325</v>
      </c>
      <c r="F33" s="1">
        <v>577.85714285714289</v>
      </c>
      <c r="G33" s="1">
        <v>830.71428571428578</v>
      </c>
      <c r="H33" s="1">
        <v>1184.7142857142858</v>
      </c>
      <c r="I33" s="1">
        <v>1492.5403726708075</v>
      </c>
      <c r="J33" s="1">
        <v>1800</v>
      </c>
    </row>
    <row r="34" spans="1:10">
      <c r="A34" s="1" t="s">
        <v>359</v>
      </c>
      <c r="B34" s="1" t="s">
        <v>0</v>
      </c>
      <c r="C34" s="1">
        <v>15.06</v>
      </c>
      <c r="D34" s="1">
        <v>30</v>
      </c>
      <c r="E34" s="1">
        <v>325</v>
      </c>
      <c r="F34" s="1">
        <v>577.85714285714289</v>
      </c>
      <c r="G34" s="1">
        <v>830.71428571428578</v>
      </c>
      <c r="H34" s="1">
        <v>1184.7142857142858</v>
      </c>
      <c r="I34" s="1">
        <v>1492.5403726708075</v>
      </c>
      <c r="J34" s="1">
        <v>1800</v>
      </c>
    </row>
    <row r="35" spans="1:10">
      <c r="A35" s="1" t="s">
        <v>470</v>
      </c>
      <c r="B35" s="1" t="s">
        <v>0</v>
      </c>
      <c r="C35" s="1">
        <v>15.06</v>
      </c>
      <c r="D35" s="1">
        <v>30</v>
      </c>
      <c r="E35" s="1">
        <v>325</v>
      </c>
      <c r="F35" s="1">
        <v>577.85714285714289</v>
      </c>
      <c r="G35" s="1">
        <v>830.71428571428578</v>
      </c>
      <c r="H35" s="1">
        <v>1184.7142857142858</v>
      </c>
      <c r="I35" s="1">
        <v>1492.5403726708075</v>
      </c>
      <c r="J35" s="1">
        <v>1800</v>
      </c>
    </row>
    <row r="36" spans="1:10">
      <c r="A36" s="1" t="s">
        <v>471</v>
      </c>
      <c r="B36" s="1" t="s">
        <v>0</v>
      </c>
      <c r="C36" s="1">
        <v>15.06</v>
      </c>
      <c r="D36" s="1">
        <v>30</v>
      </c>
      <c r="E36" s="1">
        <v>325</v>
      </c>
      <c r="F36" s="1">
        <v>577.85714285714289</v>
      </c>
      <c r="G36" s="1">
        <v>830.71428571428578</v>
      </c>
      <c r="H36" s="1">
        <v>1184.7142857142858</v>
      </c>
      <c r="I36" s="1">
        <v>1492.5403726708075</v>
      </c>
      <c r="J36" s="1">
        <v>1800</v>
      </c>
    </row>
    <row r="37" spans="1:10">
      <c r="A37" s="1" t="s">
        <v>472</v>
      </c>
      <c r="B37" s="1" t="s">
        <v>0</v>
      </c>
      <c r="C37" s="1">
        <v>15.06</v>
      </c>
      <c r="D37" s="1">
        <v>30</v>
      </c>
      <c r="E37" s="1">
        <v>325</v>
      </c>
      <c r="F37" s="1">
        <v>577.85714285714289</v>
      </c>
      <c r="G37" s="1">
        <v>830.71428571428578</v>
      </c>
      <c r="H37" s="1">
        <v>1184.7142857142858</v>
      </c>
      <c r="I37" s="1">
        <v>1492.5403726708075</v>
      </c>
      <c r="J37" s="1">
        <v>1800</v>
      </c>
    </row>
    <row r="38" spans="1:10">
      <c r="A38" s="1" t="s">
        <v>473</v>
      </c>
      <c r="B38" s="1" t="s">
        <v>0</v>
      </c>
      <c r="C38" s="1">
        <v>15.06</v>
      </c>
      <c r="D38" s="1">
        <v>30</v>
      </c>
      <c r="E38" s="1">
        <v>325</v>
      </c>
      <c r="F38" s="1">
        <v>577.85714285714289</v>
      </c>
      <c r="G38" s="1">
        <v>830.71428571428578</v>
      </c>
      <c r="H38" s="1">
        <v>1184.7142857142858</v>
      </c>
      <c r="I38" s="1">
        <v>1492.5403726708075</v>
      </c>
      <c r="J38" s="1">
        <v>1800</v>
      </c>
    </row>
    <row r="39" spans="1:10">
      <c r="A39" s="1" t="s">
        <v>474</v>
      </c>
      <c r="B39" s="1" t="s">
        <v>0</v>
      </c>
      <c r="C39" s="1">
        <v>15.06</v>
      </c>
      <c r="D39" s="1">
        <v>30</v>
      </c>
      <c r="E39" s="1">
        <v>325</v>
      </c>
      <c r="F39" s="1">
        <v>577.85714285714289</v>
      </c>
      <c r="G39" s="1">
        <v>830.71428571428578</v>
      </c>
      <c r="H39" s="1">
        <v>1184.7142857142858</v>
      </c>
      <c r="I39" s="1">
        <v>1492.5403726708075</v>
      </c>
      <c r="J39" s="1">
        <v>1800</v>
      </c>
    </row>
    <row r="40" spans="1:10">
      <c r="A40" s="29"/>
    </row>
  </sheetData>
  <conditionalFormatting sqref="A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29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>
    <tabColor theme="4" tint="-0.249977111117893"/>
  </sheetPr>
  <dimension ref="A1:BH383"/>
  <sheetViews>
    <sheetView topLeftCell="A208" zoomScale="90" zoomScaleNormal="90" zoomScalePageLayoutView="90" workbookViewId="0">
      <selection activeCell="A221" sqref="A221:J255"/>
    </sheetView>
  </sheetViews>
  <sheetFormatPr baseColWidth="10" defaultColWidth="11.44140625" defaultRowHeight="14.4"/>
  <cols>
    <col min="1" max="1" width="17.33203125" style="4" customWidth="1"/>
    <col min="2" max="2" width="25.5546875" style="4" customWidth="1"/>
    <col min="3" max="3" width="14.44140625" style="4" customWidth="1"/>
    <col min="4" max="5" width="11.44140625" style="4"/>
    <col min="6" max="7" width="13.5546875" style="4" customWidth="1"/>
    <col min="8" max="12" width="13.33203125" style="4" customWidth="1"/>
    <col min="13" max="13" width="13.5546875" style="4" customWidth="1"/>
    <col min="14" max="26" width="11.44140625" style="4"/>
    <col min="27" max="31" width="11.44140625" style="14"/>
    <col min="32" max="16384" width="11.44140625" style="4"/>
  </cols>
  <sheetData>
    <row r="1" spans="1:60">
      <c r="A1" s="28" t="s">
        <v>427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60">
      <c r="A2" s="28" t="s">
        <v>374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60">
      <c r="A3" s="28" t="s">
        <v>426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6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60">
      <c r="A5" s="28" t="s">
        <v>20</v>
      </c>
      <c r="B5" s="28" t="s">
        <v>21</v>
      </c>
      <c r="C5" s="28">
        <v>2015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K5" s="28"/>
      <c r="L5" s="28"/>
      <c r="M5" s="28"/>
      <c r="N5" s="28"/>
    </row>
    <row r="6" spans="1:60">
      <c r="A6" s="4" t="s">
        <v>279</v>
      </c>
      <c r="B6" s="4" t="s">
        <v>215</v>
      </c>
      <c r="C6" s="27">
        <v>114.4545516</v>
      </c>
      <c r="D6" s="27">
        <v>107.6274376164</v>
      </c>
      <c r="E6" s="27">
        <v>100.3961085624</v>
      </c>
      <c r="F6" s="27">
        <v>92.288988266400011</v>
      </c>
      <c r="G6" s="27">
        <v>83.577863825999998</v>
      </c>
      <c r="H6" s="27">
        <v>74.854878753600005</v>
      </c>
      <c r="I6" s="27">
        <v>67.014383367600018</v>
      </c>
      <c r="J6" s="27">
        <v>59.447421838800004</v>
      </c>
      <c r="K6" s="28"/>
      <c r="L6" s="28"/>
      <c r="M6" s="28"/>
      <c r="N6" s="28"/>
      <c r="V6" s="18"/>
      <c r="W6" s="18"/>
      <c r="X6" s="18"/>
      <c r="Y6" s="18"/>
      <c r="AA6" s="16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4"/>
      <c r="AN6" s="14"/>
      <c r="AO6" s="14"/>
      <c r="AP6" s="14"/>
      <c r="AQ6" s="14"/>
      <c r="AR6" s="14"/>
      <c r="AS6" s="14"/>
      <c r="AT6" s="14"/>
      <c r="AU6" s="14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</row>
    <row r="7" spans="1:60">
      <c r="A7" s="4" t="s">
        <v>281</v>
      </c>
      <c r="B7" s="4" t="s">
        <v>215</v>
      </c>
      <c r="C7" s="27">
        <v>107.1569592</v>
      </c>
      <c r="D7" s="27">
        <v>97.908686341199996</v>
      </c>
      <c r="E7" s="27">
        <v>88.190294651999992</v>
      </c>
      <c r="F7" s="27">
        <v>78.75703044719998</v>
      </c>
      <c r="G7" s="27">
        <v>70.591260923999982</v>
      </c>
      <c r="H7" s="27">
        <v>63.498492619200007</v>
      </c>
      <c r="I7" s="27">
        <v>57.113692484400012</v>
      </c>
      <c r="J7" s="27">
        <v>51.660257392799991</v>
      </c>
      <c r="K7" s="28"/>
      <c r="L7" s="28"/>
      <c r="M7" s="28"/>
      <c r="N7" s="28"/>
      <c r="V7" s="18"/>
      <c r="W7" s="18"/>
      <c r="X7" s="18"/>
      <c r="Y7" s="18"/>
      <c r="AA7" s="16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4"/>
      <c r="AN7" s="14"/>
      <c r="AO7" s="14"/>
      <c r="AP7" s="14"/>
      <c r="AQ7" s="14"/>
      <c r="AR7" s="14"/>
      <c r="AS7" s="14"/>
      <c r="AT7" s="14"/>
      <c r="AU7" s="14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4" t="s">
        <v>282</v>
      </c>
      <c r="B8" s="4" t="s">
        <v>215</v>
      </c>
      <c r="C8" s="27">
        <v>10.2283524</v>
      </c>
      <c r="D8" s="27">
        <v>10.4769831672</v>
      </c>
      <c r="E8" s="27">
        <v>10.548556019999999</v>
      </c>
      <c r="F8" s="27">
        <v>10.381586968800001</v>
      </c>
      <c r="G8" s="27">
        <v>10.138389163200001</v>
      </c>
      <c r="H8" s="27">
        <v>10.0210225068</v>
      </c>
      <c r="I8" s="27">
        <v>9.828637113600001</v>
      </c>
      <c r="J8" s="27">
        <v>9.7176426012000015</v>
      </c>
      <c r="V8" s="18"/>
      <c r="W8" s="18"/>
      <c r="X8" s="18"/>
      <c r="Y8" s="18"/>
      <c r="AA8" s="16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4"/>
      <c r="AN8" s="14"/>
      <c r="AO8" s="14"/>
      <c r="AP8" s="14"/>
      <c r="AQ8" s="14"/>
      <c r="AR8" s="14"/>
      <c r="AS8" s="14"/>
      <c r="AT8" s="14"/>
      <c r="AU8" s="14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4" t="s">
        <v>283</v>
      </c>
      <c r="B9" s="4" t="s">
        <v>215</v>
      </c>
      <c r="C9" s="27">
        <v>18.098773111398206</v>
      </c>
      <c r="D9" s="27">
        <v>17.820521938240226</v>
      </c>
      <c r="E9" s="27">
        <v>17.634307609167863</v>
      </c>
      <c r="F9" s="27">
        <v>17.497634758597382</v>
      </c>
      <c r="G9" s="27">
        <v>16.915985473989497</v>
      </c>
      <c r="H9" s="27">
        <v>16.256113094761798</v>
      </c>
      <c r="I9" s="27">
        <v>15.711633196991821</v>
      </c>
      <c r="J9" s="27">
        <v>15.55412710052002</v>
      </c>
      <c r="V9" s="18"/>
      <c r="W9" s="18"/>
      <c r="X9" s="18"/>
      <c r="Y9" s="18"/>
      <c r="AA9" s="16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4"/>
      <c r="AN9" s="14"/>
      <c r="AO9" s="14"/>
      <c r="AP9" s="14"/>
      <c r="AQ9" s="14"/>
      <c r="AR9" s="14"/>
      <c r="AS9" s="14"/>
      <c r="AT9" s="14"/>
      <c r="AU9" s="14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spans="1:60">
      <c r="A10" s="4" t="s">
        <v>313</v>
      </c>
      <c r="B10" s="4" t="s">
        <v>215</v>
      </c>
      <c r="C10" s="27">
        <v>5.4428400000000002E-2</v>
      </c>
      <c r="D10" s="27">
        <v>5.08582188E-2</v>
      </c>
      <c r="E10" s="27">
        <v>4.8219642000000007E-2</v>
      </c>
      <c r="F10" s="27">
        <v>4.6323893519999992E-2</v>
      </c>
      <c r="G10" s="27">
        <v>4.5076270680000009E-2</v>
      </c>
      <c r="H10" s="27">
        <v>4.4178653520000014E-2</v>
      </c>
      <c r="I10" s="27">
        <v>4.3412231520000004E-2</v>
      </c>
      <c r="J10" s="27">
        <v>4.2767240759999998E-2</v>
      </c>
      <c r="V10" s="18"/>
      <c r="W10" s="18"/>
      <c r="X10" s="18"/>
      <c r="Y10" s="18"/>
      <c r="AA10" s="16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4"/>
      <c r="AN10" s="14"/>
      <c r="AO10" s="14"/>
      <c r="AP10" s="14"/>
      <c r="AQ10" s="14"/>
      <c r="AR10" s="14"/>
      <c r="AS10" s="14"/>
      <c r="AT10" s="14"/>
      <c r="AU10" s="14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60">
      <c r="A11" s="4" t="s">
        <v>284</v>
      </c>
      <c r="B11" s="4" t="s">
        <v>215</v>
      </c>
      <c r="C11" s="27">
        <v>81.290908799999997</v>
      </c>
      <c r="D11" s="27">
        <v>74.732801057999993</v>
      </c>
      <c r="E11" s="27">
        <v>67.646152872000002</v>
      </c>
      <c r="F11" s="27">
        <v>60.887433401999999</v>
      </c>
      <c r="G11" s="27">
        <v>54.342967935600001</v>
      </c>
      <c r="H11" s="27">
        <v>47.244891733199992</v>
      </c>
      <c r="I11" s="27">
        <v>40.6134012168</v>
      </c>
      <c r="J11" s="27">
        <v>34.713985525200009</v>
      </c>
      <c r="V11" s="18"/>
      <c r="W11" s="18"/>
      <c r="X11" s="18"/>
      <c r="Y11" s="18"/>
      <c r="AA11" s="16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4"/>
      <c r="AN11" s="14"/>
      <c r="AO11" s="14"/>
      <c r="AP11" s="14"/>
      <c r="AQ11" s="14"/>
      <c r="AR11" s="14"/>
      <c r="AS11" s="14"/>
      <c r="AT11" s="14"/>
      <c r="AU11" s="14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spans="1:60">
      <c r="A12" s="4" t="s">
        <v>285</v>
      </c>
      <c r="B12" s="4" t="s">
        <v>215</v>
      </c>
      <c r="C12" s="27">
        <v>665.11923480000007</v>
      </c>
      <c r="D12" s="27">
        <v>634.68184580640013</v>
      </c>
      <c r="E12" s="27">
        <v>595.39372471080003</v>
      </c>
      <c r="F12" s="27">
        <v>550.38049969680003</v>
      </c>
      <c r="G12" s="27">
        <v>501.38686180080003</v>
      </c>
      <c r="H12" s="27">
        <v>450.08880804</v>
      </c>
      <c r="I12" s="27">
        <v>407.41556409000003</v>
      </c>
      <c r="J12" s="27">
        <v>373.05813148919998</v>
      </c>
      <c r="V12" s="18"/>
      <c r="W12" s="18"/>
      <c r="X12" s="18"/>
      <c r="Y12" s="18"/>
      <c r="AA12" s="16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4"/>
      <c r="AN12" s="14"/>
      <c r="AO12" s="14"/>
      <c r="AP12" s="14"/>
      <c r="AQ12" s="14"/>
      <c r="AR12" s="14"/>
      <c r="AS12" s="14"/>
      <c r="AT12" s="14"/>
      <c r="AU12" s="14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4" t="s">
        <v>286</v>
      </c>
      <c r="B13" s="4" t="s">
        <v>215</v>
      </c>
      <c r="C13" s="27">
        <v>3.4666703999999999</v>
      </c>
      <c r="D13" s="27">
        <v>3.3890524743599997</v>
      </c>
      <c r="E13" s="27">
        <v>3.1959598032000005</v>
      </c>
      <c r="F13" s="27">
        <v>3.0054485952000003</v>
      </c>
      <c r="G13" s="27">
        <v>2.8346120784000002</v>
      </c>
      <c r="H13" s="27">
        <v>2.6711642627999996</v>
      </c>
      <c r="I13" s="27">
        <v>2.5105501620000004</v>
      </c>
      <c r="J13" s="27">
        <v>2.4052632228000004</v>
      </c>
      <c r="V13" s="18"/>
      <c r="W13" s="18"/>
      <c r="X13" s="18"/>
      <c r="Y13" s="18"/>
      <c r="AA13" s="16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4"/>
      <c r="AN13" s="14"/>
      <c r="AO13" s="14"/>
      <c r="AP13" s="14"/>
      <c r="AQ13" s="14"/>
      <c r="AR13" s="14"/>
      <c r="AS13" s="14"/>
      <c r="AT13" s="14"/>
      <c r="AU13" s="14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4" t="s">
        <v>308</v>
      </c>
      <c r="B14" s="4" t="s">
        <v>215</v>
      </c>
      <c r="C14" s="27">
        <v>5.8615199999999999E-2</v>
      </c>
      <c r="D14" s="27">
        <v>4.6574258400000006E-2</v>
      </c>
      <c r="E14" s="27">
        <v>3.7072215791999999E-2</v>
      </c>
      <c r="F14" s="27">
        <v>3.2067200195999998E-2</v>
      </c>
      <c r="G14" s="27">
        <v>2.9111446512000001E-2</v>
      </c>
      <c r="H14" s="27">
        <v>2.7287277444000002E-2</v>
      </c>
      <c r="I14" s="27">
        <v>2.6038730278799996E-2</v>
      </c>
      <c r="J14" s="27">
        <v>2.5095710998799998E-2</v>
      </c>
      <c r="V14" s="18"/>
      <c r="W14" s="18"/>
      <c r="X14" s="18"/>
      <c r="Y14" s="18"/>
      <c r="AA14" s="16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4"/>
      <c r="AN14" s="14"/>
      <c r="AO14" s="14"/>
      <c r="AP14" s="14"/>
      <c r="AQ14" s="14"/>
      <c r="AR14" s="14"/>
      <c r="AS14" s="14"/>
      <c r="AT14" s="14"/>
      <c r="AU14" s="14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4" t="s">
        <v>287</v>
      </c>
      <c r="B15" s="4" t="s">
        <v>215</v>
      </c>
      <c r="C15" s="27">
        <v>174.0201552</v>
      </c>
      <c r="D15" s="27">
        <v>170.48652138360001</v>
      </c>
      <c r="E15" s="27">
        <v>164.60051372999999</v>
      </c>
      <c r="F15" s="27">
        <v>158.22466504200003</v>
      </c>
      <c r="G15" s="27">
        <v>151.36581101399997</v>
      </c>
      <c r="H15" s="27">
        <v>143.61430696560001</v>
      </c>
      <c r="I15" s="27">
        <v>136.0349097264</v>
      </c>
      <c r="J15" s="27">
        <v>130.45243568040001</v>
      </c>
      <c r="V15" s="18"/>
      <c r="W15" s="18"/>
      <c r="X15" s="18"/>
      <c r="Y15" s="18"/>
      <c r="AA15" s="16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4"/>
      <c r="AN15" s="14"/>
      <c r="AO15" s="14"/>
      <c r="AP15" s="14"/>
      <c r="AQ15" s="14"/>
      <c r="AR15" s="14"/>
      <c r="AS15" s="14"/>
      <c r="AT15" s="14"/>
      <c r="AU15" s="14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4" t="s">
        <v>288</v>
      </c>
      <c r="B16" s="4" t="s">
        <v>215</v>
      </c>
      <c r="C16" s="27">
        <v>63.095076000000006</v>
      </c>
      <c r="D16" s="27">
        <v>59.979265498800004</v>
      </c>
      <c r="E16" s="27">
        <v>55.704292412400001</v>
      </c>
      <c r="F16" s="27">
        <v>51.5835751284</v>
      </c>
      <c r="G16" s="27">
        <v>48.150402415199991</v>
      </c>
      <c r="H16" s="27">
        <v>45.570734895599998</v>
      </c>
      <c r="I16" s="27">
        <v>43.347435533999999</v>
      </c>
      <c r="J16" s="27">
        <v>41.603805007200002</v>
      </c>
      <c r="V16" s="18"/>
      <c r="W16" s="18"/>
      <c r="X16" s="18"/>
      <c r="Y16" s="18"/>
      <c r="AA16" s="16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4"/>
      <c r="AN16" s="14"/>
      <c r="AO16" s="14"/>
      <c r="AP16" s="14"/>
      <c r="AQ16" s="14"/>
      <c r="AR16" s="14"/>
      <c r="AS16" s="14"/>
      <c r="AT16" s="14"/>
      <c r="AU16" s="14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4" t="s">
        <v>289</v>
      </c>
      <c r="B17" s="4" t="s">
        <v>215</v>
      </c>
      <c r="C17" s="27">
        <v>275.24441880000006</v>
      </c>
      <c r="D17" s="27">
        <v>256.46601267</v>
      </c>
      <c r="E17" s="27">
        <v>228.12223228560003</v>
      </c>
      <c r="F17" s="27">
        <v>201.25723345200001</v>
      </c>
      <c r="G17" s="27">
        <v>178.4099847816</v>
      </c>
      <c r="H17" s="27">
        <v>158.88214962360004</v>
      </c>
      <c r="I17" s="27">
        <v>142.7917990608</v>
      </c>
      <c r="J17" s="27">
        <v>129.7277964468</v>
      </c>
      <c r="V17" s="18"/>
      <c r="W17" s="18"/>
      <c r="X17" s="18"/>
      <c r="Y17" s="18"/>
      <c r="AA17" s="16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4"/>
      <c r="AN17" s="14"/>
      <c r="AO17" s="14"/>
      <c r="AP17" s="14"/>
      <c r="AQ17" s="14"/>
      <c r="AR17" s="14"/>
      <c r="AS17" s="14"/>
      <c r="AT17" s="14"/>
      <c r="AU17" s="14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4" t="s">
        <v>290</v>
      </c>
      <c r="B18" s="4" t="s">
        <v>215</v>
      </c>
      <c r="C18" s="27">
        <v>38.514373200000001</v>
      </c>
      <c r="D18" s="27">
        <v>37.611631058400008</v>
      </c>
      <c r="E18" s="27">
        <v>37.158060096000007</v>
      </c>
      <c r="F18" s="27">
        <v>37.325777194800011</v>
      </c>
      <c r="G18" s="27">
        <v>38.060403660000013</v>
      </c>
      <c r="H18" s="27">
        <v>38.657617333200008</v>
      </c>
      <c r="I18" s="27">
        <v>38.49234633719999</v>
      </c>
      <c r="J18" s="27">
        <v>38.150653496399997</v>
      </c>
      <c r="V18" s="18"/>
      <c r="W18" s="18"/>
      <c r="X18" s="18"/>
      <c r="Y18" s="18"/>
      <c r="AA18" s="16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4"/>
      <c r="AN18" s="14"/>
      <c r="AO18" s="14"/>
      <c r="AP18" s="14"/>
      <c r="AQ18" s="14"/>
      <c r="AR18" s="14"/>
      <c r="AS18" s="14"/>
      <c r="AT18" s="14"/>
      <c r="AU18" s="14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4" t="s">
        <v>291</v>
      </c>
      <c r="B19" s="4" t="s">
        <v>215</v>
      </c>
      <c r="C19" s="27">
        <v>1.2895344</v>
      </c>
      <c r="D19" s="27">
        <v>1.2846135780000001</v>
      </c>
      <c r="E19" s="27">
        <v>1.1993702652000002</v>
      </c>
      <c r="F19" s="27">
        <v>1.1264937588000001</v>
      </c>
      <c r="G19" s="27">
        <v>1.0864746539999999</v>
      </c>
      <c r="H19" s="27">
        <v>1.0452034619999999</v>
      </c>
      <c r="I19" s="27">
        <v>1.0001056859999999</v>
      </c>
      <c r="J19" s="27">
        <v>0.9622237896000001</v>
      </c>
      <c r="V19" s="18"/>
      <c r="W19" s="18"/>
      <c r="X19" s="18"/>
      <c r="Y19" s="18"/>
      <c r="AA19" s="16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  <c r="AM19" s="14"/>
      <c r="AN19" s="14"/>
      <c r="AO19" s="14"/>
      <c r="AP19" s="14"/>
      <c r="AQ19" s="14"/>
      <c r="AR19" s="14"/>
      <c r="AS19" s="14"/>
      <c r="AT19" s="14"/>
      <c r="AU19" s="14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4" t="s">
        <v>292</v>
      </c>
      <c r="B20" s="4" t="s">
        <v>215</v>
      </c>
      <c r="C20" s="27">
        <v>29.165248800000001</v>
      </c>
      <c r="D20" s="27">
        <v>27.817807924800004</v>
      </c>
      <c r="E20" s="27">
        <v>27.858181424400001</v>
      </c>
      <c r="F20" s="27">
        <v>27.230033840400001</v>
      </c>
      <c r="G20" s="27">
        <v>25.357737823200004</v>
      </c>
      <c r="H20" s="27">
        <v>22.842399531600002</v>
      </c>
      <c r="I20" s="27">
        <v>20.407166668800002</v>
      </c>
      <c r="J20" s="27">
        <v>18.516873672000003</v>
      </c>
      <c r="V20" s="18"/>
      <c r="W20" s="18"/>
      <c r="X20" s="18"/>
      <c r="Y20" s="18"/>
      <c r="AA20" s="16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  <c r="AM20" s="14"/>
      <c r="AN20" s="14"/>
      <c r="AO20" s="14"/>
      <c r="AP20" s="14"/>
      <c r="AQ20" s="14"/>
      <c r="AR20" s="14"/>
      <c r="AS20" s="14"/>
      <c r="AT20" s="14"/>
      <c r="AU20" s="14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4" t="s">
        <v>293</v>
      </c>
      <c r="B21" s="4" t="s">
        <v>215</v>
      </c>
      <c r="C21" s="27">
        <v>21.821601600000005</v>
      </c>
      <c r="D21" s="27">
        <v>17.506229205600004</v>
      </c>
      <c r="E21" s="27">
        <v>15.346435215599998</v>
      </c>
      <c r="F21" s="27">
        <v>14.155211073599997</v>
      </c>
      <c r="G21" s="27">
        <v>13.661148423599998</v>
      </c>
      <c r="H21" s="27">
        <v>13.311452789999995</v>
      </c>
      <c r="I21" s="27">
        <v>13.080692368800001</v>
      </c>
      <c r="J21" s="27">
        <v>13.188464377200003</v>
      </c>
      <c r="V21" s="18"/>
      <c r="W21" s="18"/>
      <c r="X21" s="18"/>
      <c r="Y21" s="18"/>
      <c r="AA21" s="16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  <c r="AM21" s="14"/>
      <c r="AN21" s="14"/>
      <c r="AO21" s="14"/>
      <c r="AP21" s="14"/>
      <c r="AQ21" s="14"/>
      <c r="AR21" s="14"/>
      <c r="AS21" s="14"/>
      <c r="AT21" s="14"/>
      <c r="AU21" s="14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4" t="s">
        <v>294</v>
      </c>
      <c r="B22" s="4" t="s">
        <v>215</v>
      </c>
      <c r="C22" s="27">
        <v>214.69073040000001</v>
      </c>
      <c r="D22" s="27">
        <v>202.76931047399998</v>
      </c>
      <c r="E22" s="27">
        <v>187.82488369439997</v>
      </c>
      <c r="F22" s="27">
        <v>172.33549697520002</v>
      </c>
      <c r="G22" s="27">
        <v>159.99333558479998</v>
      </c>
      <c r="H22" s="27">
        <v>149.22502082280002</v>
      </c>
      <c r="I22" s="27">
        <v>139.8087413136</v>
      </c>
      <c r="J22" s="27">
        <v>133.65002379959998</v>
      </c>
      <c r="V22" s="18"/>
      <c r="W22" s="18"/>
      <c r="X22" s="18"/>
      <c r="Y22" s="18"/>
      <c r="AA22" s="16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  <c r="AM22" s="14"/>
      <c r="AN22" s="14"/>
      <c r="AO22" s="14"/>
      <c r="AP22" s="14"/>
      <c r="AQ22" s="14"/>
      <c r="AR22" s="14"/>
      <c r="AS22" s="14"/>
      <c r="AT22" s="14"/>
      <c r="AU22" s="14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4" t="s">
        <v>309</v>
      </c>
      <c r="B23" s="4" t="s">
        <v>215</v>
      </c>
      <c r="C23" s="27">
        <v>0.10048320000000001</v>
      </c>
      <c r="D23" s="27">
        <v>0.1124463024</v>
      </c>
      <c r="E23" s="27">
        <v>0.1136679588</v>
      </c>
      <c r="F23" s="27">
        <v>0.11026203480000002</v>
      </c>
      <c r="G23" s="27">
        <v>0.10746312840000001</v>
      </c>
      <c r="H23" s="27">
        <v>0.10591554852000001</v>
      </c>
      <c r="I23" s="27">
        <v>0.10460137463999999</v>
      </c>
      <c r="J23" s="27">
        <v>0.10321283772000002</v>
      </c>
      <c r="V23" s="18"/>
      <c r="W23" s="18"/>
      <c r="X23" s="18"/>
      <c r="Y23" s="18"/>
      <c r="AA23" s="16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4"/>
      <c r="AN23" s="14"/>
      <c r="AO23" s="14"/>
      <c r="AP23" s="14"/>
      <c r="AQ23" s="14"/>
      <c r="AR23" s="14"/>
      <c r="AS23" s="14"/>
      <c r="AT23" s="14"/>
      <c r="AU23" s="14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4" t="s">
        <v>295</v>
      </c>
      <c r="B24" s="4" t="s">
        <v>215</v>
      </c>
      <c r="C24" s="27">
        <v>11.609996400000002</v>
      </c>
      <c r="D24" s="27">
        <v>11.949111025200002</v>
      </c>
      <c r="E24" s="27">
        <v>12.1349497428</v>
      </c>
      <c r="F24" s="27">
        <v>11.674256266800001</v>
      </c>
      <c r="G24" s="27">
        <v>10.984098780000002</v>
      </c>
      <c r="H24" s="27">
        <v>10.037721654</v>
      </c>
      <c r="I24" s="27">
        <v>9.0491112864000005</v>
      </c>
      <c r="J24" s="27">
        <v>8.1794658095999999</v>
      </c>
      <c r="V24" s="18"/>
      <c r="W24" s="18"/>
      <c r="X24" s="18"/>
      <c r="Y24" s="18"/>
      <c r="AA24" s="16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4"/>
      <c r="AN24" s="14"/>
      <c r="AO24" s="14"/>
      <c r="AP24" s="14"/>
      <c r="AQ24" s="14"/>
      <c r="AR24" s="14"/>
      <c r="AS24" s="14"/>
      <c r="AT24" s="14"/>
      <c r="AU24" s="14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25" spans="1:60">
      <c r="A25" s="4" t="s">
        <v>310</v>
      </c>
      <c r="B25" s="4" t="s">
        <v>215</v>
      </c>
      <c r="C25" s="27">
        <v>0.64058040000000005</v>
      </c>
      <c r="D25" s="27">
        <v>0.63680792039999989</v>
      </c>
      <c r="E25" s="27">
        <v>0.61568366760000004</v>
      </c>
      <c r="F25" s="27">
        <v>0.58039388279999993</v>
      </c>
      <c r="G25" s="27">
        <v>0.54268011323999998</v>
      </c>
      <c r="H25" s="27">
        <v>0.50014937447999996</v>
      </c>
      <c r="I25" s="27">
        <v>0.44797579164000001</v>
      </c>
      <c r="J25" s="27">
        <v>0.40878812771999995</v>
      </c>
      <c r="V25" s="18"/>
      <c r="W25" s="18"/>
      <c r="X25" s="18"/>
      <c r="Y25" s="18"/>
      <c r="AA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4"/>
      <c r="AN25" s="14"/>
      <c r="AO25" s="14"/>
      <c r="AP25" s="14"/>
      <c r="AQ25" s="14"/>
      <c r="AR25" s="14"/>
      <c r="AS25" s="14"/>
      <c r="AT25" s="14"/>
      <c r="AU25" s="14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</row>
    <row r="26" spans="1:60">
      <c r="A26" s="4" t="s">
        <v>468</v>
      </c>
      <c r="B26" s="4" t="s">
        <v>215</v>
      </c>
      <c r="C26" s="27">
        <v>0</v>
      </c>
      <c r="D26" s="27">
        <v>5.9305060800000003E-2</v>
      </c>
      <c r="E26" s="27">
        <v>8.6720623199999985E-2</v>
      </c>
      <c r="F26" s="27">
        <v>9.7321658399999997E-2</v>
      </c>
      <c r="G26" s="27">
        <v>0.10755504000000002</v>
      </c>
      <c r="H26" s="27">
        <v>0.11353534920000001</v>
      </c>
      <c r="I26" s="27">
        <v>0.1170333288</v>
      </c>
      <c r="J26" s="27">
        <v>0.11907384480000001</v>
      </c>
      <c r="V26" s="18"/>
      <c r="W26" s="18"/>
      <c r="X26" s="18"/>
      <c r="Y26" s="18"/>
      <c r="AA26" s="16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  <c r="AM26" s="14"/>
      <c r="AN26" s="14"/>
      <c r="AO26" s="14"/>
      <c r="AP26" s="14"/>
      <c r="AQ26" s="14"/>
      <c r="AR26" s="14"/>
      <c r="AS26" s="14"/>
      <c r="AT26" s="14"/>
      <c r="AU26" s="14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1:60">
      <c r="A27" s="4" t="s">
        <v>298</v>
      </c>
      <c r="B27" s="4" t="s">
        <v>215</v>
      </c>
      <c r="C27" s="27">
        <v>110.76179400000001</v>
      </c>
      <c r="D27" s="27">
        <v>107.7155128656</v>
      </c>
      <c r="E27" s="27">
        <v>102.38425126560001</v>
      </c>
      <c r="F27" s="27">
        <v>94.430544429600019</v>
      </c>
      <c r="G27" s="27">
        <v>83.767858610400012</v>
      </c>
      <c r="H27" s="27">
        <v>74.352684085200011</v>
      </c>
      <c r="I27" s="27">
        <v>66.752080055999997</v>
      </c>
      <c r="J27" s="27">
        <v>60.531012305999987</v>
      </c>
      <c r="V27" s="18"/>
      <c r="W27" s="18"/>
      <c r="X27" s="18"/>
      <c r="Y27" s="18"/>
      <c r="AA27" s="16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M27" s="14"/>
      <c r="AN27" s="14"/>
      <c r="AO27" s="14"/>
      <c r="AP27" s="14"/>
      <c r="AQ27" s="14"/>
      <c r="AR27" s="14"/>
      <c r="AS27" s="14"/>
      <c r="AT27" s="14"/>
      <c r="AU27" s="14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</row>
    <row r="28" spans="1:60">
      <c r="A28" s="4" t="s">
        <v>359</v>
      </c>
      <c r="B28" s="4" t="s">
        <v>215</v>
      </c>
      <c r="C28" s="27">
        <v>34.820145057452535</v>
      </c>
      <c r="D28" s="27">
        <v>34.780814260607741</v>
      </c>
      <c r="E28" s="27">
        <v>34.61172308653255</v>
      </c>
      <c r="F28" s="27">
        <v>33.949073756305808</v>
      </c>
      <c r="G28" s="27">
        <v>33.223389060871177</v>
      </c>
      <c r="H28" s="27">
        <v>32.569164991693398</v>
      </c>
      <c r="I28" s="27">
        <v>31.796599272533523</v>
      </c>
      <c r="J28" s="27">
        <v>31.205984820308764</v>
      </c>
      <c r="V28" s="18"/>
      <c r="W28" s="18"/>
      <c r="X28" s="18"/>
      <c r="Y28" s="18"/>
      <c r="AA28" s="16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M28" s="14"/>
      <c r="AN28" s="14"/>
      <c r="AO28" s="14"/>
      <c r="AP28" s="14"/>
      <c r="AQ28" s="14"/>
      <c r="AR28" s="14"/>
      <c r="AS28" s="14"/>
      <c r="AT28" s="14"/>
      <c r="AU28" s="14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</row>
    <row r="29" spans="1:60">
      <c r="A29" s="4" t="s">
        <v>299</v>
      </c>
      <c r="B29" s="4" t="s">
        <v>215</v>
      </c>
      <c r="C29" s="27">
        <v>129.58983360000002</v>
      </c>
      <c r="D29" s="27">
        <v>130.69695794399999</v>
      </c>
      <c r="E29" s="27">
        <v>127.27209173400001</v>
      </c>
      <c r="F29" s="27">
        <v>118.5147079884</v>
      </c>
      <c r="G29" s="27">
        <v>107.571939786</v>
      </c>
      <c r="H29" s="27">
        <v>95.930088969599993</v>
      </c>
      <c r="I29" s="27">
        <v>85.00916568240001</v>
      </c>
      <c r="J29" s="27">
        <v>77.08662874800001</v>
      </c>
      <c r="AA29" s="16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  <c r="AM29" s="14"/>
      <c r="AN29" s="14"/>
      <c r="AO29" s="14"/>
      <c r="AP29" s="14"/>
      <c r="AQ29" s="14"/>
      <c r="AR29" s="14"/>
      <c r="AS29" s="14"/>
      <c r="AT29" s="14"/>
      <c r="AU29" s="14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</row>
    <row r="30" spans="1:60">
      <c r="A30" s="4" t="s">
        <v>300</v>
      </c>
      <c r="B30" s="4" t="s">
        <v>215</v>
      </c>
      <c r="C30" s="27">
        <v>8.6624891999999996</v>
      </c>
      <c r="D30" s="27">
        <v>8.7914924927999998</v>
      </c>
      <c r="E30" s="27">
        <v>8.4805067015999978</v>
      </c>
      <c r="F30" s="27">
        <v>7.9141859424000005</v>
      </c>
      <c r="G30" s="27">
        <v>7.341957622799999</v>
      </c>
      <c r="H30" s="27">
        <v>6.7985898371999998</v>
      </c>
      <c r="I30" s="27">
        <v>6.2817543359999997</v>
      </c>
      <c r="J30" s="27">
        <v>5.9180259096000007</v>
      </c>
      <c r="AA30" s="17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7"/>
      <c r="AM30" s="14"/>
      <c r="AN30" s="14"/>
      <c r="AO30" s="14"/>
      <c r="AP30" s="14"/>
      <c r="AQ30" s="14"/>
      <c r="AR30" s="14"/>
      <c r="AS30" s="14"/>
      <c r="AT30" s="14"/>
      <c r="AU30" s="14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</row>
    <row r="31" spans="1:60">
      <c r="A31" s="4" t="s">
        <v>301</v>
      </c>
      <c r="B31" s="4" t="s">
        <v>215</v>
      </c>
      <c r="C31" s="27">
        <v>76.413286800000009</v>
      </c>
      <c r="D31" s="27">
        <v>74.647514775600015</v>
      </c>
      <c r="E31" s="27">
        <v>72.458831260799997</v>
      </c>
      <c r="F31" s="27">
        <v>69.725247206399999</v>
      </c>
      <c r="G31" s="27">
        <v>66.702959164799992</v>
      </c>
      <c r="H31" s="27">
        <v>63.827706319200004</v>
      </c>
      <c r="I31" s="27">
        <v>61.236675669600004</v>
      </c>
      <c r="J31" s="27">
        <v>58.749308981999995</v>
      </c>
      <c r="AA31" s="17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7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60">
      <c r="A32" s="4" t="s">
        <v>303</v>
      </c>
      <c r="B32" s="4" t="s">
        <v>215</v>
      </c>
      <c r="C32" s="27">
        <v>78.046138799999994</v>
      </c>
      <c r="D32" s="27">
        <v>76.133555236800007</v>
      </c>
      <c r="E32" s="27">
        <v>71.111588133599994</v>
      </c>
      <c r="F32" s="27">
        <v>63.892587319200004</v>
      </c>
      <c r="G32" s="27">
        <v>57.063391491600001</v>
      </c>
      <c r="H32" s="27">
        <v>51.231827905199999</v>
      </c>
      <c r="I32" s="27">
        <v>46.189755453600007</v>
      </c>
      <c r="J32" s="27">
        <v>42.245269038000004</v>
      </c>
      <c r="AA32" s="17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7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10">
      <c r="A33" s="4" t="s">
        <v>304</v>
      </c>
      <c r="B33" s="4" t="s">
        <v>215</v>
      </c>
      <c r="C33" s="27">
        <v>12.598081200000001</v>
      </c>
      <c r="D33" s="27">
        <v>12.583851145200002</v>
      </c>
      <c r="E33" s="27">
        <v>12.522673216799998</v>
      </c>
      <c r="F33" s="27">
        <v>12.282923782799998</v>
      </c>
      <c r="G33" s="27">
        <v>12.020367877200002</v>
      </c>
      <c r="H33" s="27">
        <v>11.783666739600001</v>
      </c>
      <c r="I33" s="27">
        <v>11.504149073999999</v>
      </c>
      <c r="J33" s="27">
        <v>11.290462174800004</v>
      </c>
    </row>
    <row r="34" spans="1:10">
      <c r="A34" s="4" t="s">
        <v>305</v>
      </c>
      <c r="B34" s="4" t="s">
        <v>215</v>
      </c>
      <c r="C34" s="27">
        <v>98.280943199999996</v>
      </c>
      <c r="D34" s="27">
        <v>97.025496055199994</v>
      </c>
      <c r="E34" s="27">
        <v>93.241300341599995</v>
      </c>
      <c r="F34" s="27">
        <v>87.771006572400012</v>
      </c>
      <c r="G34" s="27">
        <v>81.280282838399998</v>
      </c>
      <c r="H34" s="27">
        <v>73.927341302399995</v>
      </c>
      <c r="I34" s="27">
        <v>65.614934480399995</v>
      </c>
      <c r="J34" s="27">
        <v>58.096227553200002</v>
      </c>
    </row>
    <row r="35" spans="1:10">
      <c r="A35" s="4" t="s">
        <v>358</v>
      </c>
      <c r="B35" s="4" t="s">
        <v>215</v>
      </c>
      <c r="C35" s="27">
        <v>298.75684459294268</v>
      </c>
      <c r="D35" s="27">
        <v>298.41938635601434</v>
      </c>
      <c r="E35" s="27">
        <v>296.96858408244918</v>
      </c>
      <c r="F35" s="27">
        <v>291.28305282910372</v>
      </c>
      <c r="G35" s="27">
        <v>285.05667814227462</v>
      </c>
      <c r="H35" s="27">
        <v>279.44343562872928</v>
      </c>
      <c r="I35" s="27">
        <v>272.81482175833753</v>
      </c>
      <c r="J35" s="27">
        <v>267.74734975824907</v>
      </c>
    </row>
    <row r="36" spans="1:10">
      <c r="A36" s="4" t="s">
        <v>307</v>
      </c>
      <c r="B36" s="4" t="s">
        <v>215</v>
      </c>
      <c r="C36" s="27">
        <v>176.8378716</v>
      </c>
      <c r="D36" s="27">
        <v>154.61654381280002</v>
      </c>
      <c r="E36" s="27">
        <v>131.4968930064</v>
      </c>
      <c r="F36" s="27">
        <v>113.4760356036</v>
      </c>
      <c r="G36" s="27">
        <v>97.627411029599983</v>
      </c>
      <c r="H36" s="27">
        <v>83.872156568400001</v>
      </c>
      <c r="I36" s="27">
        <v>72.186539554800007</v>
      </c>
      <c r="J36" s="27">
        <v>62.40215058119999</v>
      </c>
    </row>
    <row r="37" spans="1:10">
      <c r="A37" s="4" t="s">
        <v>279</v>
      </c>
      <c r="B37" s="4" t="s">
        <v>213</v>
      </c>
      <c r="C37" s="27">
        <v>96.29221320000002</v>
      </c>
      <c r="D37" s="27">
        <v>94.811813334000021</v>
      </c>
      <c r="E37" s="27">
        <v>93.821083754400036</v>
      </c>
      <c r="F37" s="27">
        <v>93.093933290400017</v>
      </c>
      <c r="G37" s="27">
        <v>89.999342481599996</v>
      </c>
      <c r="H37" s="27">
        <v>86.488575678000004</v>
      </c>
      <c r="I37" s="27">
        <v>83.591739849600003</v>
      </c>
      <c r="J37" s="27">
        <v>82.7537487588</v>
      </c>
    </row>
    <row r="38" spans="1:10">
      <c r="A38" s="4" t="s">
        <v>281</v>
      </c>
      <c r="B38" s="4" t="s">
        <v>213</v>
      </c>
      <c r="C38" s="27">
        <v>89.501223600000003</v>
      </c>
      <c r="D38" s="27">
        <v>83.991825975600008</v>
      </c>
      <c r="E38" s="27">
        <v>84.169574283599999</v>
      </c>
      <c r="F38" s="27">
        <v>86.040837107999991</v>
      </c>
      <c r="G38" s="27">
        <v>89.047166547599986</v>
      </c>
      <c r="H38" s="27">
        <v>92.575977602400002</v>
      </c>
      <c r="I38" s="27">
        <v>96.689493342000006</v>
      </c>
      <c r="J38" s="27">
        <v>102.7027726092</v>
      </c>
    </row>
    <row r="39" spans="1:10">
      <c r="A39" s="4" t="s">
        <v>282</v>
      </c>
      <c r="B39" s="4" t="s">
        <v>213</v>
      </c>
      <c r="C39" s="27">
        <v>20.661857999999999</v>
      </c>
      <c r="D39" s="27">
        <v>21.577178066399995</v>
      </c>
      <c r="E39" s="27">
        <v>22.016354648399997</v>
      </c>
      <c r="F39" s="27">
        <v>22.339528074</v>
      </c>
      <c r="G39" s="27">
        <v>22.541599767600001</v>
      </c>
      <c r="H39" s="27">
        <v>22.5102432204</v>
      </c>
      <c r="I39" s="27">
        <v>22.539111069600001</v>
      </c>
      <c r="J39" s="27">
        <v>22.862161195200002</v>
      </c>
    </row>
    <row r="40" spans="1:10">
      <c r="A40" s="4" t="s">
        <v>283</v>
      </c>
      <c r="B40" s="4" t="s">
        <v>213</v>
      </c>
      <c r="C40" s="27">
        <v>21.512507524078988</v>
      </c>
      <c r="D40" s="27">
        <v>20.22930524957949</v>
      </c>
      <c r="E40" s="27">
        <v>18.870128017144587</v>
      </c>
      <c r="F40" s="27">
        <v>17.346339894014033</v>
      </c>
      <c r="G40" s="27">
        <v>15.709025104452675</v>
      </c>
      <c r="H40" s="27">
        <v>14.069481028842198</v>
      </c>
      <c r="I40" s="27">
        <v>12.595806861882888</v>
      </c>
      <c r="J40" s="27">
        <v>11.173545234476132</v>
      </c>
    </row>
    <row r="41" spans="1:10">
      <c r="A41" s="4" t="s">
        <v>313</v>
      </c>
      <c r="B41" s="4" t="s">
        <v>213</v>
      </c>
      <c r="C41" s="27">
        <v>1.4570064</v>
      </c>
      <c r="D41" s="27">
        <v>1.3465449828000002</v>
      </c>
      <c r="E41" s="27">
        <v>1.2596872176000002</v>
      </c>
      <c r="F41" s="27">
        <v>1.1914623143999998</v>
      </c>
      <c r="G41" s="27">
        <v>1.1594044404000001</v>
      </c>
      <c r="H41" s="27">
        <v>1.1473384967999998</v>
      </c>
      <c r="I41" s="27">
        <v>1.1478095820000001</v>
      </c>
      <c r="J41" s="27">
        <v>1.1676572136000001</v>
      </c>
    </row>
    <row r="42" spans="1:10">
      <c r="A42" s="4" t="s">
        <v>284</v>
      </c>
      <c r="B42" s="4" t="s">
        <v>213</v>
      </c>
      <c r="C42" s="27">
        <v>49.894095600000007</v>
      </c>
      <c r="D42" s="27">
        <v>49.999313318400006</v>
      </c>
      <c r="E42" s="27">
        <v>49.411307062800006</v>
      </c>
      <c r="F42" s="27">
        <v>48.858816988800008</v>
      </c>
      <c r="G42" s="27">
        <v>48.541160052000009</v>
      </c>
      <c r="H42" s="27">
        <v>47.982599049600005</v>
      </c>
      <c r="I42" s="27">
        <v>47.98060953480001</v>
      </c>
      <c r="J42" s="27">
        <v>48.736591606800005</v>
      </c>
    </row>
    <row r="43" spans="1:10">
      <c r="A43" s="4" t="s">
        <v>285</v>
      </c>
      <c r="B43" s="4" t="s">
        <v>213</v>
      </c>
      <c r="C43" s="27">
        <v>442.06746480000004</v>
      </c>
      <c r="D43" s="27">
        <v>404.4022717464</v>
      </c>
      <c r="E43" s="27">
        <v>384.65256662640002</v>
      </c>
      <c r="F43" s="27">
        <v>371.56489555320007</v>
      </c>
      <c r="G43" s="27">
        <v>359.02326090599996</v>
      </c>
      <c r="H43" s="27">
        <v>343.13452539480011</v>
      </c>
      <c r="I43" s="27">
        <v>331.04785566959998</v>
      </c>
      <c r="J43" s="27">
        <v>326.31492154679995</v>
      </c>
    </row>
    <row r="44" spans="1:10">
      <c r="A44" s="4" t="s">
        <v>286</v>
      </c>
      <c r="B44" s="4" t="s">
        <v>213</v>
      </c>
      <c r="C44" s="27">
        <v>27.377485199999995</v>
      </c>
      <c r="D44" s="27">
        <v>27.834057727200005</v>
      </c>
      <c r="E44" s="27">
        <v>27.934099902000003</v>
      </c>
      <c r="F44" s="27">
        <v>28.128488446800002</v>
      </c>
      <c r="G44" s="27">
        <v>28.446116155199999</v>
      </c>
      <c r="H44" s="27">
        <v>29.223731696400002</v>
      </c>
      <c r="I44" s="27">
        <v>30.273535195200001</v>
      </c>
      <c r="J44" s="27">
        <v>32.158947798</v>
      </c>
    </row>
    <row r="45" spans="1:10">
      <c r="A45" s="4" t="s">
        <v>308</v>
      </c>
      <c r="B45" s="4" t="s">
        <v>213</v>
      </c>
      <c r="C45" s="27">
        <v>5.2041924000000002</v>
      </c>
      <c r="D45" s="27">
        <v>5.3741075651999992</v>
      </c>
      <c r="E45" s="27">
        <v>5.3695640628000012</v>
      </c>
      <c r="F45" s="27">
        <v>5.2737298740000016</v>
      </c>
      <c r="G45" s="27">
        <v>5.1942547907999996</v>
      </c>
      <c r="H45" s="27">
        <v>5.0576374799999995</v>
      </c>
      <c r="I45" s="27">
        <v>4.9710768372000018</v>
      </c>
      <c r="J45" s="27">
        <v>4.9824678060000007</v>
      </c>
    </row>
    <row r="46" spans="1:10">
      <c r="A46" s="4" t="s">
        <v>287</v>
      </c>
      <c r="B46" s="4" t="s">
        <v>213</v>
      </c>
      <c r="C46" s="27">
        <v>165.42046800000003</v>
      </c>
      <c r="D46" s="27">
        <v>157.180032684</v>
      </c>
      <c r="E46" s="27">
        <v>149.88453145919999</v>
      </c>
      <c r="F46" s="27">
        <v>143.66736312479998</v>
      </c>
      <c r="G46" s="27">
        <v>137.54309505480003</v>
      </c>
      <c r="H46" s="27">
        <v>130.17195317880001</v>
      </c>
      <c r="I46" s="27">
        <v>123.6698121924</v>
      </c>
      <c r="J46" s="27">
        <v>121.28638612680001</v>
      </c>
    </row>
    <row r="47" spans="1:10">
      <c r="A47" s="4" t="s">
        <v>288</v>
      </c>
      <c r="B47" s="4" t="s">
        <v>213</v>
      </c>
      <c r="C47" s="27">
        <v>263.01058919999997</v>
      </c>
      <c r="D47" s="27">
        <v>259.17191414640001</v>
      </c>
      <c r="E47" s="27">
        <v>252.4034657304</v>
      </c>
      <c r="F47" s="27">
        <v>246.1974979716</v>
      </c>
      <c r="G47" s="27">
        <v>239.58440397719997</v>
      </c>
      <c r="H47" s="27">
        <v>227.79007233120001</v>
      </c>
      <c r="I47" s="27">
        <v>216.19886634360003</v>
      </c>
      <c r="J47" s="27">
        <v>209.04652603080001</v>
      </c>
    </row>
    <row r="48" spans="1:10">
      <c r="A48" s="28" t="s">
        <v>289</v>
      </c>
      <c r="B48" s="28" t="s">
        <v>213</v>
      </c>
      <c r="C48" s="63">
        <v>302.96940840000002</v>
      </c>
      <c r="D48" s="63">
        <v>292.01890141079997</v>
      </c>
      <c r="E48" s="63">
        <v>281.29601404080006</v>
      </c>
      <c r="F48" s="63">
        <v>273.42264515400001</v>
      </c>
      <c r="G48" s="63">
        <v>271.85505807959998</v>
      </c>
      <c r="H48" s="63">
        <v>277.18366843440003</v>
      </c>
      <c r="I48" s="63">
        <v>286.02404518679998</v>
      </c>
      <c r="J48" s="63">
        <v>301.81869285120001</v>
      </c>
    </row>
    <row r="49" spans="1:10">
      <c r="A49" s="4" t="s">
        <v>290</v>
      </c>
      <c r="B49" s="4" t="s">
        <v>213</v>
      </c>
      <c r="C49" s="27">
        <v>25.3803816</v>
      </c>
      <c r="D49" s="27">
        <v>24.998635587600003</v>
      </c>
      <c r="E49" s="27">
        <v>24.703752787200003</v>
      </c>
      <c r="F49" s="27">
        <v>24.691985683199999</v>
      </c>
      <c r="G49" s="27">
        <v>25.433450924399999</v>
      </c>
      <c r="H49" s="27">
        <v>26.31083787</v>
      </c>
      <c r="I49" s="27">
        <v>27.050877309600008</v>
      </c>
      <c r="J49" s="27">
        <v>28.416106926000001</v>
      </c>
    </row>
    <row r="50" spans="1:10">
      <c r="A50" s="4" t="s">
        <v>291</v>
      </c>
      <c r="B50" s="4" t="s">
        <v>213</v>
      </c>
      <c r="C50" s="27">
        <v>10.8814932</v>
      </c>
      <c r="D50" s="27">
        <v>10.812012508800001</v>
      </c>
      <c r="E50" s="27">
        <v>10.339656012000001</v>
      </c>
      <c r="F50" s="27">
        <v>9.9692353548000003</v>
      </c>
      <c r="G50" s="27">
        <v>9.6458284439999993</v>
      </c>
      <c r="H50" s="27">
        <v>9.1007163108000011</v>
      </c>
      <c r="I50" s="27">
        <v>8.6685776136000001</v>
      </c>
      <c r="J50" s="27">
        <v>8.5567977396000003</v>
      </c>
    </row>
    <row r="51" spans="1:10">
      <c r="A51" s="4" t="s">
        <v>292</v>
      </c>
      <c r="B51" s="4" t="s">
        <v>213</v>
      </c>
      <c r="C51" s="27">
        <v>32.510501999999995</v>
      </c>
      <c r="D51" s="27">
        <v>27.454836905999997</v>
      </c>
      <c r="E51" s="27">
        <v>27.502062786</v>
      </c>
      <c r="F51" s="27">
        <v>28.293264611999998</v>
      </c>
      <c r="G51" s="27">
        <v>29.1004523352</v>
      </c>
      <c r="H51" s="27">
        <v>29.620778821199998</v>
      </c>
      <c r="I51" s="27">
        <v>30.064123796400004</v>
      </c>
      <c r="J51" s="27">
        <v>31.126737473999999</v>
      </c>
    </row>
    <row r="52" spans="1:10">
      <c r="A52" s="4" t="s">
        <v>293</v>
      </c>
      <c r="B52" s="4" t="s">
        <v>213</v>
      </c>
      <c r="C52" s="27">
        <v>20.2473648</v>
      </c>
      <c r="D52" s="27">
        <v>20.1903031296</v>
      </c>
      <c r="E52" s="27">
        <v>19.7415170676</v>
      </c>
      <c r="F52" s="27">
        <v>19.388969963999998</v>
      </c>
      <c r="G52" s="27">
        <v>19.4551578144</v>
      </c>
      <c r="H52" s="27">
        <v>19.563133532400002</v>
      </c>
      <c r="I52" s="27">
        <v>19.838142230399995</v>
      </c>
      <c r="J52" s="27">
        <v>20.642619546000002</v>
      </c>
    </row>
    <row r="53" spans="1:10">
      <c r="A53" s="4" t="s">
        <v>294</v>
      </c>
      <c r="B53" s="4" t="s">
        <v>213</v>
      </c>
      <c r="C53" s="27">
        <v>212.70618719999999</v>
      </c>
      <c r="D53" s="27">
        <v>190.38089921759996</v>
      </c>
      <c r="E53" s="27">
        <v>185.44888375200003</v>
      </c>
      <c r="F53" s="27">
        <v>184.17808509120002</v>
      </c>
      <c r="G53" s="27">
        <v>187.68809695680005</v>
      </c>
      <c r="H53" s="27">
        <v>190.87682745240002</v>
      </c>
      <c r="I53" s="27">
        <v>194.34911622839999</v>
      </c>
      <c r="J53" s="27">
        <v>202.10873399280001</v>
      </c>
    </row>
    <row r="54" spans="1:10">
      <c r="A54" s="4" t="s">
        <v>309</v>
      </c>
      <c r="B54" s="4" t="s">
        <v>213</v>
      </c>
      <c r="C54" s="27">
        <v>8.9095104000000003</v>
      </c>
      <c r="D54" s="27">
        <v>8.7580038527999999</v>
      </c>
      <c r="E54" s="27">
        <v>8.1940257576000004</v>
      </c>
      <c r="F54" s="27">
        <v>7.5243001139999999</v>
      </c>
      <c r="G54" s="27">
        <v>7.0456753224000011</v>
      </c>
      <c r="H54" s="27">
        <v>6.8422016376000006</v>
      </c>
      <c r="I54" s="27">
        <v>6.8092207812000005</v>
      </c>
      <c r="J54" s="27">
        <v>6.8285132316000015</v>
      </c>
    </row>
    <row r="55" spans="1:10">
      <c r="A55" s="4" t="s">
        <v>295</v>
      </c>
      <c r="B55" s="4" t="s">
        <v>213</v>
      </c>
      <c r="C55" s="27">
        <v>1.1053152000000002</v>
      </c>
      <c r="D55" s="27">
        <v>1.2000513671999999</v>
      </c>
      <c r="E55" s="27">
        <v>1.2272163479999998</v>
      </c>
      <c r="F55" s="27">
        <v>1.2338529624000001</v>
      </c>
      <c r="G55" s="27">
        <v>1.2412955541599999</v>
      </c>
      <c r="H55" s="27">
        <v>1.25594087364</v>
      </c>
      <c r="I55" s="27">
        <v>1.2699651218400001</v>
      </c>
      <c r="J55" s="27">
        <v>1.2906129391199996</v>
      </c>
    </row>
    <row r="56" spans="1:10">
      <c r="A56" s="4" t="s">
        <v>310</v>
      </c>
      <c r="B56" s="4" t="s">
        <v>213</v>
      </c>
      <c r="C56" s="27">
        <v>3.4164288000000003</v>
      </c>
      <c r="D56" s="27">
        <v>3.5358912385200005</v>
      </c>
      <c r="E56" s="27">
        <v>3.3900661832399996</v>
      </c>
      <c r="F56" s="27">
        <v>3.2227081966800002</v>
      </c>
      <c r="G56" s="27">
        <v>3.0595025066399999</v>
      </c>
      <c r="H56" s="27">
        <v>2.9625803395199997</v>
      </c>
      <c r="I56" s="27">
        <v>2.8676990825999997</v>
      </c>
      <c r="J56" s="27">
        <v>2.7912279077999997</v>
      </c>
    </row>
    <row r="57" spans="1:10">
      <c r="A57" s="4" t="s">
        <v>468</v>
      </c>
      <c r="B57" s="4" t="s">
        <v>213</v>
      </c>
      <c r="C57" s="27">
        <v>0.30563640000000003</v>
      </c>
      <c r="D57" s="27">
        <v>0.29414012759999997</v>
      </c>
      <c r="E57" s="27">
        <v>0.28689685920000008</v>
      </c>
      <c r="F57" s="27">
        <v>0.28105833960000004</v>
      </c>
      <c r="G57" s="27">
        <v>0.27871316640000005</v>
      </c>
      <c r="H57" s="27">
        <v>0.27459368640000004</v>
      </c>
      <c r="I57" s="27">
        <v>0.27019848384</v>
      </c>
      <c r="J57" s="27">
        <v>0.26899123464000002</v>
      </c>
    </row>
    <row r="58" spans="1:10">
      <c r="A58" s="4" t="s">
        <v>298</v>
      </c>
      <c r="B58" s="4" t="s">
        <v>213</v>
      </c>
      <c r="C58" s="27">
        <v>110.2300704</v>
      </c>
      <c r="D58" s="27">
        <v>110.58538352256001</v>
      </c>
      <c r="E58" s="27">
        <v>110.09440961639999</v>
      </c>
      <c r="F58" s="27">
        <v>108.90500607360002</v>
      </c>
      <c r="G58" s="27">
        <v>107.192596752</v>
      </c>
      <c r="H58" s="27">
        <v>106.15389584039998</v>
      </c>
      <c r="I58" s="27">
        <v>106.92170439120001</v>
      </c>
      <c r="J58" s="27">
        <v>111.5085544164</v>
      </c>
    </row>
    <row r="59" spans="1:10">
      <c r="A59" s="4" t="s">
        <v>359</v>
      </c>
      <c r="B59" s="4" t="s">
        <v>213</v>
      </c>
      <c r="C59" s="27">
        <v>26.928041724390837</v>
      </c>
      <c r="D59" s="27">
        <v>27.190407111034254</v>
      </c>
      <c r="E59" s="27">
        <v>27.248997604751906</v>
      </c>
      <c r="F59" s="27">
        <v>27.277292624929981</v>
      </c>
      <c r="G59" s="27">
        <v>26.69466483210595</v>
      </c>
      <c r="H59" s="27">
        <v>24.738698394028305</v>
      </c>
      <c r="I59" s="27">
        <v>23.066376626924782</v>
      </c>
      <c r="J59" s="27">
        <v>22.435065901870857</v>
      </c>
    </row>
    <row r="60" spans="1:10">
      <c r="A60" s="4" t="s">
        <v>299</v>
      </c>
      <c r="B60" s="4" t="s">
        <v>213</v>
      </c>
      <c r="C60" s="27">
        <v>143.39371320000001</v>
      </c>
      <c r="D60" s="27">
        <v>146.30290641720001</v>
      </c>
      <c r="E60" s="27">
        <v>149.18299927559997</v>
      </c>
      <c r="F60" s="27">
        <v>150.55219682639998</v>
      </c>
      <c r="G60" s="27">
        <v>151.4943838584</v>
      </c>
      <c r="H60" s="27">
        <v>150.7684219452</v>
      </c>
      <c r="I60" s="27">
        <v>150.07386834719998</v>
      </c>
      <c r="J60" s="27">
        <v>151.38885589559999</v>
      </c>
    </row>
    <row r="61" spans="1:10">
      <c r="A61" s="4" t="s">
        <v>300</v>
      </c>
      <c r="B61" s="4" t="s">
        <v>213</v>
      </c>
      <c r="C61" s="27">
        <v>75.299598000000003</v>
      </c>
      <c r="D61" s="27">
        <v>72.772822641600001</v>
      </c>
      <c r="E61" s="27">
        <v>70.971223111200004</v>
      </c>
      <c r="F61" s="27">
        <v>69.23976651720001</v>
      </c>
      <c r="G61" s="27">
        <v>67.553838770400006</v>
      </c>
      <c r="H61" s="27">
        <v>64.98681479279999</v>
      </c>
      <c r="I61" s="27">
        <v>62.616022797599996</v>
      </c>
      <c r="J61" s="27">
        <v>61.33481755559999</v>
      </c>
    </row>
    <row r="62" spans="1:10">
      <c r="A62" s="4" t="s">
        <v>301</v>
      </c>
      <c r="B62" s="4" t="s">
        <v>213</v>
      </c>
      <c r="C62" s="27">
        <v>28.587470400000001</v>
      </c>
      <c r="D62" s="27">
        <v>29.322222879600005</v>
      </c>
      <c r="E62" s="27">
        <v>29.344986410400004</v>
      </c>
      <c r="F62" s="27">
        <v>29.274925741200001</v>
      </c>
      <c r="G62" s="27">
        <v>28.837733007600001</v>
      </c>
      <c r="H62" s="27">
        <v>28.139745434400002</v>
      </c>
      <c r="I62" s="27">
        <v>27.717349374000001</v>
      </c>
      <c r="J62" s="27">
        <v>27.853308197999993</v>
      </c>
    </row>
    <row r="63" spans="1:10">
      <c r="A63" s="4" t="s">
        <v>303</v>
      </c>
      <c r="B63" s="4" t="s">
        <v>213</v>
      </c>
      <c r="C63" s="27">
        <v>258.6939984</v>
      </c>
      <c r="D63" s="27">
        <v>239.93485113960003</v>
      </c>
      <c r="E63" s="27">
        <v>230.09843644559996</v>
      </c>
      <c r="F63" s="27">
        <v>218.59457001839999</v>
      </c>
      <c r="G63" s="27">
        <v>202.82415986519993</v>
      </c>
      <c r="H63" s="27">
        <v>188.3451639132</v>
      </c>
      <c r="I63" s="27">
        <v>175.51585639800001</v>
      </c>
      <c r="J63" s="27">
        <v>167.94377488080002</v>
      </c>
    </row>
    <row r="64" spans="1:10">
      <c r="A64" s="4" t="s">
        <v>304</v>
      </c>
      <c r="B64" s="4" t="s">
        <v>213</v>
      </c>
      <c r="C64" s="27">
        <v>9.7426835999999994</v>
      </c>
      <c r="D64" s="27">
        <v>9.8376085476000004</v>
      </c>
      <c r="E64" s="27">
        <v>9.8588068452000019</v>
      </c>
      <c r="F64" s="27">
        <v>9.8690441075999971</v>
      </c>
      <c r="G64" s="27">
        <v>9.6582468167999984</v>
      </c>
      <c r="H64" s="27">
        <v>8.9505695808000016</v>
      </c>
      <c r="I64" s="27">
        <v>8.3455162307999995</v>
      </c>
      <c r="J64" s="27">
        <v>8.1171052415999991</v>
      </c>
    </row>
    <row r="65" spans="1:10">
      <c r="A65" s="4" t="s">
        <v>305</v>
      </c>
      <c r="B65" s="4" t="s">
        <v>213</v>
      </c>
      <c r="C65" s="27">
        <v>27.645440400000005</v>
      </c>
      <c r="D65" s="27">
        <v>26.067683667599997</v>
      </c>
      <c r="E65" s="27">
        <v>27.465607623599997</v>
      </c>
      <c r="F65" s="27">
        <v>29.182532914799999</v>
      </c>
      <c r="G65" s="27">
        <v>30.273657296400003</v>
      </c>
      <c r="H65" s="27">
        <v>30.246700932000003</v>
      </c>
      <c r="I65" s="27">
        <v>30.041635017599997</v>
      </c>
      <c r="J65" s="27">
        <v>29.951916764400004</v>
      </c>
    </row>
    <row r="66" spans="1:10">
      <c r="A66" s="4" t="s">
        <v>358</v>
      </c>
      <c r="B66" s="4" t="s">
        <v>213</v>
      </c>
      <c r="C66" s="27">
        <v>231.04259799527335</v>
      </c>
      <c r="D66" s="27">
        <v>233.29369301267386</v>
      </c>
      <c r="E66" s="27">
        <v>233.79639944877133</v>
      </c>
      <c r="F66" s="27">
        <v>234.03917072189921</v>
      </c>
      <c r="G66" s="27">
        <v>229.04022425946903</v>
      </c>
      <c r="H66" s="27">
        <v>212.25803222076283</v>
      </c>
      <c r="I66" s="27">
        <v>197.9095114590146</v>
      </c>
      <c r="J66" s="27">
        <v>192.49286543805192</v>
      </c>
    </row>
    <row r="67" spans="1:10">
      <c r="A67" s="4" t="s">
        <v>307</v>
      </c>
      <c r="B67" s="4" t="s">
        <v>213</v>
      </c>
      <c r="C67" s="27">
        <v>195.39795599999999</v>
      </c>
      <c r="D67" s="27">
        <v>182.52639493199996</v>
      </c>
      <c r="E67" s="27">
        <v>171.96460989479999</v>
      </c>
      <c r="F67" s="27">
        <v>164.7002215764</v>
      </c>
      <c r="G67" s="27">
        <v>159.8495435964</v>
      </c>
      <c r="H67" s="27">
        <v>155.69969506919998</v>
      </c>
      <c r="I67" s="27">
        <v>152.28385260119998</v>
      </c>
      <c r="J67" s="27">
        <v>151.04900060279999</v>
      </c>
    </row>
    <row r="68" spans="1:10">
      <c r="A68" s="4" t="s">
        <v>279</v>
      </c>
      <c r="B68" s="4" t="s">
        <v>277</v>
      </c>
      <c r="C68" s="27">
        <v>275.96276817968561</v>
      </c>
      <c r="D68" s="27">
        <v>266.43769096777726</v>
      </c>
      <c r="E68" s="27">
        <v>248.90741066039763</v>
      </c>
      <c r="F68" s="27">
        <v>228.46489782276544</v>
      </c>
      <c r="G68" s="27">
        <v>209.99992753234099</v>
      </c>
      <c r="H68" s="27">
        <v>192.46468161192132</v>
      </c>
      <c r="I68" s="27">
        <v>178.09132945645877</v>
      </c>
      <c r="J68" s="27">
        <v>166.3524988321748</v>
      </c>
    </row>
    <row r="69" spans="1:10">
      <c r="A69" s="4" t="s">
        <v>281</v>
      </c>
      <c r="B69" s="4" t="s">
        <v>277</v>
      </c>
      <c r="C69" s="27">
        <v>403.6440444336755</v>
      </c>
      <c r="D69" s="27">
        <v>382.93504590845635</v>
      </c>
      <c r="E69" s="27">
        <v>347.59901497403905</v>
      </c>
      <c r="F69" s="27">
        <v>314.51090695296602</v>
      </c>
      <c r="G69" s="27">
        <v>295.37992418235251</v>
      </c>
      <c r="H69" s="27">
        <v>276.29424322749469</v>
      </c>
      <c r="I69" s="27">
        <v>250.32698361407029</v>
      </c>
      <c r="J69" s="27">
        <v>226.3913604174779</v>
      </c>
    </row>
    <row r="70" spans="1:10">
      <c r="A70" s="4" t="s">
        <v>282</v>
      </c>
      <c r="B70" s="4" t="s">
        <v>277</v>
      </c>
      <c r="C70" s="27">
        <v>91.034359926750653</v>
      </c>
      <c r="D70" s="27">
        <v>86.797462333018643</v>
      </c>
      <c r="E70" s="27">
        <v>80.057602668036026</v>
      </c>
      <c r="F70" s="27">
        <v>74.706664378616125</v>
      </c>
      <c r="G70" s="27">
        <v>70.751259861519074</v>
      </c>
      <c r="H70" s="27">
        <v>65.886163969663173</v>
      </c>
      <c r="I70" s="27">
        <v>61.278206204972591</v>
      </c>
      <c r="J70" s="27">
        <v>57.28012378570957</v>
      </c>
    </row>
    <row r="71" spans="1:10">
      <c r="A71" s="4" t="s">
        <v>283</v>
      </c>
      <c r="B71" s="4" t="s">
        <v>277</v>
      </c>
      <c r="C71" s="27">
        <v>301</v>
      </c>
      <c r="D71" s="27">
        <v>290.61074256612176</v>
      </c>
      <c r="E71" s="27">
        <v>271.48999520108032</v>
      </c>
      <c r="F71" s="27">
        <v>249.19279763086024</v>
      </c>
      <c r="G71" s="27">
        <v>229.05255880777796</v>
      </c>
      <c r="H71" s="27">
        <v>209.92639531528238</v>
      </c>
      <c r="I71" s="27">
        <v>194.24899423928932</v>
      </c>
      <c r="J71" s="27">
        <v>181.44513652610388</v>
      </c>
    </row>
    <row r="72" spans="1:10">
      <c r="A72" s="4" t="s">
        <v>313</v>
      </c>
      <c r="B72" s="4" t="s">
        <v>277</v>
      </c>
      <c r="C72" s="27">
        <v>12.101931755720569</v>
      </c>
      <c r="D72" s="27">
        <v>12.283792241844292</v>
      </c>
      <c r="E72" s="27">
        <v>12.094251899373708</v>
      </c>
      <c r="F72" s="27">
        <v>11.930499777051054</v>
      </c>
      <c r="G72" s="27">
        <v>11.88865180431141</v>
      </c>
      <c r="H72" s="27">
        <v>11.738725827103149</v>
      </c>
      <c r="I72" s="27">
        <v>11.447871055695794</v>
      </c>
      <c r="J72" s="27">
        <v>11.08361096574435</v>
      </c>
    </row>
    <row r="73" spans="1:10">
      <c r="A73" s="4" t="s">
        <v>284</v>
      </c>
      <c r="B73" s="4" t="s">
        <v>277</v>
      </c>
      <c r="C73" s="27">
        <v>302.77935759779638</v>
      </c>
      <c r="D73" s="27">
        <v>300.25613987476549</v>
      </c>
      <c r="E73" s="27">
        <v>286.42277634676259</v>
      </c>
      <c r="F73" s="27">
        <v>267.42008577916948</v>
      </c>
      <c r="G73" s="27">
        <v>255.60066709680768</v>
      </c>
      <c r="H73" s="27">
        <v>242.47252674565507</v>
      </c>
      <c r="I73" s="27">
        <v>224.06587964957075</v>
      </c>
      <c r="J73" s="27">
        <v>205.99909450285998</v>
      </c>
    </row>
    <row r="74" spans="1:10">
      <c r="A74" s="4" t="s">
        <v>285</v>
      </c>
      <c r="B74" s="4" t="s">
        <v>277</v>
      </c>
      <c r="C74" s="27">
        <v>2684.3164755614653</v>
      </c>
      <c r="D74" s="27">
        <v>2442.4851328762265</v>
      </c>
      <c r="E74" s="27">
        <v>2211.2962207330424</v>
      </c>
      <c r="F74" s="27">
        <v>2023.9899934771465</v>
      </c>
      <c r="G74" s="27">
        <v>1814.1220332740745</v>
      </c>
      <c r="H74" s="27">
        <v>1721.1707092553811</v>
      </c>
      <c r="I74" s="27">
        <v>1623.1722926492919</v>
      </c>
      <c r="J74" s="27">
        <v>1516.4693871168856</v>
      </c>
    </row>
    <row r="75" spans="1:10">
      <c r="A75" s="4" t="s">
        <v>286</v>
      </c>
      <c r="B75" s="4" t="s">
        <v>277</v>
      </c>
      <c r="C75" s="27">
        <v>204.62473565528271</v>
      </c>
      <c r="D75" s="27">
        <v>196.02208001481017</v>
      </c>
      <c r="E75" s="27">
        <v>183.02581131266854</v>
      </c>
      <c r="F75" s="27">
        <v>171.2757149922802</v>
      </c>
      <c r="G75" s="27">
        <v>164.92697239516974</v>
      </c>
      <c r="H75" s="27">
        <v>158.79145222267508</v>
      </c>
      <c r="I75" s="27">
        <v>152.58754255637876</v>
      </c>
      <c r="J75" s="27">
        <v>146.34587700412573</v>
      </c>
    </row>
    <row r="76" spans="1:10">
      <c r="A76" s="4" t="s">
        <v>308</v>
      </c>
      <c r="B76" s="4" t="s">
        <v>277</v>
      </c>
      <c r="C76" s="27">
        <v>48.642322122402206</v>
      </c>
      <c r="D76" s="27">
        <v>46.800951343609519</v>
      </c>
      <c r="E76" s="27">
        <v>44.243083014563332</v>
      </c>
      <c r="F76" s="27">
        <v>41.46752704017716</v>
      </c>
      <c r="G76" s="27">
        <v>39.065490668466317</v>
      </c>
      <c r="H76" s="27">
        <v>36.151001201345245</v>
      </c>
      <c r="I76" s="27">
        <v>33.254759868072583</v>
      </c>
      <c r="J76" s="27">
        <v>30.53761414454706</v>
      </c>
    </row>
    <row r="77" spans="1:10">
      <c r="A77" s="4" t="s">
        <v>287</v>
      </c>
      <c r="B77" s="4" t="s">
        <v>277</v>
      </c>
      <c r="C77" s="27">
        <v>608.53085459316196</v>
      </c>
      <c r="D77" s="27">
        <v>603.16509883365302</v>
      </c>
      <c r="E77" s="27">
        <v>584.7246309091995</v>
      </c>
      <c r="F77" s="27">
        <v>562.32318281906464</v>
      </c>
      <c r="G77" s="27">
        <v>549.95615954150173</v>
      </c>
      <c r="H77" s="27">
        <v>533.58697304089458</v>
      </c>
      <c r="I77" s="27">
        <v>505.67967787757215</v>
      </c>
      <c r="J77" s="27">
        <v>477.41785905614921</v>
      </c>
    </row>
    <row r="78" spans="1:10">
      <c r="A78" s="4" t="s">
        <v>288</v>
      </c>
      <c r="B78" s="4" t="s">
        <v>277</v>
      </c>
      <c r="C78" s="27">
        <v>284.12058995604457</v>
      </c>
      <c r="D78" s="27">
        <v>276.28767737007581</v>
      </c>
      <c r="E78" s="27">
        <v>265.38931696027225</v>
      </c>
      <c r="F78" s="27">
        <v>254.1342931638996</v>
      </c>
      <c r="G78" s="27">
        <v>247.18437454162242</v>
      </c>
      <c r="H78" s="27">
        <v>239.77334482358154</v>
      </c>
      <c r="I78" s="27">
        <v>231.389836167281</v>
      </c>
      <c r="J78" s="27">
        <v>222.63321274433903</v>
      </c>
    </row>
    <row r="79" spans="1:10">
      <c r="A79" s="4" t="s">
        <v>289</v>
      </c>
      <c r="B79" s="4" t="s">
        <v>277</v>
      </c>
      <c r="C79" s="27">
        <v>1876.8485728484277</v>
      </c>
      <c r="D79" s="27">
        <v>1823.7051769913451</v>
      </c>
      <c r="E79" s="27">
        <v>1713.9355909087647</v>
      </c>
      <c r="F79" s="27">
        <v>1602.8576038396766</v>
      </c>
      <c r="G79" s="27">
        <v>1526.2360386282619</v>
      </c>
      <c r="H79" s="27">
        <v>1452.3537060583087</v>
      </c>
      <c r="I79" s="27">
        <v>1351.4555938794658</v>
      </c>
      <c r="J79" s="27">
        <v>1261.7766147711716</v>
      </c>
    </row>
    <row r="80" spans="1:10">
      <c r="A80" s="4" t="s">
        <v>290</v>
      </c>
      <c r="B80" s="4" t="s">
        <v>277</v>
      </c>
      <c r="C80" s="27">
        <v>216.98694906822507</v>
      </c>
      <c r="D80" s="27">
        <v>211.85562988882793</v>
      </c>
      <c r="E80" s="27">
        <v>197.70706669128217</v>
      </c>
      <c r="F80" s="27">
        <v>184.99968396733982</v>
      </c>
      <c r="G80" s="27">
        <v>176.84492270777164</v>
      </c>
      <c r="H80" s="27">
        <v>168.23699650274139</v>
      </c>
      <c r="I80" s="27">
        <v>158.79811529788682</v>
      </c>
      <c r="J80" s="27">
        <v>150.37319225643003</v>
      </c>
    </row>
    <row r="81" spans="1:10">
      <c r="A81" s="4" t="s">
        <v>291</v>
      </c>
      <c r="B81" s="4" t="s">
        <v>277</v>
      </c>
      <c r="C81" s="27">
        <v>67.959962936349541</v>
      </c>
      <c r="D81" s="27">
        <v>67.743954734581763</v>
      </c>
      <c r="E81" s="27">
        <v>65.23411557019142</v>
      </c>
      <c r="F81" s="27">
        <v>62.226269728435952</v>
      </c>
      <c r="G81" s="27">
        <v>61.53503238476182</v>
      </c>
      <c r="H81" s="27">
        <v>60.105535929394833</v>
      </c>
      <c r="I81" s="27">
        <v>58.295150255239655</v>
      </c>
      <c r="J81" s="27">
        <v>56.850652383147462</v>
      </c>
    </row>
    <row r="82" spans="1:10">
      <c r="A82" s="4" t="s">
        <v>292</v>
      </c>
      <c r="B82" s="4" t="s">
        <v>277</v>
      </c>
      <c r="C82" s="27">
        <v>263.29316717789379</v>
      </c>
      <c r="D82" s="27">
        <v>256.38014002036095</v>
      </c>
      <c r="E82" s="27">
        <v>237.4527361321303</v>
      </c>
      <c r="F82" s="27">
        <v>218.36917334699004</v>
      </c>
      <c r="G82" s="27">
        <v>211.06791041028109</v>
      </c>
      <c r="H82" s="27">
        <v>199.853532843967</v>
      </c>
      <c r="I82" s="27">
        <v>188.75641105255619</v>
      </c>
      <c r="J82" s="27">
        <v>178.65708943186587</v>
      </c>
    </row>
    <row r="83" spans="1:10">
      <c r="A83" s="4" t="s">
        <v>293</v>
      </c>
      <c r="B83" s="4" t="s">
        <v>277</v>
      </c>
      <c r="C83" s="27">
        <v>130.53530664115152</v>
      </c>
      <c r="D83" s="27">
        <v>124.70687236918376</v>
      </c>
      <c r="E83" s="27">
        <v>116.5195213153392</v>
      </c>
      <c r="F83" s="27">
        <v>108.54126594220706</v>
      </c>
      <c r="G83" s="27">
        <v>103.92964978239107</v>
      </c>
      <c r="H83" s="27">
        <v>99.457681959082834</v>
      </c>
      <c r="I83" s="27">
        <v>95.060454680969883</v>
      </c>
      <c r="J83" s="27">
        <v>90.034678558520923</v>
      </c>
    </row>
    <row r="84" spans="1:10">
      <c r="A84" s="4" t="s">
        <v>294</v>
      </c>
      <c r="B84" s="4" t="s">
        <v>277</v>
      </c>
      <c r="C84" s="27">
        <v>1594.165018449678</v>
      </c>
      <c r="D84" s="27">
        <v>1520.8095693464854</v>
      </c>
      <c r="E84" s="27">
        <v>1415.1326010206797</v>
      </c>
      <c r="F84" s="27">
        <v>1320.6760651148616</v>
      </c>
      <c r="G84" s="27">
        <v>1279.6325980164631</v>
      </c>
      <c r="H84" s="27">
        <v>1223.7758012683489</v>
      </c>
      <c r="I84" s="27">
        <v>1178.6519533146445</v>
      </c>
      <c r="J84" s="27">
        <v>1121.6103390232288</v>
      </c>
    </row>
    <row r="85" spans="1:10">
      <c r="A85" s="4" t="s">
        <v>309</v>
      </c>
      <c r="B85" s="4" t="s">
        <v>277</v>
      </c>
      <c r="C85" s="27">
        <v>63.413381883090473</v>
      </c>
      <c r="D85" s="27">
        <v>61.002249053522526</v>
      </c>
      <c r="E85" s="27">
        <v>57.974262237448578</v>
      </c>
      <c r="F85" s="27">
        <v>55.224891542408351</v>
      </c>
      <c r="G85" s="27">
        <v>53.559831230656556</v>
      </c>
      <c r="H85" s="27">
        <v>51.120222667709186</v>
      </c>
      <c r="I85" s="27">
        <v>48.687013328089044</v>
      </c>
      <c r="J85" s="27">
        <v>46.339123486239906</v>
      </c>
    </row>
    <row r="86" spans="1:10">
      <c r="A86" s="4" t="s">
        <v>295</v>
      </c>
      <c r="B86" s="4" t="s">
        <v>277</v>
      </c>
      <c r="C86" s="27">
        <v>30.775035351794823</v>
      </c>
      <c r="D86" s="27">
        <v>30.731171898231683</v>
      </c>
      <c r="E86" s="27">
        <v>29.648586423570162</v>
      </c>
      <c r="F86" s="27">
        <v>28.555376225323634</v>
      </c>
      <c r="G86" s="27">
        <v>27.907878200498004</v>
      </c>
      <c r="H86" s="27">
        <v>27.103863965184466</v>
      </c>
      <c r="I86" s="27">
        <v>25.904752075157294</v>
      </c>
      <c r="J86" s="27">
        <v>24.38707199478781</v>
      </c>
    </row>
    <row r="87" spans="1:10">
      <c r="A87" s="4" t="s">
        <v>310</v>
      </c>
      <c r="B87" s="4" t="s">
        <v>277</v>
      </c>
      <c r="C87" s="27">
        <v>64.205810529029804</v>
      </c>
      <c r="D87" s="27">
        <v>61.766234955441767</v>
      </c>
      <c r="E87" s="27">
        <v>58.185755983639304</v>
      </c>
      <c r="F87" s="27">
        <v>54.602662123581183</v>
      </c>
      <c r="G87" s="27">
        <v>52.22176237238051</v>
      </c>
      <c r="H87" s="27">
        <v>49.04638565126281</v>
      </c>
      <c r="I87" s="27">
        <v>46.024043990987636</v>
      </c>
      <c r="J87" s="27">
        <v>43.215211462635246</v>
      </c>
    </row>
    <row r="88" spans="1:10">
      <c r="A88" s="4" t="s">
        <v>468</v>
      </c>
      <c r="B88" s="4" t="s">
        <v>277</v>
      </c>
      <c r="C88" s="27">
        <v>4.0377569773254081</v>
      </c>
      <c r="D88" s="27">
        <v>3.9663098451841479</v>
      </c>
      <c r="E88" s="27">
        <v>3.95253266781324</v>
      </c>
      <c r="F88" s="27">
        <v>3.913200327333048</v>
      </c>
      <c r="G88" s="27">
        <v>3.9388045880322271</v>
      </c>
      <c r="H88" s="27">
        <v>3.9474119514696153</v>
      </c>
      <c r="I88" s="27">
        <v>3.9396042050086209</v>
      </c>
      <c r="J88" s="27">
        <v>3.9249257616974425</v>
      </c>
    </row>
    <row r="89" spans="1:10">
      <c r="A89" s="4" t="s">
        <v>298</v>
      </c>
      <c r="B89" s="4" t="s">
        <v>277</v>
      </c>
      <c r="C89" s="27">
        <v>590.5933536917139</v>
      </c>
      <c r="D89" s="27">
        <v>563.01684616586101</v>
      </c>
      <c r="E89" s="27">
        <v>521.77014517791645</v>
      </c>
      <c r="F89" s="27">
        <v>482.87235527319444</v>
      </c>
      <c r="G89" s="27">
        <v>460.53760137564632</v>
      </c>
      <c r="H89" s="27">
        <v>429.29314969792847</v>
      </c>
      <c r="I89" s="27">
        <v>397.59189329059819</v>
      </c>
      <c r="J89" s="27">
        <v>369.06723557834846</v>
      </c>
    </row>
    <row r="90" spans="1:10">
      <c r="A90" s="4" t="s">
        <v>359</v>
      </c>
      <c r="B90" s="4" t="s">
        <v>277</v>
      </c>
      <c r="C90" s="27">
        <v>143</v>
      </c>
      <c r="D90" s="27">
        <v>138.58444408410645</v>
      </c>
      <c r="E90" s="27">
        <v>132.41701097391532</v>
      </c>
      <c r="F90" s="27">
        <v>126.09511186091908</v>
      </c>
      <c r="G90" s="27">
        <v>122.47579445864672</v>
      </c>
      <c r="H90" s="27">
        <v>118.66679239368365</v>
      </c>
      <c r="I90" s="27">
        <v>113.84551285212264</v>
      </c>
      <c r="J90" s="27">
        <v>109.13160615284083</v>
      </c>
    </row>
    <row r="91" spans="1:10">
      <c r="A91" s="4" t="s">
        <v>299</v>
      </c>
      <c r="B91" s="4" t="s">
        <v>277</v>
      </c>
      <c r="C91" s="27">
        <v>924.5872896701004</v>
      </c>
      <c r="D91" s="27">
        <v>877.76613598418339</v>
      </c>
      <c r="E91" s="27">
        <v>828.33430227765973</v>
      </c>
      <c r="F91" s="27">
        <v>772.75831982622174</v>
      </c>
      <c r="G91" s="27">
        <v>731.902005887222</v>
      </c>
      <c r="H91" s="27">
        <v>678.70399443892848</v>
      </c>
      <c r="I91" s="27">
        <v>628.10643790279744</v>
      </c>
      <c r="J91" s="27">
        <v>578.57760735921727</v>
      </c>
    </row>
    <row r="92" spans="1:10">
      <c r="A92" s="4" t="s">
        <v>300</v>
      </c>
      <c r="B92" s="4" t="s">
        <v>277</v>
      </c>
      <c r="C92" s="27">
        <v>77.650102576170909</v>
      </c>
      <c r="D92" s="27">
        <v>76.805228098702599</v>
      </c>
      <c r="E92" s="27">
        <v>74.624785560810068</v>
      </c>
      <c r="F92" s="27">
        <v>72.550125867658579</v>
      </c>
      <c r="G92" s="27">
        <v>72.650512915879091</v>
      </c>
      <c r="H92" s="27">
        <v>72.624306955238566</v>
      </c>
      <c r="I92" s="27">
        <v>72.396031473438143</v>
      </c>
      <c r="J92" s="27">
        <v>72.06588518508444</v>
      </c>
    </row>
    <row r="93" spans="1:10">
      <c r="A93" s="4" t="s">
        <v>301</v>
      </c>
      <c r="B93" s="4" t="s">
        <v>277</v>
      </c>
      <c r="C93" s="27">
        <v>271.98929987029288</v>
      </c>
      <c r="D93" s="27">
        <v>263.24416402433155</v>
      </c>
      <c r="E93" s="27">
        <v>249.99940780890543</v>
      </c>
      <c r="F93" s="27">
        <v>234.49292658395362</v>
      </c>
      <c r="G93" s="27">
        <v>221.25929556971661</v>
      </c>
      <c r="H93" s="27">
        <v>206.15377725248695</v>
      </c>
      <c r="I93" s="27">
        <v>189.93980113480021</v>
      </c>
      <c r="J93" s="27">
        <v>176.86937934218324</v>
      </c>
    </row>
    <row r="94" spans="1:10">
      <c r="A94" s="4" t="s">
        <v>303</v>
      </c>
      <c r="B94" s="4" t="s">
        <v>277</v>
      </c>
      <c r="C94" s="27">
        <v>373.50216352208815</v>
      </c>
      <c r="D94" s="27">
        <v>362.09381710230184</v>
      </c>
      <c r="E94" s="27">
        <v>346.15321428295238</v>
      </c>
      <c r="F94" s="27">
        <v>329.16565445873459</v>
      </c>
      <c r="G94" s="27">
        <v>319.30799254937659</v>
      </c>
      <c r="H94" s="27">
        <v>309.63221349636001</v>
      </c>
      <c r="I94" s="27">
        <v>299.45877675723108</v>
      </c>
      <c r="J94" s="27">
        <v>289.54758068151506</v>
      </c>
    </row>
    <row r="95" spans="1:10">
      <c r="A95" s="4" t="s">
        <v>304</v>
      </c>
      <c r="B95" s="4" t="s">
        <v>277</v>
      </c>
      <c r="C95" s="27">
        <v>52.710068029393504</v>
      </c>
      <c r="D95" s="27">
        <v>52.714803693627452</v>
      </c>
      <c r="E95" s="27">
        <v>51.296674017199443</v>
      </c>
      <c r="F95" s="27">
        <v>49.407509502997776</v>
      </c>
      <c r="G95" s="27">
        <v>49.389531590511538</v>
      </c>
      <c r="H95" s="27">
        <v>49.019296833640418</v>
      </c>
      <c r="I95" s="27">
        <v>47.902374520589007</v>
      </c>
      <c r="J95" s="27">
        <v>46.807805415316615</v>
      </c>
    </row>
    <row r="96" spans="1:10">
      <c r="A96" s="4" t="s">
        <v>305</v>
      </c>
      <c r="B96" s="4" t="s">
        <v>277</v>
      </c>
      <c r="C96" s="27">
        <v>142.37730095041263</v>
      </c>
      <c r="D96" s="27">
        <v>137.98097274411506</v>
      </c>
      <c r="E96" s="27">
        <v>131.84039596074987</v>
      </c>
      <c r="F96" s="27">
        <v>125.54602580278336</v>
      </c>
      <c r="G96" s="27">
        <v>121.94246885859876</v>
      </c>
      <c r="H96" s="27">
        <v>118.15005324094847</v>
      </c>
      <c r="I96" s="27">
        <v>113.34976814825686</v>
      </c>
      <c r="J96" s="27">
        <v>108.65638833863579</v>
      </c>
    </row>
    <row r="97" spans="1:10">
      <c r="A97" s="4" t="s">
        <v>358</v>
      </c>
      <c r="B97" s="4" t="s">
        <v>277</v>
      </c>
      <c r="C97" s="27">
        <v>887.3</v>
      </c>
      <c r="D97" s="27">
        <v>859.90193871208146</v>
      </c>
      <c r="E97" s="27">
        <v>821.63366319688851</v>
      </c>
      <c r="F97" s="27">
        <v>782.40694233701743</v>
      </c>
      <c r="G97" s="27">
        <v>759.94945750459601</v>
      </c>
      <c r="H97" s="27">
        <v>736.31499923717126</v>
      </c>
      <c r="I97" s="27">
        <v>706.39946541040842</v>
      </c>
      <c r="J97" s="27">
        <v>677.15016880710255</v>
      </c>
    </row>
    <row r="98" spans="1:10">
      <c r="A98" s="4" t="s">
        <v>307</v>
      </c>
      <c r="B98" s="4" t="s">
        <v>277</v>
      </c>
      <c r="C98" s="27">
        <v>1467</v>
      </c>
      <c r="D98" s="27">
        <v>1416.365313436879</v>
      </c>
      <c r="E98" s="27">
        <v>1323.1754915614113</v>
      </c>
      <c r="F98" s="27">
        <v>1214.5044323072157</v>
      </c>
      <c r="G98" s="27">
        <v>1116.3458597043527</v>
      </c>
      <c r="H98" s="27">
        <v>1023.1296409552133</v>
      </c>
      <c r="I98" s="27">
        <v>946.72184235560587</v>
      </c>
      <c r="J98" s="27">
        <v>884.31898765380174</v>
      </c>
    </row>
    <row r="99" spans="1:10">
      <c r="A99" s="4" t="s">
        <v>279</v>
      </c>
      <c r="B99" s="4" t="s">
        <v>214</v>
      </c>
      <c r="C99" s="27">
        <v>240.95285319960004</v>
      </c>
      <c r="D99" s="27">
        <v>236.00866323239998</v>
      </c>
      <c r="E99" s="27">
        <v>231.11778105720006</v>
      </c>
      <c r="F99" s="27">
        <v>225.23741441279992</v>
      </c>
      <c r="G99" s="27">
        <v>219.60697949279998</v>
      </c>
      <c r="H99" s="27">
        <v>214.87266241559999</v>
      </c>
      <c r="I99" s="27">
        <v>211.79928963960003</v>
      </c>
      <c r="J99" s="27">
        <v>208.13811640920002</v>
      </c>
    </row>
    <row r="100" spans="1:10">
      <c r="A100" s="4" t="s">
        <v>281</v>
      </c>
      <c r="B100" s="4" t="s">
        <v>214</v>
      </c>
      <c r="C100" s="27">
        <v>559.19651401079989</v>
      </c>
      <c r="D100" s="27">
        <v>618.09602081760011</v>
      </c>
      <c r="E100" s="27">
        <v>602.12635635600009</v>
      </c>
      <c r="F100" s="27">
        <v>580.72736473199984</v>
      </c>
      <c r="G100" s="27">
        <v>556.69171985639991</v>
      </c>
      <c r="H100" s="27">
        <v>530.18596515959985</v>
      </c>
      <c r="I100" s="27">
        <v>502.26873824879999</v>
      </c>
      <c r="J100" s="27">
        <v>467.09919153720006</v>
      </c>
    </row>
    <row r="101" spans="1:10">
      <c r="A101" s="4" t="s">
        <v>282</v>
      </c>
      <c r="B101" s="4" t="s">
        <v>214</v>
      </c>
      <c r="C101" s="27">
        <v>133.40816399879995</v>
      </c>
      <c r="D101" s="27">
        <v>131.33411934119999</v>
      </c>
      <c r="E101" s="27">
        <v>127.82282941080004</v>
      </c>
      <c r="F101" s="27">
        <v>123.16163904360002</v>
      </c>
      <c r="G101" s="27">
        <v>118.12866795720004</v>
      </c>
      <c r="H101" s="27">
        <v>113.24408931719999</v>
      </c>
      <c r="I101" s="27">
        <v>108.6663067308</v>
      </c>
      <c r="J101" s="27">
        <v>103.89638517120002</v>
      </c>
    </row>
    <row r="102" spans="1:10">
      <c r="A102" s="4" t="s">
        <v>283</v>
      </c>
      <c r="B102" s="4" t="s">
        <v>214</v>
      </c>
      <c r="C102" s="27">
        <v>45.288719364522805</v>
      </c>
      <c r="D102" s="27">
        <v>44.359425401259685</v>
      </c>
      <c r="E102" s="27">
        <v>43.440150998254012</v>
      </c>
      <c r="F102" s="27">
        <v>42.334896293101679</v>
      </c>
      <c r="G102" s="27">
        <v>41.276617946918932</v>
      </c>
      <c r="H102" s="27">
        <v>40.38677101360885</v>
      </c>
      <c r="I102" s="27">
        <v>39.809109801855008</v>
      </c>
      <c r="J102" s="27">
        <v>39.120967516861455</v>
      </c>
    </row>
    <row r="103" spans="1:10">
      <c r="A103" s="4" t="s">
        <v>313</v>
      </c>
      <c r="B103" s="4" t="s">
        <v>214</v>
      </c>
      <c r="C103" s="27">
        <v>7.2682848000000018</v>
      </c>
      <c r="D103" s="27">
        <v>7.0137182915999992</v>
      </c>
      <c r="E103" s="27">
        <v>6.7617260999999989</v>
      </c>
      <c r="F103" s="27">
        <v>6.5644342596000005</v>
      </c>
      <c r="G103" s="27">
        <v>6.7228638552</v>
      </c>
      <c r="H103" s="27">
        <v>6.941915193599999</v>
      </c>
      <c r="I103" s="27">
        <v>7.2179858750400001</v>
      </c>
      <c r="J103" s="27">
        <v>7.5180908930400001</v>
      </c>
    </row>
    <row r="104" spans="1:10">
      <c r="A104" s="4" t="s">
        <v>284</v>
      </c>
      <c r="B104" s="4" t="s">
        <v>214</v>
      </c>
      <c r="C104" s="27">
        <v>238.27656369239998</v>
      </c>
      <c r="D104" s="27">
        <v>234.15132124799999</v>
      </c>
      <c r="E104" s="27">
        <v>230.44586758920002</v>
      </c>
      <c r="F104" s="27">
        <v>227.94305326919996</v>
      </c>
      <c r="G104" s="27">
        <v>225.69918273719998</v>
      </c>
      <c r="H104" s="27">
        <v>223.67250928079997</v>
      </c>
      <c r="I104" s="27">
        <v>223.99374069359999</v>
      </c>
      <c r="J104" s="27">
        <v>223.9732129068</v>
      </c>
    </row>
    <row r="105" spans="1:10">
      <c r="A105" s="4" t="s">
        <v>285</v>
      </c>
      <c r="B105" s="4" t="s">
        <v>214</v>
      </c>
      <c r="C105" s="27">
        <v>2215.6867010736005</v>
      </c>
      <c r="D105" s="27">
        <v>2152.2226881599995</v>
      </c>
      <c r="E105" s="27">
        <v>2080.1780534303998</v>
      </c>
      <c r="F105" s="27">
        <v>1996.1590326084001</v>
      </c>
      <c r="G105" s="27">
        <v>1904.9447984615995</v>
      </c>
      <c r="H105" s="27">
        <v>1805.1138567828002</v>
      </c>
      <c r="I105" s="27">
        <v>1713.9793677119999</v>
      </c>
      <c r="J105" s="27">
        <v>1620.3874237668001</v>
      </c>
    </row>
    <row r="106" spans="1:10">
      <c r="A106" s="4" t="s">
        <v>286</v>
      </c>
      <c r="B106" s="4" t="s">
        <v>214</v>
      </c>
      <c r="C106" s="27">
        <v>73.913767200000009</v>
      </c>
      <c r="D106" s="27">
        <v>71.744632628400026</v>
      </c>
      <c r="E106" s="27">
        <v>69.46675908120001</v>
      </c>
      <c r="F106" s="27">
        <v>67.361060725200005</v>
      </c>
      <c r="G106" s="27">
        <v>65.934895298399994</v>
      </c>
      <c r="H106" s="27">
        <v>65.516904741599987</v>
      </c>
      <c r="I106" s="27">
        <v>66.100964295600008</v>
      </c>
      <c r="J106" s="27">
        <v>67.941711802800043</v>
      </c>
    </row>
    <row r="107" spans="1:10">
      <c r="A107" s="4" t="s">
        <v>308</v>
      </c>
      <c r="B107" s="4" t="s">
        <v>214</v>
      </c>
      <c r="C107" s="27">
        <v>17.3895055992</v>
      </c>
      <c r="D107" s="27">
        <v>17.467881458399994</v>
      </c>
      <c r="E107" s="27">
        <v>17.276057344800002</v>
      </c>
      <c r="F107" s="27">
        <v>17.031903857999996</v>
      </c>
      <c r="G107" s="27">
        <v>16.970880967200003</v>
      </c>
      <c r="H107" s="27">
        <v>17.0183556</v>
      </c>
      <c r="I107" s="27">
        <v>17.100493938</v>
      </c>
      <c r="J107" s="27">
        <v>17.354122524000001</v>
      </c>
    </row>
    <row r="108" spans="1:10">
      <c r="A108" s="4" t="s">
        <v>287</v>
      </c>
      <c r="B108" s="4" t="s">
        <v>214</v>
      </c>
      <c r="C108" s="27">
        <v>889.34029588440001</v>
      </c>
      <c r="D108" s="27">
        <v>846.74597867639989</v>
      </c>
      <c r="E108" s="27">
        <v>818.89126095599988</v>
      </c>
      <c r="F108" s="27">
        <v>788.33695397040003</v>
      </c>
      <c r="G108" s="27">
        <v>752.90289154200013</v>
      </c>
      <c r="H108" s="27">
        <v>719.70030352440028</v>
      </c>
      <c r="I108" s="27">
        <v>687.93263178120003</v>
      </c>
      <c r="J108" s="27">
        <v>663.31647053279971</v>
      </c>
    </row>
    <row r="109" spans="1:10">
      <c r="A109" s="4" t="s">
        <v>288</v>
      </c>
      <c r="B109" s="4" t="s">
        <v>214</v>
      </c>
      <c r="C109" s="27">
        <v>189.16710599880005</v>
      </c>
      <c r="D109" s="27">
        <v>186.56521508159997</v>
      </c>
      <c r="E109" s="27">
        <v>181.51184588760009</v>
      </c>
      <c r="F109" s="27">
        <v>175.49038852920003</v>
      </c>
      <c r="G109" s="27">
        <v>170.4096187056</v>
      </c>
      <c r="H109" s="27">
        <v>166.54854170520002</v>
      </c>
      <c r="I109" s="27">
        <v>163.00584012239997</v>
      </c>
      <c r="J109" s="27">
        <v>160.09179279840001</v>
      </c>
    </row>
    <row r="110" spans="1:10">
      <c r="A110" s="28" t="s">
        <v>289</v>
      </c>
      <c r="B110" s="28" t="s">
        <v>214</v>
      </c>
      <c r="C110" s="63">
        <v>1032.5133556920002</v>
      </c>
      <c r="D110" s="63">
        <v>1079.3594867471995</v>
      </c>
      <c r="E110" s="63">
        <v>1036.6743580236</v>
      </c>
      <c r="F110" s="63">
        <v>989.29637844119998</v>
      </c>
      <c r="G110" s="63">
        <v>947.99790928079995</v>
      </c>
      <c r="H110" s="63">
        <v>917.31457469880013</v>
      </c>
      <c r="I110" s="63">
        <v>889.2968890175996</v>
      </c>
      <c r="J110" s="63">
        <v>867.53075100839987</v>
      </c>
    </row>
    <row r="111" spans="1:10">
      <c r="A111" s="4" t="s">
        <v>290</v>
      </c>
      <c r="B111" s="4" t="s">
        <v>214</v>
      </c>
      <c r="C111" s="27">
        <v>143.62329200039997</v>
      </c>
      <c r="D111" s="27">
        <v>133.59859382880001</v>
      </c>
      <c r="E111" s="27">
        <v>124.24069208520001</v>
      </c>
      <c r="F111" s="27">
        <v>115.9411908276</v>
      </c>
      <c r="G111" s="27">
        <v>109.51150814279997</v>
      </c>
      <c r="H111" s="27">
        <v>103.55525271720001</v>
      </c>
      <c r="I111" s="27">
        <v>97.475698684800008</v>
      </c>
      <c r="J111" s="27">
        <v>92.240959917600065</v>
      </c>
    </row>
    <row r="112" spans="1:10">
      <c r="A112" s="4" t="s">
        <v>291</v>
      </c>
      <c r="B112" s="4" t="s">
        <v>214</v>
      </c>
      <c r="C112" s="27">
        <v>56.824419239999997</v>
      </c>
      <c r="D112" s="27">
        <v>54.718548210000009</v>
      </c>
      <c r="E112" s="27">
        <v>51.281059935599984</v>
      </c>
      <c r="F112" s="27">
        <v>47.174160412799999</v>
      </c>
      <c r="G112" s="27">
        <v>43.412675349599986</v>
      </c>
      <c r="H112" s="27">
        <v>40.93971796440001</v>
      </c>
      <c r="I112" s="27">
        <v>39.063732325200007</v>
      </c>
      <c r="J112" s="27">
        <v>37.974960125999992</v>
      </c>
    </row>
    <row r="113" spans="1:10">
      <c r="A113" s="4" t="s">
        <v>292</v>
      </c>
      <c r="B113" s="4" t="s">
        <v>214</v>
      </c>
      <c r="C113" s="27">
        <v>184.2701728104</v>
      </c>
      <c r="D113" s="27">
        <v>176.92900296120004</v>
      </c>
      <c r="E113" s="27">
        <v>175.79488132439994</v>
      </c>
      <c r="F113" s="27">
        <v>173.15798522759997</v>
      </c>
      <c r="G113" s="27">
        <v>168.60839338799994</v>
      </c>
      <c r="H113" s="27">
        <v>163.01565334800006</v>
      </c>
      <c r="I113" s="27">
        <v>156.80869590239996</v>
      </c>
      <c r="J113" s="27">
        <v>150.94307697120001</v>
      </c>
    </row>
    <row r="114" spans="1:10">
      <c r="A114" s="4" t="s">
        <v>293</v>
      </c>
      <c r="B114" s="4" t="s">
        <v>214</v>
      </c>
      <c r="C114" s="27">
        <v>64.12502880000001</v>
      </c>
      <c r="D114" s="27">
        <v>62.785830884399999</v>
      </c>
      <c r="E114" s="27">
        <v>61.387630866000016</v>
      </c>
      <c r="F114" s="27">
        <v>60.902591047200005</v>
      </c>
      <c r="G114" s="27">
        <v>61.817991404399997</v>
      </c>
      <c r="H114" s="27">
        <v>62.678042654400002</v>
      </c>
      <c r="I114" s="27">
        <v>63.557627554800007</v>
      </c>
      <c r="J114" s="27">
        <v>65.834332077599996</v>
      </c>
    </row>
    <row r="115" spans="1:10">
      <c r="A115" s="4" t="s">
        <v>294</v>
      </c>
      <c r="B115" s="4" t="s">
        <v>214</v>
      </c>
      <c r="C115" s="27">
        <v>1044.0872528039999</v>
      </c>
      <c r="D115" s="27">
        <v>991.47386183760023</v>
      </c>
      <c r="E115" s="27">
        <v>941.20243386480024</v>
      </c>
      <c r="F115" s="27">
        <v>886.05692930160023</v>
      </c>
      <c r="G115" s="27">
        <v>833.19534586079988</v>
      </c>
      <c r="H115" s="27">
        <v>792.80666016120006</v>
      </c>
      <c r="I115" s="27">
        <v>762.68229824519983</v>
      </c>
      <c r="J115" s="27">
        <v>740.6168687856001</v>
      </c>
    </row>
    <row r="116" spans="1:10">
      <c r="A116" s="4" t="s">
        <v>309</v>
      </c>
      <c r="B116" s="4" t="s">
        <v>214</v>
      </c>
      <c r="C116" s="27">
        <v>69.839364801600013</v>
      </c>
      <c r="D116" s="27">
        <v>67.464228214800016</v>
      </c>
      <c r="E116" s="27">
        <v>63.628557883200003</v>
      </c>
      <c r="F116" s="27">
        <v>58.950636948000003</v>
      </c>
      <c r="G116" s="27">
        <v>54.643004654400002</v>
      </c>
      <c r="H116" s="27">
        <v>51.752220228000034</v>
      </c>
      <c r="I116" s="27">
        <v>49.992922871999987</v>
      </c>
      <c r="J116" s="27">
        <v>49.126012577999987</v>
      </c>
    </row>
    <row r="117" spans="1:10">
      <c r="A117" s="4" t="s">
        <v>295</v>
      </c>
      <c r="B117" s="4" t="s">
        <v>214</v>
      </c>
      <c r="C117" s="27">
        <v>14.013219600000001</v>
      </c>
      <c r="D117" s="27">
        <v>13.747197942000001</v>
      </c>
      <c r="E117" s="27">
        <v>13.352458399200003</v>
      </c>
      <c r="F117" s="27">
        <v>13.013196663599997</v>
      </c>
      <c r="G117" s="27">
        <v>13.042068127200002</v>
      </c>
      <c r="H117" s="27">
        <v>13.632639303600007</v>
      </c>
      <c r="I117" s="27">
        <v>14.556562218000002</v>
      </c>
      <c r="J117" s="27">
        <v>15.606967312799993</v>
      </c>
    </row>
    <row r="118" spans="1:10">
      <c r="A118" s="4" t="s">
        <v>310</v>
      </c>
      <c r="B118" s="4" t="s">
        <v>214</v>
      </c>
      <c r="C118" s="27">
        <v>28.930787999999996</v>
      </c>
      <c r="D118" s="27">
        <v>29.634695571600002</v>
      </c>
      <c r="E118" s="27">
        <v>30.615538388400001</v>
      </c>
      <c r="F118" s="27">
        <v>30.832402798799997</v>
      </c>
      <c r="G118" s="27">
        <v>30.53676412079999</v>
      </c>
      <c r="H118" s="27">
        <v>30.874989661200004</v>
      </c>
      <c r="I118" s="27">
        <v>30.939711152399994</v>
      </c>
      <c r="J118" s="27">
        <v>31.179204514800006</v>
      </c>
    </row>
    <row r="119" spans="1:10">
      <c r="A119" s="4" t="s">
        <v>468</v>
      </c>
      <c r="B119" s="4" t="s">
        <v>214</v>
      </c>
      <c r="C119" s="27">
        <v>1.6077312000000001</v>
      </c>
      <c r="D119" s="27">
        <v>1.5870911799599998</v>
      </c>
      <c r="E119" s="27">
        <v>1.5786286437599999</v>
      </c>
      <c r="F119" s="27">
        <v>1.5792738425999999</v>
      </c>
      <c r="G119" s="27">
        <v>1.6013741231160006</v>
      </c>
      <c r="H119" s="27">
        <v>1.6136373568680005</v>
      </c>
      <c r="I119" s="27">
        <v>1.6083491672519998</v>
      </c>
      <c r="J119" s="27">
        <v>1.6056025423560003</v>
      </c>
    </row>
    <row r="120" spans="1:10">
      <c r="A120" s="4" t="s">
        <v>298</v>
      </c>
      <c r="B120" s="4" t="s">
        <v>214</v>
      </c>
      <c r="C120" s="27">
        <v>736.11386921159988</v>
      </c>
      <c r="D120" s="27">
        <v>765.7146647208001</v>
      </c>
      <c r="E120" s="27">
        <v>745.93048044960005</v>
      </c>
      <c r="F120" s="27">
        <v>716.56766063999976</v>
      </c>
      <c r="G120" s="27">
        <v>684.62235982080006</v>
      </c>
      <c r="H120" s="27">
        <v>653.49967906439997</v>
      </c>
      <c r="I120" s="27">
        <v>624.44186295120005</v>
      </c>
      <c r="J120" s="27">
        <v>592.97955708239988</v>
      </c>
    </row>
    <row r="121" spans="1:10">
      <c r="A121" s="4" t="s">
        <v>359</v>
      </c>
      <c r="B121" s="4" t="s">
        <v>214</v>
      </c>
      <c r="C121" s="27">
        <v>80.251813218156627</v>
      </c>
      <c r="D121" s="27">
        <v>79.993542975899757</v>
      </c>
      <c r="E121" s="27">
        <v>81.001083975928282</v>
      </c>
      <c r="F121" s="27">
        <v>80.445762777453552</v>
      </c>
      <c r="G121" s="27">
        <v>79.826058468914923</v>
      </c>
      <c r="H121" s="27">
        <v>80.264473820897578</v>
      </c>
      <c r="I121" s="27">
        <v>81.570478108281691</v>
      </c>
      <c r="J121" s="27">
        <v>84.161312511872737</v>
      </c>
    </row>
    <row r="122" spans="1:10">
      <c r="A122" s="4" t="s">
        <v>299</v>
      </c>
      <c r="B122" s="4" t="s">
        <v>214</v>
      </c>
      <c r="C122" s="27">
        <v>523.48814850239989</v>
      </c>
      <c r="D122" s="27">
        <v>519.26886002519996</v>
      </c>
      <c r="E122" s="27">
        <v>517.25619876960013</v>
      </c>
      <c r="F122" s="27">
        <v>509.94835431119992</v>
      </c>
      <c r="G122" s="27">
        <v>502.1122035059999</v>
      </c>
      <c r="H122" s="27">
        <v>494.74437184800007</v>
      </c>
      <c r="I122" s="27">
        <v>488.51021602440005</v>
      </c>
      <c r="J122" s="27">
        <v>484.64721983520008</v>
      </c>
    </row>
    <row r="123" spans="1:10">
      <c r="A123" s="4" t="s">
        <v>300</v>
      </c>
      <c r="B123" s="4" t="s">
        <v>214</v>
      </c>
      <c r="C123" s="27">
        <v>187.33686179760002</v>
      </c>
      <c r="D123" s="27">
        <v>181.90111110479998</v>
      </c>
      <c r="E123" s="27">
        <v>175.00929723000002</v>
      </c>
      <c r="F123" s="27">
        <v>167.34169419840006</v>
      </c>
      <c r="G123" s="27">
        <v>157.31020940400006</v>
      </c>
      <c r="H123" s="27">
        <v>147.40216121879999</v>
      </c>
      <c r="I123" s="27">
        <v>138.48308784</v>
      </c>
      <c r="J123" s="27">
        <v>130.1425554276</v>
      </c>
    </row>
    <row r="124" spans="1:10">
      <c r="A124" s="4" t="s">
        <v>301</v>
      </c>
      <c r="B124" s="4" t="s">
        <v>214</v>
      </c>
      <c r="C124" s="27">
        <v>280.07398160279996</v>
      </c>
      <c r="D124" s="27">
        <v>279.29793076560003</v>
      </c>
      <c r="E124" s="27">
        <v>273.33828398160017</v>
      </c>
      <c r="F124" s="27">
        <v>263.32349977080008</v>
      </c>
      <c r="G124" s="27">
        <v>252.07837386120002</v>
      </c>
      <c r="H124" s="27">
        <v>240.66969776279993</v>
      </c>
      <c r="I124" s="27">
        <v>230.38939261439998</v>
      </c>
      <c r="J124" s="27">
        <v>218.67345663480009</v>
      </c>
    </row>
    <row r="125" spans="1:10">
      <c r="A125" s="4" t="s">
        <v>303</v>
      </c>
      <c r="B125" s="4" t="s">
        <v>214</v>
      </c>
      <c r="C125" s="27">
        <v>233.12054059200008</v>
      </c>
      <c r="D125" s="27">
        <v>235.9191520224</v>
      </c>
      <c r="E125" s="27">
        <v>235.00369374480002</v>
      </c>
      <c r="F125" s="27">
        <v>232.63636305599996</v>
      </c>
      <c r="G125" s="27">
        <v>230.36103365760002</v>
      </c>
      <c r="H125" s="27">
        <v>229.91982491159993</v>
      </c>
      <c r="I125" s="27">
        <v>231.49385370720006</v>
      </c>
      <c r="J125" s="27">
        <v>235.59930202319993</v>
      </c>
    </row>
    <row r="126" spans="1:10">
      <c r="A126" s="4" t="s">
        <v>304</v>
      </c>
      <c r="B126" s="4" t="s">
        <v>214</v>
      </c>
      <c r="C126" s="27">
        <v>29.035457999999998</v>
      </c>
      <c r="D126" s="27">
        <v>28.942014693600008</v>
      </c>
      <c r="E126" s="27">
        <v>29.30654744640001</v>
      </c>
      <c r="F126" s="27">
        <v>29.105629801200003</v>
      </c>
      <c r="G126" s="27">
        <v>28.881418064400002</v>
      </c>
      <c r="H126" s="27">
        <v>29.040038661600008</v>
      </c>
      <c r="I126" s="27">
        <v>29.512556740800015</v>
      </c>
      <c r="J126" s="27">
        <v>30.449931991200003</v>
      </c>
    </row>
    <row r="127" spans="1:10">
      <c r="A127" s="4" t="s">
        <v>305</v>
      </c>
      <c r="B127" s="4" t="s">
        <v>214</v>
      </c>
      <c r="C127" s="27">
        <v>103.87477839959996</v>
      </c>
      <c r="D127" s="27">
        <v>106.92959716799999</v>
      </c>
      <c r="E127" s="27">
        <v>107.13163297320003</v>
      </c>
      <c r="F127" s="27">
        <v>105.34429259640004</v>
      </c>
      <c r="G127" s="27">
        <v>102.39166924200001</v>
      </c>
      <c r="H127" s="27">
        <v>98.010546120000001</v>
      </c>
      <c r="I127" s="27">
        <v>93.784075178400002</v>
      </c>
      <c r="J127" s="27">
        <v>90.747265280400015</v>
      </c>
    </row>
    <row r="128" spans="1:10">
      <c r="A128" s="4" t="s">
        <v>358</v>
      </c>
      <c r="B128" s="4" t="s">
        <v>214</v>
      </c>
      <c r="C128" s="27">
        <v>688.56055741178375</v>
      </c>
      <c r="D128" s="27">
        <v>686.34459873321987</v>
      </c>
      <c r="E128" s="27">
        <v>694.98930051346463</v>
      </c>
      <c r="F128" s="27">
        <v>690.22464463055144</v>
      </c>
      <c r="G128" s="27">
        <v>684.90758166328999</v>
      </c>
      <c r="H128" s="27">
        <v>688.66918538330117</v>
      </c>
      <c r="I128" s="27">
        <v>699.87470216905683</v>
      </c>
      <c r="J128" s="27">
        <v>722.10406135186804</v>
      </c>
    </row>
    <row r="129" spans="1:20">
      <c r="A129" s="4" t="s">
        <v>307</v>
      </c>
      <c r="B129" s="4" t="s">
        <v>214</v>
      </c>
      <c r="C129" s="27">
        <v>1061.0623823832</v>
      </c>
      <c r="D129" s="27">
        <v>982.26510388199961</v>
      </c>
      <c r="E129" s="27">
        <v>938.03742858959993</v>
      </c>
      <c r="F129" s="27">
        <v>899.95587370559963</v>
      </c>
      <c r="G129" s="27">
        <v>873.46127046240008</v>
      </c>
      <c r="H129" s="27">
        <v>852.98464715399973</v>
      </c>
      <c r="I129" s="27">
        <v>836.06800037399978</v>
      </c>
      <c r="J129" s="27">
        <v>816.90816659760014</v>
      </c>
    </row>
    <row r="130" spans="1:20">
      <c r="A130" s="4" t="s">
        <v>279</v>
      </c>
      <c r="B130" s="4" t="s">
        <v>151</v>
      </c>
      <c r="C130" s="27">
        <v>65.407751699910762</v>
      </c>
      <c r="D130" s="27">
        <v>70.343438496198146</v>
      </c>
      <c r="E130" s="27">
        <v>74.07867255827658</v>
      </c>
      <c r="F130" s="27">
        <v>74.522060522368392</v>
      </c>
      <c r="G130" s="27">
        <v>75.003376611905551</v>
      </c>
      <c r="H130" s="27">
        <v>76.188567120510456</v>
      </c>
      <c r="I130" s="27">
        <v>77.863053141411783</v>
      </c>
      <c r="J130" s="27">
        <v>80.219212500129586</v>
      </c>
    </row>
    <row r="131" spans="1:20">
      <c r="A131" s="4" t="s">
        <v>281</v>
      </c>
      <c r="B131" s="4" t="s">
        <v>151</v>
      </c>
      <c r="C131" s="27">
        <v>66.305895722045562</v>
      </c>
      <c r="D131" s="27">
        <v>71.309356711391189</v>
      </c>
      <c r="E131" s="27">
        <v>75.095880996064665</v>
      </c>
      <c r="F131" s="27">
        <v>75.545357324900493</v>
      </c>
      <c r="G131" s="27">
        <v>76.033282587774764</v>
      </c>
      <c r="H131" s="27">
        <v>77.234747494180084</v>
      </c>
      <c r="I131" s="27">
        <v>78.932226655355052</v>
      </c>
      <c r="J131" s="27">
        <v>81.320739525518093</v>
      </c>
    </row>
    <row r="132" spans="1:20">
      <c r="A132" s="4" t="s">
        <v>282</v>
      </c>
      <c r="B132" s="4" t="s">
        <v>151</v>
      </c>
      <c r="C132" s="27">
        <v>19.544904784112898</v>
      </c>
      <c r="D132" s="27">
        <v>21.019768633893747</v>
      </c>
      <c r="E132" s="27">
        <v>22.135917594717878</v>
      </c>
      <c r="F132" s="27">
        <v>22.268409162083703</v>
      </c>
      <c r="G132" s="27">
        <v>22.412234272970039</v>
      </c>
      <c r="H132" s="27">
        <v>22.766388559575013</v>
      </c>
      <c r="I132" s="27">
        <v>23.266752338947803</v>
      </c>
      <c r="J132" s="27">
        <v>23.970811248258993</v>
      </c>
    </row>
    <row r="133" spans="1:20">
      <c r="A133" s="4" t="s">
        <v>283</v>
      </c>
      <c r="B133" s="4" t="s">
        <v>151</v>
      </c>
      <c r="C133" s="27">
        <v>33.243000000000002</v>
      </c>
      <c r="D133" s="27">
        <v>35.751525853659722</v>
      </c>
      <c r="E133" s="27">
        <v>37.649930594666024</v>
      </c>
      <c r="F133" s="27">
        <v>37.875279207135215</v>
      </c>
      <c r="G133" s="27">
        <v>38.119904505339825</v>
      </c>
      <c r="H133" s="27">
        <v>38.722268706120119</v>
      </c>
      <c r="I133" s="27">
        <v>39.573313686969058</v>
      </c>
      <c r="J133" s="27">
        <v>40.770814037099008</v>
      </c>
    </row>
    <row r="134" spans="1:20">
      <c r="A134" s="4" t="s">
        <v>313</v>
      </c>
      <c r="B134" s="4" t="s">
        <v>151</v>
      </c>
      <c r="C134" s="27">
        <v>1.1461417490257846</v>
      </c>
      <c r="D134" s="27">
        <v>1.23262991824607</v>
      </c>
      <c r="E134" s="27">
        <v>1.2980825227106429</v>
      </c>
      <c r="F134" s="27">
        <v>1.3058520216378147</v>
      </c>
      <c r="G134" s="27">
        <v>1.3142861361022189</v>
      </c>
      <c r="H134" s="27">
        <v>1.3350542604782634</v>
      </c>
      <c r="I134" s="27">
        <v>1.3643963229530647</v>
      </c>
      <c r="J134" s="27">
        <v>1.4056833652102898</v>
      </c>
    </row>
    <row r="135" spans="1:20">
      <c r="A135" s="4" t="s">
        <v>284</v>
      </c>
      <c r="B135" s="4" t="s">
        <v>151</v>
      </c>
      <c r="C135" s="27">
        <v>50.181531473615848</v>
      </c>
      <c r="D135" s="27">
        <v>53.968243535638052</v>
      </c>
      <c r="E135" s="27">
        <v>56.833955332421411</v>
      </c>
      <c r="F135" s="27">
        <v>57.174127353272659</v>
      </c>
      <c r="G135" s="27">
        <v>57.543398240409729</v>
      </c>
      <c r="H135" s="27">
        <v>58.452689161807797</v>
      </c>
      <c r="I135" s="27">
        <v>59.737372869413413</v>
      </c>
      <c r="J135" s="27">
        <v>61.545043702662895</v>
      </c>
    </row>
    <row r="136" spans="1:20">
      <c r="A136" s="4" t="s">
        <v>285</v>
      </c>
      <c r="B136" s="4" t="s">
        <v>151</v>
      </c>
      <c r="C136" s="27">
        <v>619.30349473481556</v>
      </c>
      <c r="D136" s="27">
        <v>666.03630548607453</v>
      </c>
      <c r="E136" s="27">
        <v>701.40280942754612</v>
      </c>
      <c r="F136" s="27">
        <v>705.6009619178692</v>
      </c>
      <c r="G136" s="27">
        <v>710.1582311799292</v>
      </c>
      <c r="H136" s="27">
        <v>721.3800298938354</v>
      </c>
      <c r="I136" s="27">
        <v>737.23464983837323</v>
      </c>
      <c r="J136" s="27">
        <v>759.54359162406183</v>
      </c>
    </row>
    <row r="137" spans="1:20">
      <c r="A137" s="4" t="s">
        <v>286</v>
      </c>
      <c r="B137" s="4" t="s">
        <v>151</v>
      </c>
      <c r="C137" s="27">
        <v>24.937010667267781</v>
      </c>
      <c r="D137" s="27">
        <v>26.81876429876402</v>
      </c>
      <c r="E137" s="27">
        <v>28.242839721477544</v>
      </c>
      <c r="F137" s="27">
        <v>28.411883452578774</v>
      </c>
      <c r="G137" s="27">
        <v>28.59538745855934</v>
      </c>
      <c r="H137" s="27">
        <v>29.047246872584505</v>
      </c>
      <c r="I137" s="27">
        <v>29.685652484766155</v>
      </c>
      <c r="J137" s="27">
        <v>30.583949239127904</v>
      </c>
    </row>
    <row r="138" spans="1:20">
      <c r="A138" s="4" t="s">
        <v>308</v>
      </c>
      <c r="B138" s="4" t="s">
        <v>151</v>
      </c>
      <c r="C138" s="27">
        <v>9.5423034658030463</v>
      </c>
      <c r="D138" s="27">
        <v>10.262368289899358</v>
      </c>
      <c r="E138" s="27">
        <v>10.807299678149555</v>
      </c>
      <c r="F138" s="27">
        <v>10.871985321616711</v>
      </c>
      <c r="G138" s="27">
        <v>10.942204279920142</v>
      </c>
      <c r="H138" s="27">
        <v>11.115111117473358</v>
      </c>
      <c r="I138" s="27">
        <v>11.359401027238093</v>
      </c>
      <c r="J138" s="27">
        <v>11.70313991185577</v>
      </c>
    </row>
    <row r="139" spans="1:20">
      <c r="A139" s="4" t="s">
        <v>287</v>
      </c>
      <c r="B139" s="4" t="s">
        <v>151</v>
      </c>
      <c r="C139" s="27">
        <v>228.46722353260435</v>
      </c>
      <c r="D139" s="27">
        <v>245.70742258038561</v>
      </c>
      <c r="E139" s="27">
        <v>258.75447790989381</v>
      </c>
      <c r="F139" s="27">
        <v>260.30321815047859</v>
      </c>
      <c r="G139" s="27">
        <v>261.98444014267676</v>
      </c>
      <c r="H139" s="27">
        <v>266.12427338599747</v>
      </c>
      <c r="I139" s="27">
        <v>271.97320049473961</v>
      </c>
      <c r="J139" s="27">
        <v>280.20319117468767</v>
      </c>
    </row>
    <row r="140" spans="1:20">
      <c r="A140" s="4" t="s">
        <v>288</v>
      </c>
      <c r="B140" s="4" t="s">
        <v>151</v>
      </c>
      <c r="C140" s="27">
        <v>42.862686715604582</v>
      </c>
      <c r="D140" s="27">
        <v>46.097116754512356</v>
      </c>
      <c r="E140" s="27">
        <v>48.544872001426633</v>
      </c>
      <c r="F140" s="27">
        <v>48.835430825180893</v>
      </c>
      <c r="G140" s="27">
        <v>49.150844521888644</v>
      </c>
      <c r="H140" s="27">
        <v>49.927517747131297</v>
      </c>
      <c r="I140" s="27">
        <v>51.024833705228204</v>
      </c>
      <c r="J140" s="27">
        <v>52.56886048829373</v>
      </c>
    </row>
    <row r="141" spans="1:20">
      <c r="A141" s="4" t="s">
        <v>289</v>
      </c>
      <c r="B141" s="4" t="s">
        <v>151</v>
      </c>
      <c r="C141" s="27">
        <v>412.82712300504852</v>
      </c>
      <c r="D141" s="27">
        <v>443.97917038795998</v>
      </c>
      <c r="E141" s="27">
        <v>467.55444841728263</v>
      </c>
      <c r="F141" s="27">
        <v>470.35293289097137</v>
      </c>
      <c r="G141" s="27">
        <v>473.39080426455564</v>
      </c>
      <c r="H141" s="27">
        <v>480.87124465830368</v>
      </c>
      <c r="I141" s="27">
        <v>491.43991929632529</v>
      </c>
      <c r="J141" s="27">
        <v>506.31103876032336</v>
      </c>
      <c r="O141" s="20"/>
      <c r="P141" s="20"/>
      <c r="Q141" s="20"/>
      <c r="R141" s="20"/>
      <c r="S141" s="21"/>
      <c r="T141" s="22"/>
    </row>
    <row r="142" spans="1:20">
      <c r="A142" s="4" t="s">
        <v>290</v>
      </c>
      <c r="B142" s="4" t="s">
        <v>151</v>
      </c>
      <c r="C142" s="27">
        <v>37.38870701969995</v>
      </c>
      <c r="D142" s="27">
        <v>40.210069056634822</v>
      </c>
      <c r="E142" s="27">
        <v>42.345222281864011</v>
      </c>
      <c r="F142" s="27">
        <v>42.598673933306607</v>
      </c>
      <c r="G142" s="27">
        <v>42.87380625001024</v>
      </c>
      <c r="H142" s="27">
        <v>43.551290791782357</v>
      </c>
      <c r="I142" s="27">
        <v>44.508468887909267</v>
      </c>
      <c r="J142" s="27">
        <v>45.855308515710519</v>
      </c>
      <c r="O142" s="20"/>
      <c r="P142" s="20"/>
      <c r="Q142" s="20"/>
      <c r="R142" s="20"/>
      <c r="S142" s="21"/>
      <c r="T142" s="22"/>
    </row>
    <row r="143" spans="1:20">
      <c r="A143" s="4" t="s">
        <v>291</v>
      </c>
      <c r="B143" s="4" t="s">
        <v>151</v>
      </c>
      <c r="C143" s="27">
        <v>12.054787648555106</v>
      </c>
      <c r="D143" s="27">
        <v>12.964445214863151</v>
      </c>
      <c r="E143" s="27">
        <v>13.652856790949579</v>
      </c>
      <c r="F143" s="27">
        <v>13.734574135058493</v>
      </c>
      <c r="G143" s="27">
        <v>13.823281713295145</v>
      </c>
      <c r="H143" s="27">
        <v>14.041714842901323</v>
      </c>
      <c r="I143" s="27">
        <v>14.350326175317246</v>
      </c>
      <c r="J143" s="27">
        <v>14.784571352644413</v>
      </c>
    </row>
    <row r="144" spans="1:20">
      <c r="A144" s="4" t="s">
        <v>292</v>
      </c>
      <c r="B144" s="4" t="s">
        <v>151</v>
      </c>
      <c r="C144" s="27">
        <v>34.706010813855123</v>
      </c>
      <c r="D144" s="27">
        <v>37.3249358628564</v>
      </c>
      <c r="E144" s="27">
        <v>39.30688861893853</v>
      </c>
      <c r="F144" s="27">
        <v>39.542154731540968</v>
      </c>
      <c r="G144" s="27">
        <v>39.797545888922429</v>
      </c>
      <c r="H144" s="27">
        <v>40.426419891454096</v>
      </c>
      <c r="I144" s="27">
        <v>41.314919013326978</v>
      </c>
      <c r="J144" s="27">
        <v>42.565120863376784</v>
      </c>
    </row>
    <row r="145" spans="1:10">
      <c r="A145" s="4" t="s">
        <v>293</v>
      </c>
      <c r="B145" s="4" t="s">
        <v>151</v>
      </c>
      <c r="C145" s="27">
        <v>11.679409552623811</v>
      </c>
      <c r="D145" s="27">
        <v>12.560740985353622</v>
      </c>
      <c r="E145" s="27">
        <v>13.22771588132737</v>
      </c>
      <c r="F145" s="27">
        <v>13.306888601513368</v>
      </c>
      <c r="G145" s="27">
        <v>13.392833884570384</v>
      </c>
      <c r="H145" s="27">
        <v>13.604465151325853</v>
      </c>
      <c r="I145" s="27">
        <v>13.903466531437143</v>
      </c>
      <c r="J145" s="27">
        <v>14.324189601815212</v>
      </c>
    </row>
    <row r="146" spans="1:10">
      <c r="A146" s="4" t="s">
        <v>294</v>
      </c>
      <c r="B146" s="4" t="s">
        <v>151</v>
      </c>
      <c r="C146" s="27">
        <v>271.0516037682346</v>
      </c>
      <c r="D146" s="27">
        <v>291.50523177198113</v>
      </c>
      <c r="E146" s="27">
        <v>306.98414912754401</v>
      </c>
      <c r="F146" s="27">
        <v>308.82156159984555</v>
      </c>
      <c r="G146" s="27">
        <v>310.81614931457176</v>
      </c>
      <c r="H146" s="27">
        <v>315.72761286100473</v>
      </c>
      <c r="I146" s="27">
        <v>322.66673107951721</v>
      </c>
      <c r="J146" s="27">
        <v>332.43072321066501</v>
      </c>
    </row>
    <row r="147" spans="1:10">
      <c r="A147" s="4" t="s">
        <v>309</v>
      </c>
      <c r="B147" s="4" t="s">
        <v>151</v>
      </c>
      <c r="C147" s="27">
        <v>20.401013769283125</v>
      </c>
      <c r="D147" s="27">
        <v>21.940479836759426</v>
      </c>
      <c r="E147" s="27">
        <v>23.105518529444858</v>
      </c>
      <c r="F147" s="27">
        <v>23.243813513227089</v>
      </c>
      <c r="G147" s="27">
        <v>23.393938474180892</v>
      </c>
      <c r="H147" s="27">
        <v>23.763605482400429</v>
      </c>
      <c r="I147" s="27">
        <v>24.28588627452444</v>
      </c>
      <c r="J147" s="27">
        <v>25.020784482620055</v>
      </c>
    </row>
    <row r="148" spans="1:10">
      <c r="A148" s="4" t="s">
        <v>295</v>
      </c>
      <c r="B148" s="4" t="s">
        <v>151</v>
      </c>
      <c r="C148" s="27">
        <v>3.4074938369870131</v>
      </c>
      <c r="D148" s="27">
        <v>3.6646242519997401</v>
      </c>
      <c r="E148" s="27">
        <v>3.8592156683907359</v>
      </c>
      <c r="F148" s="27">
        <v>3.8823144864324992</v>
      </c>
      <c r="G148" s="27">
        <v>3.907389214826547</v>
      </c>
      <c r="H148" s="27">
        <v>3.9691331098354352</v>
      </c>
      <c r="I148" s="27">
        <v>4.05636743066212</v>
      </c>
      <c r="J148" s="27">
        <v>4.1791143266359372</v>
      </c>
    </row>
    <row r="149" spans="1:10">
      <c r="A149" s="4" t="s">
        <v>310</v>
      </c>
      <c r="B149" s="4" t="s">
        <v>151</v>
      </c>
      <c r="C149" s="27">
        <v>23.995872601911106</v>
      </c>
      <c r="D149" s="27">
        <v>25.80660769811238</v>
      </c>
      <c r="E149" s="27">
        <v>27.176937641620821</v>
      </c>
      <c r="F149" s="27">
        <v>27.339601558710978</v>
      </c>
      <c r="G149" s="27">
        <v>27.516180011044472</v>
      </c>
      <c r="H149" s="27">
        <v>27.950985973859986</v>
      </c>
      <c r="I149" s="27">
        <v>28.565297766987769</v>
      </c>
      <c r="J149" s="27">
        <v>29.429692251314165</v>
      </c>
    </row>
    <row r="150" spans="1:10">
      <c r="A150" s="4" t="s">
        <v>468</v>
      </c>
      <c r="B150" s="4" t="s">
        <v>151</v>
      </c>
      <c r="C150" s="27">
        <v>0.27467581757214871</v>
      </c>
      <c r="D150" s="27">
        <v>0.29540292973876592</v>
      </c>
      <c r="E150" s="27">
        <v>0.31108881471661831</v>
      </c>
      <c r="F150" s="27">
        <v>0.31295079511455842</v>
      </c>
      <c r="G150" s="27">
        <v>0.31497205233512166</v>
      </c>
      <c r="H150" s="27">
        <v>0.31994918674914935</v>
      </c>
      <c r="I150" s="27">
        <v>0.32698108747728322</v>
      </c>
      <c r="J150" s="27">
        <v>0.33687563332798504</v>
      </c>
    </row>
    <row r="151" spans="1:10">
      <c r="A151" s="4" t="s">
        <v>298</v>
      </c>
      <c r="B151" s="4" t="s">
        <v>151</v>
      </c>
      <c r="C151" s="27">
        <v>110.96646818048572</v>
      </c>
      <c r="D151" s="27">
        <v>119.34002815762547</v>
      </c>
      <c r="E151" s="27">
        <v>125.67697937401866</v>
      </c>
      <c r="F151" s="27">
        <v>126.42920208662217</v>
      </c>
      <c r="G151" s="27">
        <v>127.24577114986448</v>
      </c>
      <c r="H151" s="27">
        <v>129.25648702746128</v>
      </c>
      <c r="I151" s="27">
        <v>132.09730932952596</v>
      </c>
      <c r="J151" s="27">
        <v>136.09461355895218</v>
      </c>
    </row>
    <row r="152" spans="1:10">
      <c r="A152" s="4" t="s">
        <v>359</v>
      </c>
      <c r="B152" s="4" t="s">
        <v>151</v>
      </c>
      <c r="C152" s="27">
        <v>48.439610747758451</v>
      </c>
      <c r="D152" s="27">
        <v>52.09487699635109</v>
      </c>
      <c r="E152" s="27">
        <v>54.861113097065356</v>
      </c>
      <c r="F152" s="27">
        <v>55.189476935183308</v>
      </c>
      <c r="G152" s="27">
        <v>55.545929548487933</v>
      </c>
      <c r="H152" s="27">
        <v>56.423656811796967</v>
      </c>
      <c r="I152" s="27">
        <v>57.663746081753231</v>
      </c>
      <c r="J152" s="27">
        <v>59.408668346007346</v>
      </c>
    </row>
    <row r="153" spans="1:10">
      <c r="A153" s="4" t="s">
        <v>299</v>
      </c>
      <c r="B153" s="4" t="s">
        <v>151</v>
      </c>
      <c r="C153" s="27">
        <v>200.8915126404975</v>
      </c>
      <c r="D153" s="27">
        <v>216.05084101758428</v>
      </c>
      <c r="E153" s="27">
        <v>227.52313292940474</v>
      </c>
      <c r="F153" s="27">
        <v>228.88494214128008</v>
      </c>
      <c r="G153" s="27">
        <v>230.36324272144606</v>
      </c>
      <c r="H153" s="27">
        <v>234.00340322005442</v>
      </c>
      <c r="I153" s="27">
        <v>239.14637207147717</v>
      </c>
      <c r="J153" s="27">
        <v>246.38301307033805</v>
      </c>
    </row>
    <row r="154" spans="1:10">
      <c r="A154" s="4" t="s">
        <v>300</v>
      </c>
      <c r="B154" s="4" t="s">
        <v>151</v>
      </c>
      <c r="C154" s="27">
        <v>27.624785755951933</v>
      </c>
      <c r="D154" s="27">
        <v>29.709359629267102</v>
      </c>
      <c r="E154" s="27">
        <v>31.286925560391921</v>
      </c>
      <c r="F154" s="27">
        <v>31.474189259211592</v>
      </c>
      <c r="G154" s="27">
        <v>31.677471798494697</v>
      </c>
      <c r="H154" s="27">
        <v>32.178033781276369</v>
      </c>
      <c r="I154" s="27">
        <v>32.885248390807092</v>
      </c>
      <c r="J154" s="27">
        <v>33.880365877646959</v>
      </c>
    </row>
    <row r="155" spans="1:10">
      <c r="A155" s="4" t="s">
        <v>301</v>
      </c>
      <c r="B155" s="4" t="s">
        <v>151</v>
      </c>
      <c r="C155" s="27">
        <v>50.912932858143328</v>
      </c>
      <c r="D155" s="27">
        <v>54.754836668277612</v>
      </c>
      <c r="E155" s="27">
        <v>57.662316532201885</v>
      </c>
      <c r="F155" s="27">
        <v>58.007446597969697</v>
      </c>
      <c r="G155" s="27">
        <v>58.382099649225445</v>
      </c>
      <c r="H155" s="27">
        <v>59.304643586610048</v>
      </c>
      <c r="I155" s="27">
        <v>60.608051701678541</v>
      </c>
      <c r="J155" s="27">
        <v>62.44206953772732</v>
      </c>
    </row>
    <row r="156" spans="1:10">
      <c r="A156" s="4" t="s">
        <v>303</v>
      </c>
      <c r="B156" s="4" t="s">
        <v>151</v>
      </c>
      <c r="C156" s="27">
        <v>80.653158452605851</v>
      </c>
      <c r="D156" s="27">
        <v>86.739267803677521</v>
      </c>
      <c r="E156" s="27">
        <v>91.34511981413263</v>
      </c>
      <c r="F156" s="27">
        <v>91.891853783646582</v>
      </c>
      <c r="G156" s="27">
        <v>92.485356263495348</v>
      </c>
      <c r="H156" s="27">
        <v>93.946794019766159</v>
      </c>
      <c r="I156" s="27">
        <v>96.011573542995237</v>
      </c>
      <c r="J156" s="27">
        <v>98.916912576358115</v>
      </c>
    </row>
    <row r="157" spans="1:10">
      <c r="A157" s="4" t="s">
        <v>304</v>
      </c>
      <c r="B157" s="4" t="s">
        <v>151</v>
      </c>
      <c r="C157" s="27">
        <v>11.960696819573547</v>
      </c>
      <c r="D157" s="27">
        <v>12.863254266244599</v>
      </c>
      <c r="E157" s="27">
        <v>13.54629260658745</v>
      </c>
      <c r="F157" s="27">
        <v>13.627372125056166</v>
      </c>
      <c r="G157" s="27">
        <v>13.715387317013063</v>
      </c>
      <c r="H157" s="27">
        <v>13.932115517852274</v>
      </c>
      <c r="I157" s="27">
        <v>14.238318056604911</v>
      </c>
      <c r="J157" s="27">
        <v>14.669173834640514</v>
      </c>
    </row>
    <row r="158" spans="1:10">
      <c r="A158" s="4" t="s">
        <v>305</v>
      </c>
      <c r="B158" s="4" t="s">
        <v>151</v>
      </c>
      <c r="C158" s="27">
        <v>22.937588506226291</v>
      </c>
      <c r="D158" s="27">
        <v>24.668465195709089</v>
      </c>
      <c r="E158" s="27">
        <v>25.97835981314649</v>
      </c>
      <c r="F158" s="27">
        <v>26.133849803317872</v>
      </c>
      <c r="G158" s="27">
        <v>26.30264065939074</v>
      </c>
      <c r="H158" s="27">
        <v>26.718270481259413</v>
      </c>
      <c r="I158" s="27">
        <v>27.305489431745293</v>
      </c>
      <c r="J158" s="27">
        <v>28.131761737714758</v>
      </c>
    </row>
    <row r="159" spans="1:10">
      <c r="A159" s="4" t="s">
        <v>358</v>
      </c>
      <c r="B159" s="4" t="s">
        <v>151</v>
      </c>
      <c r="C159" s="27">
        <v>254.5</v>
      </c>
      <c r="D159" s="27">
        <v>273.70463946564382</v>
      </c>
      <c r="E159" s="27">
        <v>288.23834600795658</v>
      </c>
      <c r="F159" s="27">
        <v>289.96355798862646</v>
      </c>
      <c r="G159" s="27">
        <v>291.83634739972274</v>
      </c>
      <c r="H159" s="27">
        <v>296.44789536767348</v>
      </c>
      <c r="I159" s="27">
        <v>302.96328049013698</v>
      </c>
      <c r="J159" s="27">
        <v>312.13104029244346</v>
      </c>
    </row>
    <row r="160" spans="1:10">
      <c r="A160" s="4" t="s">
        <v>307</v>
      </c>
      <c r="B160" s="4" t="s">
        <v>151</v>
      </c>
      <c r="C160" s="27">
        <v>242.40328786424044</v>
      </c>
      <c r="D160" s="27">
        <v>260.6951061303285</v>
      </c>
      <c r="E160" s="27">
        <v>274.53800691897538</v>
      </c>
      <c r="F160" s="27">
        <v>276.18121735660662</v>
      </c>
      <c r="G160" s="27">
        <v>277.96499067969927</v>
      </c>
      <c r="H160" s="27">
        <v>282.35734584502313</v>
      </c>
      <c r="I160" s="27">
        <v>288.56304633770253</v>
      </c>
      <c r="J160" s="27">
        <v>297.29505073231434</v>
      </c>
    </row>
    <row r="161" spans="1:10">
      <c r="A161" s="4" t="s">
        <v>279</v>
      </c>
      <c r="B161" s="4" t="s">
        <v>152</v>
      </c>
      <c r="C161" s="27">
        <v>112.4244315022118</v>
      </c>
      <c r="D161" s="27">
        <v>111.62724453402174</v>
      </c>
      <c r="E161" s="27">
        <v>103.47605543558171</v>
      </c>
      <c r="F161" s="27">
        <v>101.25765665759053</v>
      </c>
      <c r="G161" s="27">
        <v>98.88782169662548</v>
      </c>
      <c r="H161" s="27">
        <v>98.958448539912311</v>
      </c>
      <c r="I161" s="27">
        <v>98.282572178484955</v>
      </c>
      <c r="J161" s="27">
        <v>97.086872886484855</v>
      </c>
    </row>
    <row r="162" spans="1:10">
      <c r="A162" s="4" t="s">
        <v>281</v>
      </c>
      <c r="B162" s="4" t="s">
        <v>152</v>
      </c>
      <c r="C162" s="27">
        <v>157.5506845353724</v>
      </c>
      <c r="D162" s="27">
        <v>156.43351319758759</v>
      </c>
      <c r="E162" s="27">
        <v>145.01050304688715</v>
      </c>
      <c r="F162" s="27">
        <v>141.90165703028026</v>
      </c>
      <c r="G162" s="27">
        <v>138.58058957770831</v>
      </c>
      <c r="H162" s="27">
        <v>138.67956546184425</v>
      </c>
      <c r="I162" s="27">
        <v>137.73239782237914</v>
      </c>
      <c r="J162" s="27">
        <v>136.05675455306567</v>
      </c>
    </row>
    <row r="163" spans="1:10">
      <c r="A163" s="4" t="s">
        <v>282</v>
      </c>
      <c r="B163" s="4" t="s">
        <v>152</v>
      </c>
      <c r="C163" s="27">
        <v>71.680034211593409</v>
      </c>
      <c r="D163" s="27">
        <v>71.171760445923752</v>
      </c>
      <c r="E163" s="27">
        <v>65.974691573666618</v>
      </c>
      <c r="F163" s="27">
        <v>64.560275701808408</v>
      </c>
      <c r="G163" s="27">
        <v>63.049306521817819</v>
      </c>
      <c r="H163" s="27">
        <v>63.094337076790708</v>
      </c>
      <c r="I163" s="27">
        <v>62.663409029723226</v>
      </c>
      <c r="J163" s="27">
        <v>61.901050127729064</v>
      </c>
    </row>
    <row r="164" spans="1:10">
      <c r="A164" s="4" t="s">
        <v>283</v>
      </c>
      <c r="B164" s="4" t="s">
        <v>152</v>
      </c>
      <c r="C164" s="27">
        <v>123.175</v>
      </c>
      <c r="D164" s="27">
        <v>122.3015821539433</v>
      </c>
      <c r="E164" s="27">
        <v>113.37093688596524</v>
      </c>
      <c r="F164" s="27">
        <v>110.94040407536626</v>
      </c>
      <c r="G164" s="27">
        <v>108.34395402072553</v>
      </c>
      <c r="H164" s="27">
        <v>108.42133454474165</v>
      </c>
      <c r="I164" s="27">
        <v>107.68082761305058</v>
      </c>
      <c r="J164" s="27">
        <v>106.37078976518995</v>
      </c>
    </row>
    <row r="165" spans="1:10">
      <c r="A165" s="4" t="s">
        <v>313</v>
      </c>
      <c r="B165" s="4" t="s">
        <v>152</v>
      </c>
      <c r="C165" s="27">
        <v>15.319100732685902</v>
      </c>
      <c r="D165" s="27">
        <v>15.21047498910589</v>
      </c>
      <c r="E165" s="27">
        <v>14.099783254029449</v>
      </c>
      <c r="F165" s="27">
        <v>13.797501322146648</v>
      </c>
      <c r="G165" s="27">
        <v>13.474584497024431</v>
      </c>
      <c r="H165" s="27">
        <v>13.484208203475829</v>
      </c>
      <c r="I165" s="27">
        <v>13.392112402543598</v>
      </c>
      <c r="J165" s="27">
        <v>13.229184846180635</v>
      </c>
    </row>
    <row r="166" spans="1:10">
      <c r="A166" s="4" t="s">
        <v>284</v>
      </c>
      <c r="B166" s="4" t="s">
        <v>152</v>
      </c>
      <c r="C166" s="27">
        <v>113.01532085209753</v>
      </c>
      <c r="D166" s="27">
        <v>112.21394396466059</v>
      </c>
      <c r="E166" s="27">
        <v>104.01991319237069</v>
      </c>
      <c r="F166" s="27">
        <v>101.78985477604112</v>
      </c>
      <c r="G166" s="27">
        <v>99.407564246293475</v>
      </c>
      <c r="H166" s="27">
        <v>99.478562295811514</v>
      </c>
      <c r="I166" s="27">
        <v>98.799133609160265</v>
      </c>
      <c r="J166" s="27">
        <v>97.597149864858594</v>
      </c>
    </row>
    <row r="167" spans="1:10">
      <c r="A167" s="4" t="s">
        <v>285</v>
      </c>
      <c r="B167" s="4" t="s">
        <v>152</v>
      </c>
      <c r="C167" s="27">
        <v>1187.4124491575524</v>
      </c>
      <c r="D167" s="27">
        <v>1178.9926624823011</v>
      </c>
      <c r="E167" s="27">
        <v>1092.9008470148185</v>
      </c>
      <c r="F167" s="27">
        <v>1069.4704031959338</v>
      </c>
      <c r="G167" s="27">
        <v>1044.4405098044485</v>
      </c>
      <c r="H167" s="27">
        <v>1045.1864614792128</v>
      </c>
      <c r="I167" s="27">
        <v>1038.0479418983123</v>
      </c>
      <c r="J167" s="27">
        <v>1025.4191190899724</v>
      </c>
    </row>
    <row r="168" spans="1:10">
      <c r="A168" s="4" t="s">
        <v>286</v>
      </c>
      <c r="B168" s="4" t="s">
        <v>152</v>
      </c>
      <c r="C168" s="27">
        <v>82.956530360989149</v>
      </c>
      <c r="D168" s="27">
        <v>82.368296433128535</v>
      </c>
      <c r="E168" s="27">
        <v>76.353639682032551</v>
      </c>
      <c r="F168" s="27">
        <v>74.716711986511271</v>
      </c>
      <c r="G168" s="27">
        <v>72.968041495026839</v>
      </c>
      <c r="H168" s="27">
        <v>73.020156126972381</v>
      </c>
      <c r="I168" s="27">
        <v>72.521435722983313</v>
      </c>
      <c r="J168" s="27">
        <v>71.639144718314398</v>
      </c>
    </row>
    <row r="169" spans="1:10">
      <c r="A169" s="4" t="s">
        <v>308</v>
      </c>
      <c r="B169" s="4" t="s">
        <v>152</v>
      </c>
      <c r="C169" s="27">
        <v>15.117330848311344</v>
      </c>
      <c r="D169" s="27">
        <v>15.010135828642916</v>
      </c>
      <c r="E169" s="27">
        <v>13.914073160041898</v>
      </c>
      <c r="F169" s="27">
        <v>13.615772623118813</v>
      </c>
      <c r="G169" s="27">
        <v>13.297108977840795</v>
      </c>
      <c r="H169" s="27">
        <v>13.306605929192671</v>
      </c>
      <c r="I169" s="27">
        <v>13.215723134130023</v>
      </c>
      <c r="J169" s="27">
        <v>13.054941517974807</v>
      </c>
    </row>
    <row r="170" spans="1:10">
      <c r="A170" s="4" t="s">
        <v>287</v>
      </c>
      <c r="B170" s="4" t="s">
        <v>152</v>
      </c>
      <c r="C170" s="27">
        <v>561.48694089644698</v>
      </c>
      <c r="D170" s="27">
        <v>557.50551029359144</v>
      </c>
      <c r="E170" s="27">
        <v>516.79562036667176</v>
      </c>
      <c r="F170" s="27">
        <v>505.71616079637198</v>
      </c>
      <c r="G170" s="27">
        <v>493.88037595065953</v>
      </c>
      <c r="H170" s="27">
        <v>494.23311111375898</v>
      </c>
      <c r="I170" s="27">
        <v>490.85754811974374</v>
      </c>
      <c r="J170" s="27">
        <v>484.88580755831629</v>
      </c>
    </row>
    <row r="171" spans="1:10">
      <c r="A171" s="4" t="s">
        <v>288</v>
      </c>
      <c r="B171" s="4" t="s">
        <v>152</v>
      </c>
      <c r="C171" s="27">
        <v>94.298847882686999</v>
      </c>
      <c r="D171" s="27">
        <v>93.630187061876569</v>
      </c>
      <c r="E171" s="27">
        <v>86.793170137831098</v>
      </c>
      <c r="F171" s="27">
        <v>84.932431807970701</v>
      </c>
      <c r="G171" s="27">
        <v>82.944672532650557</v>
      </c>
      <c r="H171" s="27">
        <v>83.003912591617706</v>
      </c>
      <c r="I171" s="27">
        <v>82.43700412392856</v>
      </c>
      <c r="J171" s="27">
        <v>81.434080967963695</v>
      </c>
    </row>
    <row r="172" spans="1:10">
      <c r="A172" s="4" t="s">
        <v>289</v>
      </c>
      <c r="B172" s="4" t="s">
        <v>152</v>
      </c>
      <c r="C172" s="27">
        <v>1091.3478615364179</v>
      </c>
      <c r="D172" s="27">
        <v>1083.6092563119671</v>
      </c>
      <c r="E172" s="27">
        <v>1004.4824804617688</v>
      </c>
      <c r="F172" s="27">
        <v>982.94761717586414</v>
      </c>
      <c r="G172" s="27">
        <v>959.94270372168705</v>
      </c>
      <c r="H172" s="27">
        <v>960.62830607126739</v>
      </c>
      <c r="I172" s="27">
        <v>954.06731028191132</v>
      </c>
      <c r="J172" s="27">
        <v>942.4601902998171</v>
      </c>
    </row>
    <row r="173" spans="1:10">
      <c r="A173" s="4" t="s">
        <v>290</v>
      </c>
      <c r="B173" s="4" t="s">
        <v>152</v>
      </c>
      <c r="C173" s="27">
        <v>163.78251617729316</v>
      </c>
      <c r="D173" s="27">
        <v>162.62115573482257</v>
      </c>
      <c r="E173" s="27">
        <v>150.74631463008308</v>
      </c>
      <c r="F173" s="27">
        <v>147.51449990005369</v>
      </c>
      <c r="G173" s="27">
        <v>144.06206943057751</v>
      </c>
      <c r="H173" s="27">
        <v>144.16496025198185</v>
      </c>
      <c r="I173" s="27">
        <v>143.18032791166044</v>
      </c>
      <c r="J173" s="27">
        <v>141.43840548413783</v>
      </c>
    </row>
    <row r="174" spans="1:10">
      <c r="A174" s="4" t="s">
        <v>291</v>
      </c>
      <c r="B174" s="4" t="s">
        <v>152</v>
      </c>
      <c r="C174" s="27">
        <v>36.422973509011072</v>
      </c>
      <c r="D174" s="27">
        <v>36.164702958418658</v>
      </c>
      <c r="E174" s="27">
        <v>33.523902016555944</v>
      </c>
      <c r="F174" s="27">
        <v>32.805190978007303</v>
      </c>
      <c r="G174" s="27">
        <v>32.037418040660846</v>
      </c>
      <c r="H174" s="27">
        <v>32.060299540773308</v>
      </c>
      <c r="I174" s="27">
        <v>31.841330883527743</v>
      </c>
      <c r="J174" s="27">
        <v>31.453951351736151</v>
      </c>
    </row>
    <row r="175" spans="1:10">
      <c r="A175" s="4" t="s">
        <v>292</v>
      </c>
      <c r="B175" s="4" t="s">
        <v>152</v>
      </c>
      <c r="C175" s="27">
        <v>85.99148076985314</v>
      </c>
      <c r="D175" s="27">
        <v>85.381726404817783</v>
      </c>
      <c r="E175" s="27">
        <v>79.147024469979414</v>
      </c>
      <c r="F175" s="27">
        <v>77.450210055990212</v>
      </c>
      <c r="G175" s="27">
        <v>75.637564755048288</v>
      </c>
      <c r="H175" s="27">
        <v>75.691585991848712</v>
      </c>
      <c r="I175" s="27">
        <v>75.174619987574687</v>
      </c>
      <c r="J175" s="27">
        <v>74.260050518103711</v>
      </c>
    </row>
    <row r="176" spans="1:10">
      <c r="A176" s="4" t="s">
        <v>293</v>
      </c>
      <c r="B176" s="4" t="s">
        <v>152</v>
      </c>
      <c r="C176" s="27">
        <v>69.274542611230331</v>
      </c>
      <c r="D176" s="27">
        <v>68.783325872492242</v>
      </c>
      <c r="E176" s="27">
        <v>63.760664081038392</v>
      </c>
      <c r="F176" s="27">
        <v>62.393714223065324</v>
      </c>
      <c r="G176" s="27">
        <v>60.933451264281963</v>
      </c>
      <c r="H176" s="27">
        <v>60.976970650587901</v>
      </c>
      <c r="I176" s="27">
        <v>60.560504005624686</v>
      </c>
      <c r="J176" s="27">
        <v>59.823728907480223</v>
      </c>
    </row>
    <row r="177" spans="1:10">
      <c r="A177" s="4" t="s">
        <v>294</v>
      </c>
      <c r="B177" s="4" t="s">
        <v>152</v>
      </c>
      <c r="C177" s="27">
        <v>967.37690826328844</v>
      </c>
      <c r="D177" s="27">
        <v>960.51736488565257</v>
      </c>
      <c r="E177" s="27">
        <v>890.37894387381743</v>
      </c>
      <c r="F177" s="27">
        <v>871.29031943095379</v>
      </c>
      <c r="G177" s="27">
        <v>850.89863421627228</v>
      </c>
      <c r="H177" s="27">
        <v>851.50635601113743</v>
      </c>
      <c r="I177" s="27">
        <v>845.69065228776151</v>
      </c>
      <c r="J177" s="27">
        <v>835.40203558005862</v>
      </c>
    </row>
    <row r="178" spans="1:10">
      <c r="A178" s="4" t="s">
        <v>309</v>
      </c>
      <c r="B178" s="4" t="s">
        <v>152</v>
      </c>
      <c r="C178" s="27">
        <v>38.708982126560656</v>
      </c>
      <c r="D178" s="27">
        <v>38.434501787270804</v>
      </c>
      <c r="E178" s="27">
        <v>35.627956724905744</v>
      </c>
      <c r="F178" s="27">
        <v>34.864137353089262</v>
      </c>
      <c r="G178" s="27">
        <v>34.048176819234214</v>
      </c>
      <c r="H178" s="27">
        <v>34.072494426874428</v>
      </c>
      <c r="I178" s="27">
        <v>33.839782678683456</v>
      </c>
      <c r="J178" s="27">
        <v>33.428090114137447</v>
      </c>
    </row>
    <row r="179" spans="1:10">
      <c r="A179" s="4" t="s">
        <v>295</v>
      </c>
      <c r="B179" s="4" t="s">
        <v>152</v>
      </c>
      <c r="C179" s="27">
        <v>9.4031915341928656</v>
      </c>
      <c r="D179" s="27">
        <v>9.3365147304920075</v>
      </c>
      <c r="E179" s="27">
        <v>8.6547483982108542</v>
      </c>
      <c r="F179" s="27">
        <v>8.4692012859867649</v>
      </c>
      <c r="G179" s="27">
        <v>8.2709880351424179</v>
      </c>
      <c r="H179" s="27">
        <v>8.2768952719058841</v>
      </c>
      <c r="I179" s="27">
        <v>8.2203649003930881</v>
      </c>
      <c r="J179" s="27">
        <v>8.1203564830967601</v>
      </c>
    </row>
    <row r="180" spans="1:10">
      <c r="A180" s="4" t="s">
        <v>310</v>
      </c>
      <c r="B180" s="4" t="s">
        <v>152</v>
      </c>
      <c r="C180" s="27">
        <v>18.266519625834544</v>
      </c>
      <c r="D180" s="27">
        <v>18.136994119631591</v>
      </c>
      <c r="E180" s="27">
        <v>16.812603561004533</v>
      </c>
      <c r="F180" s="27">
        <v>16.452162113583864</v>
      </c>
      <c r="G180" s="27">
        <v>16.067115587254705</v>
      </c>
      <c r="H180" s="27">
        <v>16.078590909849371</v>
      </c>
      <c r="I180" s="27">
        <v>15.968775733061863</v>
      </c>
      <c r="J180" s="27">
        <v>15.774500660534709</v>
      </c>
    </row>
    <row r="181" spans="1:10">
      <c r="A181" s="4" t="s">
        <v>468</v>
      </c>
      <c r="B181" s="4" t="s">
        <v>152</v>
      </c>
      <c r="C181" s="27">
        <v>5.7216378498138605</v>
      </c>
      <c r="D181" s="27">
        <v>5.6810664627085155</v>
      </c>
      <c r="E181" s="27">
        <v>5.2662264546831503</v>
      </c>
      <c r="F181" s="27">
        <v>5.1533250662168415</v>
      </c>
      <c r="G181" s="27">
        <v>5.032716607456674</v>
      </c>
      <c r="H181" s="27">
        <v>5.036311032746295</v>
      </c>
      <c r="I181" s="27">
        <v>5.0019135292885064</v>
      </c>
      <c r="J181" s="27">
        <v>4.9410605791362192</v>
      </c>
    </row>
    <row r="182" spans="1:10">
      <c r="A182" s="4" t="s">
        <v>298</v>
      </c>
      <c r="B182" s="4" t="s">
        <v>152</v>
      </c>
      <c r="C182" s="27">
        <v>190.50175553739223</v>
      </c>
      <c r="D182" s="27">
        <v>189.15093245647898</v>
      </c>
      <c r="E182" s="27">
        <v>175.33884719866268</v>
      </c>
      <c r="F182" s="27">
        <v>171.57979895583466</v>
      </c>
      <c r="G182" s="27">
        <v>167.56414404555079</v>
      </c>
      <c r="H182" s="27">
        <v>167.68382032458041</v>
      </c>
      <c r="I182" s="27">
        <v>166.53855650907602</v>
      </c>
      <c r="J182" s="27">
        <v>164.5124594127669</v>
      </c>
    </row>
    <row r="183" spans="1:10">
      <c r="A183" s="4" t="s">
        <v>359</v>
      </c>
      <c r="B183" s="4" t="s">
        <v>152</v>
      </c>
      <c r="C183" s="27">
        <v>55.945355504715721</v>
      </c>
      <c r="D183" s="27">
        <v>55.548654291792602</v>
      </c>
      <c r="E183" s="27">
        <v>51.492408102196173</v>
      </c>
      <c r="F183" s="27">
        <v>50.388474494281937</v>
      </c>
      <c r="G183" s="27">
        <v>49.20918225675716</v>
      </c>
      <c r="H183" s="27">
        <v>49.244328032484553</v>
      </c>
      <c r="I183" s="27">
        <v>48.907994169710754</v>
      </c>
      <c r="J183" s="27">
        <v>48.312982737819581</v>
      </c>
    </row>
    <row r="184" spans="1:10">
      <c r="A184" s="4" t="s">
        <v>299</v>
      </c>
      <c r="B184" s="4" t="s">
        <v>152</v>
      </c>
      <c r="C184" s="27">
        <v>301.91617276580433</v>
      </c>
      <c r="D184" s="27">
        <v>299.77532459607193</v>
      </c>
      <c r="E184" s="27">
        <v>277.88528002828645</v>
      </c>
      <c r="F184" s="27">
        <v>271.92776296753743</v>
      </c>
      <c r="G184" s="27">
        <v>265.56356354984155</v>
      </c>
      <c r="H184" s="27">
        <v>265.75323216488158</v>
      </c>
      <c r="I184" s="27">
        <v>263.93816402018734</v>
      </c>
      <c r="J184" s="27">
        <v>260.72710972179539</v>
      </c>
    </row>
    <row r="185" spans="1:10">
      <c r="A185" s="4" t="s">
        <v>300</v>
      </c>
      <c r="B185" s="4" t="s">
        <v>152</v>
      </c>
      <c r="C185" s="27">
        <v>120.67742817806176</v>
      </c>
      <c r="D185" s="27">
        <v>119.82172028776792</v>
      </c>
      <c r="E185" s="27">
        <v>111.07215825886458</v>
      </c>
      <c r="F185" s="27">
        <v>108.69090842175898</v>
      </c>
      <c r="G185" s="27">
        <v>106.1471055803802</v>
      </c>
      <c r="H185" s="27">
        <v>106.22291708944726</v>
      </c>
      <c r="I185" s="27">
        <v>105.4974251303281</v>
      </c>
      <c r="J185" s="27">
        <v>104.21395041309049</v>
      </c>
    </row>
    <row r="186" spans="1:10">
      <c r="A186" s="4" t="s">
        <v>301</v>
      </c>
      <c r="B186" s="4" t="s">
        <v>152</v>
      </c>
      <c r="C186" s="27">
        <v>117.63831964106863</v>
      </c>
      <c r="D186" s="27">
        <v>116.80416167269331</v>
      </c>
      <c r="E186" s="27">
        <v>108.27494630727499</v>
      </c>
      <c r="F186" s="27">
        <v>105.95366523829713</v>
      </c>
      <c r="G186" s="27">
        <v>103.47392485705178</v>
      </c>
      <c r="H186" s="27">
        <v>103.54782714906072</v>
      </c>
      <c r="I186" s="27">
        <v>102.84060578817825</v>
      </c>
      <c r="J186" s="27">
        <v>101.58945375985655</v>
      </c>
    </row>
    <row r="187" spans="1:10">
      <c r="A187" s="4" t="s">
        <v>303</v>
      </c>
      <c r="B187" s="4" t="s">
        <v>152</v>
      </c>
      <c r="C187" s="27">
        <v>159.63516764077187</v>
      </c>
      <c r="D187" s="27">
        <v>158.50321550538968</v>
      </c>
      <c r="E187" s="27">
        <v>146.92907258276784</v>
      </c>
      <c r="F187" s="27">
        <v>143.77909480581337</v>
      </c>
      <c r="G187" s="27">
        <v>140.41408778536717</v>
      </c>
      <c r="H187" s="27">
        <v>140.51437317544992</v>
      </c>
      <c r="I187" s="27">
        <v>139.55467398178516</v>
      </c>
      <c r="J187" s="27">
        <v>137.85686102088414</v>
      </c>
    </row>
    <row r="188" spans="1:10">
      <c r="A188" s="4" t="s">
        <v>304</v>
      </c>
      <c r="B188" s="4" t="s">
        <v>152</v>
      </c>
      <c r="C188" s="27">
        <v>31.051636774679789</v>
      </c>
      <c r="D188" s="27">
        <v>30.831453671710229</v>
      </c>
      <c r="E188" s="27">
        <v>28.580094605140165</v>
      </c>
      <c r="F188" s="27">
        <v>27.967372689137232</v>
      </c>
      <c r="G188" s="27">
        <v>27.312824087551672</v>
      </c>
      <c r="H188" s="27">
        <v>27.332331227191883</v>
      </c>
      <c r="I188" s="27">
        <v>27.145654123299021</v>
      </c>
      <c r="J188" s="27">
        <v>26.815401885321741</v>
      </c>
    </row>
    <row r="189" spans="1:10">
      <c r="A189" s="4" t="s">
        <v>305</v>
      </c>
      <c r="B189" s="4" t="s">
        <v>152</v>
      </c>
      <c r="C189" s="27">
        <v>37.979153875967185</v>
      </c>
      <c r="D189" s="27">
        <v>37.709848653532411</v>
      </c>
      <c r="E189" s="27">
        <v>34.956218851671508</v>
      </c>
      <c r="F189" s="27">
        <v>34.206800709886842</v>
      </c>
      <c r="G189" s="27">
        <v>33.406224487792564</v>
      </c>
      <c r="H189" s="27">
        <v>33.430083605540567</v>
      </c>
      <c r="I189" s="27">
        <v>33.201759459367118</v>
      </c>
      <c r="J189" s="27">
        <v>32.797829043233655</v>
      </c>
    </row>
    <row r="190" spans="1:10">
      <c r="A190" s="4" t="s">
        <v>358</v>
      </c>
      <c r="B190" s="4" t="s">
        <v>152</v>
      </c>
      <c r="C190" s="27">
        <v>295.5</v>
      </c>
      <c r="D190" s="27">
        <v>293.40464807379942</v>
      </c>
      <c r="E190" s="27">
        <v>271.97979987662046</v>
      </c>
      <c r="F190" s="27">
        <v>266.14888901376679</v>
      </c>
      <c r="G190" s="27">
        <v>259.9199384057186</v>
      </c>
      <c r="H190" s="27">
        <v>260.10557627741952</v>
      </c>
      <c r="I190" s="27">
        <v>258.3290810607383</v>
      </c>
      <c r="J190" s="27">
        <v>255.18626649574693</v>
      </c>
    </row>
    <row r="191" spans="1:10">
      <c r="A191" s="4" t="s">
        <v>307</v>
      </c>
      <c r="B191" s="4" t="s">
        <v>152</v>
      </c>
      <c r="C191" s="27">
        <v>877.90639489189766</v>
      </c>
      <c r="D191" s="27">
        <v>871.68127524533077</v>
      </c>
      <c r="E191" s="27">
        <v>808.02979896143381</v>
      </c>
      <c r="F191" s="27">
        <v>790.70663843844272</v>
      </c>
      <c r="G191" s="27">
        <v>772.20093430216093</v>
      </c>
      <c r="H191" s="27">
        <v>772.75244927576625</v>
      </c>
      <c r="I191" s="27">
        <v>767.47462690277371</v>
      </c>
      <c r="J191" s="27">
        <v>758.137581202045</v>
      </c>
    </row>
    <row r="192" spans="1:10">
      <c r="A192" s="4" t="s">
        <v>279</v>
      </c>
      <c r="B192" s="4" t="s">
        <v>24</v>
      </c>
      <c r="C192" s="27">
        <v>159.21970206207081</v>
      </c>
      <c r="D192" s="27">
        <v>157.62750504145009</v>
      </c>
      <c r="E192" s="27">
        <v>156.0512299910356</v>
      </c>
      <c r="F192" s="27">
        <v>154.49071769112524</v>
      </c>
      <c r="G192" s="27">
        <v>152.94581051421397</v>
      </c>
      <c r="H192" s="27">
        <v>151.41635240907183</v>
      </c>
      <c r="I192" s="27">
        <v>149.90218888498111</v>
      </c>
      <c r="J192" s="27">
        <v>148.40316699613129</v>
      </c>
    </row>
    <row r="193" spans="1:10">
      <c r="A193" s="4" t="s">
        <v>281</v>
      </c>
      <c r="B193" s="4" t="s">
        <v>24</v>
      </c>
      <c r="C193" s="27">
        <v>190.58022618569288</v>
      </c>
      <c r="D193" s="27">
        <v>188.67442392383595</v>
      </c>
      <c r="E193" s="27">
        <v>186.78767968459758</v>
      </c>
      <c r="F193" s="27">
        <v>184.91980288775159</v>
      </c>
      <c r="G193" s="27">
        <v>183.07060485887408</v>
      </c>
      <c r="H193" s="27">
        <v>181.23989881028533</v>
      </c>
      <c r="I193" s="27">
        <v>179.42749982218248</v>
      </c>
      <c r="J193" s="27">
        <v>177.63322482396066</v>
      </c>
    </row>
    <row r="194" spans="1:10">
      <c r="A194" s="4" t="s">
        <v>282</v>
      </c>
      <c r="B194" s="4" t="s">
        <v>24</v>
      </c>
      <c r="C194" s="27">
        <v>130.42329484108558</v>
      </c>
      <c r="D194" s="27">
        <v>129.11906189267472</v>
      </c>
      <c r="E194" s="27">
        <v>127.82787127374797</v>
      </c>
      <c r="F194" s="27">
        <v>126.5495925610105</v>
      </c>
      <c r="G194" s="27">
        <v>125.28409663540039</v>
      </c>
      <c r="H194" s="27">
        <v>124.03125566904639</v>
      </c>
      <c r="I194" s="27">
        <v>122.79094311235592</v>
      </c>
      <c r="J194" s="27">
        <v>121.56303368123235</v>
      </c>
    </row>
    <row r="195" spans="1:10">
      <c r="A195" s="4" t="s">
        <v>283</v>
      </c>
      <c r="B195" s="4" t="s">
        <v>24</v>
      </c>
      <c r="C195" s="27">
        <v>323.952</v>
      </c>
      <c r="D195" s="27">
        <v>320.71247999999997</v>
      </c>
      <c r="E195" s="27">
        <v>317.50535519999994</v>
      </c>
      <c r="F195" s="27">
        <v>314.33030164799993</v>
      </c>
      <c r="G195" s="27">
        <v>311.18699863151994</v>
      </c>
      <c r="H195" s="27">
        <v>308.07512864520476</v>
      </c>
      <c r="I195" s="27">
        <v>304.99437735875273</v>
      </c>
      <c r="J195" s="27">
        <v>301.9444335851652</v>
      </c>
    </row>
    <row r="196" spans="1:10">
      <c r="A196" s="4" t="s">
        <v>284</v>
      </c>
      <c r="B196" s="4" t="s">
        <v>24</v>
      </c>
      <c r="C196" s="27">
        <v>181.1623217286058</v>
      </c>
      <c r="D196" s="27">
        <v>179.35069851131973</v>
      </c>
      <c r="E196" s="27">
        <v>177.55719152620654</v>
      </c>
      <c r="F196" s="27">
        <v>175.78161961094446</v>
      </c>
      <c r="G196" s="27">
        <v>174.02380341483502</v>
      </c>
      <c r="H196" s="27">
        <v>172.28356538068667</v>
      </c>
      <c r="I196" s="27">
        <v>170.5607297268798</v>
      </c>
      <c r="J196" s="27">
        <v>168.85512242961099</v>
      </c>
    </row>
    <row r="197" spans="1:10">
      <c r="A197" s="4" t="s">
        <v>285</v>
      </c>
      <c r="B197" s="4" t="s">
        <v>24</v>
      </c>
      <c r="C197" s="27">
        <v>1259.5101183306178</v>
      </c>
      <c r="D197" s="27">
        <v>1246.9150171473116</v>
      </c>
      <c r="E197" s="27">
        <v>1234.4458669758385</v>
      </c>
      <c r="F197" s="27">
        <v>1222.1014083060802</v>
      </c>
      <c r="G197" s="27">
        <v>1209.8803942230195</v>
      </c>
      <c r="H197" s="27">
        <v>1197.7815902807893</v>
      </c>
      <c r="I197" s="27">
        <v>1185.8037743779814</v>
      </c>
      <c r="J197" s="27">
        <v>1173.9457366342017</v>
      </c>
    </row>
    <row r="198" spans="1:10">
      <c r="A198" s="4" t="s">
        <v>286</v>
      </c>
      <c r="B198" s="4" t="s">
        <v>24</v>
      </c>
      <c r="C198" s="27">
        <v>150.81936867631438</v>
      </c>
      <c r="D198" s="27">
        <v>149.31117498955123</v>
      </c>
      <c r="E198" s="27">
        <v>147.81806323965571</v>
      </c>
      <c r="F198" s="27">
        <v>146.33988260725914</v>
      </c>
      <c r="G198" s="27">
        <v>144.87648378118655</v>
      </c>
      <c r="H198" s="27">
        <v>143.42771894337469</v>
      </c>
      <c r="I198" s="27">
        <v>141.99344175394094</v>
      </c>
      <c r="J198" s="27">
        <v>140.57350733640152</v>
      </c>
    </row>
    <row r="199" spans="1:10">
      <c r="A199" s="4" t="s">
        <v>308</v>
      </c>
      <c r="B199" s="4" t="s">
        <v>24</v>
      </c>
      <c r="C199" s="4">
        <v>25.819196185961125</v>
      </c>
      <c r="D199" s="4">
        <v>25.561004224101513</v>
      </c>
      <c r="E199" s="4">
        <v>25.305394181860496</v>
      </c>
      <c r="F199" s="4">
        <v>25.05234024004189</v>
      </c>
      <c r="G199" s="4">
        <v>24.801816837641471</v>
      </c>
      <c r="H199" s="4">
        <v>24.553798669265056</v>
      </c>
      <c r="I199" s="4">
        <v>24.308260682572406</v>
      </c>
      <c r="J199" s="4">
        <v>24.065178075746683</v>
      </c>
    </row>
    <row r="200" spans="1:10">
      <c r="A200" s="4" t="s">
        <v>287</v>
      </c>
      <c r="B200" s="4" t="s">
        <v>24</v>
      </c>
      <c r="C200" s="27">
        <v>984.63070257310574</v>
      </c>
      <c r="D200" s="27">
        <v>974.78439554737463</v>
      </c>
      <c r="E200" s="27">
        <v>965.03655159190089</v>
      </c>
      <c r="F200" s="27">
        <v>955.38618607598187</v>
      </c>
      <c r="G200" s="27">
        <v>945.832324215222</v>
      </c>
      <c r="H200" s="27">
        <v>936.37400097306977</v>
      </c>
      <c r="I200" s="27">
        <v>927.01026096333908</v>
      </c>
      <c r="J200" s="27">
        <v>917.74015835370562</v>
      </c>
    </row>
    <row r="201" spans="1:10">
      <c r="A201" s="4" t="s">
        <v>288</v>
      </c>
      <c r="B201" s="4" t="s">
        <v>24</v>
      </c>
      <c r="C201" s="27">
        <v>77.766833038059104</v>
      </c>
      <c r="D201" s="27">
        <v>76.989164707678512</v>
      </c>
      <c r="E201" s="27">
        <v>76.219273060601722</v>
      </c>
      <c r="F201" s="27">
        <v>75.457080329995705</v>
      </c>
      <c r="G201" s="27">
        <v>74.702509526695749</v>
      </c>
      <c r="H201" s="27">
        <v>73.955484431428786</v>
      </c>
      <c r="I201" s="27">
        <v>73.215929587114502</v>
      </c>
      <c r="J201" s="27">
        <v>72.48377029124336</v>
      </c>
    </row>
    <row r="202" spans="1:10">
      <c r="A202" s="4" t="s">
        <v>289</v>
      </c>
      <c r="B202" s="4" t="s">
        <v>24</v>
      </c>
      <c r="C202" s="27">
        <v>1995.4263243000564</v>
      </c>
      <c r="D202" s="27">
        <v>1975.472061057056</v>
      </c>
      <c r="E202" s="27">
        <v>1955.7173404464854</v>
      </c>
      <c r="F202" s="27">
        <v>1936.1601670420205</v>
      </c>
      <c r="G202" s="27">
        <v>1916.7985653716003</v>
      </c>
      <c r="H202" s="27">
        <v>1897.6305797178843</v>
      </c>
      <c r="I202" s="27">
        <v>1878.6542739207055</v>
      </c>
      <c r="J202" s="27">
        <v>1859.8677311814984</v>
      </c>
    </row>
    <row r="203" spans="1:10">
      <c r="A203" s="4" t="s">
        <v>290</v>
      </c>
      <c r="B203" s="4" t="s">
        <v>24</v>
      </c>
      <c r="C203" s="27">
        <v>221.30858957375983</v>
      </c>
      <c r="D203" s="27">
        <v>219.09550367802223</v>
      </c>
      <c r="E203" s="27">
        <v>216.904548641242</v>
      </c>
      <c r="F203" s="27">
        <v>214.73550315482959</v>
      </c>
      <c r="G203" s="27">
        <v>212.58814812328129</v>
      </c>
      <c r="H203" s="27">
        <v>210.46226664204846</v>
      </c>
      <c r="I203" s="27">
        <v>208.35764397562798</v>
      </c>
      <c r="J203" s="27">
        <v>206.27406753587169</v>
      </c>
    </row>
    <row r="204" spans="1:10">
      <c r="A204" s="4" t="s">
        <v>291</v>
      </c>
      <c r="B204" s="4" t="s">
        <v>24</v>
      </c>
      <c r="C204" s="27">
        <v>75.251879448695107</v>
      </c>
      <c r="D204" s="27">
        <v>74.499360654208161</v>
      </c>
      <c r="E204" s="27">
        <v>73.754367047666079</v>
      </c>
      <c r="F204" s="27">
        <v>73.016823377189411</v>
      </c>
      <c r="G204" s="27">
        <v>72.286655143417519</v>
      </c>
      <c r="H204" s="27">
        <v>71.563788591983339</v>
      </c>
      <c r="I204" s="27">
        <v>70.848150706063507</v>
      </c>
      <c r="J204" s="27">
        <v>70.139669199002867</v>
      </c>
    </row>
    <row r="205" spans="1:10">
      <c r="A205" s="4" t="s">
        <v>292</v>
      </c>
      <c r="B205" s="4" t="s">
        <v>24</v>
      </c>
      <c r="C205" s="27">
        <v>120.47874946270626</v>
      </c>
      <c r="D205" s="27">
        <v>119.27396196807919</v>
      </c>
      <c r="E205" s="27">
        <v>118.0812223483984</v>
      </c>
      <c r="F205" s="27">
        <v>116.90041012491442</v>
      </c>
      <c r="G205" s="27">
        <v>115.73140602366527</v>
      </c>
      <c r="H205" s="27">
        <v>114.57409196342861</v>
      </c>
      <c r="I205" s="27">
        <v>113.42835104379432</v>
      </c>
      <c r="J205" s="27">
        <v>112.29406753335638</v>
      </c>
    </row>
    <row r="206" spans="1:10">
      <c r="A206" s="4" t="s">
        <v>293</v>
      </c>
      <c r="B206" s="4" t="s">
        <v>24</v>
      </c>
      <c r="C206" s="27">
        <v>95.579978544014168</v>
      </c>
      <c r="D206" s="27">
        <v>94.624178758574018</v>
      </c>
      <c r="E206" s="27">
        <v>93.677936970988284</v>
      </c>
      <c r="F206" s="27">
        <v>92.741157601278402</v>
      </c>
      <c r="G206" s="27">
        <v>91.813746025265615</v>
      </c>
      <c r="H206" s="27">
        <v>90.895608565012964</v>
      </c>
      <c r="I206" s="27">
        <v>89.986652479362832</v>
      </c>
      <c r="J206" s="27">
        <v>89.086785954569208</v>
      </c>
    </row>
    <row r="207" spans="1:10">
      <c r="A207" s="4" t="s">
        <v>294</v>
      </c>
      <c r="B207" s="4" t="s">
        <v>24</v>
      </c>
      <c r="C207" s="27">
        <v>519.21094027462948</v>
      </c>
      <c r="D207" s="27">
        <v>514.01883087188321</v>
      </c>
      <c r="E207" s="27">
        <v>508.87864256316436</v>
      </c>
      <c r="F207" s="27">
        <v>503.78985613753269</v>
      </c>
      <c r="G207" s="27">
        <v>498.75195757615734</v>
      </c>
      <c r="H207" s="27">
        <v>493.76443800039578</v>
      </c>
      <c r="I207" s="27">
        <v>488.82679362039181</v>
      </c>
      <c r="J207" s="27">
        <v>483.93852568418788</v>
      </c>
    </row>
    <row r="208" spans="1:10">
      <c r="A208" s="4" t="s">
        <v>309</v>
      </c>
      <c r="B208" s="4" t="s">
        <v>24</v>
      </c>
      <c r="C208" s="4">
        <v>17.605189156782753</v>
      </c>
      <c r="D208" s="4">
        <v>17.429137265214926</v>
      </c>
      <c r="E208" s="4">
        <v>17.254845892562777</v>
      </c>
      <c r="F208" s="4">
        <v>17.082297433637148</v>
      </c>
      <c r="G208" s="4">
        <v>16.911474459300777</v>
      </c>
      <c r="H208" s="4">
        <v>16.742359714707771</v>
      </c>
      <c r="I208" s="4">
        <v>16.574936117560693</v>
      </c>
      <c r="J208" s="4">
        <v>16.409186756385086</v>
      </c>
    </row>
    <row r="209" spans="1:10">
      <c r="A209" s="4" t="s">
        <v>295</v>
      </c>
      <c r="B209" s="4" t="s">
        <v>24</v>
      </c>
      <c r="C209" s="27">
        <v>26.966066304853047</v>
      </c>
      <c r="D209" s="27">
        <v>26.696405641804517</v>
      </c>
      <c r="E209" s="27">
        <v>26.429441585386471</v>
      </c>
      <c r="F209" s="27">
        <v>26.165147169532606</v>
      </c>
      <c r="G209" s="27">
        <v>25.903495697837279</v>
      </c>
      <c r="H209" s="27">
        <v>25.644460740858907</v>
      </c>
      <c r="I209" s="27">
        <v>25.388016133450318</v>
      </c>
      <c r="J209" s="27">
        <v>25.134135972115814</v>
      </c>
    </row>
    <row r="210" spans="1:10">
      <c r="A210" s="4" t="s">
        <v>310</v>
      </c>
      <c r="B210" s="4" t="s">
        <v>24</v>
      </c>
      <c r="C210" s="4">
        <v>22.685787292243589</v>
      </c>
      <c r="D210" s="4">
        <v>22.458929419321151</v>
      </c>
      <c r="E210" s="4">
        <v>22.23434012512794</v>
      </c>
      <c r="F210" s="4">
        <v>22.01199672387666</v>
      </c>
      <c r="G210" s="4">
        <v>21.791876756637894</v>
      </c>
      <c r="H210" s="4">
        <v>21.573957989071516</v>
      </c>
      <c r="I210" s="4">
        <v>21.3582184091808</v>
      </c>
      <c r="J210" s="4">
        <v>21.144636225088991</v>
      </c>
    </row>
    <row r="211" spans="1:10">
      <c r="A211" s="4" t="s">
        <v>298</v>
      </c>
      <c r="B211" s="4" t="s">
        <v>24</v>
      </c>
      <c r="C211" s="4">
        <v>278.30586237469134</v>
      </c>
      <c r="D211" s="4">
        <v>275.52280375094443</v>
      </c>
      <c r="E211" s="4">
        <v>272.76757571343501</v>
      </c>
      <c r="F211" s="4">
        <v>270.03989995630064</v>
      </c>
      <c r="G211" s="4">
        <v>267.33950095673765</v>
      </c>
      <c r="H211" s="4">
        <v>264.66610594717025</v>
      </c>
      <c r="I211" s="4">
        <v>262.01944488769857</v>
      </c>
      <c r="J211" s="4">
        <v>259.39925043882158</v>
      </c>
    </row>
    <row r="212" spans="1:10">
      <c r="A212" s="4" t="s">
        <v>359</v>
      </c>
      <c r="B212" s="4" t="s">
        <v>24</v>
      </c>
      <c r="C212" s="27">
        <v>173</v>
      </c>
      <c r="D212" s="27">
        <v>174.82356878449463</v>
      </c>
      <c r="E212" s="27">
        <v>177.01669599146857</v>
      </c>
      <c r="F212" s="27">
        <v>170.16750404256715</v>
      </c>
      <c r="G212" s="27">
        <v>171.42409938615225</v>
      </c>
      <c r="H212" s="27">
        <v>173.70824416543707</v>
      </c>
      <c r="I212" s="27">
        <v>174.81851019229029</v>
      </c>
      <c r="J212" s="27">
        <v>176.14868010902686</v>
      </c>
    </row>
    <row r="213" spans="1:10">
      <c r="A213" s="4" t="s">
        <v>299</v>
      </c>
      <c r="B213" s="4" t="s">
        <v>24</v>
      </c>
      <c r="C213" s="4">
        <v>584.80908508351945</v>
      </c>
      <c r="D213" s="4">
        <v>578.96099423268424</v>
      </c>
      <c r="E213" s="4">
        <v>573.17138429035742</v>
      </c>
      <c r="F213" s="4">
        <v>567.43967044745386</v>
      </c>
      <c r="G213" s="4">
        <v>561.76527374297928</v>
      </c>
      <c r="H213" s="4">
        <v>556.14762100554947</v>
      </c>
      <c r="I213" s="4">
        <v>550.58614479549396</v>
      </c>
      <c r="J213" s="4">
        <v>545.08028334753897</v>
      </c>
    </row>
    <row r="214" spans="1:10">
      <c r="A214" s="4" t="s">
        <v>300</v>
      </c>
      <c r="B214" s="4" t="s">
        <v>24</v>
      </c>
      <c r="C214" s="4">
        <v>181.48298851776389</v>
      </c>
      <c r="D214" s="4">
        <v>179.66815863258626</v>
      </c>
      <c r="E214" s="4">
        <v>177.8714770462604</v>
      </c>
      <c r="F214" s="4">
        <v>176.09276227579778</v>
      </c>
      <c r="G214" s="4">
        <v>174.33183465303981</v>
      </c>
      <c r="H214" s="4">
        <v>172.5885163065094</v>
      </c>
      <c r="I214" s="4">
        <v>170.8626311434443</v>
      </c>
      <c r="J214" s="4">
        <v>169.15400483200986</v>
      </c>
    </row>
    <row r="215" spans="1:10">
      <c r="A215" s="4" t="s">
        <v>301</v>
      </c>
      <c r="B215" s="4" t="s">
        <v>24</v>
      </c>
      <c r="C215" s="4">
        <v>195.92624849859988</v>
      </c>
      <c r="D215" s="4">
        <v>193.96698601361388</v>
      </c>
      <c r="E215" s="4">
        <v>192.02731615347773</v>
      </c>
      <c r="F215" s="4">
        <v>190.10704299194296</v>
      </c>
      <c r="G215" s="4">
        <v>188.20597256202353</v>
      </c>
      <c r="H215" s="4">
        <v>186.32391283640331</v>
      </c>
      <c r="I215" s="4">
        <v>184.46067370803928</v>
      </c>
      <c r="J215" s="4">
        <v>182.61606697095888</v>
      </c>
    </row>
    <row r="216" spans="1:10">
      <c r="A216" s="4" t="s">
        <v>303</v>
      </c>
      <c r="B216" s="4" t="s">
        <v>24</v>
      </c>
      <c r="C216" s="4">
        <v>446.92215336361159</v>
      </c>
      <c r="D216" s="4">
        <v>442.45293182997546</v>
      </c>
      <c r="E216" s="4">
        <v>438.02840251167572</v>
      </c>
      <c r="F216" s="4">
        <v>433.64811848655899</v>
      </c>
      <c r="G216" s="4">
        <v>429.31163730169339</v>
      </c>
      <c r="H216" s="4">
        <v>425.01852092867648</v>
      </c>
      <c r="I216" s="4">
        <v>420.76833571938971</v>
      </c>
      <c r="J216" s="4">
        <v>416.56065236219581</v>
      </c>
    </row>
    <row r="217" spans="1:10">
      <c r="A217" s="4" t="s">
        <v>304</v>
      </c>
      <c r="B217" s="4" t="s">
        <v>24</v>
      </c>
      <c r="C217" s="4">
        <v>32.759349193682112</v>
      </c>
      <c r="D217" s="4">
        <v>32.431755701745288</v>
      </c>
      <c r="E217" s="4">
        <v>32.107438144727837</v>
      </c>
      <c r="F217" s="4">
        <v>31.786363763280558</v>
      </c>
      <c r="G217" s="4">
        <v>31.468500125647754</v>
      </c>
      <c r="H217" s="4">
        <v>31.153815124391276</v>
      </c>
      <c r="I217" s="4">
        <v>30.842276973147364</v>
      </c>
      <c r="J217" s="4">
        <v>30.533854203415888</v>
      </c>
    </row>
    <row r="218" spans="1:10">
      <c r="A218" s="4" t="s">
        <v>305</v>
      </c>
      <c r="B218" s="4" t="s">
        <v>24</v>
      </c>
      <c r="C218" s="4">
        <v>71.691175494250558</v>
      </c>
      <c r="D218" s="4">
        <v>70.974263739308057</v>
      </c>
      <c r="E218" s="4">
        <v>70.26452110191498</v>
      </c>
      <c r="F218" s="4">
        <v>69.561875890895834</v>
      </c>
      <c r="G218" s="4">
        <v>68.86625713198687</v>
      </c>
      <c r="H218" s="4">
        <v>68.177594560667004</v>
      </c>
      <c r="I218" s="4">
        <v>67.49581861506033</v>
      </c>
      <c r="J218" s="4">
        <v>66.820860428909725</v>
      </c>
    </row>
    <row r="219" spans="1:10">
      <c r="A219" s="4" t="s">
        <v>358</v>
      </c>
      <c r="B219" s="4" t="s">
        <v>24</v>
      </c>
      <c r="C219" s="27">
        <v>643.6</v>
      </c>
      <c r="D219" s="27">
        <v>682.21600000000001</v>
      </c>
      <c r="E219" s="27">
        <v>723.14895999999999</v>
      </c>
      <c r="F219" s="27">
        <v>766.53789760000006</v>
      </c>
      <c r="G219" s="27">
        <v>812.53017145600006</v>
      </c>
      <c r="H219" s="27">
        <v>861.28198174336012</v>
      </c>
      <c r="I219" s="27">
        <v>912.95890064796174</v>
      </c>
      <c r="J219" s="27">
        <v>967.73643468683952</v>
      </c>
    </row>
    <row r="220" spans="1:10">
      <c r="A220" s="4" t="s">
        <v>307</v>
      </c>
      <c r="B220" s="4" t="s">
        <v>24</v>
      </c>
      <c r="C220" s="4">
        <v>1177.0293184151433</v>
      </c>
      <c r="D220" s="4">
        <v>1165.2590252309919</v>
      </c>
      <c r="E220" s="4">
        <v>1153.606434978682</v>
      </c>
      <c r="F220" s="4">
        <v>1142.0703706288953</v>
      </c>
      <c r="G220" s="4">
        <v>1130.6496669226062</v>
      </c>
      <c r="H220" s="4">
        <v>1119.3431702533801</v>
      </c>
      <c r="I220" s="4">
        <v>1108.1497385508462</v>
      </c>
      <c r="J220" s="4">
        <v>1097.0682411653377</v>
      </c>
    </row>
    <row r="221" spans="1:10" s="89" customFormat="1">
      <c r="A221" s="89" t="s">
        <v>470</v>
      </c>
      <c r="B221" s="89" t="s">
        <v>215</v>
      </c>
      <c r="C221" s="89">
        <v>79.833600000000004</v>
      </c>
      <c r="D221" s="89">
        <v>74.044481319278944</v>
      </c>
      <c r="E221" s="89">
        <v>71.008939710382762</v>
      </c>
      <c r="F221" s="89">
        <v>67.458818422364075</v>
      </c>
      <c r="G221" s="89">
        <v>62.592031315614904</v>
      </c>
      <c r="H221" s="89">
        <v>58.123777786801725</v>
      </c>
      <c r="I221" s="89">
        <v>54.164622140439164</v>
      </c>
      <c r="J221" s="89">
        <v>51.827859282582551</v>
      </c>
    </row>
    <row r="222" spans="1:10" s="89" customFormat="1">
      <c r="A222" s="89" t="s">
        <v>470</v>
      </c>
      <c r="B222" s="89" t="s">
        <v>213</v>
      </c>
      <c r="C222" s="89">
        <v>9.9792000000000005</v>
      </c>
      <c r="D222" s="89">
        <v>9.7346516573485449</v>
      </c>
      <c r="E222" s="89">
        <v>9.0925287427905541</v>
      </c>
      <c r="F222" s="89">
        <v>8.1694868853109845</v>
      </c>
      <c r="G222" s="89">
        <v>7.2962865957050376</v>
      </c>
      <c r="H222" s="89">
        <v>6.5506463854887338</v>
      </c>
      <c r="I222" s="89">
        <v>5.9059527442319206</v>
      </c>
      <c r="J222" s="89">
        <v>5.4015995572097371</v>
      </c>
    </row>
    <row r="223" spans="1:10" s="89" customFormat="1">
      <c r="A223" s="89" t="s">
        <v>470</v>
      </c>
      <c r="B223" s="89" t="s">
        <v>277</v>
      </c>
      <c r="C223" s="89">
        <v>55.44</v>
      </c>
      <c r="D223" s="89">
        <v>53.526443747062437</v>
      </c>
      <c r="E223" s="89">
        <v>50.004668883547808</v>
      </c>
      <c r="F223" s="89">
        <v>45.8978362148003</v>
      </c>
      <c r="G223" s="89">
        <v>42.188285250176769</v>
      </c>
      <c r="H223" s="89">
        <v>38.665512811558983</v>
      </c>
      <c r="I223" s="89">
        <v>35.777954287794678</v>
      </c>
      <c r="J223" s="89">
        <v>33.419662355505643</v>
      </c>
    </row>
    <row r="224" spans="1:10" s="89" customFormat="1">
      <c r="A224" s="89" t="s">
        <v>470</v>
      </c>
      <c r="B224" s="89" t="s">
        <v>214</v>
      </c>
      <c r="C224" s="89">
        <v>9.9792000000000005</v>
      </c>
      <c r="D224" s="89">
        <v>10.099000267772739</v>
      </c>
      <c r="E224" s="89">
        <v>10.059812209866616</v>
      </c>
      <c r="F224" s="89">
        <v>9.9584737934847691</v>
      </c>
      <c r="G224" s="89">
        <v>9.8610736799003895</v>
      </c>
      <c r="H224" s="89">
        <v>9.8421868400410464</v>
      </c>
      <c r="I224" s="89">
        <v>9.9095663515897261</v>
      </c>
      <c r="J224" s="89">
        <v>10.085308436482746</v>
      </c>
    </row>
    <row r="225" spans="1:10" s="89" customFormat="1">
      <c r="A225" s="89" t="s">
        <v>470</v>
      </c>
      <c r="B225" s="89" t="s">
        <v>151</v>
      </c>
      <c r="C225" s="89">
        <v>11.31732</v>
      </c>
      <c r="D225" s="89">
        <v>12.171328056256661</v>
      </c>
      <c r="E225" s="89">
        <v>12.81762513965724</v>
      </c>
      <c r="F225" s="89">
        <v>12.894343316683075</v>
      </c>
      <c r="G225" s="89">
        <v>12.97762409097772</v>
      </c>
      <c r="H225" s="89">
        <v>13.182694283703253</v>
      </c>
      <c r="I225" s="89">
        <v>13.472425907884626</v>
      </c>
      <c r="J225" s="89">
        <v>13.880105559616801</v>
      </c>
    </row>
    <row r="226" spans="1:10" s="89" customFormat="1">
      <c r="A226" s="89" t="s">
        <v>470</v>
      </c>
      <c r="B226" s="89" t="s">
        <v>152</v>
      </c>
      <c r="C226" s="89">
        <v>33.241320000000002</v>
      </c>
      <c r="D226" s="89">
        <v>33.005610139115234</v>
      </c>
      <c r="E226" s="89">
        <v>30.595490900963455</v>
      </c>
      <c r="F226" s="89">
        <v>29.939561378514739</v>
      </c>
      <c r="G226" s="89">
        <v>29.238855657951891</v>
      </c>
      <c r="H226" s="89">
        <v>29.259738391953004</v>
      </c>
      <c r="I226" s="89">
        <v>29.059897288818757</v>
      </c>
      <c r="J226" s="89">
        <v>28.706356494722179</v>
      </c>
    </row>
    <row r="227" spans="1:10" s="89" customFormat="1">
      <c r="A227" s="89" t="s">
        <v>470</v>
      </c>
      <c r="B227" s="89" t="s">
        <v>24</v>
      </c>
      <c r="C227" s="89">
        <v>167.51193984000003</v>
      </c>
      <c r="D227" s="89">
        <v>165.83682044160005</v>
      </c>
      <c r="E227" s="89">
        <v>164.17845223718405</v>
      </c>
      <c r="F227" s="89">
        <v>162.53666771481221</v>
      </c>
      <c r="G227" s="89">
        <v>160.91130103766406</v>
      </c>
      <c r="H227" s="89">
        <v>159.30218802728743</v>
      </c>
      <c r="I227" s="89">
        <v>157.70916614701457</v>
      </c>
      <c r="J227" s="89">
        <v>156.13207448554442</v>
      </c>
    </row>
    <row r="228" spans="1:10" s="89" customFormat="1">
      <c r="A228" s="89" t="s">
        <v>471</v>
      </c>
      <c r="B228" s="89" t="s">
        <v>215</v>
      </c>
      <c r="C228" s="89">
        <v>45.619199999999999</v>
      </c>
      <c r="D228" s="89">
        <v>42.311132182445114</v>
      </c>
      <c r="E228" s="89">
        <v>40.576536977361577</v>
      </c>
      <c r="F228" s="89">
        <v>38.547896241350905</v>
      </c>
      <c r="G228" s="89">
        <v>35.766875037494231</v>
      </c>
      <c r="H228" s="89">
        <v>33.213587306743847</v>
      </c>
      <c r="I228" s="89">
        <v>30.951212651679523</v>
      </c>
      <c r="J228" s="89">
        <v>29.615919590047174</v>
      </c>
    </row>
    <row r="229" spans="1:10" s="89" customFormat="1">
      <c r="A229" s="89" t="s">
        <v>471</v>
      </c>
      <c r="B229" s="89" t="s">
        <v>213</v>
      </c>
      <c r="C229" s="89">
        <v>5.7023999999999999</v>
      </c>
      <c r="D229" s="89">
        <v>5.5626580899134543</v>
      </c>
      <c r="E229" s="89">
        <v>5.1957307101660311</v>
      </c>
      <c r="F229" s="89">
        <v>4.6682782201777053</v>
      </c>
      <c r="G229" s="89">
        <v>4.1693066261171641</v>
      </c>
      <c r="H229" s="89">
        <v>3.7432265059935621</v>
      </c>
      <c r="I229" s="89">
        <v>3.3748301395610976</v>
      </c>
      <c r="J229" s="89">
        <v>3.0866283184055638</v>
      </c>
    </row>
    <row r="230" spans="1:10" s="89" customFormat="1">
      <c r="A230" s="89" t="s">
        <v>471</v>
      </c>
      <c r="B230" s="89" t="s">
        <v>277</v>
      </c>
      <c r="C230" s="89">
        <v>31.68</v>
      </c>
      <c r="D230" s="89">
        <v>30.586539284035677</v>
      </c>
      <c r="E230" s="89">
        <v>28.574096504884462</v>
      </c>
      <c r="F230" s="89">
        <v>26.227334979885889</v>
      </c>
      <c r="G230" s="89">
        <v>24.107591571529582</v>
      </c>
      <c r="H230" s="89">
        <v>22.094578749462276</v>
      </c>
      <c r="I230" s="89">
        <v>20.444545307311245</v>
      </c>
      <c r="J230" s="89">
        <v>19.096949917431797</v>
      </c>
    </row>
    <row r="231" spans="1:10" s="89" customFormat="1">
      <c r="A231" s="89" t="s">
        <v>471</v>
      </c>
      <c r="B231" s="89" t="s">
        <v>214</v>
      </c>
      <c r="C231" s="89">
        <v>5.7023999999999999</v>
      </c>
      <c r="D231" s="89">
        <v>5.7708572958701367</v>
      </c>
      <c r="E231" s="89">
        <v>5.7484641199237796</v>
      </c>
      <c r="F231" s="89">
        <v>5.6905564534198678</v>
      </c>
      <c r="G231" s="89">
        <v>5.6348992456573654</v>
      </c>
      <c r="H231" s="89">
        <v>5.624106765737741</v>
      </c>
      <c r="I231" s="89">
        <v>5.662609343765558</v>
      </c>
      <c r="J231" s="89">
        <v>5.7630333922758545</v>
      </c>
    </row>
    <row r="232" spans="1:10" s="89" customFormat="1">
      <c r="A232" s="89" t="s">
        <v>471</v>
      </c>
      <c r="B232" s="89" t="s">
        <v>151</v>
      </c>
      <c r="C232" s="89">
        <v>6.4670399999999999</v>
      </c>
      <c r="D232" s="89">
        <v>6.9550446035752342</v>
      </c>
      <c r="E232" s="89">
        <v>7.3243572226612796</v>
      </c>
      <c r="F232" s="89">
        <v>7.3681961809617569</v>
      </c>
      <c r="G232" s="89">
        <v>7.4157851948444113</v>
      </c>
      <c r="H232" s="89">
        <v>7.532968162116144</v>
      </c>
      <c r="I232" s="89">
        <v>7.698529090219786</v>
      </c>
      <c r="J232" s="89">
        <v>7.9314888912096002</v>
      </c>
    </row>
    <row r="233" spans="1:10" s="89" customFormat="1">
      <c r="A233" s="89" t="s">
        <v>471</v>
      </c>
      <c r="B233" s="89" t="s">
        <v>152</v>
      </c>
      <c r="C233" s="89">
        <v>18.995039999999999</v>
      </c>
      <c r="D233" s="89">
        <v>18.86034865092299</v>
      </c>
      <c r="E233" s="89">
        <v>17.483137657693405</v>
      </c>
      <c r="F233" s="89">
        <v>17.108320787722707</v>
      </c>
      <c r="G233" s="89">
        <v>16.707917518829653</v>
      </c>
      <c r="H233" s="89">
        <v>16.719850509687433</v>
      </c>
      <c r="I233" s="89">
        <v>16.605655593610717</v>
      </c>
      <c r="J233" s="89">
        <v>16.403632282698389</v>
      </c>
    </row>
    <row r="234" spans="1:10" s="89" customFormat="1">
      <c r="A234" s="89" t="s">
        <v>471</v>
      </c>
      <c r="B234" s="89" t="s">
        <v>24</v>
      </c>
      <c r="C234" s="89">
        <v>95.721108480000012</v>
      </c>
      <c r="D234" s="89">
        <v>94.763897395200019</v>
      </c>
      <c r="E234" s="89">
        <v>93.816258421248023</v>
      </c>
      <c r="F234" s="89">
        <v>92.878095837035545</v>
      </c>
      <c r="G234" s="89">
        <v>91.949314878665177</v>
      </c>
      <c r="H234" s="89">
        <v>91.029821729878535</v>
      </c>
      <c r="I234" s="89">
        <v>90.119523512579747</v>
      </c>
      <c r="J234" s="89">
        <v>89.218328277453963</v>
      </c>
    </row>
    <row r="235" spans="1:10">
      <c r="A235" s="89" t="s">
        <v>472</v>
      </c>
      <c r="B235" s="89" t="s">
        <v>215</v>
      </c>
      <c r="C235" s="89">
        <v>26.611200000000004</v>
      </c>
      <c r="D235" s="89">
        <v>24.681493773092985</v>
      </c>
      <c r="E235" s="89">
        <v>23.66964657012759</v>
      </c>
      <c r="F235" s="89">
        <v>22.486272807454696</v>
      </c>
      <c r="G235" s="89">
        <v>20.864010438538305</v>
      </c>
      <c r="H235" s="89">
        <v>19.374592595600578</v>
      </c>
      <c r="I235" s="89">
        <v>18.054874046813058</v>
      </c>
      <c r="J235" s="89">
        <v>17.275953094194186</v>
      </c>
    </row>
    <row r="236" spans="1:10">
      <c r="A236" s="89" t="s">
        <v>472</v>
      </c>
      <c r="B236" s="89" t="s">
        <v>213</v>
      </c>
      <c r="C236" s="89">
        <v>3.3264000000000005</v>
      </c>
      <c r="D236" s="89">
        <v>3.244883885782849</v>
      </c>
      <c r="E236" s="89">
        <v>3.030842914263518</v>
      </c>
      <c r="F236" s="89">
        <v>2.7231622951036618</v>
      </c>
      <c r="G236" s="89">
        <v>2.4320955319016795</v>
      </c>
      <c r="H236" s="89">
        <v>2.1835487951629116</v>
      </c>
      <c r="I236" s="89">
        <v>1.9686509147439739</v>
      </c>
      <c r="J236" s="89">
        <v>1.8005331857365792</v>
      </c>
    </row>
    <row r="237" spans="1:10">
      <c r="A237" s="89" t="s">
        <v>472</v>
      </c>
      <c r="B237" s="89" t="s">
        <v>277</v>
      </c>
      <c r="C237" s="89">
        <v>18.48</v>
      </c>
      <c r="D237" s="89">
        <v>17.84214791568748</v>
      </c>
      <c r="E237" s="89">
        <v>16.668222961182604</v>
      </c>
      <c r="F237" s="89">
        <v>15.29927873826677</v>
      </c>
      <c r="G237" s="89">
        <v>14.062761750058925</v>
      </c>
      <c r="H237" s="89">
        <v>12.888504270519663</v>
      </c>
      <c r="I237" s="89">
        <v>11.925984762598228</v>
      </c>
      <c r="J237" s="89">
        <v>11.139887451835214</v>
      </c>
    </row>
    <row r="238" spans="1:10">
      <c r="A238" s="89" t="s">
        <v>472</v>
      </c>
      <c r="B238" s="89" t="s">
        <v>214</v>
      </c>
      <c r="C238" s="89">
        <v>3.3264000000000005</v>
      </c>
      <c r="D238" s="89">
        <v>3.3663334225909138</v>
      </c>
      <c r="E238" s="89">
        <v>3.3532707366222056</v>
      </c>
      <c r="F238" s="89">
        <v>3.3194912644949235</v>
      </c>
      <c r="G238" s="89">
        <v>3.2870245599667971</v>
      </c>
      <c r="H238" s="89">
        <v>3.2807289466803491</v>
      </c>
      <c r="I238" s="89">
        <v>3.3031887838632423</v>
      </c>
      <c r="J238" s="89">
        <v>3.3617694788275823</v>
      </c>
    </row>
    <row r="239" spans="1:10">
      <c r="A239" s="89" t="s">
        <v>472</v>
      </c>
      <c r="B239" s="89" t="s">
        <v>151</v>
      </c>
      <c r="C239" s="89">
        <v>3.7724400000000005</v>
      </c>
      <c r="D239" s="89">
        <v>4.0571093520855541</v>
      </c>
      <c r="E239" s="89">
        <v>4.2725417132190806</v>
      </c>
      <c r="F239" s="89">
        <v>4.2981144388943591</v>
      </c>
      <c r="G239" s="89">
        <v>4.3258746969925737</v>
      </c>
      <c r="H239" s="89">
        <v>4.3942314279010848</v>
      </c>
      <c r="I239" s="89">
        <v>4.4908086359615424</v>
      </c>
      <c r="J239" s="89">
        <v>4.626701853205601</v>
      </c>
    </row>
    <row r="240" spans="1:10">
      <c r="A240" s="89" t="s">
        <v>472</v>
      </c>
      <c r="B240" s="89" t="s">
        <v>152</v>
      </c>
      <c r="C240" s="89">
        <v>11.080440000000001</v>
      </c>
      <c r="D240" s="89">
        <v>11.001870046371746</v>
      </c>
      <c r="E240" s="89">
        <v>10.19849696698782</v>
      </c>
      <c r="F240" s="89">
        <v>9.9798537928382487</v>
      </c>
      <c r="G240" s="89">
        <v>9.7462852193172989</v>
      </c>
      <c r="H240" s="89">
        <v>9.7532461306510019</v>
      </c>
      <c r="I240" s="89">
        <v>9.6866324296062523</v>
      </c>
      <c r="J240" s="89">
        <v>9.568785498240727</v>
      </c>
    </row>
    <row r="241" spans="1:10">
      <c r="A241" s="89" t="s">
        <v>472</v>
      </c>
      <c r="B241" s="89" t="s">
        <v>24</v>
      </c>
      <c r="C241" s="89">
        <v>55.837313280000018</v>
      </c>
      <c r="D241" s="89">
        <v>55.278940147200025</v>
      </c>
      <c r="E241" s="89">
        <v>54.72615074572802</v>
      </c>
      <c r="F241" s="89">
        <v>54.178889238270742</v>
      </c>
      <c r="G241" s="89">
        <v>53.63710034588803</v>
      </c>
      <c r="H241" s="89">
        <v>53.100729342429148</v>
      </c>
      <c r="I241" s="89">
        <v>52.569722049004859</v>
      </c>
      <c r="J241" s="89">
        <v>52.044024828514814</v>
      </c>
    </row>
    <row r="242" spans="1:10">
      <c r="A242" s="89" t="s">
        <v>473</v>
      </c>
      <c r="B242" s="89" t="s">
        <v>215</v>
      </c>
      <c r="C242" s="89">
        <v>17.107199999999999</v>
      </c>
      <c r="D242" s="89">
        <v>15.866674568416917</v>
      </c>
      <c r="E242" s="89">
        <v>15.216201366510591</v>
      </c>
      <c r="F242" s="89">
        <v>14.455461090506589</v>
      </c>
      <c r="G242" s="89">
        <v>13.412578139060336</v>
      </c>
      <c r="H242" s="89">
        <v>12.455095240028943</v>
      </c>
      <c r="I242" s="89">
        <v>11.606704744379822</v>
      </c>
      <c r="J242" s="89">
        <v>11.105969846267691</v>
      </c>
    </row>
    <row r="243" spans="1:10">
      <c r="A243" s="89" t="s">
        <v>473</v>
      </c>
      <c r="B243" s="89" t="s">
        <v>213</v>
      </c>
      <c r="C243" s="89">
        <v>2.1383999999999999</v>
      </c>
      <c r="D243" s="89">
        <v>2.0859967837175453</v>
      </c>
      <c r="E243" s="89">
        <v>1.9483990163122615</v>
      </c>
      <c r="F243" s="89">
        <v>1.7506043325666394</v>
      </c>
      <c r="G243" s="89">
        <v>1.5634899847939365</v>
      </c>
      <c r="H243" s="89">
        <v>1.4037099397475858</v>
      </c>
      <c r="I243" s="89">
        <v>1.2655613023354115</v>
      </c>
      <c r="J243" s="89">
        <v>1.1574856194020864</v>
      </c>
    </row>
    <row r="244" spans="1:10">
      <c r="A244" s="89" t="s">
        <v>473</v>
      </c>
      <c r="B244" s="89" t="s">
        <v>277</v>
      </c>
      <c r="C244" s="89">
        <v>11.879999999999999</v>
      </c>
      <c r="D244" s="89">
        <v>11.469952231513378</v>
      </c>
      <c r="E244" s="89">
        <v>10.715286189331673</v>
      </c>
      <c r="F244" s="89">
        <v>9.8352506174572074</v>
      </c>
      <c r="G244" s="89">
        <v>9.0403468393235933</v>
      </c>
      <c r="H244" s="89">
        <v>8.2854670310483538</v>
      </c>
      <c r="I244" s="89">
        <v>7.6667044902417167</v>
      </c>
      <c r="J244" s="89">
        <v>7.1613562190369233</v>
      </c>
    </row>
    <row r="245" spans="1:10">
      <c r="A245" s="89" t="s">
        <v>473</v>
      </c>
      <c r="B245" s="89" t="s">
        <v>214</v>
      </c>
      <c r="C245" s="89">
        <v>2.1383999999999999</v>
      </c>
      <c r="D245" s="89">
        <v>2.1640714859513013</v>
      </c>
      <c r="E245" s="89">
        <v>2.1556740449714176</v>
      </c>
      <c r="F245" s="89">
        <v>2.1339586700324507</v>
      </c>
      <c r="G245" s="89">
        <v>2.113087217121512</v>
      </c>
      <c r="H245" s="89">
        <v>2.1090400371516527</v>
      </c>
      <c r="I245" s="89">
        <v>2.123478503912084</v>
      </c>
      <c r="J245" s="89">
        <v>2.1611375221034455</v>
      </c>
    </row>
    <row r="246" spans="1:10">
      <c r="A246" s="89" t="s">
        <v>473</v>
      </c>
      <c r="B246" s="89" t="s">
        <v>151</v>
      </c>
      <c r="C246" s="89">
        <v>2.4251399999999999</v>
      </c>
      <c r="D246" s="89">
        <v>2.6081417263407127</v>
      </c>
      <c r="E246" s="89">
        <v>2.7466339584979798</v>
      </c>
      <c r="F246" s="89">
        <v>2.7630735678606588</v>
      </c>
      <c r="G246" s="89">
        <v>2.7809194480666539</v>
      </c>
      <c r="H246" s="89">
        <v>2.8248630607935539</v>
      </c>
      <c r="I246" s="89">
        <v>2.8869484088324198</v>
      </c>
      <c r="J246" s="89">
        <v>2.9743083342036001</v>
      </c>
    </row>
    <row r="247" spans="1:10">
      <c r="A247" s="89" t="s">
        <v>473</v>
      </c>
      <c r="B247" s="89" t="s">
        <v>152</v>
      </c>
      <c r="C247" s="89">
        <v>7.1231400000000002</v>
      </c>
      <c r="D247" s="89">
        <v>7.0726307440961209</v>
      </c>
      <c r="E247" s="89">
        <v>6.5561766216350259</v>
      </c>
      <c r="F247" s="89">
        <v>6.4156202953960157</v>
      </c>
      <c r="G247" s="89">
        <v>6.2654690695611199</v>
      </c>
      <c r="H247" s="89">
        <v>6.2699439411327864</v>
      </c>
      <c r="I247" s="89">
        <v>6.2271208476040192</v>
      </c>
      <c r="J247" s="89">
        <v>6.151362106011895</v>
      </c>
    </row>
    <row r="248" spans="1:10">
      <c r="A248" s="89" t="s">
        <v>473</v>
      </c>
      <c r="B248" s="89" t="s">
        <v>24</v>
      </c>
      <c r="C248" s="89">
        <v>35.895415680000006</v>
      </c>
      <c r="D248" s="89">
        <v>35.536461523200011</v>
      </c>
      <c r="E248" s="89">
        <v>35.181096907968005</v>
      </c>
      <c r="F248" s="89">
        <v>34.829285938888326</v>
      </c>
      <c r="G248" s="89">
        <v>34.480993079499441</v>
      </c>
      <c r="H248" s="89">
        <v>34.136183148704447</v>
      </c>
      <c r="I248" s="89">
        <v>33.794821317217405</v>
      </c>
      <c r="J248" s="89">
        <v>33.456873104045236</v>
      </c>
    </row>
    <row r="249" spans="1:10">
      <c r="A249" s="89" t="s">
        <v>474</v>
      </c>
      <c r="B249" s="89" t="s">
        <v>215</v>
      </c>
      <c r="C249" s="89">
        <v>20.908800000000003</v>
      </c>
      <c r="D249" s="89">
        <v>19.392602250287343</v>
      </c>
      <c r="E249" s="89">
        <v>18.59757944795739</v>
      </c>
      <c r="F249" s="89">
        <v>17.667785777285832</v>
      </c>
      <c r="G249" s="89">
        <v>16.393151058851522</v>
      </c>
      <c r="H249" s="89">
        <v>15.222894182257596</v>
      </c>
      <c r="I249" s="89">
        <v>14.185972465353116</v>
      </c>
      <c r="J249" s="89">
        <v>13.573963145438288</v>
      </c>
    </row>
    <row r="250" spans="1:10">
      <c r="A250" s="89" t="s">
        <v>474</v>
      </c>
      <c r="B250" s="89" t="s">
        <v>213</v>
      </c>
      <c r="C250" s="89">
        <v>2.6136000000000004</v>
      </c>
      <c r="D250" s="89">
        <v>2.5495516245436667</v>
      </c>
      <c r="E250" s="89">
        <v>2.381376575492764</v>
      </c>
      <c r="F250" s="89">
        <v>2.1396275175814483</v>
      </c>
      <c r="G250" s="89">
        <v>1.9109322036370335</v>
      </c>
      <c r="H250" s="89">
        <v>1.7156454819137161</v>
      </c>
      <c r="I250" s="89">
        <v>1.5467971472988364</v>
      </c>
      <c r="J250" s="89">
        <v>1.4147046459358836</v>
      </c>
    </row>
    <row r="251" spans="1:10">
      <c r="A251" s="89" t="s">
        <v>474</v>
      </c>
      <c r="B251" s="89" t="s">
        <v>277</v>
      </c>
      <c r="C251" s="89">
        <v>14.52</v>
      </c>
      <c r="D251" s="89">
        <v>14.01883050518302</v>
      </c>
      <c r="E251" s="89">
        <v>13.096460898072046</v>
      </c>
      <c r="F251" s="89">
        <v>12.020861865781033</v>
      </c>
      <c r="G251" s="89">
        <v>11.049312803617726</v>
      </c>
      <c r="H251" s="89">
        <v>10.126681926836877</v>
      </c>
      <c r="I251" s="89">
        <v>9.3704165991843205</v>
      </c>
      <c r="J251" s="89">
        <v>8.7527687121562394</v>
      </c>
    </row>
    <row r="252" spans="1:10">
      <c r="A252" s="89" t="s">
        <v>474</v>
      </c>
      <c r="B252" s="89" t="s">
        <v>214</v>
      </c>
      <c r="C252" s="89">
        <v>2.6136000000000004</v>
      </c>
      <c r="D252" s="89">
        <v>2.6449762606071463</v>
      </c>
      <c r="E252" s="89">
        <v>2.6347127216317325</v>
      </c>
      <c r="F252" s="89">
        <v>2.6081717078174398</v>
      </c>
      <c r="G252" s="89">
        <v>2.582662154259626</v>
      </c>
      <c r="H252" s="89">
        <v>2.5777156009631312</v>
      </c>
      <c r="I252" s="89">
        <v>2.5953626158925474</v>
      </c>
      <c r="J252" s="89">
        <v>2.6413903047931</v>
      </c>
    </row>
    <row r="253" spans="1:10">
      <c r="A253" s="89" t="s">
        <v>474</v>
      </c>
      <c r="B253" s="89" t="s">
        <v>151</v>
      </c>
      <c r="C253" s="89">
        <v>2.9640600000000004</v>
      </c>
      <c r="D253" s="89">
        <v>3.1877287766386493</v>
      </c>
      <c r="E253" s="89">
        <v>3.3569970603864201</v>
      </c>
      <c r="F253" s="89">
        <v>3.3770899162741386</v>
      </c>
      <c r="G253" s="89">
        <v>3.3989015476370219</v>
      </c>
      <c r="H253" s="89">
        <v>3.4526104076365662</v>
      </c>
      <c r="I253" s="89">
        <v>3.5284924996840688</v>
      </c>
      <c r="J253" s="89">
        <v>3.6352657418044001</v>
      </c>
    </row>
    <row r="254" spans="1:10">
      <c r="A254" s="89" t="s">
        <v>474</v>
      </c>
      <c r="B254" s="89" t="s">
        <v>152</v>
      </c>
      <c r="C254" s="89">
        <v>8.7060600000000008</v>
      </c>
      <c r="D254" s="89">
        <v>8.6443264650063707</v>
      </c>
      <c r="E254" s="89">
        <v>8.0131047597761444</v>
      </c>
      <c r="F254" s="89">
        <v>7.8413136943729089</v>
      </c>
      <c r="G254" s="89">
        <v>7.6577955294635913</v>
      </c>
      <c r="H254" s="89">
        <v>7.6632648169400728</v>
      </c>
      <c r="I254" s="89">
        <v>7.6109254804049122</v>
      </c>
      <c r="J254" s="89">
        <v>7.5183314629034284</v>
      </c>
    </row>
    <row r="255" spans="1:10">
      <c r="A255" s="89" t="s">
        <v>474</v>
      </c>
      <c r="B255" s="89" t="s">
        <v>24</v>
      </c>
      <c r="C255" s="89">
        <v>43.872174720000011</v>
      </c>
      <c r="D255" s="89">
        <v>43.433452972800012</v>
      </c>
      <c r="E255" s="89">
        <v>42.999118443072014</v>
      </c>
      <c r="F255" s="89">
        <v>42.569127258641295</v>
      </c>
      <c r="G255" s="89">
        <v>42.143435986054875</v>
      </c>
      <c r="H255" s="89">
        <v>41.722001626194327</v>
      </c>
      <c r="I255" s="89">
        <v>41.304781609932384</v>
      </c>
      <c r="J255" s="89">
        <v>40.891733793833069</v>
      </c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</sheetData>
  <sortState xmlns:xlrd2="http://schemas.microsoft.com/office/spreadsheetml/2017/richdata2" ref="A6:J220">
    <sortCondition ref="B6:B220"/>
    <sortCondition ref="A6:A220"/>
  </sortState>
  <phoneticPr fontId="29" type="noConversion"/>
  <conditionalFormatting sqref="A33:A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>
    <tabColor theme="9" tint="-0.249977111117893"/>
  </sheetPr>
  <dimension ref="A1:I47"/>
  <sheetViews>
    <sheetView workbookViewId="0">
      <selection activeCell="A34" sqref="A34"/>
    </sheetView>
  </sheetViews>
  <sheetFormatPr baseColWidth="10" defaultColWidth="11.44140625" defaultRowHeight="14.4"/>
  <cols>
    <col min="1" max="1" width="17.44140625" style="1" customWidth="1"/>
    <col min="2" max="16384" width="11.44140625" style="1"/>
  </cols>
  <sheetData>
    <row r="1" spans="1:9">
      <c r="A1" s="1" t="s">
        <v>429</v>
      </c>
    </row>
    <row r="2" spans="1:9">
      <c r="A2" s="1" t="s">
        <v>375</v>
      </c>
    </row>
    <row r="3" spans="1:9">
      <c r="A3" s="1" t="s">
        <v>428</v>
      </c>
    </row>
    <row r="5" spans="1:9">
      <c r="A5" s="1" t="s">
        <v>20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29" t="s">
        <v>278</v>
      </c>
      <c r="B6" s="1">
        <v>0.1</v>
      </c>
      <c r="C6" s="1">
        <v>0.105</v>
      </c>
      <c r="D6" s="1">
        <v>0.11</v>
      </c>
      <c r="E6" s="1">
        <v>0.115</v>
      </c>
      <c r="F6" s="1">
        <v>0.11</v>
      </c>
      <c r="G6" s="1">
        <v>0.1</v>
      </c>
      <c r="H6" s="1">
        <v>8.5000000000000006E-2</v>
      </c>
      <c r="I6" s="1">
        <v>7.0000000000000007E-2</v>
      </c>
    </row>
    <row r="7" spans="1:9">
      <c r="A7" s="29" t="s">
        <v>279</v>
      </c>
      <c r="B7" s="1">
        <v>0.1</v>
      </c>
      <c r="C7" s="1">
        <v>0.105</v>
      </c>
      <c r="D7" s="1">
        <v>0.11</v>
      </c>
      <c r="E7" s="1">
        <v>0.115</v>
      </c>
      <c r="F7" s="1">
        <v>0.11</v>
      </c>
      <c r="G7" s="1">
        <v>0.1</v>
      </c>
      <c r="H7" s="1">
        <v>8.5000000000000006E-2</v>
      </c>
      <c r="I7" s="1">
        <v>7.0000000000000007E-2</v>
      </c>
    </row>
    <row r="8" spans="1:9">
      <c r="A8" s="29" t="s">
        <v>280</v>
      </c>
      <c r="B8" s="1">
        <v>0.1</v>
      </c>
      <c r="C8" s="1">
        <v>0.105</v>
      </c>
      <c r="D8" s="1">
        <v>0.11</v>
      </c>
      <c r="E8" s="1">
        <v>0.115</v>
      </c>
      <c r="F8" s="1">
        <v>0.11</v>
      </c>
      <c r="G8" s="1">
        <v>0.1</v>
      </c>
      <c r="H8" s="1">
        <v>8.5000000000000006E-2</v>
      </c>
      <c r="I8" s="1">
        <v>7.0000000000000007E-2</v>
      </c>
    </row>
    <row r="9" spans="1:9">
      <c r="A9" s="29" t="s">
        <v>281</v>
      </c>
      <c r="B9" s="1">
        <v>0.1</v>
      </c>
      <c r="C9" s="1">
        <v>0.105</v>
      </c>
      <c r="D9" s="1">
        <v>0.11</v>
      </c>
      <c r="E9" s="1">
        <v>0.115</v>
      </c>
      <c r="F9" s="1">
        <v>0.11</v>
      </c>
      <c r="G9" s="1">
        <v>0.1</v>
      </c>
      <c r="H9" s="1">
        <v>8.5000000000000006E-2</v>
      </c>
      <c r="I9" s="1">
        <v>7.0000000000000007E-2</v>
      </c>
    </row>
    <row r="10" spans="1:9">
      <c r="A10" s="29" t="s">
        <v>282</v>
      </c>
      <c r="B10" s="1">
        <v>0.1</v>
      </c>
      <c r="C10" s="1">
        <v>0.105</v>
      </c>
      <c r="D10" s="1">
        <v>0.11</v>
      </c>
      <c r="E10" s="1">
        <v>0.115</v>
      </c>
      <c r="F10" s="1">
        <v>0.11</v>
      </c>
      <c r="G10" s="1">
        <v>0.1</v>
      </c>
      <c r="H10" s="1">
        <v>8.5000000000000006E-2</v>
      </c>
      <c r="I10" s="1">
        <v>7.0000000000000007E-2</v>
      </c>
    </row>
    <row r="11" spans="1:9">
      <c r="A11" s="29" t="s">
        <v>283</v>
      </c>
      <c r="B11" s="1">
        <v>0.1</v>
      </c>
      <c r="C11" s="1">
        <v>0.105</v>
      </c>
      <c r="D11" s="1">
        <v>0.11</v>
      </c>
      <c r="E11" s="1">
        <v>0.115</v>
      </c>
      <c r="F11" s="1">
        <v>0.11</v>
      </c>
      <c r="G11" s="1">
        <v>0.1</v>
      </c>
      <c r="H11" s="1">
        <v>8.5000000000000006E-2</v>
      </c>
      <c r="I11" s="1">
        <v>7.0000000000000007E-2</v>
      </c>
    </row>
    <row r="12" spans="1:9">
      <c r="A12" s="29" t="s">
        <v>284</v>
      </c>
      <c r="B12" s="1">
        <v>0.1</v>
      </c>
      <c r="C12" s="1">
        <v>0.105</v>
      </c>
      <c r="D12" s="1">
        <v>0.11</v>
      </c>
      <c r="E12" s="1">
        <v>0.115</v>
      </c>
      <c r="F12" s="1">
        <v>0.11</v>
      </c>
      <c r="G12" s="1">
        <v>0.1</v>
      </c>
      <c r="H12" s="1">
        <v>8.5000000000000006E-2</v>
      </c>
      <c r="I12" s="1">
        <v>7.0000000000000007E-2</v>
      </c>
    </row>
    <row r="13" spans="1:9">
      <c r="A13" s="29" t="s">
        <v>285</v>
      </c>
      <c r="B13" s="1">
        <v>0.1</v>
      </c>
      <c r="C13" s="1">
        <v>0.105</v>
      </c>
      <c r="D13" s="1">
        <v>0.11</v>
      </c>
      <c r="E13" s="1">
        <v>0.115</v>
      </c>
      <c r="F13" s="1">
        <v>0.11</v>
      </c>
      <c r="G13" s="1">
        <v>0.1</v>
      </c>
      <c r="H13" s="1">
        <v>8.5000000000000006E-2</v>
      </c>
      <c r="I13" s="1">
        <v>7.0000000000000007E-2</v>
      </c>
    </row>
    <row r="14" spans="1:9">
      <c r="A14" s="29" t="s">
        <v>286</v>
      </c>
      <c r="B14" s="1">
        <v>0.1</v>
      </c>
      <c r="C14" s="1">
        <v>0.105</v>
      </c>
      <c r="D14" s="1">
        <v>0.11</v>
      </c>
      <c r="E14" s="1">
        <v>0.115</v>
      </c>
      <c r="F14" s="1">
        <v>0.11</v>
      </c>
      <c r="G14" s="1">
        <v>0.1</v>
      </c>
      <c r="H14" s="1">
        <v>8.5000000000000006E-2</v>
      </c>
      <c r="I14" s="1">
        <v>7.0000000000000007E-2</v>
      </c>
    </row>
    <row r="15" spans="1:9">
      <c r="A15" s="29" t="s">
        <v>287</v>
      </c>
      <c r="B15" s="1">
        <v>0.1</v>
      </c>
      <c r="C15" s="1">
        <v>0.105</v>
      </c>
      <c r="D15" s="1">
        <v>0.11</v>
      </c>
      <c r="E15" s="1">
        <v>0.115</v>
      </c>
      <c r="F15" s="1">
        <v>0.11</v>
      </c>
      <c r="G15" s="1">
        <v>0.1</v>
      </c>
      <c r="H15" s="1">
        <v>8.5000000000000006E-2</v>
      </c>
      <c r="I15" s="1">
        <v>7.0000000000000007E-2</v>
      </c>
    </row>
    <row r="16" spans="1:9">
      <c r="A16" s="29" t="s">
        <v>288</v>
      </c>
      <c r="B16" s="1">
        <v>0.1</v>
      </c>
      <c r="C16" s="1">
        <v>0.105</v>
      </c>
      <c r="D16" s="1">
        <v>0.11</v>
      </c>
      <c r="E16" s="1">
        <v>0.115</v>
      </c>
      <c r="F16" s="1">
        <v>0.11</v>
      </c>
      <c r="G16" s="1">
        <v>0.1</v>
      </c>
      <c r="H16" s="1">
        <v>8.5000000000000006E-2</v>
      </c>
      <c r="I16" s="1">
        <v>7.0000000000000007E-2</v>
      </c>
    </row>
    <row r="17" spans="1:9">
      <c r="A17" s="29" t="s">
        <v>289</v>
      </c>
      <c r="B17" s="1">
        <v>0.1</v>
      </c>
      <c r="C17" s="1">
        <v>0.105</v>
      </c>
      <c r="D17" s="1">
        <v>0.11</v>
      </c>
      <c r="E17" s="1">
        <v>0.115</v>
      </c>
      <c r="F17" s="1">
        <v>0.11</v>
      </c>
      <c r="G17" s="1">
        <v>0.1</v>
      </c>
      <c r="H17" s="1">
        <v>8.5000000000000006E-2</v>
      </c>
      <c r="I17" s="1">
        <v>7.0000000000000007E-2</v>
      </c>
    </row>
    <row r="18" spans="1:9">
      <c r="A18" s="29" t="s">
        <v>290</v>
      </c>
      <c r="B18" s="1">
        <v>0.1</v>
      </c>
      <c r="C18" s="1">
        <v>0.105</v>
      </c>
      <c r="D18" s="1">
        <v>0.11</v>
      </c>
      <c r="E18" s="1">
        <v>0.115</v>
      </c>
      <c r="F18" s="1">
        <v>0.11</v>
      </c>
      <c r="G18" s="1">
        <v>0.1</v>
      </c>
      <c r="H18" s="1">
        <v>8.5000000000000006E-2</v>
      </c>
      <c r="I18" s="1">
        <v>7.0000000000000007E-2</v>
      </c>
    </row>
    <row r="19" spans="1:9">
      <c r="A19" s="29" t="s">
        <v>291</v>
      </c>
      <c r="B19" s="1">
        <v>0.1</v>
      </c>
      <c r="C19" s="1">
        <v>0.105</v>
      </c>
      <c r="D19" s="1">
        <v>0.11</v>
      </c>
      <c r="E19" s="1">
        <v>0.115</v>
      </c>
      <c r="F19" s="1">
        <v>0.11</v>
      </c>
      <c r="G19" s="1">
        <v>0.1</v>
      </c>
      <c r="H19" s="1">
        <v>8.5000000000000006E-2</v>
      </c>
      <c r="I19" s="1">
        <v>7.0000000000000007E-2</v>
      </c>
    </row>
    <row r="20" spans="1:9">
      <c r="A20" s="29" t="s">
        <v>292</v>
      </c>
      <c r="B20" s="1">
        <v>0.1</v>
      </c>
      <c r="C20" s="1">
        <v>0.105</v>
      </c>
      <c r="D20" s="1">
        <v>0.11</v>
      </c>
      <c r="E20" s="1">
        <v>0.115</v>
      </c>
      <c r="F20" s="1">
        <v>0.11</v>
      </c>
      <c r="G20" s="1">
        <v>0.1</v>
      </c>
      <c r="H20" s="1">
        <v>8.5000000000000006E-2</v>
      </c>
      <c r="I20" s="1">
        <v>7.0000000000000007E-2</v>
      </c>
    </row>
    <row r="21" spans="1:9">
      <c r="A21" s="29" t="s">
        <v>293</v>
      </c>
      <c r="B21" s="1">
        <v>0.1</v>
      </c>
      <c r="C21" s="1">
        <v>0.105</v>
      </c>
      <c r="D21" s="1">
        <v>0.11</v>
      </c>
      <c r="E21" s="1">
        <v>0.115</v>
      </c>
      <c r="F21" s="1">
        <v>0.11</v>
      </c>
      <c r="G21" s="1">
        <v>0.1</v>
      </c>
      <c r="H21" s="1">
        <v>8.5000000000000006E-2</v>
      </c>
      <c r="I21" s="1">
        <v>7.0000000000000007E-2</v>
      </c>
    </row>
    <row r="22" spans="1:9">
      <c r="A22" s="29" t="s">
        <v>294</v>
      </c>
      <c r="B22" s="1">
        <v>0.1</v>
      </c>
      <c r="C22" s="1">
        <v>0.105</v>
      </c>
      <c r="D22" s="1">
        <v>0.11</v>
      </c>
      <c r="E22" s="1">
        <v>0.115</v>
      </c>
      <c r="F22" s="1">
        <v>0.11</v>
      </c>
      <c r="G22" s="1">
        <v>0.1</v>
      </c>
      <c r="H22" s="1">
        <v>8.5000000000000006E-2</v>
      </c>
      <c r="I22" s="1">
        <v>7.0000000000000007E-2</v>
      </c>
    </row>
    <row r="23" spans="1:9">
      <c r="A23" s="29" t="s">
        <v>295</v>
      </c>
      <c r="B23" s="1">
        <v>0.1</v>
      </c>
      <c r="C23" s="1">
        <v>0.105</v>
      </c>
      <c r="D23" s="1">
        <v>0.11</v>
      </c>
      <c r="E23" s="1">
        <v>0.115</v>
      </c>
      <c r="F23" s="1">
        <v>0.11</v>
      </c>
      <c r="G23" s="1">
        <v>0.1</v>
      </c>
      <c r="H23" s="1">
        <v>8.5000000000000006E-2</v>
      </c>
      <c r="I23" s="1">
        <v>7.0000000000000007E-2</v>
      </c>
    </row>
    <row r="24" spans="1:9">
      <c r="A24" s="29" t="s">
        <v>296</v>
      </c>
      <c r="B24" s="1">
        <v>0.1</v>
      </c>
      <c r="C24" s="1">
        <v>0.105</v>
      </c>
      <c r="D24" s="1">
        <v>0.11</v>
      </c>
      <c r="E24" s="1">
        <v>0.115</v>
      </c>
      <c r="F24" s="1">
        <v>0.11</v>
      </c>
      <c r="G24" s="1">
        <v>0.1</v>
      </c>
      <c r="H24" s="1">
        <v>8.5000000000000006E-2</v>
      </c>
      <c r="I24" s="1">
        <v>7.0000000000000007E-2</v>
      </c>
    </row>
    <row r="25" spans="1:9">
      <c r="A25" s="29" t="s">
        <v>297</v>
      </c>
      <c r="B25" s="1">
        <v>0.1</v>
      </c>
      <c r="C25" s="1">
        <v>0.105</v>
      </c>
      <c r="D25" s="1">
        <v>0.11</v>
      </c>
      <c r="E25" s="1">
        <v>0.115</v>
      </c>
      <c r="F25" s="1">
        <v>0.11</v>
      </c>
      <c r="G25" s="1">
        <v>0.1</v>
      </c>
      <c r="H25" s="1">
        <v>8.5000000000000006E-2</v>
      </c>
      <c r="I25" s="1">
        <v>7.0000000000000007E-2</v>
      </c>
    </row>
    <row r="26" spans="1:9">
      <c r="A26" s="29" t="s">
        <v>298</v>
      </c>
      <c r="B26" s="1">
        <v>0.1</v>
      </c>
      <c r="C26" s="1">
        <v>0.105</v>
      </c>
      <c r="D26" s="1">
        <v>0.11</v>
      </c>
      <c r="E26" s="1">
        <v>0.115</v>
      </c>
      <c r="F26" s="1">
        <v>0.11</v>
      </c>
      <c r="G26" s="1">
        <v>0.1</v>
      </c>
      <c r="H26" s="1">
        <v>8.5000000000000006E-2</v>
      </c>
      <c r="I26" s="1">
        <v>7.0000000000000007E-2</v>
      </c>
    </row>
    <row r="27" spans="1:9">
      <c r="A27" s="29" t="s">
        <v>299</v>
      </c>
      <c r="B27" s="1">
        <v>0.1</v>
      </c>
      <c r="C27" s="1">
        <v>0.105</v>
      </c>
      <c r="D27" s="1">
        <v>0.11</v>
      </c>
      <c r="E27" s="1">
        <v>0.115</v>
      </c>
      <c r="F27" s="1">
        <v>0.11</v>
      </c>
      <c r="G27" s="1">
        <v>0.1</v>
      </c>
      <c r="H27" s="1">
        <v>8.5000000000000006E-2</v>
      </c>
      <c r="I27" s="1">
        <v>7.0000000000000007E-2</v>
      </c>
    </row>
    <row r="28" spans="1:9">
      <c r="A28" s="29" t="s">
        <v>300</v>
      </c>
      <c r="B28" s="1">
        <v>0.1</v>
      </c>
      <c r="C28" s="1">
        <v>0.105</v>
      </c>
      <c r="D28" s="1">
        <v>0.11</v>
      </c>
      <c r="E28" s="1">
        <v>0.115</v>
      </c>
      <c r="F28" s="1">
        <v>0.11</v>
      </c>
      <c r="G28" s="1">
        <v>0.1</v>
      </c>
      <c r="H28" s="1">
        <v>8.5000000000000006E-2</v>
      </c>
      <c r="I28" s="1">
        <v>7.0000000000000007E-2</v>
      </c>
    </row>
    <row r="29" spans="1:9">
      <c r="A29" s="29" t="s">
        <v>301</v>
      </c>
      <c r="B29" s="1">
        <v>0.1</v>
      </c>
      <c r="C29" s="1">
        <v>0.105</v>
      </c>
      <c r="D29" s="1">
        <v>0.11</v>
      </c>
      <c r="E29" s="1">
        <v>0.115</v>
      </c>
      <c r="F29" s="1">
        <v>0.11</v>
      </c>
      <c r="G29" s="1">
        <v>0.1</v>
      </c>
      <c r="H29" s="1">
        <v>8.5000000000000006E-2</v>
      </c>
      <c r="I29" s="1">
        <v>7.0000000000000007E-2</v>
      </c>
    </row>
    <row r="30" spans="1:9">
      <c r="A30" s="29" t="s">
        <v>302</v>
      </c>
      <c r="B30" s="1">
        <v>0.1</v>
      </c>
      <c r="C30" s="1">
        <v>0.105</v>
      </c>
      <c r="D30" s="1">
        <v>0.11</v>
      </c>
      <c r="E30" s="1">
        <v>0.115</v>
      </c>
      <c r="F30" s="1">
        <v>0.11</v>
      </c>
      <c r="G30" s="1">
        <v>0.1</v>
      </c>
      <c r="H30" s="1">
        <v>8.5000000000000006E-2</v>
      </c>
      <c r="I30" s="1">
        <v>7.0000000000000007E-2</v>
      </c>
    </row>
    <row r="31" spans="1:9">
      <c r="A31" s="29" t="s">
        <v>303</v>
      </c>
      <c r="B31" s="1">
        <v>0.1</v>
      </c>
      <c r="C31" s="1">
        <v>0.105</v>
      </c>
      <c r="D31" s="1">
        <v>0.11</v>
      </c>
      <c r="E31" s="1">
        <v>0.115</v>
      </c>
      <c r="F31" s="1">
        <v>0.11</v>
      </c>
      <c r="G31" s="1">
        <v>0.1</v>
      </c>
      <c r="H31" s="1">
        <v>8.5000000000000006E-2</v>
      </c>
      <c r="I31" s="1">
        <v>7.0000000000000007E-2</v>
      </c>
    </row>
    <row r="32" spans="1:9">
      <c r="A32" s="29" t="s">
        <v>304</v>
      </c>
      <c r="B32" s="1">
        <v>0.1</v>
      </c>
      <c r="C32" s="1">
        <v>0.105</v>
      </c>
      <c r="D32" s="1">
        <v>0.11</v>
      </c>
      <c r="E32" s="1">
        <v>0.115</v>
      </c>
      <c r="F32" s="1">
        <v>0.11</v>
      </c>
      <c r="G32" s="1">
        <v>0.1</v>
      </c>
      <c r="H32" s="1">
        <v>8.5000000000000006E-2</v>
      </c>
      <c r="I32" s="1">
        <v>7.0000000000000007E-2</v>
      </c>
    </row>
    <row r="33" spans="1:9">
      <c r="A33" s="29" t="s">
        <v>305</v>
      </c>
      <c r="B33" s="1">
        <v>0.1</v>
      </c>
      <c r="C33" s="1">
        <v>0.105</v>
      </c>
      <c r="D33" s="1">
        <v>0.11</v>
      </c>
      <c r="E33" s="1">
        <v>0.115</v>
      </c>
      <c r="F33" s="1">
        <v>0.11</v>
      </c>
      <c r="G33" s="1">
        <v>0.1</v>
      </c>
      <c r="H33" s="1">
        <v>8.5000000000000006E-2</v>
      </c>
      <c r="I33" s="1">
        <v>7.0000000000000007E-2</v>
      </c>
    </row>
    <row r="34" spans="1:9">
      <c r="A34" s="29" t="s">
        <v>307</v>
      </c>
      <c r="B34" s="1">
        <v>0.1</v>
      </c>
      <c r="C34" s="1">
        <v>0.105</v>
      </c>
      <c r="D34" s="1">
        <v>0.11</v>
      </c>
      <c r="E34" s="1">
        <v>0.115</v>
      </c>
      <c r="F34" s="1">
        <v>0.11</v>
      </c>
      <c r="G34" s="1">
        <v>0.1</v>
      </c>
      <c r="H34" s="1">
        <v>8.5000000000000006E-2</v>
      </c>
      <c r="I34" s="1">
        <v>7.0000000000000007E-2</v>
      </c>
    </row>
    <row r="35" spans="1:9">
      <c r="A35" s="29" t="s">
        <v>308</v>
      </c>
      <c r="B35" s="1">
        <v>0.1</v>
      </c>
      <c r="C35" s="1">
        <v>0.105</v>
      </c>
      <c r="D35" s="1">
        <v>0.11</v>
      </c>
      <c r="E35" s="1">
        <v>0.115</v>
      </c>
      <c r="F35" s="1">
        <v>0.11</v>
      </c>
      <c r="G35" s="1">
        <v>0.1</v>
      </c>
      <c r="H35" s="1">
        <v>8.5000000000000006E-2</v>
      </c>
      <c r="I35" s="1">
        <v>7.0000000000000007E-2</v>
      </c>
    </row>
    <row r="36" spans="1:9">
      <c r="A36" s="29" t="s">
        <v>309</v>
      </c>
      <c r="B36" s="1">
        <v>0.1</v>
      </c>
      <c r="C36" s="1">
        <v>0.105</v>
      </c>
      <c r="D36" s="1">
        <v>0.11</v>
      </c>
      <c r="E36" s="1">
        <v>0.115</v>
      </c>
      <c r="F36" s="1">
        <v>0.11</v>
      </c>
      <c r="G36" s="1">
        <v>0.1</v>
      </c>
      <c r="H36" s="1">
        <v>8.5000000000000006E-2</v>
      </c>
      <c r="I36" s="1">
        <v>7.0000000000000007E-2</v>
      </c>
    </row>
    <row r="37" spans="1:9">
      <c r="A37" s="29" t="s">
        <v>310</v>
      </c>
      <c r="B37" s="1">
        <v>0.1</v>
      </c>
      <c r="C37" s="1">
        <v>0.105</v>
      </c>
      <c r="D37" s="1">
        <v>0.11</v>
      </c>
      <c r="E37" s="1">
        <v>0.115</v>
      </c>
      <c r="F37" s="1">
        <v>0.11</v>
      </c>
      <c r="G37" s="1">
        <v>0.1</v>
      </c>
      <c r="H37" s="1">
        <v>8.5000000000000006E-2</v>
      </c>
      <c r="I37" s="1">
        <v>7.0000000000000007E-2</v>
      </c>
    </row>
    <row r="38" spans="1:9">
      <c r="A38" s="29" t="s">
        <v>306</v>
      </c>
      <c r="B38" s="1">
        <v>0.1</v>
      </c>
      <c r="C38" s="1">
        <v>0.105</v>
      </c>
      <c r="D38" s="1">
        <v>0.11</v>
      </c>
      <c r="E38" s="1">
        <v>0.115</v>
      </c>
      <c r="F38" s="1">
        <v>0.11</v>
      </c>
      <c r="G38" s="1">
        <v>0.1</v>
      </c>
      <c r="H38" s="1">
        <v>8.5000000000000006E-2</v>
      </c>
      <c r="I38" s="1">
        <v>7.0000000000000007E-2</v>
      </c>
    </row>
    <row r="39" spans="1:9">
      <c r="A39" s="29" t="s">
        <v>311</v>
      </c>
      <c r="B39" s="1">
        <v>0.1</v>
      </c>
      <c r="C39" s="1">
        <v>0.105</v>
      </c>
      <c r="D39" s="1">
        <v>0.11</v>
      </c>
      <c r="E39" s="1">
        <v>0.115</v>
      </c>
      <c r="F39" s="1">
        <v>0.11</v>
      </c>
      <c r="G39" s="1">
        <v>0.1</v>
      </c>
      <c r="H39" s="1">
        <v>8.5000000000000006E-2</v>
      </c>
      <c r="I39" s="1">
        <v>7.0000000000000007E-2</v>
      </c>
    </row>
    <row r="40" spans="1:9">
      <c r="A40" s="29" t="s">
        <v>312</v>
      </c>
      <c r="B40" s="1">
        <v>0.1</v>
      </c>
      <c r="C40" s="1">
        <v>0.105</v>
      </c>
      <c r="D40" s="1">
        <v>0.11</v>
      </c>
      <c r="E40" s="1">
        <v>0.115</v>
      </c>
      <c r="F40" s="1">
        <v>0.11</v>
      </c>
      <c r="G40" s="1">
        <v>0.1</v>
      </c>
      <c r="H40" s="1">
        <v>8.5000000000000006E-2</v>
      </c>
      <c r="I40" s="1">
        <v>7.0000000000000007E-2</v>
      </c>
    </row>
    <row r="41" spans="1:9">
      <c r="A41" s="1" t="s">
        <v>358</v>
      </c>
      <c r="B41" s="1">
        <v>0.1</v>
      </c>
      <c r="C41" s="1">
        <v>0.105</v>
      </c>
      <c r="D41" s="1">
        <v>0.11</v>
      </c>
      <c r="E41" s="1">
        <v>0.115</v>
      </c>
      <c r="F41" s="1">
        <v>0.11</v>
      </c>
      <c r="G41" s="1">
        <v>0.1</v>
      </c>
      <c r="H41" s="1">
        <v>8.5000000000000006E-2</v>
      </c>
      <c r="I41" s="1">
        <v>7.0000000000000007E-2</v>
      </c>
    </row>
    <row r="42" spans="1:9">
      <c r="A42" s="1" t="s">
        <v>359</v>
      </c>
      <c r="B42" s="1">
        <v>0.1</v>
      </c>
      <c r="C42" s="1">
        <v>0.105</v>
      </c>
      <c r="D42" s="1">
        <v>0.11</v>
      </c>
      <c r="E42" s="1">
        <v>0.115</v>
      </c>
      <c r="F42" s="1">
        <v>0.11</v>
      </c>
      <c r="G42" s="1">
        <v>0.1</v>
      </c>
      <c r="H42" s="1">
        <v>8.5000000000000006E-2</v>
      </c>
      <c r="I42" s="1">
        <v>7.0000000000000007E-2</v>
      </c>
    </row>
    <row r="43" spans="1:9">
      <c r="A43" s="29" t="s">
        <v>470</v>
      </c>
      <c r="B43" s="1">
        <v>0.1</v>
      </c>
      <c r="C43" s="1">
        <v>0.105</v>
      </c>
      <c r="D43" s="1">
        <v>0.11</v>
      </c>
      <c r="E43" s="1">
        <v>0.115</v>
      </c>
      <c r="F43" s="1">
        <v>0.11</v>
      </c>
      <c r="G43" s="1">
        <v>0.1</v>
      </c>
      <c r="H43" s="1">
        <v>8.5000000000000006E-2</v>
      </c>
      <c r="I43" s="1">
        <v>7.0000000000000007E-2</v>
      </c>
    </row>
    <row r="44" spans="1:9">
      <c r="A44" s="29" t="s">
        <v>471</v>
      </c>
      <c r="B44" s="1">
        <v>0.1</v>
      </c>
      <c r="C44" s="1">
        <v>0.105</v>
      </c>
      <c r="D44" s="1">
        <v>0.11</v>
      </c>
      <c r="E44" s="1">
        <v>0.115</v>
      </c>
      <c r="F44" s="1">
        <v>0.11</v>
      </c>
      <c r="G44" s="1">
        <v>0.1</v>
      </c>
      <c r="H44" s="1">
        <v>8.5000000000000006E-2</v>
      </c>
      <c r="I44" s="1">
        <v>7.0000000000000007E-2</v>
      </c>
    </row>
    <row r="45" spans="1:9">
      <c r="A45" s="29" t="s">
        <v>472</v>
      </c>
      <c r="B45" s="1">
        <v>0.1</v>
      </c>
      <c r="C45" s="1">
        <v>0.105</v>
      </c>
      <c r="D45" s="1">
        <v>0.11</v>
      </c>
      <c r="E45" s="1">
        <v>0.115</v>
      </c>
      <c r="F45" s="1">
        <v>0.11</v>
      </c>
      <c r="G45" s="1">
        <v>0.1</v>
      </c>
      <c r="H45" s="1">
        <v>8.5000000000000006E-2</v>
      </c>
      <c r="I45" s="1">
        <v>7.0000000000000007E-2</v>
      </c>
    </row>
    <row r="46" spans="1:9">
      <c r="A46" s="29" t="s">
        <v>473</v>
      </c>
      <c r="B46" s="1">
        <v>0.1</v>
      </c>
      <c r="C46" s="1">
        <v>0.105</v>
      </c>
      <c r="D46" s="1">
        <v>0.11</v>
      </c>
      <c r="E46" s="1">
        <v>0.115</v>
      </c>
      <c r="F46" s="1">
        <v>0.11</v>
      </c>
      <c r="G46" s="1">
        <v>0.1</v>
      </c>
      <c r="H46" s="1">
        <v>8.5000000000000006E-2</v>
      </c>
      <c r="I46" s="1">
        <v>7.0000000000000007E-2</v>
      </c>
    </row>
    <row r="47" spans="1:9">
      <c r="A47" s="29" t="s">
        <v>474</v>
      </c>
      <c r="B47" s="1">
        <v>0.1</v>
      </c>
      <c r="C47" s="1">
        <v>0.105</v>
      </c>
      <c r="D47" s="1">
        <v>0.11</v>
      </c>
      <c r="E47" s="1">
        <v>0.115</v>
      </c>
      <c r="F47" s="1">
        <v>0.11</v>
      </c>
      <c r="G47" s="1">
        <v>0.1</v>
      </c>
      <c r="H47" s="1">
        <v>8.5000000000000006E-2</v>
      </c>
      <c r="I47" s="1">
        <v>7.0000000000000007E-2</v>
      </c>
    </row>
  </sheetData>
  <conditionalFormatting sqref="A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29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5"/>
  <sheetViews>
    <sheetView workbookViewId="0">
      <selection activeCell="E17" sqref="E17"/>
    </sheetView>
  </sheetViews>
  <sheetFormatPr baseColWidth="10" defaultColWidth="11.44140625" defaultRowHeight="14.4"/>
  <cols>
    <col min="1" max="1" width="15.109375" style="1" customWidth="1"/>
    <col min="2" max="16384" width="11.44140625" style="1"/>
  </cols>
  <sheetData>
    <row r="1" spans="1:10">
      <c r="A1" s="1" t="s">
        <v>430</v>
      </c>
    </row>
    <row r="2" spans="1:10">
      <c r="A2" s="1" t="s">
        <v>9</v>
      </c>
    </row>
    <row r="3" spans="1:10">
      <c r="A3" s="1" t="s">
        <v>417</v>
      </c>
    </row>
    <row r="5" spans="1:10">
      <c r="A5" s="1" t="s">
        <v>20</v>
      </c>
      <c r="B5" s="1" t="s">
        <v>21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6" t="s">
        <v>285</v>
      </c>
      <c r="B6" s="1" t="s">
        <v>36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26"/>
    </row>
    <row r="8" spans="1:10">
      <c r="A8" s="26"/>
    </row>
    <row r="9" spans="1:10">
      <c r="A9" s="26"/>
    </row>
    <row r="10" spans="1:10">
      <c r="A10" s="26"/>
    </row>
    <row r="11" spans="1:10">
      <c r="A11" s="26"/>
    </row>
    <row r="12" spans="1:10">
      <c r="A12" s="26"/>
    </row>
    <row r="13" spans="1:10">
      <c r="A13" s="26"/>
    </row>
    <row r="14" spans="1:10">
      <c r="A14" s="26"/>
    </row>
    <row r="15" spans="1:10">
      <c r="A15" s="26"/>
    </row>
  </sheetData>
  <dataValidations count="1">
    <dataValidation type="list" allowBlank="1" showInputMessage="1" showErrorMessage="1" sqref="B6:B38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15"/>
  <sheetViews>
    <sheetView workbookViewId="0">
      <selection activeCell="N23" sqref="N23"/>
    </sheetView>
  </sheetViews>
  <sheetFormatPr baseColWidth="10" defaultColWidth="11.44140625" defaultRowHeight="14.4"/>
  <cols>
    <col min="1" max="1" width="11.44140625" style="1"/>
    <col min="2" max="2" width="19" style="1" bestFit="1" customWidth="1"/>
    <col min="3" max="16384" width="11.44140625" style="1"/>
  </cols>
  <sheetData>
    <row r="1" spans="1:10">
      <c r="A1" s="1" t="s">
        <v>431</v>
      </c>
    </row>
    <row r="2" spans="1:10">
      <c r="A2" s="1" t="s">
        <v>10</v>
      </c>
    </row>
    <row r="3" spans="1:10" ht="15.75" customHeight="1">
      <c r="A3" s="1" t="s">
        <v>418</v>
      </c>
    </row>
    <row r="4" spans="1:10" ht="15.75" customHeight="1"/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285</v>
      </c>
      <c r="B6" s="1" t="s">
        <v>140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1" t="s">
        <v>285</v>
      </c>
      <c r="B7" s="1" t="s">
        <v>141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>
      <c r="A8" s="1" t="s">
        <v>285</v>
      </c>
      <c r="B8" s="1" t="s">
        <v>139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>
      <c r="A9" s="1" t="s">
        <v>285</v>
      </c>
      <c r="B9" s="1" t="s">
        <v>197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>
      <c r="A10" s="1" t="s">
        <v>285</v>
      </c>
      <c r="B10" s="1" t="s">
        <v>22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0">
      <c r="A11" s="1" t="s">
        <v>285</v>
      </c>
      <c r="B11" s="1" t="s">
        <v>58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>
      <c r="A12" s="1" t="s">
        <v>285</v>
      </c>
      <c r="B12" s="1" t="s">
        <v>126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</row>
    <row r="13" spans="1:10">
      <c r="A13" s="26" t="s">
        <v>285</v>
      </c>
      <c r="B13" s="1" t="s">
        <v>259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1:10">
      <c r="A14" s="26" t="s">
        <v>285</v>
      </c>
      <c r="B14" s="1" t="s">
        <v>102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</row>
    <row r="15" spans="1:10">
      <c r="A15" s="26" t="s">
        <v>285</v>
      </c>
      <c r="B15" s="1" t="s">
        <v>362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</sheetData>
  <dataValidations count="2">
    <dataValidation type="list" allowBlank="1" showInputMessage="1" showErrorMessage="1" sqref="B12" xr:uid="{00000000-0002-0000-1800-000000000000}">
      <formula1>Technologies</formula1>
    </dataValidation>
    <dataValidation type="list" allowBlank="1" showInputMessage="1" showErrorMessage="1" sqref="A13:A15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M194"/>
  <sheetViews>
    <sheetView topLeftCell="A37" workbookViewId="0">
      <selection activeCell="N46" sqref="N46"/>
    </sheetView>
  </sheetViews>
  <sheetFormatPr baseColWidth="10" defaultColWidth="11.44140625" defaultRowHeight="14.4"/>
  <cols>
    <col min="1" max="1" width="22.44140625" style="9" customWidth="1"/>
    <col min="2" max="2" width="27.88671875" style="9" bestFit="1" customWidth="1"/>
    <col min="3" max="3" width="24.33203125" style="9" customWidth="1"/>
    <col min="4" max="4" width="19.6640625" style="9" bestFit="1" customWidth="1"/>
    <col min="5" max="5" width="12.5546875" style="9" bestFit="1" customWidth="1"/>
    <col min="6" max="12" width="11.44140625" style="9"/>
    <col min="13" max="13" width="3.44140625" style="9" customWidth="1"/>
    <col min="14" max="16384" width="11.44140625" style="9"/>
  </cols>
  <sheetData>
    <row r="1" spans="1:13">
      <c r="A1" s="11" t="s">
        <v>432</v>
      </c>
    </row>
    <row r="2" spans="1:13">
      <c r="A2" s="11" t="s">
        <v>377</v>
      </c>
    </row>
    <row r="3" spans="1:13">
      <c r="A3" s="65" t="s">
        <v>418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5" spans="1:13">
      <c r="A5" s="11" t="s">
        <v>20</v>
      </c>
      <c r="B5" s="11" t="s">
        <v>26</v>
      </c>
      <c r="C5" s="11" t="s">
        <v>21</v>
      </c>
      <c r="D5" s="11" t="s">
        <v>376</v>
      </c>
      <c r="E5" s="64">
        <v>2015</v>
      </c>
      <c r="F5" s="64">
        <v>2020</v>
      </c>
      <c r="G5" s="64">
        <v>2025</v>
      </c>
      <c r="H5" s="64">
        <v>2030</v>
      </c>
      <c r="I5" s="64">
        <v>2035</v>
      </c>
      <c r="J5" s="64">
        <v>2040</v>
      </c>
      <c r="K5" s="64">
        <v>2045</v>
      </c>
      <c r="L5" s="64">
        <v>2050</v>
      </c>
    </row>
    <row r="6" spans="1:13">
      <c r="A6" s="1" t="s">
        <v>285</v>
      </c>
      <c r="B6" s="9" t="s">
        <v>140</v>
      </c>
      <c r="C6" s="9" t="s">
        <v>24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</row>
    <row r="7" spans="1:13">
      <c r="A7" s="1" t="s">
        <v>285</v>
      </c>
      <c r="B7" s="9" t="s">
        <v>141</v>
      </c>
      <c r="C7" s="9" t="s">
        <v>24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</row>
    <row r="8" spans="1:13">
      <c r="A8" s="1" t="s">
        <v>285</v>
      </c>
      <c r="B8" s="9" t="s">
        <v>153</v>
      </c>
      <c r="C8" s="9" t="s">
        <v>146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</row>
    <row r="9" spans="1:13">
      <c r="A9" s="1" t="s">
        <v>285</v>
      </c>
      <c r="B9" s="9" t="s">
        <v>154</v>
      </c>
      <c r="C9" s="11" t="s">
        <v>203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</row>
    <row r="10" spans="1:13">
      <c r="A10" s="1" t="s">
        <v>285</v>
      </c>
      <c r="B10" s="11" t="s">
        <v>251</v>
      </c>
      <c r="C10" s="1" t="s">
        <v>213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1:13">
      <c r="A11" s="1" t="s">
        <v>285</v>
      </c>
      <c r="B11" s="11" t="s">
        <v>253</v>
      </c>
      <c r="C11" s="1" t="s">
        <v>277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</row>
    <row r="12" spans="1:13">
      <c r="A12" s="1" t="s">
        <v>285</v>
      </c>
      <c r="B12" s="11" t="s">
        <v>139</v>
      </c>
      <c r="C12" s="9" t="s">
        <v>24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3">
      <c r="A13" s="1" t="s">
        <v>285</v>
      </c>
      <c r="B13" s="9" t="s">
        <v>142</v>
      </c>
      <c r="C13" s="9" t="s">
        <v>24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3">
      <c r="A14" s="1" t="s">
        <v>285</v>
      </c>
      <c r="B14" s="9" t="s">
        <v>197</v>
      </c>
      <c r="C14" s="9" t="s">
        <v>24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</row>
    <row r="15" spans="1:13">
      <c r="A15" s="1" t="s">
        <v>285</v>
      </c>
      <c r="B15" s="30" t="s">
        <v>134</v>
      </c>
      <c r="C15" s="9" t="s">
        <v>143</v>
      </c>
      <c r="D15" s="9">
        <v>1</v>
      </c>
      <c r="E15" s="9">
        <v>0.79887218045112784</v>
      </c>
      <c r="F15" s="9">
        <v>0.78343636058075206</v>
      </c>
      <c r="G15" s="9">
        <v>0.76813754502875276</v>
      </c>
      <c r="H15" s="9">
        <v>0.75297573379512917</v>
      </c>
      <c r="I15" s="9">
        <v>0.73795092687988195</v>
      </c>
      <c r="J15" s="9">
        <v>0.72306312428301067</v>
      </c>
      <c r="K15" s="9">
        <v>0.70831232600451566</v>
      </c>
      <c r="L15" s="9">
        <v>0.69369853204439669</v>
      </c>
    </row>
    <row r="16" spans="1:13">
      <c r="A16" s="1" t="s">
        <v>285</v>
      </c>
      <c r="B16" s="30" t="s">
        <v>134</v>
      </c>
      <c r="C16" s="9" t="s">
        <v>276</v>
      </c>
      <c r="D16" s="9">
        <v>2</v>
      </c>
      <c r="E16" s="9">
        <v>0.95864661654135341</v>
      </c>
      <c r="F16" s="9">
        <v>0.94012363269690247</v>
      </c>
      <c r="G16" s="9">
        <v>0.92176505403450326</v>
      </c>
      <c r="H16" s="9">
        <v>0.90357088055415491</v>
      </c>
      <c r="I16" s="9">
        <v>0.88554111225585819</v>
      </c>
      <c r="J16" s="9">
        <v>0.86767574913961276</v>
      </c>
      <c r="K16" s="9">
        <v>0.84997479120541886</v>
      </c>
      <c r="L16" s="9">
        <v>0.83243823845327602</v>
      </c>
    </row>
    <row r="17" spans="1:12">
      <c r="A17" s="1" t="s">
        <v>285</v>
      </c>
      <c r="B17" s="30" t="s">
        <v>134</v>
      </c>
      <c r="C17" s="9" t="s">
        <v>330</v>
      </c>
      <c r="D17" s="9">
        <v>3</v>
      </c>
      <c r="E17" s="9">
        <v>0.79887218045112784</v>
      </c>
      <c r="F17" s="9">
        <v>0.78343636058075206</v>
      </c>
      <c r="G17" s="9">
        <v>0.76813754502875276</v>
      </c>
      <c r="H17" s="9">
        <v>0.75297573379512917</v>
      </c>
      <c r="I17" s="9">
        <v>0.73795092687988195</v>
      </c>
      <c r="J17" s="9">
        <v>0.72306312428301067</v>
      </c>
      <c r="K17" s="9">
        <v>0.70831232600451566</v>
      </c>
      <c r="L17" s="9">
        <v>0.69369853204439669</v>
      </c>
    </row>
    <row r="18" spans="1:12">
      <c r="A18" s="1" t="s">
        <v>285</v>
      </c>
      <c r="B18" s="30" t="s">
        <v>135</v>
      </c>
      <c r="C18" s="9" t="s">
        <v>24</v>
      </c>
      <c r="D18" s="9">
        <v>1</v>
      </c>
      <c r="E18" s="9">
        <v>0.46992481203007519</v>
      </c>
      <c r="F18" s="9">
        <v>0.45255764643519747</v>
      </c>
      <c r="G18" s="9">
        <v>0.4354869083655335</v>
      </c>
      <c r="H18" s="9">
        <v>0.41871259782108322</v>
      </c>
      <c r="I18" s="9">
        <v>0.40223471480184686</v>
      </c>
      <c r="J18" s="9">
        <v>0.3860532593078243</v>
      </c>
      <c r="K18" s="9">
        <v>0.37016823133901544</v>
      </c>
      <c r="L18" s="9">
        <v>0.35457963089542038</v>
      </c>
    </row>
    <row r="19" spans="1:12">
      <c r="A19" s="1" t="s">
        <v>285</v>
      </c>
      <c r="B19" s="30" t="s">
        <v>182</v>
      </c>
      <c r="C19" s="9" t="s">
        <v>24</v>
      </c>
      <c r="D19" s="9">
        <v>1</v>
      </c>
      <c r="E19" s="9">
        <v>0.54921428571428577</v>
      </c>
      <c r="F19" s="9">
        <v>0.51884956268221571</v>
      </c>
      <c r="G19" s="9">
        <v>0.48909620991253649</v>
      </c>
      <c r="H19" s="9">
        <v>0.45995422740524777</v>
      </c>
      <c r="I19" s="9">
        <v>0.43142361516034983</v>
      </c>
      <c r="J19" s="9">
        <v>0.40350437317784249</v>
      </c>
      <c r="K19" s="9">
        <v>0.37619650145772587</v>
      </c>
      <c r="L19" s="9">
        <v>0.34949999999999998</v>
      </c>
    </row>
    <row r="20" spans="1:12">
      <c r="A20" s="1" t="s">
        <v>285</v>
      </c>
      <c r="B20" s="30" t="s">
        <v>129</v>
      </c>
      <c r="C20" s="9" t="s">
        <v>24</v>
      </c>
      <c r="D20" s="9">
        <v>1</v>
      </c>
      <c r="E20" s="9">
        <v>2.9749999999999996</v>
      </c>
      <c r="F20" s="9">
        <v>2.9072981366459629</v>
      </c>
      <c r="G20" s="9">
        <v>2.8480848861283645</v>
      </c>
      <c r="H20" s="9">
        <v>2.7919772256728783</v>
      </c>
      <c r="I20" s="9">
        <v>2.736390398550725</v>
      </c>
      <c r="J20" s="9">
        <v>2.681059135610766</v>
      </c>
      <c r="K20" s="9">
        <v>2.6258532285196692</v>
      </c>
      <c r="L20" s="9">
        <v>2.5706521739130439</v>
      </c>
    </row>
    <row r="21" spans="1:12">
      <c r="A21" s="1" t="s">
        <v>285</v>
      </c>
      <c r="B21" s="30" t="s">
        <v>61</v>
      </c>
      <c r="C21" s="1" t="s">
        <v>146</v>
      </c>
      <c r="D21" s="9">
        <v>1</v>
      </c>
      <c r="E21" s="9">
        <v>2.9849999999999999</v>
      </c>
      <c r="F21" s="9">
        <v>2.902772108843537</v>
      </c>
      <c r="G21" s="9">
        <v>2.8210884353741497</v>
      </c>
      <c r="H21" s="9">
        <v>2.7399489795918366</v>
      </c>
      <c r="I21" s="9">
        <v>2.6593537414965986</v>
      </c>
      <c r="J21" s="9">
        <v>2.5793027210884349</v>
      </c>
      <c r="K21" s="9">
        <v>2.4997959183673468</v>
      </c>
      <c r="L21" s="9">
        <v>2.4208333333333334</v>
      </c>
    </row>
    <row r="22" spans="1:12">
      <c r="A22" s="1" t="s">
        <v>285</v>
      </c>
      <c r="B22" s="30" t="s">
        <v>130</v>
      </c>
      <c r="C22" s="9" t="s">
        <v>143</v>
      </c>
      <c r="D22" s="9">
        <v>1</v>
      </c>
      <c r="E22" s="9">
        <v>3.18</v>
      </c>
      <c r="F22" s="9">
        <v>3.1259364153824798</v>
      </c>
      <c r="G22" s="9">
        <v>3.0723170901013463</v>
      </c>
      <c r="H22" s="9">
        <v>3.0191420241566012</v>
      </c>
      <c r="I22" s="9">
        <v>2.9664112175482438</v>
      </c>
      <c r="J22" s="9">
        <v>2.9141246702762733</v>
      </c>
      <c r="K22" s="9">
        <v>2.8622823823406911</v>
      </c>
      <c r="L22" s="9">
        <v>2.8108843537414967</v>
      </c>
    </row>
    <row r="23" spans="1:12">
      <c r="A23" s="1" t="s">
        <v>285</v>
      </c>
      <c r="B23" s="30" t="s">
        <v>130</v>
      </c>
      <c r="C23" s="9" t="s">
        <v>276</v>
      </c>
      <c r="D23" s="9">
        <v>2</v>
      </c>
      <c r="E23" s="9">
        <v>3.8159999999999998</v>
      </c>
      <c r="F23" s="9">
        <v>3.7511236984589758</v>
      </c>
      <c r="G23" s="9">
        <v>3.6867805081216156</v>
      </c>
      <c r="H23" s="9">
        <v>3.6229704289879212</v>
      </c>
      <c r="I23" s="9">
        <v>3.5596934610578921</v>
      </c>
      <c r="J23" s="9">
        <v>3.4969496043315278</v>
      </c>
      <c r="K23" s="9">
        <v>3.4347388588088297</v>
      </c>
      <c r="L23" s="9">
        <v>3.373061224489796</v>
      </c>
    </row>
    <row r="24" spans="1:12">
      <c r="A24" s="1" t="s">
        <v>285</v>
      </c>
      <c r="B24" s="30" t="s">
        <v>130</v>
      </c>
      <c r="C24" s="9" t="s">
        <v>330</v>
      </c>
      <c r="D24" s="9">
        <v>3</v>
      </c>
      <c r="E24" s="9">
        <v>3.18</v>
      </c>
      <c r="F24" s="9">
        <v>3.1259364153824798</v>
      </c>
      <c r="G24" s="9">
        <v>3.0723170901013463</v>
      </c>
      <c r="H24" s="9">
        <v>3.0191420241566012</v>
      </c>
      <c r="I24" s="9">
        <v>2.9664112175482438</v>
      </c>
      <c r="J24" s="9">
        <v>2.9141246702762733</v>
      </c>
      <c r="K24" s="9">
        <v>2.8622823823406911</v>
      </c>
      <c r="L24" s="9">
        <v>2.8108843537414967</v>
      </c>
    </row>
    <row r="25" spans="1:12">
      <c r="A25" s="1" t="s">
        <v>285</v>
      </c>
      <c r="B25" s="30" t="s">
        <v>131</v>
      </c>
      <c r="C25" s="1" t="s">
        <v>24</v>
      </c>
      <c r="D25" s="9">
        <v>1</v>
      </c>
      <c r="E25" s="9">
        <v>0.62141071428571504</v>
      </c>
      <c r="F25" s="9">
        <v>0.60472527253137343</v>
      </c>
      <c r="G25" s="9">
        <v>0.58823374318671617</v>
      </c>
      <c r="H25" s="9">
        <v>0.57193612625174328</v>
      </c>
      <c r="I25" s="9">
        <v>0.55583242172645486</v>
      </c>
      <c r="J25" s="9">
        <v>0.53992262961085069</v>
      </c>
      <c r="K25" s="9">
        <v>0.5242067499049311</v>
      </c>
      <c r="L25" s="9">
        <v>0.50868478260869565</v>
      </c>
    </row>
    <row r="26" spans="1:12">
      <c r="A26" s="1" t="s">
        <v>285</v>
      </c>
      <c r="B26" s="30" t="s">
        <v>131</v>
      </c>
      <c r="C26" s="1" t="s">
        <v>143</v>
      </c>
      <c r="D26" s="9">
        <v>1</v>
      </c>
      <c r="E26" s="9">
        <v>2.4856428571428602</v>
      </c>
      <c r="F26" s="9">
        <v>2.4480620435929499</v>
      </c>
      <c r="G26" s="9">
        <v>2.4107644037206737</v>
      </c>
      <c r="H26" s="9">
        <v>2.373749937526032</v>
      </c>
      <c r="I26" s="9">
        <v>2.3370186450090249</v>
      </c>
      <c r="J26" s="9">
        <v>2.3005705261696523</v>
      </c>
      <c r="K26" s="9">
        <v>2.2644055810079138</v>
      </c>
      <c r="L26" s="9">
        <v>2.2285238095238094</v>
      </c>
    </row>
    <row r="27" spans="1:12">
      <c r="A27" s="1" t="s">
        <v>285</v>
      </c>
      <c r="B27" s="30" t="s">
        <v>131</v>
      </c>
      <c r="C27" s="9" t="s">
        <v>24</v>
      </c>
      <c r="D27" s="9">
        <v>2</v>
      </c>
      <c r="E27" s="9">
        <v>0.74569285714285793</v>
      </c>
      <c r="F27" s="9">
        <v>0.725670327037648</v>
      </c>
      <c r="G27" s="9">
        <v>0.70588049182405932</v>
      </c>
      <c r="H27" s="9">
        <v>0.68632335150209201</v>
      </c>
      <c r="I27" s="9">
        <v>0.66699890607174583</v>
      </c>
      <c r="J27" s="9">
        <v>0.64790715553302081</v>
      </c>
      <c r="K27" s="9">
        <v>0.62904809988591726</v>
      </c>
      <c r="L27" s="9">
        <v>0.61042173913043485</v>
      </c>
    </row>
    <row r="28" spans="1:12">
      <c r="A28" s="1" t="s">
        <v>285</v>
      </c>
      <c r="B28" s="9" t="s">
        <v>131</v>
      </c>
      <c r="C28" s="9" t="s">
        <v>276</v>
      </c>
      <c r="D28" s="9">
        <v>2</v>
      </c>
      <c r="E28" s="9">
        <v>3.8159999999999998</v>
      </c>
      <c r="F28" s="9">
        <v>3.7900408163265302</v>
      </c>
      <c r="G28" s="9">
        <v>3.7640816326530611</v>
      </c>
      <c r="H28" s="9">
        <v>3.7381224489795915</v>
      </c>
      <c r="I28" s="9">
        <v>3.7121632653061223</v>
      </c>
      <c r="J28" s="9">
        <v>3.6862040816326527</v>
      </c>
      <c r="K28" s="9">
        <v>3.6602448979591835</v>
      </c>
      <c r="L28" s="9">
        <v>3.6342857142857139</v>
      </c>
    </row>
    <row r="29" spans="1:12">
      <c r="A29" s="1" t="s">
        <v>285</v>
      </c>
      <c r="B29" s="9" t="s">
        <v>131</v>
      </c>
      <c r="C29" s="9" t="s">
        <v>24</v>
      </c>
      <c r="D29" s="9">
        <v>3</v>
      </c>
      <c r="E29" s="9">
        <v>0.62141071428571504</v>
      </c>
      <c r="F29" s="9">
        <v>0.60472527253137343</v>
      </c>
      <c r="G29" s="9">
        <v>0.58823374318671617</v>
      </c>
      <c r="H29" s="9">
        <v>0.57193612625174328</v>
      </c>
      <c r="I29" s="9">
        <v>0.55583242172645486</v>
      </c>
      <c r="J29" s="9">
        <v>0.53992262961085069</v>
      </c>
      <c r="K29" s="9">
        <v>0.5242067499049311</v>
      </c>
      <c r="L29" s="9">
        <v>0.50868478260869565</v>
      </c>
    </row>
    <row r="30" spans="1:12">
      <c r="A30" s="1" t="s">
        <v>285</v>
      </c>
      <c r="B30" s="9" t="s">
        <v>131</v>
      </c>
      <c r="C30" s="9" t="s">
        <v>330</v>
      </c>
      <c r="D30" s="9">
        <v>3</v>
      </c>
      <c r="E30" s="9">
        <v>2.4856428571428602</v>
      </c>
      <c r="F30" s="9">
        <v>2.4480620435929499</v>
      </c>
      <c r="G30" s="9">
        <v>2.4107644037206737</v>
      </c>
      <c r="H30" s="9">
        <v>2.373749937526032</v>
      </c>
      <c r="I30" s="9">
        <v>2.3370186450090249</v>
      </c>
      <c r="J30" s="9">
        <v>2.3005705261696523</v>
      </c>
      <c r="K30" s="9">
        <v>2.2644055810079138</v>
      </c>
      <c r="L30" s="9">
        <v>2.2285238095238094</v>
      </c>
    </row>
    <row r="31" spans="1:12">
      <c r="A31" s="1" t="s">
        <v>285</v>
      </c>
      <c r="B31" s="9" t="s">
        <v>60</v>
      </c>
      <c r="C31" s="9" t="s">
        <v>276</v>
      </c>
      <c r="D31" s="9">
        <v>1</v>
      </c>
      <c r="E31" s="9">
        <v>0.62093023255813951</v>
      </c>
      <c r="F31" s="9">
        <v>0.60401259869698398</v>
      </c>
      <c r="G31" s="9">
        <v>0.58732795443758901</v>
      </c>
      <c r="H31" s="9">
        <v>0.57087629977995413</v>
      </c>
      <c r="I31" s="9">
        <v>0.55465763472407981</v>
      </c>
      <c r="J31" s="9">
        <v>0.53867195926996581</v>
      </c>
      <c r="K31" s="9">
        <v>0.52291927341761213</v>
      </c>
      <c r="L31" s="9">
        <v>0.507399577167019</v>
      </c>
    </row>
    <row r="32" spans="1:12">
      <c r="A32" s="1" t="s">
        <v>285</v>
      </c>
      <c r="B32" s="9" t="s">
        <v>59</v>
      </c>
      <c r="C32" s="11" t="s">
        <v>143</v>
      </c>
      <c r="D32" s="9">
        <v>1</v>
      </c>
      <c r="E32" s="9">
        <v>0.51744186046511631</v>
      </c>
      <c r="F32" s="9">
        <v>0.50649761565755869</v>
      </c>
      <c r="G32" s="9">
        <v>0.49565507266029335</v>
      </c>
      <c r="H32" s="9">
        <v>0.48491423147332019</v>
      </c>
      <c r="I32" s="9">
        <v>0.47427509209663926</v>
      </c>
      <c r="J32" s="9">
        <v>0.46373765453025062</v>
      </c>
      <c r="K32" s="9">
        <v>0.45330191877415404</v>
      </c>
      <c r="L32" s="9">
        <v>0.44296788482834992</v>
      </c>
    </row>
    <row r="33" spans="1:12">
      <c r="A33" s="1" t="s">
        <v>285</v>
      </c>
      <c r="B33" s="9" t="s">
        <v>59</v>
      </c>
      <c r="C33" s="9" t="s">
        <v>330</v>
      </c>
      <c r="D33" s="9">
        <v>2</v>
      </c>
      <c r="E33" s="9">
        <v>0.51744186046511631</v>
      </c>
      <c r="F33" s="9">
        <v>0.50649761565755869</v>
      </c>
      <c r="G33" s="9">
        <v>0.49565507266029335</v>
      </c>
      <c r="H33" s="9">
        <v>0.48491423147332019</v>
      </c>
      <c r="I33" s="9">
        <v>0.47427509209663926</v>
      </c>
      <c r="J33" s="9">
        <v>0.46373765453025062</v>
      </c>
      <c r="K33" s="9">
        <v>0.45330191877415404</v>
      </c>
      <c r="L33" s="9">
        <v>0.44296788482834992</v>
      </c>
    </row>
    <row r="34" spans="1:12">
      <c r="A34" s="1" t="s">
        <v>285</v>
      </c>
      <c r="B34" s="30" t="s">
        <v>107</v>
      </c>
      <c r="C34" s="1" t="s">
        <v>157</v>
      </c>
      <c r="D34" s="9">
        <v>1</v>
      </c>
      <c r="E34" s="9">
        <v>2.2222222222222223</v>
      </c>
      <c r="F34" s="9">
        <v>2.1591245193729662</v>
      </c>
      <c r="G34" s="9">
        <v>2.0987118251555943</v>
      </c>
      <c r="H34" s="9">
        <v>2.0408163265306123</v>
      </c>
      <c r="I34" s="9">
        <v>2.0266439909297054</v>
      </c>
      <c r="J34" s="9">
        <v>1.9714008052200471</v>
      </c>
      <c r="K34" s="9">
        <v>1.9575177009579341</v>
      </c>
      <c r="L34" s="9">
        <v>1.9436345966958211</v>
      </c>
    </row>
    <row r="35" spans="1:12">
      <c r="A35" s="1" t="s">
        <v>285</v>
      </c>
      <c r="B35" s="30" t="s">
        <v>106</v>
      </c>
      <c r="C35" s="9" t="s">
        <v>158</v>
      </c>
      <c r="D35" s="9">
        <v>1</v>
      </c>
      <c r="E35" s="9">
        <v>2.3809523809523809</v>
      </c>
      <c r="F35" s="9">
        <v>2.2071050642479215</v>
      </c>
      <c r="G35" s="9">
        <v>2.1443359952676722</v>
      </c>
      <c r="H35" s="9">
        <v>2.0842379504993485</v>
      </c>
      <c r="I35" s="9">
        <v>2.0697640758431031</v>
      </c>
      <c r="J35" s="9">
        <v>2.0552902011868577</v>
      </c>
      <c r="K35" s="9">
        <v>2.0408163265306123</v>
      </c>
      <c r="L35" s="9">
        <v>2.0263424518743665</v>
      </c>
    </row>
    <row r="36" spans="1:12">
      <c r="A36" s="1" t="s">
        <v>285</v>
      </c>
      <c r="B36" s="30" t="s">
        <v>22</v>
      </c>
      <c r="C36" s="9" t="s">
        <v>203</v>
      </c>
      <c r="D36" s="9">
        <v>1</v>
      </c>
      <c r="E36" s="9">
        <v>1.7241379310344829</v>
      </c>
      <c r="F36" s="9">
        <v>1.655328798185941</v>
      </c>
      <c r="G36" s="9">
        <v>1.6170402587264414</v>
      </c>
      <c r="H36" s="9">
        <v>1.5799868334430547</v>
      </c>
      <c r="I36" s="9">
        <v>1.5690147026552557</v>
      </c>
      <c r="J36" s="9">
        <v>1.5580425718674566</v>
      </c>
      <c r="K36" s="9">
        <v>1.5346938775510204</v>
      </c>
      <c r="L36" s="9">
        <v>1.511715797430083</v>
      </c>
    </row>
    <row r="37" spans="1:12">
      <c r="A37" s="1" t="s">
        <v>285</v>
      </c>
      <c r="B37" s="30" t="s">
        <v>23</v>
      </c>
      <c r="C37" s="9" t="s">
        <v>144</v>
      </c>
      <c r="D37" s="9">
        <v>1</v>
      </c>
      <c r="E37" s="9">
        <v>2.7027027027027026</v>
      </c>
      <c r="F37" s="9">
        <v>2.6843169700312557</v>
      </c>
      <c r="G37" s="9">
        <v>2.6303854875283443</v>
      </c>
      <c r="H37" s="9">
        <v>2.5778732545649841</v>
      </c>
      <c r="I37" s="9">
        <v>2.4319727891156462</v>
      </c>
      <c r="J37" s="9">
        <v>2.2999676060900551</v>
      </c>
      <c r="K37" s="9">
        <v>2.2837706511175897</v>
      </c>
      <c r="L37" s="9">
        <v>2.2675736961451247</v>
      </c>
    </row>
    <row r="38" spans="1:12">
      <c r="A38" s="1" t="s">
        <v>285</v>
      </c>
      <c r="B38" s="30" t="s">
        <v>58</v>
      </c>
      <c r="C38" s="9" t="s">
        <v>143</v>
      </c>
      <c r="D38" s="9">
        <v>1</v>
      </c>
      <c r="E38" s="9">
        <v>2.6315789473684212</v>
      </c>
      <c r="F38" s="9">
        <v>2.6136770497672757</v>
      </c>
      <c r="G38" s="9">
        <v>2.5957751521661296</v>
      </c>
      <c r="H38" s="9">
        <v>2.5778732545649841</v>
      </c>
      <c r="I38" s="9">
        <v>2.5599713569638385</v>
      </c>
      <c r="J38" s="9">
        <v>2.5420694593626925</v>
      </c>
      <c r="K38" s="9">
        <v>2.5241675617615469</v>
      </c>
      <c r="L38" s="9">
        <v>2.5062656641604009</v>
      </c>
    </row>
    <row r="39" spans="1:12">
      <c r="A39" s="1" t="s">
        <v>285</v>
      </c>
      <c r="B39" s="30" t="s">
        <v>164</v>
      </c>
      <c r="C39" s="9" t="s">
        <v>147</v>
      </c>
      <c r="D39" s="9">
        <v>1</v>
      </c>
      <c r="E39" s="9">
        <v>2.9411764705882351</v>
      </c>
      <c r="F39" s="9">
        <v>2.8321749986025444</v>
      </c>
      <c r="G39" s="9">
        <v>2.7250367996422518</v>
      </c>
      <c r="H39" s="9">
        <v>2.619761873707354</v>
      </c>
      <c r="I39" s="9">
        <v>2.516350220797853</v>
      </c>
      <c r="J39" s="9">
        <v>2.4148018409137486</v>
      </c>
      <c r="K39" s="9">
        <v>2.3151167340550405</v>
      </c>
      <c r="L39" s="9">
        <v>2.2172949002217295</v>
      </c>
    </row>
    <row r="40" spans="1:12">
      <c r="A40" s="1" t="s">
        <v>285</v>
      </c>
      <c r="B40" s="30" t="s">
        <v>137</v>
      </c>
      <c r="C40" s="9" t="s">
        <v>276</v>
      </c>
      <c r="D40" s="9">
        <v>1</v>
      </c>
      <c r="E40" s="9">
        <v>1.8603351955307261</v>
      </c>
      <c r="F40" s="9">
        <v>1.8030907639846185</v>
      </c>
      <c r="G40" s="9">
        <v>1.7467169701806573</v>
      </c>
      <c r="H40" s="9">
        <v>1.6912138141188422</v>
      </c>
      <c r="I40" s="9">
        <v>1.6365812957991728</v>
      </c>
      <c r="J40" s="9">
        <v>1.5828194152216497</v>
      </c>
      <c r="K40" s="9">
        <v>1.529928172386273</v>
      </c>
      <c r="L40" s="9">
        <v>1.4779075672930424</v>
      </c>
    </row>
    <row r="41" spans="1:12">
      <c r="A41" s="1" t="s">
        <v>285</v>
      </c>
      <c r="B41" s="30" t="s">
        <v>62</v>
      </c>
      <c r="C41" s="9" t="s">
        <v>143</v>
      </c>
      <c r="D41" s="9">
        <v>1</v>
      </c>
      <c r="E41" s="9">
        <v>1.2402234636871508</v>
      </c>
      <c r="F41" s="9">
        <v>1.209592216774978</v>
      </c>
      <c r="G41" s="9">
        <v>1.1792650020902216</v>
      </c>
      <c r="H41" s="9">
        <v>1.1492418196328811</v>
      </c>
      <c r="I41" s="9">
        <v>1.1195226694029567</v>
      </c>
      <c r="J41" s="9">
        <v>1.0901075514004483</v>
      </c>
      <c r="K41" s="9">
        <v>1.0609964656253563</v>
      </c>
      <c r="L41" s="9">
        <v>1.0321894120776802</v>
      </c>
    </row>
    <row r="42" spans="1:12">
      <c r="A42" s="1" t="s">
        <v>285</v>
      </c>
      <c r="B42" s="30" t="s">
        <v>62</v>
      </c>
      <c r="C42" s="1" t="s">
        <v>330</v>
      </c>
      <c r="D42" s="9">
        <v>2</v>
      </c>
      <c r="E42" s="9">
        <v>1.2402234636871508</v>
      </c>
      <c r="F42" s="9">
        <v>1.209592216774978</v>
      </c>
      <c r="G42" s="9">
        <v>1.1792650020902216</v>
      </c>
      <c r="H42" s="9">
        <v>1.1492418196328811</v>
      </c>
      <c r="I42" s="9">
        <v>1.1195226694029567</v>
      </c>
      <c r="J42" s="9">
        <v>1.0901075514004483</v>
      </c>
      <c r="K42" s="9">
        <v>1.0609964656253563</v>
      </c>
      <c r="L42" s="9">
        <v>1.0321894120776802</v>
      </c>
    </row>
    <row r="43" spans="1:12">
      <c r="A43" s="1" t="s">
        <v>285</v>
      </c>
      <c r="B43" s="30" t="s">
        <v>138</v>
      </c>
      <c r="C43" s="9" t="s">
        <v>146</v>
      </c>
      <c r="D43" s="9">
        <v>1</v>
      </c>
      <c r="E43" s="9">
        <v>1.3022346368715083</v>
      </c>
      <c r="F43" s="9">
        <v>1.2483240223463685</v>
      </c>
      <c r="G43" s="9">
        <v>1.1955307262569834</v>
      </c>
      <c r="H43" s="9">
        <v>1.1438547486033521</v>
      </c>
      <c r="I43" s="9">
        <v>1.0932960893854748</v>
      </c>
      <c r="J43" s="9">
        <v>1.043854748603352</v>
      </c>
      <c r="K43" s="9">
        <v>0.99553072625698347</v>
      </c>
      <c r="L43" s="9">
        <v>0.94832402234636892</v>
      </c>
    </row>
    <row r="44" spans="1:12">
      <c r="A44" s="1" t="s">
        <v>285</v>
      </c>
      <c r="B44" s="30" t="s">
        <v>132</v>
      </c>
      <c r="C44" s="9" t="s">
        <v>143</v>
      </c>
      <c r="D44" s="9">
        <v>1</v>
      </c>
      <c r="E44" s="9">
        <v>0.67391304347826086</v>
      </c>
      <c r="F44" s="9">
        <v>0.65516291632825197</v>
      </c>
      <c r="G44" s="9">
        <v>0.63660683965327558</v>
      </c>
      <c r="H44" s="9">
        <v>0.6182448134533316</v>
      </c>
      <c r="I44" s="9">
        <v>0.60007683772842013</v>
      </c>
      <c r="J44" s="9">
        <v>0.58210291247854096</v>
      </c>
      <c r="K44" s="9">
        <v>0.5643230377036943</v>
      </c>
      <c r="L44" s="9">
        <v>0.54673721340388015</v>
      </c>
    </row>
    <row r="45" spans="1:12">
      <c r="A45" s="1" t="s">
        <v>285</v>
      </c>
      <c r="B45" s="30" t="s">
        <v>132</v>
      </c>
      <c r="C45" s="9" t="s">
        <v>276</v>
      </c>
      <c r="D45" s="9">
        <v>2</v>
      </c>
      <c r="E45" s="9">
        <v>0.80869565217391304</v>
      </c>
      <c r="F45" s="9">
        <v>0.78619549959390234</v>
      </c>
      <c r="G45" s="9">
        <v>0.76392820758393065</v>
      </c>
      <c r="H45" s="9">
        <v>0.74189377614399798</v>
      </c>
      <c r="I45" s="9">
        <v>0.72009220527410411</v>
      </c>
      <c r="J45" s="9">
        <v>0.69852349497424915</v>
      </c>
      <c r="K45" s="9">
        <v>0.6771876452444332</v>
      </c>
      <c r="L45" s="9">
        <v>0.65608465608465616</v>
      </c>
    </row>
    <row r="46" spans="1:12">
      <c r="A46" s="1" t="s">
        <v>285</v>
      </c>
      <c r="B46" s="30" t="s">
        <v>132</v>
      </c>
      <c r="C46" s="1" t="s">
        <v>330</v>
      </c>
      <c r="D46" s="9">
        <v>3</v>
      </c>
      <c r="E46" s="9">
        <v>0.67391304347826086</v>
      </c>
      <c r="F46" s="9">
        <v>0.65516291632825197</v>
      </c>
      <c r="G46" s="9">
        <v>0.63660683965327558</v>
      </c>
      <c r="H46" s="9">
        <v>0.6182448134533316</v>
      </c>
      <c r="I46" s="9">
        <v>0.60007683772842013</v>
      </c>
      <c r="J46" s="9">
        <v>0.58210291247854096</v>
      </c>
      <c r="K46" s="9">
        <v>0.5643230377036943</v>
      </c>
      <c r="L46" s="9">
        <v>0.54673721340388015</v>
      </c>
    </row>
    <row r="47" spans="1:12">
      <c r="A47" s="1" t="s">
        <v>285</v>
      </c>
      <c r="B47" s="9" t="s">
        <v>133</v>
      </c>
      <c r="C47" s="9" t="s">
        <v>24</v>
      </c>
      <c r="D47" s="9">
        <v>1</v>
      </c>
      <c r="E47" s="9">
        <v>0.375</v>
      </c>
      <c r="F47" s="9">
        <v>0.36131725417439703</v>
      </c>
      <c r="G47" s="9">
        <v>0.34786641929499068</v>
      </c>
      <c r="H47" s="9">
        <v>0.33464749536178107</v>
      </c>
      <c r="I47" s="9">
        <v>0.32166048237476802</v>
      </c>
      <c r="J47" s="9">
        <v>0.30890538033395176</v>
      </c>
      <c r="K47" s="9">
        <v>0.29638218923933207</v>
      </c>
      <c r="L47" s="9">
        <v>0.28409090909090906</v>
      </c>
    </row>
    <row r="48" spans="1:12">
      <c r="A48" s="1" t="s">
        <v>285</v>
      </c>
      <c r="B48" s="9" t="s">
        <v>64</v>
      </c>
      <c r="C48" s="9" t="s">
        <v>24</v>
      </c>
      <c r="D48" s="9">
        <v>1</v>
      </c>
      <c r="E48" s="9">
        <v>0.45999999999999996</v>
      </c>
      <c r="F48" s="9">
        <v>0.35532467532467538</v>
      </c>
      <c r="G48" s="9">
        <v>0.31818181818181818</v>
      </c>
      <c r="H48" s="9">
        <v>0.30593073593073594</v>
      </c>
      <c r="I48" s="9">
        <v>0.29784632034632036</v>
      </c>
      <c r="J48" s="9">
        <v>0.29181818181818187</v>
      </c>
      <c r="K48" s="9">
        <v>0.28680465367965369</v>
      </c>
      <c r="L48" s="9">
        <v>0.2818181818181818</v>
      </c>
    </row>
    <row r="49" spans="1:12">
      <c r="A49" s="1" t="s">
        <v>285</v>
      </c>
      <c r="B49" s="9" t="s">
        <v>127</v>
      </c>
      <c r="C49" s="9" t="s">
        <v>146</v>
      </c>
      <c r="D49" s="9">
        <v>1</v>
      </c>
      <c r="E49" s="9">
        <v>0.45333333333333337</v>
      </c>
      <c r="F49" s="9">
        <v>0.42115646258503403</v>
      </c>
      <c r="G49" s="9">
        <v>0.39002267573696148</v>
      </c>
      <c r="H49" s="9">
        <v>0.35993197278911565</v>
      </c>
      <c r="I49" s="9">
        <v>0.33088435374149655</v>
      </c>
      <c r="J49" s="9">
        <v>0.30287981859410429</v>
      </c>
      <c r="K49" s="9">
        <v>0.27591836734693875</v>
      </c>
      <c r="L49" s="9">
        <v>0.25</v>
      </c>
    </row>
    <row r="50" spans="1:12">
      <c r="A50" s="1" t="s">
        <v>285</v>
      </c>
      <c r="B50" s="9" t="s">
        <v>63</v>
      </c>
      <c r="C50" s="9" t="s">
        <v>143</v>
      </c>
      <c r="D50" s="9">
        <v>1</v>
      </c>
      <c r="E50" s="9">
        <v>1.4266666666666667</v>
      </c>
      <c r="F50" s="9">
        <v>1.3663556851311953</v>
      </c>
      <c r="G50" s="9">
        <v>1.3067379332685458</v>
      </c>
      <c r="H50" s="9">
        <v>1.2478134110787171</v>
      </c>
      <c r="I50" s="9">
        <v>1.1895821185617104</v>
      </c>
      <c r="J50" s="9">
        <v>1.1320440557175251</v>
      </c>
      <c r="K50" s="9">
        <v>1.0751992225461613</v>
      </c>
      <c r="L50" s="9">
        <v>1.019047619047619</v>
      </c>
    </row>
    <row r="51" spans="1:12">
      <c r="A51" s="1" t="s">
        <v>285</v>
      </c>
      <c r="B51" s="9" t="s">
        <v>63</v>
      </c>
      <c r="C51" s="9" t="s">
        <v>276</v>
      </c>
      <c r="D51" s="9">
        <v>2</v>
      </c>
      <c r="E51" s="9">
        <v>1.712</v>
      </c>
      <c r="F51" s="9">
        <v>1.7003537414965986</v>
      </c>
      <c r="G51" s="9">
        <v>1.6887074829931972</v>
      </c>
      <c r="H51" s="9">
        <v>1.6770612244897958</v>
      </c>
      <c r="I51" s="9">
        <v>1.6654149659863944</v>
      </c>
      <c r="J51" s="9">
        <v>1.6537687074829932</v>
      </c>
      <c r="K51" s="9">
        <v>1.6421224489795918</v>
      </c>
      <c r="L51" s="9">
        <v>1.6304761904761904</v>
      </c>
    </row>
    <row r="52" spans="1:12">
      <c r="A52" s="1" t="s">
        <v>285</v>
      </c>
      <c r="B52" s="9" t="s">
        <v>63</v>
      </c>
      <c r="C52" s="9" t="s">
        <v>330</v>
      </c>
      <c r="D52" s="9">
        <v>3</v>
      </c>
      <c r="E52" s="9">
        <v>1.4266666666666667</v>
      </c>
      <c r="F52" s="9">
        <v>1.3663556851311953</v>
      </c>
      <c r="G52" s="9">
        <v>1.3067379332685458</v>
      </c>
      <c r="H52" s="9">
        <v>1.2478134110787171</v>
      </c>
      <c r="I52" s="9">
        <v>1.1895821185617104</v>
      </c>
      <c r="J52" s="9">
        <v>1.1320440557175251</v>
      </c>
      <c r="K52" s="9">
        <v>1.0751992225461613</v>
      </c>
      <c r="L52" s="9">
        <v>1.019047619047619</v>
      </c>
    </row>
    <row r="53" spans="1:12">
      <c r="A53" s="1" t="s">
        <v>285</v>
      </c>
      <c r="B53" s="9" t="s">
        <v>128</v>
      </c>
      <c r="C53" s="9" t="s">
        <v>24</v>
      </c>
      <c r="D53" s="9">
        <v>1</v>
      </c>
      <c r="E53" s="9">
        <v>0.19600000000000001</v>
      </c>
      <c r="F53" s="9">
        <v>0.14589648033126293</v>
      </c>
      <c r="G53" s="9">
        <v>0.12793650793650793</v>
      </c>
      <c r="H53" s="9">
        <v>0.12173636991028296</v>
      </c>
      <c r="I53" s="9">
        <v>0.11750845410628019</v>
      </c>
      <c r="J53" s="9">
        <v>0.11424827467218772</v>
      </c>
      <c r="K53" s="9">
        <v>0.11146277605244999</v>
      </c>
      <c r="L53" s="9">
        <v>0.10869565217391305</v>
      </c>
    </row>
    <row r="54" spans="1:12">
      <c r="A54" s="1" t="s">
        <v>285</v>
      </c>
      <c r="B54" s="11" t="s">
        <v>128</v>
      </c>
      <c r="C54" s="9" t="s">
        <v>143</v>
      </c>
      <c r="D54" s="9">
        <v>1</v>
      </c>
      <c r="E54" s="9">
        <v>0.78400000000000003</v>
      </c>
      <c r="F54" s="9">
        <v>0.59062131519274375</v>
      </c>
      <c r="G54" s="9">
        <v>0.52432350718065002</v>
      </c>
      <c r="H54" s="9">
        <v>0.50525170068027214</v>
      </c>
      <c r="I54" s="9">
        <v>0.49406878306878299</v>
      </c>
      <c r="J54" s="9">
        <v>0.48680347694633402</v>
      </c>
      <c r="K54" s="9">
        <v>0.48148356009070298</v>
      </c>
      <c r="L54" s="9">
        <v>0.47619047619047616</v>
      </c>
    </row>
    <row r="55" spans="1:12">
      <c r="A55" s="1" t="s">
        <v>285</v>
      </c>
      <c r="B55" s="11" t="s">
        <v>128</v>
      </c>
      <c r="C55" s="9" t="s">
        <v>24</v>
      </c>
      <c r="D55" s="9">
        <v>2</v>
      </c>
      <c r="E55" s="9">
        <v>0.23519999999999999</v>
      </c>
      <c r="F55" s="9">
        <v>0.17507577639751554</v>
      </c>
      <c r="G55" s="9">
        <v>0.15352380952380953</v>
      </c>
      <c r="H55" s="9">
        <v>0.14608364389233955</v>
      </c>
      <c r="I55" s="9">
        <v>0.14101014492753622</v>
      </c>
      <c r="J55" s="9">
        <v>0.13709792960662526</v>
      </c>
      <c r="K55" s="9">
        <v>0.13375533126293998</v>
      </c>
      <c r="L55" s="9">
        <v>0.13043478260869565</v>
      </c>
    </row>
    <row r="56" spans="1:12">
      <c r="A56" s="1" t="s">
        <v>285</v>
      </c>
      <c r="B56" s="11" t="s">
        <v>128</v>
      </c>
      <c r="C56" s="11" t="s">
        <v>276</v>
      </c>
      <c r="D56" s="9">
        <v>2</v>
      </c>
      <c r="E56" s="9">
        <v>0.94079999999999997</v>
      </c>
      <c r="F56" s="9">
        <v>0.70874557823129247</v>
      </c>
      <c r="G56" s="9">
        <v>0.62918820861678004</v>
      </c>
      <c r="H56" s="9">
        <v>0.60630204081632655</v>
      </c>
      <c r="I56" s="9">
        <v>0.59288253968253957</v>
      </c>
      <c r="J56" s="9">
        <v>0.58416417233560092</v>
      </c>
      <c r="K56" s="9">
        <v>0.57778027210884353</v>
      </c>
      <c r="L56" s="9">
        <v>0.5714285714285714</v>
      </c>
    </row>
    <row r="57" spans="1:12">
      <c r="A57" s="1" t="s">
        <v>285</v>
      </c>
      <c r="B57" s="11" t="s">
        <v>128</v>
      </c>
      <c r="C57" s="11" t="s">
        <v>24</v>
      </c>
      <c r="D57" s="9">
        <v>3</v>
      </c>
      <c r="E57" s="9">
        <v>0.19600000000000001</v>
      </c>
      <c r="F57" s="9">
        <v>0.14589648033126293</v>
      </c>
      <c r="G57" s="9">
        <v>0.12793650793650793</v>
      </c>
      <c r="H57" s="9">
        <v>0.12173636991028296</v>
      </c>
      <c r="I57" s="9">
        <v>0.11750845410628019</v>
      </c>
      <c r="J57" s="9">
        <v>0.11424827467218772</v>
      </c>
      <c r="K57" s="9">
        <v>0.11146277605244999</v>
      </c>
      <c r="L57" s="9">
        <v>0.10869565217391305</v>
      </c>
    </row>
    <row r="58" spans="1:12">
      <c r="A58" s="1" t="s">
        <v>285</v>
      </c>
      <c r="B58" s="9" t="s">
        <v>128</v>
      </c>
      <c r="C58" s="11" t="s">
        <v>330</v>
      </c>
      <c r="D58" s="9">
        <v>3</v>
      </c>
      <c r="E58" s="9">
        <v>0.78400000000000003</v>
      </c>
      <c r="F58" s="9">
        <v>0.59062131519274375</v>
      </c>
      <c r="G58" s="9">
        <v>0.52432350718065002</v>
      </c>
      <c r="H58" s="9">
        <v>0.50525170068027214</v>
      </c>
      <c r="I58" s="9">
        <v>0.49406878306878299</v>
      </c>
      <c r="J58" s="9">
        <v>0.48680347694633402</v>
      </c>
      <c r="K58" s="9">
        <v>0.48148356009070298</v>
      </c>
      <c r="L58" s="9">
        <v>0.47619047619047616</v>
      </c>
    </row>
    <row r="59" spans="1:12">
      <c r="A59" s="1" t="s">
        <v>285</v>
      </c>
      <c r="B59" s="9" t="s">
        <v>178</v>
      </c>
      <c r="C59" s="11" t="s">
        <v>175</v>
      </c>
      <c r="D59" s="9">
        <v>4</v>
      </c>
      <c r="E59" s="9">
        <v>4</v>
      </c>
      <c r="F59" s="9">
        <v>3.9727891156462585</v>
      </c>
      <c r="G59" s="9">
        <v>3.9455782312925169</v>
      </c>
      <c r="H59" s="9">
        <v>3.9183673469387754</v>
      </c>
      <c r="I59" s="9">
        <v>3.8911564625850339</v>
      </c>
      <c r="J59" s="9">
        <v>3.8639455782312924</v>
      </c>
      <c r="K59" s="9">
        <v>3.8367346938775508</v>
      </c>
      <c r="L59" s="9">
        <v>3.8095238095238093</v>
      </c>
    </row>
    <row r="60" spans="1:12">
      <c r="A60" s="1" t="s">
        <v>285</v>
      </c>
      <c r="B60" s="9" t="s">
        <v>179</v>
      </c>
      <c r="C60" s="11" t="s">
        <v>174</v>
      </c>
      <c r="D60" s="9">
        <v>4</v>
      </c>
      <c r="E60" s="9">
        <v>4</v>
      </c>
      <c r="F60" s="9">
        <v>3.9727891156462585</v>
      </c>
      <c r="G60" s="9">
        <v>3.9455782312925169</v>
      </c>
      <c r="H60" s="9">
        <v>3.9183673469387754</v>
      </c>
      <c r="I60" s="9">
        <v>3.8911564625850339</v>
      </c>
      <c r="J60" s="9">
        <v>3.8639455782312924</v>
      </c>
      <c r="K60" s="9">
        <v>3.8367346938775508</v>
      </c>
      <c r="L60" s="9">
        <v>3.8095238095238093</v>
      </c>
    </row>
    <row r="61" spans="1:12">
      <c r="A61" s="1" t="s">
        <v>285</v>
      </c>
      <c r="B61" s="9" t="s">
        <v>125</v>
      </c>
      <c r="C61" s="11" t="s">
        <v>24</v>
      </c>
      <c r="D61" s="9">
        <v>1</v>
      </c>
      <c r="E61" s="9">
        <v>1.5625</v>
      </c>
      <c r="F61" s="9">
        <v>1.3322219710669077</v>
      </c>
      <c r="G61" s="9">
        <v>1.2369399236487844</v>
      </c>
      <c r="H61" s="9">
        <v>1.1907116485834839</v>
      </c>
      <c r="I61" s="9">
        <v>1.1527244072734579</v>
      </c>
      <c r="J61" s="9">
        <v>1.1187595752963633</v>
      </c>
      <c r="K61" s="9">
        <v>1.0867568942133816</v>
      </c>
      <c r="L61" s="9">
        <v>1.0548523206751055</v>
      </c>
    </row>
    <row r="62" spans="1:12">
      <c r="A62" s="1" t="s">
        <v>285</v>
      </c>
      <c r="B62" s="9" t="s">
        <v>126</v>
      </c>
      <c r="C62" s="11" t="s">
        <v>146</v>
      </c>
      <c r="D62" s="9">
        <v>1</v>
      </c>
      <c r="E62" s="9">
        <v>2.1276595744680851</v>
      </c>
      <c r="F62" s="9">
        <v>2.0337301587301586</v>
      </c>
      <c r="G62" s="9">
        <v>1.9436345966958213</v>
      </c>
      <c r="H62" s="9">
        <v>1.8571428571428572</v>
      </c>
      <c r="I62" s="9">
        <v>1.7916077322017916</v>
      </c>
      <c r="J62" s="9">
        <v>1.7273576097105507</v>
      </c>
      <c r="K62" s="9">
        <v>1.680672268907563</v>
      </c>
      <c r="L62" s="9">
        <v>1.6339869281045751</v>
      </c>
    </row>
    <row r="63" spans="1:12">
      <c r="A63" s="1" t="s">
        <v>285</v>
      </c>
      <c r="B63" s="9" t="s">
        <v>126</v>
      </c>
      <c r="C63" s="11" t="s">
        <v>146</v>
      </c>
      <c r="D63" s="9">
        <v>2</v>
      </c>
      <c r="E63" s="9">
        <v>2.7027027027027026</v>
      </c>
      <c r="F63" s="9">
        <v>2.5689223057644113</v>
      </c>
      <c r="G63" s="9">
        <v>2.4737167594310452</v>
      </c>
      <c r="H63" s="9">
        <v>2.3809523809523809</v>
      </c>
      <c r="I63" s="9">
        <v>2.2905364677516573</v>
      </c>
      <c r="J63" s="9">
        <v>2.2023809523809526</v>
      </c>
      <c r="K63" s="9">
        <v>2.1428571428571432</v>
      </c>
      <c r="L63" s="9">
        <v>2.0833333333333335</v>
      </c>
    </row>
    <row r="64" spans="1:12">
      <c r="A64" s="1" t="s">
        <v>285</v>
      </c>
      <c r="B64" s="9" t="s">
        <v>163</v>
      </c>
      <c r="C64" s="11" t="s">
        <v>146</v>
      </c>
      <c r="D64" s="9">
        <v>1</v>
      </c>
      <c r="E64" s="9">
        <v>1.6666666666666667</v>
      </c>
      <c r="F64" s="9">
        <v>1.575669228730453</v>
      </c>
      <c r="G64" s="9">
        <v>1.4871749565627117</v>
      </c>
      <c r="H64" s="9">
        <v>1.4011838501634419</v>
      </c>
      <c r="I64" s="9">
        <v>1.3176959095326441</v>
      </c>
      <c r="J64" s="9">
        <v>1.2367111346703181</v>
      </c>
      <c r="K64" s="9">
        <v>1.1582295255764643</v>
      </c>
      <c r="L64" s="9">
        <v>1.0822510822510822</v>
      </c>
    </row>
    <row r="65" spans="1:12">
      <c r="A65" s="1" t="s">
        <v>285</v>
      </c>
      <c r="B65" s="9" t="s">
        <v>163</v>
      </c>
      <c r="C65" s="11" t="s">
        <v>147</v>
      </c>
      <c r="D65" s="9">
        <v>2</v>
      </c>
      <c r="E65" s="9">
        <v>2.5641025641025639</v>
      </c>
      <c r="F65" s="9">
        <v>2.3598023598023596</v>
      </c>
      <c r="G65" s="9">
        <v>2.1600021600021599</v>
      </c>
      <c r="H65" s="9">
        <v>1.9647019647019641</v>
      </c>
      <c r="I65" s="9">
        <v>1.7739017739017737</v>
      </c>
      <c r="J65" s="9">
        <v>1.5876015876015874</v>
      </c>
      <c r="K65" s="9">
        <v>1.4058014058014057</v>
      </c>
      <c r="L65" s="9">
        <v>1.2285012285012284</v>
      </c>
    </row>
    <row r="66" spans="1:12">
      <c r="A66" s="1" t="s">
        <v>285</v>
      </c>
      <c r="B66" s="1" t="s">
        <v>199</v>
      </c>
      <c r="C66" s="11" t="s">
        <v>147</v>
      </c>
      <c r="D66" s="11">
        <v>1</v>
      </c>
      <c r="E66" s="9">
        <v>3.3333333333333335</v>
      </c>
      <c r="F66" s="9">
        <v>3.0844155844155843</v>
      </c>
      <c r="G66" s="9">
        <v>2.9970029970029968</v>
      </c>
      <c r="H66" s="9">
        <v>2.9122392758756392</v>
      </c>
      <c r="I66" s="9">
        <v>2.8300058150804417</v>
      </c>
      <c r="J66" s="9">
        <v>2.7501909854851028</v>
      </c>
      <c r="K66" s="9">
        <v>2.6726896292113689</v>
      </c>
      <c r="L66" s="9">
        <v>2.5974025974025974</v>
      </c>
    </row>
    <row r="67" spans="1:12">
      <c r="A67" s="1" t="s">
        <v>285</v>
      </c>
      <c r="B67" s="1" t="s">
        <v>200</v>
      </c>
      <c r="C67" s="11" t="s">
        <v>147</v>
      </c>
      <c r="D67" s="11">
        <v>1</v>
      </c>
      <c r="E67" s="9">
        <v>2.9411764705882351</v>
      </c>
      <c r="F67" s="9">
        <v>2.8200371057513913</v>
      </c>
      <c r="G67" s="9">
        <v>2.7437351381013353</v>
      </c>
      <c r="H67" s="9">
        <v>1.6017316017316017</v>
      </c>
      <c r="I67" s="9">
        <v>2.5623025623025621</v>
      </c>
      <c r="J67" s="9">
        <v>2.4606971975393028</v>
      </c>
      <c r="K67" s="9">
        <v>2.4265208475734794</v>
      </c>
      <c r="L67" s="9">
        <v>2.3923444976076556</v>
      </c>
    </row>
    <row r="68" spans="1:12">
      <c r="A68" s="1" t="s">
        <v>285</v>
      </c>
      <c r="B68" s="1" t="s">
        <v>110</v>
      </c>
      <c r="C68" s="11" t="s">
        <v>204</v>
      </c>
      <c r="D68" s="11">
        <v>2</v>
      </c>
      <c r="E68" s="9">
        <v>1.7543859649122808</v>
      </c>
      <c r="F68" s="9">
        <v>1.6833852184941775</v>
      </c>
      <c r="G68" s="9">
        <v>1.6439909297052155</v>
      </c>
      <c r="H68" s="9">
        <v>1.6058882569421211</v>
      </c>
      <c r="I68" s="9">
        <v>1.5817709197500138</v>
      </c>
      <c r="J68" s="9">
        <v>1.5580425718674566</v>
      </c>
      <c r="K68" s="9">
        <v>1.5346938775510204</v>
      </c>
      <c r="L68" s="9">
        <v>1.511715797430083</v>
      </c>
    </row>
    <row r="69" spans="1:12">
      <c r="A69" s="1" t="s">
        <v>285</v>
      </c>
      <c r="B69" s="1" t="s">
        <v>116</v>
      </c>
      <c r="C69" s="11" t="s">
        <v>204</v>
      </c>
      <c r="D69" s="11">
        <v>2</v>
      </c>
      <c r="E69" s="9">
        <v>1.1111111111111112</v>
      </c>
      <c r="F69" s="9">
        <v>1.1035525321239608</v>
      </c>
      <c r="G69" s="9">
        <v>1.0959939531368104</v>
      </c>
      <c r="H69" s="9">
        <v>1.08843537414966</v>
      </c>
      <c r="I69" s="9">
        <v>1.0808767951625096</v>
      </c>
      <c r="J69" s="9">
        <v>1.0733182161753589</v>
      </c>
      <c r="K69" s="9">
        <v>1.0657596371882085</v>
      </c>
      <c r="L69" s="9">
        <v>1.0582010582010581</v>
      </c>
    </row>
    <row r="70" spans="1:12">
      <c r="A70" s="1" t="s">
        <v>285</v>
      </c>
      <c r="B70" s="1" t="s">
        <v>122</v>
      </c>
      <c r="C70" s="9" t="s">
        <v>204</v>
      </c>
      <c r="D70" s="11">
        <v>2</v>
      </c>
      <c r="E70" s="9">
        <v>1.1111111111111112</v>
      </c>
      <c r="F70" s="9">
        <v>1.1035525321239608</v>
      </c>
      <c r="G70" s="9">
        <v>1.0959939531368104</v>
      </c>
      <c r="H70" s="9">
        <v>1.08843537414966</v>
      </c>
      <c r="I70" s="9">
        <v>1.0808767951625096</v>
      </c>
      <c r="J70" s="9">
        <v>1.0733182161753589</v>
      </c>
      <c r="K70" s="9">
        <v>1.0657596371882085</v>
      </c>
      <c r="L70" s="9">
        <v>1.0582010582010581</v>
      </c>
    </row>
    <row r="71" spans="1:12">
      <c r="A71" s="1" t="s">
        <v>285</v>
      </c>
      <c r="B71" s="1" t="s">
        <v>22</v>
      </c>
      <c r="C71" s="9" t="s">
        <v>204</v>
      </c>
      <c r="D71" s="11">
        <v>2</v>
      </c>
      <c r="E71" s="9">
        <v>1.7241379310344829</v>
      </c>
      <c r="F71" s="9">
        <v>1.655328798185941</v>
      </c>
      <c r="G71" s="9">
        <v>1.6170402587264414</v>
      </c>
      <c r="H71" s="9">
        <v>1.5799868334430547</v>
      </c>
      <c r="I71" s="9">
        <v>1.5690147026552557</v>
      </c>
      <c r="J71" s="9">
        <v>1.5580425718674566</v>
      </c>
      <c r="K71" s="9">
        <v>1.5346938775510204</v>
      </c>
      <c r="L71" s="9">
        <v>1.511715797430083</v>
      </c>
    </row>
    <row r="72" spans="1:12">
      <c r="A72" s="1" t="s">
        <v>285</v>
      </c>
      <c r="B72" s="1" t="s">
        <v>110</v>
      </c>
      <c r="C72" s="9" t="s">
        <v>205</v>
      </c>
      <c r="D72" s="11">
        <v>3</v>
      </c>
      <c r="E72" s="9">
        <v>1.7543859649122808</v>
      </c>
      <c r="F72" s="9">
        <v>1.6833852184941775</v>
      </c>
      <c r="G72" s="9">
        <v>1.6439909297052155</v>
      </c>
      <c r="H72" s="9">
        <v>1.6058882569421211</v>
      </c>
      <c r="I72" s="9">
        <v>1.5817709197500138</v>
      </c>
      <c r="J72" s="9">
        <v>1.5580425718674566</v>
      </c>
      <c r="K72" s="9">
        <v>1.5346938775510204</v>
      </c>
      <c r="L72" s="9">
        <v>1.511715797430083</v>
      </c>
    </row>
    <row r="73" spans="1:12">
      <c r="A73" s="1" t="s">
        <v>285</v>
      </c>
      <c r="B73" s="1" t="s">
        <v>116</v>
      </c>
      <c r="C73" s="9" t="s">
        <v>205</v>
      </c>
      <c r="D73" s="11">
        <v>3</v>
      </c>
      <c r="E73" s="9">
        <v>1.1111111111111112</v>
      </c>
      <c r="F73" s="9">
        <v>1.1035525321239608</v>
      </c>
      <c r="G73" s="9">
        <v>1.0959939531368104</v>
      </c>
      <c r="H73" s="9">
        <v>1.08843537414966</v>
      </c>
      <c r="I73" s="9">
        <v>1.0808767951625096</v>
      </c>
      <c r="J73" s="9">
        <v>1.0733182161753589</v>
      </c>
      <c r="K73" s="9">
        <v>1.0657596371882085</v>
      </c>
      <c r="L73" s="9">
        <v>1.0582010582010581</v>
      </c>
    </row>
    <row r="74" spans="1:12">
      <c r="A74" s="1" t="s">
        <v>285</v>
      </c>
      <c r="B74" s="1" t="s">
        <v>122</v>
      </c>
      <c r="C74" s="9" t="s">
        <v>205</v>
      </c>
      <c r="D74" s="11">
        <v>3</v>
      </c>
      <c r="E74" s="9">
        <v>1.1111111111111112</v>
      </c>
      <c r="F74" s="9">
        <v>1.1035525321239608</v>
      </c>
      <c r="G74" s="9">
        <v>1.0959939531368104</v>
      </c>
      <c r="H74" s="9">
        <v>1.08843537414966</v>
      </c>
      <c r="I74" s="9">
        <v>1.0808767951625096</v>
      </c>
      <c r="J74" s="9">
        <v>1.0733182161753589</v>
      </c>
      <c r="K74" s="9">
        <v>1.0657596371882085</v>
      </c>
      <c r="L74" s="9">
        <v>1.0582010582010581</v>
      </c>
    </row>
    <row r="75" spans="1:12">
      <c r="A75" s="1" t="s">
        <v>285</v>
      </c>
      <c r="B75" s="1" t="s">
        <v>22</v>
      </c>
      <c r="C75" s="9" t="s">
        <v>205</v>
      </c>
      <c r="D75" s="11">
        <v>3</v>
      </c>
      <c r="E75" s="9">
        <v>1.7241379310344829</v>
      </c>
      <c r="F75" s="9">
        <v>1.655328798185941</v>
      </c>
      <c r="G75" s="9">
        <v>1.6170402587264414</v>
      </c>
      <c r="H75" s="9">
        <v>1.5799868334430547</v>
      </c>
      <c r="I75" s="9">
        <v>1.5690147026552557</v>
      </c>
      <c r="J75" s="9">
        <v>1.5580425718674566</v>
      </c>
      <c r="K75" s="9">
        <v>1.5346938775510204</v>
      </c>
      <c r="L75" s="9">
        <v>1.511715797430083</v>
      </c>
    </row>
    <row r="76" spans="1:12">
      <c r="A76" s="1" t="s">
        <v>285</v>
      </c>
      <c r="B76" s="1" t="s">
        <v>225</v>
      </c>
      <c r="C76" s="11" t="s">
        <v>203</v>
      </c>
      <c r="D76" s="11">
        <v>1</v>
      </c>
      <c r="E76" s="9">
        <v>1.1111111111111112</v>
      </c>
      <c r="F76" s="9">
        <v>1.1035525321239608</v>
      </c>
      <c r="G76" s="9">
        <v>1.0959939531368104</v>
      </c>
      <c r="H76" s="9">
        <v>1.08843537414966</v>
      </c>
      <c r="I76" s="9">
        <v>1.0808767951625096</v>
      </c>
      <c r="J76" s="9">
        <v>1.0733182161753589</v>
      </c>
      <c r="K76" s="9">
        <v>1.0657596371882085</v>
      </c>
      <c r="L76" s="9">
        <v>1.0582010582010581</v>
      </c>
    </row>
    <row r="77" spans="1:12">
      <c r="A77" s="1" t="s">
        <v>285</v>
      </c>
      <c r="B77" s="1" t="s">
        <v>225</v>
      </c>
      <c r="C77" s="9" t="s">
        <v>204</v>
      </c>
      <c r="D77" s="9">
        <v>2</v>
      </c>
      <c r="E77" s="9">
        <v>1.1111111111111112</v>
      </c>
      <c r="F77" s="9">
        <v>1.1035525321239608</v>
      </c>
      <c r="G77" s="9">
        <v>1.0959939531368104</v>
      </c>
      <c r="H77" s="9">
        <v>1.08843537414966</v>
      </c>
      <c r="I77" s="9">
        <v>1.0808767951625096</v>
      </c>
      <c r="J77" s="9">
        <v>1.0733182161753589</v>
      </c>
      <c r="K77" s="9">
        <v>1.0657596371882085</v>
      </c>
      <c r="L77" s="9">
        <v>1.0582010582010581</v>
      </c>
    </row>
    <row r="78" spans="1:12">
      <c r="A78" s="1" t="s">
        <v>285</v>
      </c>
      <c r="B78" s="1" t="s">
        <v>225</v>
      </c>
      <c r="C78" s="11" t="s">
        <v>205</v>
      </c>
      <c r="D78" s="11">
        <v>3</v>
      </c>
      <c r="E78" s="9">
        <v>1.1111111111111112</v>
      </c>
      <c r="F78" s="9">
        <v>1.1035525321239608</v>
      </c>
      <c r="G78" s="9">
        <v>1.0959939531368104</v>
      </c>
      <c r="H78" s="9">
        <v>1.08843537414966</v>
      </c>
      <c r="I78" s="9">
        <v>1.0808767951625096</v>
      </c>
      <c r="J78" s="9">
        <v>1.0733182161753589</v>
      </c>
      <c r="K78" s="9">
        <v>1.0657596371882085</v>
      </c>
      <c r="L78" s="9">
        <v>1.0582010582010581</v>
      </c>
    </row>
    <row r="79" spans="1:12">
      <c r="A79" s="1" t="s">
        <v>285</v>
      </c>
      <c r="B79" s="1" t="s">
        <v>212</v>
      </c>
      <c r="C79" s="11" t="s">
        <v>203</v>
      </c>
      <c r="D79" s="11">
        <v>1</v>
      </c>
      <c r="E79" s="9">
        <v>1.2195121951219512</v>
      </c>
      <c r="F79" s="9">
        <v>1.2112161937945909</v>
      </c>
      <c r="G79" s="9">
        <v>1.2029201924672308</v>
      </c>
      <c r="H79" s="9">
        <v>1.1946241911398705</v>
      </c>
      <c r="I79" s="9">
        <v>1.1863281898125102</v>
      </c>
      <c r="J79" s="9">
        <v>1.1780321884851501</v>
      </c>
      <c r="K79" s="9">
        <v>1.1697361871577898</v>
      </c>
      <c r="L79" s="9">
        <v>1.1614401858304297</v>
      </c>
    </row>
    <row r="80" spans="1:12">
      <c r="A80" s="1" t="s">
        <v>285</v>
      </c>
      <c r="B80" s="1" t="s">
        <v>212</v>
      </c>
      <c r="C80" s="11" t="s">
        <v>204</v>
      </c>
      <c r="D80" s="11">
        <v>2</v>
      </c>
      <c r="E80" s="9">
        <v>1.2195121951219512</v>
      </c>
      <c r="F80" s="9">
        <v>1.2112161937945909</v>
      </c>
      <c r="G80" s="9">
        <v>1.2029201924672308</v>
      </c>
      <c r="H80" s="9">
        <v>1.1946241911398705</v>
      </c>
      <c r="I80" s="9">
        <v>1.1863281898125102</v>
      </c>
      <c r="J80" s="9">
        <v>1.1780321884851501</v>
      </c>
      <c r="K80" s="9">
        <v>1.1697361871577898</v>
      </c>
      <c r="L80" s="9">
        <v>1.1614401858304297</v>
      </c>
    </row>
    <row r="81" spans="1:12">
      <c r="A81" s="1" t="s">
        <v>285</v>
      </c>
      <c r="B81" s="1" t="s">
        <v>212</v>
      </c>
      <c r="C81" s="9" t="s">
        <v>205</v>
      </c>
      <c r="D81" s="11">
        <v>3</v>
      </c>
      <c r="E81" s="9">
        <v>1.2195121951219512</v>
      </c>
      <c r="F81" s="9">
        <v>1.2112161937945909</v>
      </c>
      <c r="G81" s="9">
        <v>1.2029201924672308</v>
      </c>
      <c r="H81" s="9">
        <v>1.1946241911398705</v>
      </c>
      <c r="I81" s="9">
        <v>1.1863281898125102</v>
      </c>
      <c r="J81" s="9">
        <v>1.1780321884851501</v>
      </c>
      <c r="K81" s="9">
        <v>1.1697361871577898</v>
      </c>
      <c r="L81" s="9">
        <v>1.1614401858304297</v>
      </c>
    </row>
    <row r="82" spans="1:12">
      <c r="A82" s="1" t="s">
        <v>285</v>
      </c>
      <c r="B82" s="1" t="s">
        <v>207</v>
      </c>
      <c r="C82" s="11" t="s">
        <v>147</v>
      </c>
      <c r="D82" s="11">
        <v>1</v>
      </c>
      <c r="E82" s="9">
        <v>1.25</v>
      </c>
      <c r="F82" s="9">
        <v>1.2036743744060816</v>
      </c>
      <c r="G82" s="9">
        <v>1.1735252699108121</v>
      </c>
      <c r="H82" s="9">
        <v>1.1440940012368583</v>
      </c>
      <c r="I82" s="9">
        <v>1.1153552330022918</v>
      </c>
      <c r="J82" s="9">
        <v>1.1000763941940412</v>
      </c>
      <c r="K82" s="9">
        <v>1.0847975553857907</v>
      </c>
      <c r="L82" s="9">
        <v>1.0695187165775402</v>
      </c>
    </row>
    <row r="83" spans="1:12">
      <c r="A83" s="1" t="s">
        <v>285</v>
      </c>
      <c r="B83" s="1" t="s">
        <v>211</v>
      </c>
      <c r="C83" s="11" t="s">
        <v>147</v>
      </c>
      <c r="D83" s="11">
        <v>1</v>
      </c>
      <c r="E83" s="9">
        <v>1.5384615384615383</v>
      </c>
      <c r="F83" s="9">
        <v>1.3286713286713285</v>
      </c>
      <c r="G83" s="9">
        <v>1.2487512487512487</v>
      </c>
      <c r="H83" s="9">
        <v>1.2166999666999667</v>
      </c>
      <c r="I83" s="9">
        <v>1.192661505161505</v>
      </c>
      <c r="J83" s="9">
        <v>1.1725774225774224</v>
      </c>
      <c r="K83" s="9">
        <v>1.1544445138195136</v>
      </c>
      <c r="L83" s="9">
        <v>1.1363636363636362</v>
      </c>
    </row>
    <row r="84" spans="1:12">
      <c r="A84" s="1" t="s">
        <v>285</v>
      </c>
      <c r="B84" s="1" t="s">
        <v>208</v>
      </c>
      <c r="C84" s="11" t="s">
        <v>157</v>
      </c>
      <c r="D84" s="11">
        <v>1</v>
      </c>
      <c r="E84" s="9">
        <v>1.3333333333333333</v>
      </c>
      <c r="F84" s="9">
        <v>1.3242630385487528</v>
      </c>
      <c r="G84" s="9">
        <v>1.3151927437641722</v>
      </c>
      <c r="H84" s="9">
        <v>1.3061224489795917</v>
      </c>
      <c r="I84" s="9">
        <v>1.2970521541950113</v>
      </c>
      <c r="J84" s="9">
        <v>1.2879818594104306</v>
      </c>
      <c r="K84" s="9">
        <v>1.2789115646258502</v>
      </c>
      <c r="L84" s="9">
        <v>1.2698412698412698</v>
      </c>
    </row>
    <row r="85" spans="1:12">
      <c r="A85" s="1" t="s">
        <v>285</v>
      </c>
      <c r="B85" s="1" t="s">
        <v>209</v>
      </c>
      <c r="C85" s="11" t="s">
        <v>158</v>
      </c>
      <c r="D85" s="11">
        <v>1</v>
      </c>
      <c r="E85" s="9">
        <v>1.3333333333333333</v>
      </c>
      <c r="F85" s="9">
        <v>1.3242630385487528</v>
      </c>
      <c r="G85" s="9">
        <v>1.3151927437641722</v>
      </c>
      <c r="H85" s="9">
        <v>1.3061224489795917</v>
      </c>
      <c r="I85" s="9">
        <v>1.2970521541950113</v>
      </c>
      <c r="J85" s="9">
        <v>1.2879818594104306</v>
      </c>
      <c r="K85" s="9">
        <v>1.2789115646258502</v>
      </c>
      <c r="L85" s="9">
        <v>1.2698412698412698</v>
      </c>
    </row>
    <row r="86" spans="1:12">
      <c r="A86" s="1" t="s">
        <v>285</v>
      </c>
      <c r="B86" s="1" t="s">
        <v>210</v>
      </c>
      <c r="C86" s="11" t="s">
        <v>157</v>
      </c>
      <c r="D86" s="11">
        <v>1</v>
      </c>
      <c r="E86" s="9">
        <v>1.6666666666666667</v>
      </c>
      <c r="F86" s="9">
        <v>1.655328798185941</v>
      </c>
      <c r="G86" s="9">
        <v>1.6439909297052155</v>
      </c>
      <c r="H86" s="9">
        <v>1.6326530612244898</v>
      </c>
      <c r="I86" s="9">
        <v>1.6213151927437641</v>
      </c>
      <c r="J86" s="9">
        <v>1.6099773242630386</v>
      </c>
      <c r="K86" s="9">
        <v>1.5986394557823129</v>
      </c>
      <c r="L86" s="9">
        <v>1.5873015873015872</v>
      </c>
    </row>
    <row r="87" spans="1:12">
      <c r="A87" s="1" t="s">
        <v>285</v>
      </c>
      <c r="B87" s="1" t="s">
        <v>233</v>
      </c>
      <c r="C87" s="11" t="s">
        <v>158</v>
      </c>
      <c r="D87" s="11">
        <v>1</v>
      </c>
      <c r="E87" s="9">
        <v>1.6666666666666667</v>
      </c>
      <c r="F87" s="9">
        <v>1.655328798185941</v>
      </c>
      <c r="G87" s="9">
        <v>1.6439909297052155</v>
      </c>
      <c r="H87" s="9">
        <v>1.6326530612244898</v>
      </c>
      <c r="I87" s="9">
        <v>1.6213151927437641</v>
      </c>
      <c r="J87" s="9">
        <v>1.6099773242630386</v>
      </c>
      <c r="K87" s="9">
        <v>1.5986394557823129</v>
      </c>
      <c r="L87" s="9">
        <v>1.5873015873015872</v>
      </c>
    </row>
    <row r="88" spans="1:12">
      <c r="A88" s="1" t="s">
        <v>285</v>
      </c>
      <c r="B88" s="1" t="s">
        <v>234</v>
      </c>
      <c r="C88" s="9" t="s">
        <v>24</v>
      </c>
      <c r="D88" s="11">
        <v>1</v>
      </c>
      <c r="E88" s="9">
        <v>1.0416666666666667</v>
      </c>
      <c r="F88" s="9">
        <v>1.0175391618690588</v>
      </c>
      <c r="G88" s="9">
        <v>0.99900099900099915</v>
      </c>
      <c r="H88" s="9">
        <v>0.98065200106016437</v>
      </c>
      <c r="I88" s="9">
        <v>0.96248928736238371</v>
      </c>
      <c r="J88" s="9">
        <v>0.94451003541912637</v>
      </c>
      <c r="K88" s="9">
        <v>0.92671147947529842</v>
      </c>
      <c r="L88" s="9">
        <v>0.90909090909090906</v>
      </c>
    </row>
    <row r="89" spans="1:12">
      <c r="A89" s="1" t="s">
        <v>285</v>
      </c>
      <c r="B89" s="1" t="s">
        <v>235</v>
      </c>
      <c r="C89" s="9" t="s">
        <v>174</v>
      </c>
      <c r="D89" s="11">
        <v>1</v>
      </c>
      <c r="E89" s="9">
        <v>0.16582635717909688</v>
      </c>
      <c r="F89" s="9">
        <v>0.1636727681248229</v>
      </c>
      <c r="G89" s="9">
        <v>0.16151917907054891</v>
      </c>
      <c r="H89" s="9">
        <v>0.15936559001627493</v>
      </c>
      <c r="I89" s="9">
        <v>0.15721200096200094</v>
      </c>
      <c r="J89" s="9">
        <v>0.15505841190772696</v>
      </c>
      <c r="K89" s="9">
        <v>0.15290482285345297</v>
      </c>
      <c r="L89" s="9">
        <v>0.15075123379917899</v>
      </c>
    </row>
    <row r="90" spans="1:12">
      <c r="A90" s="1" t="s">
        <v>285</v>
      </c>
      <c r="B90" s="1" t="s">
        <v>236</v>
      </c>
      <c r="C90" s="9" t="s">
        <v>24</v>
      </c>
      <c r="D90" s="11">
        <v>1</v>
      </c>
      <c r="E90" s="9">
        <v>0.4</v>
      </c>
      <c r="F90" s="9">
        <v>0.35093795093795094</v>
      </c>
      <c r="G90" s="9">
        <v>0.3318903318903319</v>
      </c>
      <c r="H90" s="9">
        <v>0.32390572390572386</v>
      </c>
      <c r="I90" s="9">
        <v>0.31777296777296771</v>
      </c>
      <c r="J90" s="9">
        <v>0.31255411255411253</v>
      </c>
      <c r="K90" s="9">
        <v>0.30778619528619522</v>
      </c>
      <c r="L90" s="9">
        <v>0.30303030303030298</v>
      </c>
    </row>
    <row r="91" spans="1:12">
      <c r="A91" s="1" t="s">
        <v>285</v>
      </c>
      <c r="B91" s="1" t="s">
        <v>237</v>
      </c>
      <c r="C91" s="9" t="s">
        <v>24</v>
      </c>
      <c r="D91" s="11">
        <v>1</v>
      </c>
      <c r="E91" s="9">
        <v>0.2857142857142857</v>
      </c>
      <c r="F91" s="9">
        <v>0.25850340136054423</v>
      </c>
      <c r="G91" s="9">
        <v>0.2473716759431045</v>
      </c>
      <c r="H91" s="9">
        <v>0.24216656359513503</v>
      </c>
      <c r="I91" s="9">
        <v>0.23795351473922902</v>
      </c>
      <c r="J91" s="9">
        <v>0.23423005565862709</v>
      </c>
      <c r="K91" s="9">
        <v>0.23074817048031332</v>
      </c>
      <c r="L91" s="9">
        <v>0.22727272727272727</v>
      </c>
    </row>
    <row r="92" spans="1:12">
      <c r="A92" s="1" t="s">
        <v>285</v>
      </c>
      <c r="B92" s="1" t="s">
        <v>216</v>
      </c>
      <c r="C92" s="9" t="s">
        <v>243</v>
      </c>
      <c r="D92" s="11">
        <v>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</row>
    <row r="93" spans="1:12">
      <c r="A93" s="1" t="s">
        <v>285</v>
      </c>
      <c r="B93" s="1" t="s">
        <v>226</v>
      </c>
      <c r="C93" s="9" t="s">
        <v>143</v>
      </c>
      <c r="D93" s="11">
        <v>1</v>
      </c>
      <c r="E93" s="9">
        <v>1.1764705882352942</v>
      </c>
      <c r="F93" s="9">
        <v>1.1684673869547819</v>
      </c>
      <c r="G93" s="9">
        <v>1.1604641856742697</v>
      </c>
      <c r="H93" s="9">
        <v>1.1524609843937574</v>
      </c>
      <c r="I93" s="9">
        <v>1.1444577831132452</v>
      </c>
      <c r="J93" s="9">
        <v>1.1364545818327332</v>
      </c>
      <c r="K93" s="9">
        <v>1.1284513805522209</v>
      </c>
      <c r="L93" s="9">
        <v>1.1204481792717087</v>
      </c>
    </row>
    <row r="94" spans="1:12">
      <c r="A94" s="1" t="s">
        <v>285</v>
      </c>
      <c r="B94" s="1" t="s">
        <v>227</v>
      </c>
      <c r="C94" s="11" t="s">
        <v>203</v>
      </c>
      <c r="D94" s="11">
        <v>1</v>
      </c>
      <c r="E94" s="9">
        <v>1.1111111111111112</v>
      </c>
      <c r="F94" s="9">
        <v>1.1035525321239608</v>
      </c>
      <c r="G94" s="9">
        <v>1.0959939531368104</v>
      </c>
      <c r="H94" s="9">
        <v>1.08843537414966</v>
      </c>
      <c r="I94" s="9">
        <v>1.0808767951625096</v>
      </c>
      <c r="J94" s="9">
        <v>1.0733182161753589</v>
      </c>
      <c r="K94" s="9">
        <v>1.0657596371882085</v>
      </c>
      <c r="L94" s="9">
        <v>1.0582010582010581</v>
      </c>
    </row>
    <row r="95" spans="1:12">
      <c r="A95" s="1" t="s">
        <v>285</v>
      </c>
      <c r="B95" s="1" t="s">
        <v>227</v>
      </c>
      <c r="C95" s="9" t="s">
        <v>204</v>
      </c>
      <c r="D95" s="9">
        <v>2</v>
      </c>
      <c r="E95" s="9">
        <v>1.1111111111111112</v>
      </c>
      <c r="F95" s="9">
        <v>1.1035525321239608</v>
      </c>
      <c r="G95" s="9">
        <v>1.0959939531368104</v>
      </c>
      <c r="H95" s="9">
        <v>1.08843537414966</v>
      </c>
      <c r="I95" s="9">
        <v>1.0808767951625096</v>
      </c>
      <c r="J95" s="9">
        <v>1.0733182161753589</v>
      </c>
      <c r="K95" s="9">
        <v>1.0657596371882085</v>
      </c>
      <c r="L95" s="9">
        <v>1.0582010582010581</v>
      </c>
    </row>
    <row r="96" spans="1:12">
      <c r="A96" s="1" t="s">
        <v>285</v>
      </c>
      <c r="B96" s="1" t="s">
        <v>227</v>
      </c>
      <c r="C96" s="9" t="s">
        <v>205</v>
      </c>
      <c r="D96" s="9">
        <v>3</v>
      </c>
      <c r="E96" s="9">
        <v>1.1111111111111112</v>
      </c>
      <c r="F96" s="9">
        <v>1.1035525321239608</v>
      </c>
      <c r="G96" s="9">
        <v>1.0959939531368104</v>
      </c>
      <c r="H96" s="9">
        <v>1.08843537414966</v>
      </c>
      <c r="I96" s="9">
        <v>1.0808767951625096</v>
      </c>
      <c r="J96" s="9">
        <v>1.0733182161753589</v>
      </c>
      <c r="K96" s="9">
        <v>1.0657596371882085</v>
      </c>
      <c r="L96" s="9">
        <v>1.0582010582010581</v>
      </c>
    </row>
    <row r="97" spans="1:12">
      <c r="A97" s="1" t="s">
        <v>285</v>
      </c>
      <c r="B97" s="1" t="s">
        <v>217</v>
      </c>
      <c r="C97" s="9" t="s">
        <v>203</v>
      </c>
      <c r="D97" s="9">
        <v>1</v>
      </c>
      <c r="E97" s="9">
        <v>1.2195121951219512</v>
      </c>
      <c r="F97" s="9">
        <v>1.2112161937945909</v>
      </c>
      <c r="G97" s="9">
        <v>1.2029201924672308</v>
      </c>
      <c r="H97" s="9">
        <v>1.1946241911398705</v>
      </c>
      <c r="I97" s="9">
        <v>1.1863281898125102</v>
      </c>
      <c r="J97" s="9">
        <v>1.1780321884851501</v>
      </c>
      <c r="K97" s="9">
        <v>1.1697361871577898</v>
      </c>
      <c r="L97" s="9">
        <v>1.1614401858304297</v>
      </c>
    </row>
    <row r="98" spans="1:12">
      <c r="A98" s="1" t="s">
        <v>285</v>
      </c>
      <c r="B98" s="1" t="s">
        <v>217</v>
      </c>
      <c r="C98" s="11" t="s">
        <v>204</v>
      </c>
      <c r="D98" s="11">
        <v>2</v>
      </c>
      <c r="E98" s="9">
        <v>1.2195121951219512</v>
      </c>
      <c r="F98" s="9">
        <v>1.2112161937945909</v>
      </c>
      <c r="G98" s="9">
        <v>1.2029201924672308</v>
      </c>
      <c r="H98" s="9">
        <v>1.1946241911398705</v>
      </c>
      <c r="I98" s="9">
        <v>1.1863281898125102</v>
      </c>
      <c r="J98" s="9">
        <v>1.1780321884851501</v>
      </c>
      <c r="K98" s="9">
        <v>1.1697361871577898</v>
      </c>
      <c r="L98" s="9">
        <v>1.1614401858304297</v>
      </c>
    </row>
    <row r="99" spans="1:12">
      <c r="A99" s="1" t="s">
        <v>285</v>
      </c>
      <c r="B99" s="1" t="s">
        <v>217</v>
      </c>
      <c r="C99" s="9" t="s">
        <v>205</v>
      </c>
      <c r="D99" s="11">
        <v>3</v>
      </c>
      <c r="E99" s="9">
        <v>1.2195121951219512</v>
      </c>
      <c r="F99" s="9">
        <v>1.2112161937945909</v>
      </c>
      <c r="G99" s="9">
        <v>1.2029201924672308</v>
      </c>
      <c r="H99" s="9">
        <v>1.1946241911398705</v>
      </c>
      <c r="I99" s="9">
        <v>1.1863281898125102</v>
      </c>
      <c r="J99" s="9">
        <v>1.1780321884851501</v>
      </c>
      <c r="K99" s="9">
        <v>1.1697361871577898</v>
      </c>
      <c r="L99" s="9">
        <v>1.1614401858304297</v>
      </c>
    </row>
    <row r="100" spans="1:12">
      <c r="A100" s="1" t="s">
        <v>285</v>
      </c>
      <c r="B100" s="1" t="s">
        <v>218</v>
      </c>
      <c r="C100" s="9" t="s">
        <v>147</v>
      </c>
      <c r="D100" s="11">
        <v>1</v>
      </c>
      <c r="E100" s="9">
        <v>1.25</v>
      </c>
      <c r="F100" s="9">
        <v>1.2036743744060816</v>
      </c>
      <c r="G100" s="9">
        <v>1.1735252699108121</v>
      </c>
      <c r="H100" s="9">
        <v>1.1440940012368583</v>
      </c>
      <c r="I100" s="9">
        <v>1.1153552330022918</v>
      </c>
      <c r="J100" s="9">
        <v>1.1000763941940412</v>
      </c>
      <c r="K100" s="9">
        <v>1.0847975553857907</v>
      </c>
      <c r="L100" s="9">
        <v>1.0695187165775402</v>
      </c>
    </row>
    <row r="101" spans="1:12">
      <c r="A101" s="1" t="s">
        <v>285</v>
      </c>
      <c r="B101" s="1" t="s">
        <v>219</v>
      </c>
      <c r="C101" s="11" t="s">
        <v>147</v>
      </c>
      <c r="D101" s="11">
        <v>1</v>
      </c>
      <c r="E101" s="9">
        <v>1.5384615384615383</v>
      </c>
      <c r="F101" s="9">
        <v>1.3286713286713285</v>
      </c>
      <c r="G101" s="9">
        <v>1.2487512487512487</v>
      </c>
      <c r="H101" s="9">
        <v>1.2166999666999667</v>
      </c>
      <c r="I101" s="9">
        <v>1.192661505161505</v>
      </c>
      <c r="J101" s="9">
        <v>1.1725774225774224</v>
      </c>
      <c r="K101" s="9">
        <v>1.1544445138195136</v>
      </c>
      <c r="L101" s="9">
        <v>1.1363636363636362</v>
      </c>
    </row>
    <row r="102" spans="1:12">
      <c r="A102" s="1" t="s">
        <v>285</v>
      </c>
      <c r="B102" s="1" t="s">
        <v>220</v>
      </c>
      <c r="C102" s="11" t="s">
        <v>157</v>
      </c>
      <c r="D102" s="11">
        <v>1</v>
      </c>
      <c r="E102" s="9">
        <v>1.3333333333333333</v>
      </c>
      <c r="F102" s="9">
        <v>1.3242630385487528</v>
      </c>
      <c r="G102" s="9">
        <v>1.3151927437641722</v>
      </c>
      <c r="H102" s="9">
        <v>1.3061224489795917</v>
      </c>
      <c r="I102" s="9">
        <v>1.2970521541950113</v>
      </c>
      <c r="J102" s="9">
        <v>1.2879818594104306</v>
      </c>
      <c r="K102" s="9">
        <v>1.2789115646258502</v>
      </c>
      <c r="L102" s="9">
        <v>1.2698412698412698</v>
      </c>
    </row>
    <row r="103" spans="1:12">
      <c r="A103" s="1" t="s">
        <v>285</v>
      </c>
      <c r="B103" s="1" t="s">
        <v>221</v>
      </c>
      <c r="C103" s="11" t="s">
        <v>158</v>
      </c>
      <c r="D103" s="11">
        <v>1</v>
      </c>
      <c r="E103" s="9">
        <v>1.3333333333333333</v>
      </c>
      <c r="F103" s="9">
        <v>1.3242630385487528</v>
      </c>
      <c r="G103" s="9">
        <v>1.3151927437641722</v>
      </c>
      <c r="H103" s="9">
        <v>1.3061224489795917</v>
      </c>
      <c r="I103" s="9">
        <v>1.2970521541950113</v>
      </c>
      <c r="J103" s="9">
        <v>1.2879818594104306</v>
      </c>
      <c r="K103" s="9">
        <v>1.2789115646258502</v>
      </c>
      <c r="L103" s="9">
        <v>1.2698412698412698</v>
      </c>
    </row>
    <row r="104" spans="1:12">
      <c r="A104" s="1" t="s">
        <v>285</v>
      </c>
      <c r="B104" s="1" t="s">
        <v>222</v>
      </c>
      <c r="C104" s="9" t="s">
        <v>157</v>
      </c>
      <c r="D104" s="11">
        <v>1</v>
      </c>
      <c r="E104" s="9">
        <v>1.6666666666666667</v>
      </c>
      <c r="F104" s="9">
        <v>1.655328798185941</v>
      </c>
      <c r="G104" s="9">
        <v>1.6439909297052155</v>
      </c>
      <c r="H104" s="9">
        <v>1.6326530612244898</v>
      </c>
      <c r="I104" s="9">
        <v>1.6213151927437641</v>
      </c>
      <c r="J104" s="9">
        <v>1.6099773242630386</v>
      </c>
      <c r="K104" s="9">
        <v>1.5986394557823129</v>
      </c>
      <c r="L104" s="9">
        <v>1.5873015873015872</v>
      </c>
    </row>
    <row r="105" spans="1:12">
      <c r="A105" s="1" t="s">
        <v>285</v>
      </c>
      <c r="B105" s="1" t="s">
        <v>250</v>
      </c>
      <c r="C105" s="9" t="s">
        <v>158</v>
      </c>
      <c r="D105" s="11">
        <v>1</v>
      </c>
      <c r="E105" s="9">
        <v>1.6666666666666667</v>
      </c>
      <c r="F105" s="9">
        <v>1.655328798185941</v>
      </c>
      <c r="G105" s="9">
        <v>1.6439909297052155</v>
      </c>
      <c r="H105" s="9">
        <v>1.6326530612244898</v>
      </c>
      <c r="I105" s="9">
        <v>1.6213151927437641</v>
      </c>
      <c r="J105" s="9">
        <v>1.6099773242630386</v>
      </c>
      <c r="K105" s="9">
        <v>1.5986394557823129</v>
      </c>
      <c r="L105" s="9">
        <v>1.5873015873015872</v>
      </c>
    </row>
    <row r="106" spans="1:12">
      <c r="A106" s="1" t="s">
        <v>285</v>
      </c>
      <c r="B106" s="1" t="s">
        <v>238</v>
      </c>
      <c r="C106" s="9" t="s">
        <v>24</v>
      </c>
      <c r="D106" s="11">
        <v>1</v>
      </c>
      <c r="E106" s="9">
        <v>1.0101010101010102</v>
      </c>
      <c r="F106" s="9">
        <v>0.99698281516463338</v>
      </c>
      <c r="G106" s="9">
        <v>0.9838646202282566</v>
      </c>
      <c r="H106" s="9">
        <v>0.97074642529187993</v>
      </c>
      <c r="I106" s="9">
        <v>0.95762823035550315</v>
      </c>
      <c r="J106" s="9">
        <v>0.94451003541912637</v>
      </c>
      <c r="K106" s="9">
        <v>0.93139184048274959</v>
      </c>
      <c r="L106" s="9">
        <v>0.91827364554637281</v>
      </c>
    </row>
    <row r="107" spans="1:12">
      <c r="A107" s="1" t="s">
        <v>285</v>
      </c>
      <c r="B107" s="1" t="s">
        <v>239</v>
      </c>
      <c r="C107" s="11" t="s">
        <v>175</v>
      </c>
      <c r="D107" s="11">
        <v>1</v>
      </c>
      <c r="E107" s="9">
        <v>0.16582635717909688</v>
      </c>
      <c r="F107" s="9">
        <v>0.1636727681248229</v>
      </c>
      <c r="G107" s="9">
        <v>0.16151917907054891</v>
      </c>
      <c r="H107" s="9">
        <v>0.15936559001627493</v>
      </c>
      <c r="I107" s="9">
        <v>0.15721200096200094</v>
      </c>
      <c r="J107" s="9">
        <v>0.15505841190772696</v>
      </c>
      <c r="K107" s="9">
        <v>0.15290482285345297</v>
      </c>
      <c r="L107" s="9">
        <v>0.15075123379917899</v>
      </c>
    </row>
    <row r="108" spans="1:12">
      <c r="A108" s="1" t="s">
        <v>285</v>
      </c>
      <c r="B108" s="1" t="s">
        <v>240</v>
      </c>
      <c r="C108" s="9" t="s">
        <v>146</v>
      </c>
      <c r="D108" s="11">
        <v>1</v>
      </c>
      <c r="E108" s="9">
        <v>2.1276595744680851</v>
      </c>
      <c r="F108" s="9">
        <v>2.0337301587301586</v>
      </c>
      <c r="G108" s="9">
        <v>1.9436345966958213</v>
      </c>
      <c r="H108" s="9">
        <v>1.8571428571428572</v>
      </c>
      <c r="I108" s="9">
        <v>1.7916077322017916</v>
      </c>
      <c r="J108" s="9">
        <v>1.7273576097105507</v>
      </c>
      <c r="K108" s="9">
        <v>1.680672268907563</v>
      </c>
      <c r="L108" s="9">
        <v>1.6339869281045751</v>
      </c>
    </row>
    <row r="109" spans="1:12">
      <c r="A109" s="1" t="s">
        <v>285</v>
      </c>
      <c r="B109" s="1" t="s">
        <v>240</v>
      </c>
      <c r="C109" s="9" t="s">
        <v>146</v>
      </c>
      <c r="D109" s="11">
        <v>2</v>
      </c>
      <c r="E109" s="9">
        <v>2.7027027027027026</v>
      </c>
      <c r="F109" s="9">
        <v>2.5689223057644113</v>
      </c>
      <c r="G109" s="9">
        <v>2.4737167594310452</v>
      </c>
      <c r="H109" s="9">
        <v>2.3809523809523809</v>
      </c>
      <c r="I109" s="9">
        <v>2.2905364677516573</v>
      </c>
      <c r="J109" s="9">
        <v>2.2023809523809526</v>
      </c>
      <c r="K109" s="9">
        <v>2.1428571428571432</v>
      </c>
      <c r="L109" s="9">
        <v>2.0833333333333335</v>
      </c>
    </row>
    <row r="110" spans="1:12">
      <c r="A110" s="1" t="s">
        <v>285</v>
      </c>
      <c r="B110" s="1" t="s">
        <v>223</v>
      </c>
      <c r="C110" s="9" t="s">
        <v>243</v>
      </c>
      <c r="D110" s="11">
        <v>1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</row>
    <row r="111" spans="1:12">
      <c r="A111" s="1" t="s">
        <v>285</v>
      </c>
      <c r="B111" s="1" t="s">
        <v>228</v>
      </c>
      <c r="C111" s="11" t="s">
        <v>143</v>
      </c>
      <c r="D111" s="11">
        <v>1</v>
      </c>
      <c r="E111" s="9">
        <v>1.1764705882352942</v>
      </c>
      <c r="F111" s="9">
        <v>1.1684673869547819</v>
      </c>
      <c r="G111" s="9">
        <v>1.1604641856742697</v>
      </c>
      <c r="H111" s="9">
        <v>1.1524609843937574</v>
      </c>
      <c r="I111" s="9">
        <v>1.1444577831132452</v>
      </c>
      <c r="J111" s="9">
        <v>1.1364545818327332</v>
      </c>
      <c r="K111" s="9">
        <v>1.1284513805522209</v>
      </c>
      <c r="L111" s="9">
        <v>1.1204481792717087</v>
      </c>
    </row>
    <row r="112" spans="1:12">
      <c r="A112" s="1" t="s">
        <v>285</v>
      </c>
      <c r="B112" s="1" t="s">
        <v>224</v>
      </c>
      <c r="C112" s="9" t="s">
        <v>143</v>
      </c>
      <c r="D112" s="11">
        <v>1</v>
      </c>
      <c r="E112" s="9">
        <v>1.3513513513513513</v>
      </c>
      <c r="F112" s="9">
        <v>1.3421584850156278</v>
      </c>
      <c r="G112" s="9">
        <v>1.3329656186799044</v>
      </c>
      <c r="H112" s="9">
        <v>1.3237727523441809</v>
      </c>
      <c r="I112" s="9">
        <v>1.3145798860084574</v>
      </c>
      <c r="J112" s="9">
        <v>1.305387019672734</v>
      </c>
      <c r="K112" s="9">
        <v>1.2961941533370105</v>
      </c>
      <c r="L112" s="9">
        <v>1.2870012870012868</v>
      </c>
    </row>
    <row r="113" spans="1:12">
      <c r="A113" s="1" t="s">
        <v>285</v>
      </c>
      <c r="B113" s="1" t="s">
        <v>231</v>
      </c>
      <c r="C113" s="11" t="s">
        <v>203</v>
      </c>
      <c r="D113" s="11">
        <v>1</v>
      </c>
      <c r="E113" s="9">
        <v>1.0989010989010988</v>
      </c>
      <c r="F113" s="9">
        <v>1.0914255812214995</v>
      </c>
      <c r="G113" s="9">
        <v>1.0839500635419002</v>
      </c>
      <c r="H113" s="9">
        <v>1.0764745458623008</v>
      </c>
      <c r="I113" s="9">
        <v>1.0689990281827015</v>
      </c>
      <c r="J113" s="9">
        <v>1.0615235105031022</v>
      </c>
      <c r="K113" s="9">
        <v>1.0540479928235029</v>
      </c>
      <c r="L113" s="9">
        <v>1.0465724751439036</v>
      </c>
    </row>
    <row r="114" spans="1:12">
      <c r="A114" s="1" t="s">
        <v>285</v>
      </c>
      <c r="B114" s="1" t="s">
        <v>231</v>
      </c>
      <c r="C114" s="9" t="s">
        <v>204</v>
      </c>
      <c r="D114" s="11">
        <v>2</v>
      </c>
      <c r="E114" s="9">
        <v>1.0989010989010988</v>
      </c>
      <c r="F114" s="9">
        <v>1.0914255812214995</v>
      </c>
      <c r="G114" s="9">
        <v>1.0839500635419002</v>
      </c>
      <c r="H114" s="9">
        <v>1.0764745458623008</v>
      </c>
      <c r="I114" s="9">
        <v>1.0689990281827015</v>
      </c>
      <c r="J114" s="9">
        <v>1.0615235105031022</v>
      </c>
      <c r="K114" s="9">
        <v>1.0540479928235029</v>
      </c>
      <c r="L114" s="9">
        <v>1.0465724751439036</v>
      </c>
    </row>
    <row r="115" spans="1:12">
      <c r="A115" s="1" t="s">
        <v>285</v>
      </c>
      <c r="B115" s="1" t="s">
        <v>231</v>
      </c>
      <c r="C115" s="11" t="s">
        <v>205</v>
      </c>
      <c r="D115" s="11">
        <v>3</v>
      </c>
      <c r="E115" s="9">
        <v>1.0989010989010988</v>
      </c>
      <c r="F115" s="9">
        <v>1.0914255812214995</v>
      </c>
      <c r="G115" s="9">
        <v>1.0839500635419002</v>
      </c>
      <c r="H115" s="9">
        <v>1.0764745458623008</v>
      </c>
      <c r="I115" s="9">
        <v>1.0689990281827015</v>
      </c>
      <c r="J115" s="9">
        <v>1.0615235105031022</v>
      </c>
      <c r="K115" s="9">
        <v>1.0540479928235029</v>
      </c>
      <c r="L115" s="9">
        <v>1.0465724751439036</v>
      </c>
    </row>
    <row r="116" spans="1:12">
      <c r="A116" s="1" t="s">
        <v>285</v>
      </c>
      <c r="B116" s="1" t="s">
        <v>242</v>
      </c>
      <c r="C116" s="11" t="s">
        <v>146</v>
      </c>
      <c r="D116" s="11">
        <v>1</v>
      </c>
      <c r="E116" s="9">
        <v>1.0989010989010988</v>
      </c>
      <c r="F116" s="9">
        <v>1.0727367870225011</v>
      </c>
      <c r="G116" s="9">
        <v>1.0465724751439036</v>
      </c>
      <c r="H116" s="9">
        <v>1.0204081632653061</v>
      </c>
      <c r="I116" s="9">
        <v>0.99424385138670845</v>
      </c>
      <c r="J116" s="9">
        <v>0.96807953950811076</v>
      </c>
      <c r="K116" s="9">
        <v>0.9419152276295133</v>
      </c>
      <c r="L116" s="9">
        <v>0.91575091575091572</v>
      </c>
    </row>
    <row r="117" spans="1:12">
      <c r="A117" s="1" t="s">
        <v>285</v>
      </c>
      <c r="B117" s="1" t="s">
        <v>229</v>
      </c>
      <c r="C117" s="11" t="s">
        <v>147</v>
      </c>
      <c r="D117" s="11">
        <v>1</v>
      </c>
      <c r="E117" s="9">
        <v>1.3574660633484159</v>
      </c>
      <c r="F117" s="9">
        <v>1.3398366339542807</v>
      </c>
      <c r="G117" s="9">
        <v>1.3222072045601454</v>
      </c>
      <c r="H117" s="9">
        <v>1.3045777751660101</v>
      </c>
      <c r="I117" s="9">
        <v>1.2869483457718749</v>
      </c>
      <c r="J117" s="9">
        <v>1.2693189163777394</v>
      </c>
      <c r="K117" s="9">
        <v>1.2516894869836042</v>
      </c>
      <c r="L117" s="9">
        <v>1.2340600575894689</v>
      </c>
    </row>
    <row r="118" spans="1:12">
      <c r="A118" s="1" t="s">
        <v>285</v>
      </c>
      <c r="B118" s="1" t="s">
        <v>230</v>
      </c>
      <c r="C118" s="11" t="s">
        <v>157</v>
      </c>
      <c r="D118" s="11">
        <v>1</v>
      </c>
      <c r="E118" s="9">
        <v>1.416361416361416</v>
      </c>
      <c r="F118" s="9">
        <v>1.4067263046854879</v>
      </c>
      <c r="G118" s="9">
        <v>1.39709119300956</v>
      </c>
      <c r="H118" s="9">
        <v>1.3874560813336319</v>
      </c>
      <c r="I118" s="9">
        <v>1.377820969657704</v>
      </c>
      <c r="J118" s="9">
        <v>1.3681858579817758</v>
      </c>
      <c r="K118" s="9">
        <v>1.3585507463058479</v>
      </c>
      <c r="L118" s="9">
        <v>1.3489156346299198</v>
      </c>
    </row>
    <row r="119" spans="1:12">
      <c r="A119" s="1" t="s">
        <v>285</v>
      </c>
      <c r="B119" s="1" t="s">
        <v>241</v>
      </c>
      <c r="C119" s="11" t="s">
        <v>24</v>
      </c>
      <c r="D119" s="11">
        <v>1</v>
      </c>
      <c r="E119" s="9">
        <v>1.0309278350515465</v>
      </c>
      <c r="F119" s="9">
        <v>1.0175391618690588</v>
      </c>
      <c r="G119" s="9">
        <v>1.0041504886865713</v>
      </c>
      <c r="H119" s="9">
        <v>0.9907618155040836</v>
      </c>
      <c r="I119" s="9">
        <v>0.977373142321596</v>
      </c>
      <c r="J119" s="9">
        <v>0.9639844691391084</v>
      </c>
      <c r="K119" s="9">
        <v>0.9505957959566208</v>
      </c>
      <c r="L119" s="9">
        <v>0.93720712277413321</v>
      </c>
    </row>
    <row r="120" spans="1:12">
      <c r="A120" s="1" t="s">
        <v>285</v>
      </c>
      <c r="B120" s="1" t="s">
        <v>232</v>
      </c>
      <c r="C120" s="11" t="s">
        <v>143</v>
      </c>
      <c r="D120" s="11">
        <v>1</v>
      </c>
      <c r="E120" s="9">
        <v>1.6772700983227298</v>
      </c>
      <c r="F120" s="9">
        <v>1.6658600976538676</v>
      </c>
      <c r="G120" s="9">
        <v>1.6544500969850056</v>
      </c>
      <c r="H120" s="9">
        <v>1.6430400963161433</v>
      </c>
      <c r="I120" s="9">
        <v>1.6316300956472813</v>
      </c>
      <c r="J120" s="9">
        <v>1.6202200949784191</v>
      </c>
      <c r="K120" s="9">
        <v>1.6088100943095571</v>
      </c>
      <c r="L120" s="9">
        <v>1.5974000936406949</v>
      </c>
    </row>
    <row r="121" spans="1:12">
      <c r="A121" s="1" t="s">
        <v>285</v>
      </c>
      <c r="B121" s="1" t="s">
        <v>244</v>
      </c>
      <c r="C121" s="11" t="s">
        <v>157</v>
      </c>
      <c r="D121" s="11">
        <v>1</v>
      </c>
      <c r="E121" s="9">
        <v>2.2624434389140271</v>
      </c>
      <c r="F121" s="9">
        <v>2.2178701650490362</v>
      </c>
      <c r="G121" s="9">
        <v>2.1736966514877678</v>
      </c>
      <c r="H121" s="9">
        <v>2.129922898230221</v>
      </c>
      <c r="I121" s="9">
        <v>2.0865489052763961</v>
      </c>
      <c r="J121" s="9">
        <v>2.0435746726262933</v>
      </c>
      <c r="K121" s="9">
        <v>2.0010002002799117</v>
      </c>
      <c r="L121" s="9">
        <v>1.9588254882372527</v>
      </c>
    </row>
    <row r="122" spans="1:12">
      <c r="A122" s="1" t="s">
        <v>285</v>
      </c>
      <c r="B122" s="1" t="s">
        <v>244</v>
      </c>
      <c r="C122" s="11" t="s">
        <v>157</v>
      </c>
      <c r="D122" s="11">
        <v>2</v>
      </c>
      <c r="E122" s="9">
        <v>1.6017298682577186</v>
      </c>
      <c r="F122" s="9">
        <v>1.5701735681763092</v>
      </c>
      <c r="G122" s="9">
        <v>1.5389002842391279</v>
      </c>
      <c r="H122" s="9">
        <v>1.5079100164461745</v>
      </c>
      <c r="I122" s="9">
        <v>1.4772027647974488</v>
      </c>
      <c r="J122" s="9">
        <v>1.4467785292929511</v>
      </c>
      <c r="K122" s="9">
        <v>1.4166373099326814</v>
      </c>
      <c r="L122" s="9">
        <v>1.3867791067166393</v>
      </c>
    </row>
    <row r="123" spans="1:12">
      <c r="A123" s="1" t="s">
        <v>285</v>
      </c>
      <c r="B123" s="1" t="s">
        <v>244</v>
      </c>
      <c r="C123" s="11" t="s">
        <v>203</v>
      </c>
      <c r="D123" s="11">
        <v>2</v>
      </c>
      <c r="E123" s="9">
        <v>0.40043246706442964</v>
      </c>
      <c r="F123" s="9">
        <v>0.39254339204407729</v>
      </c>
      <c r="G123" s="9">
        <v>0.38472507105978199</v>
      </c>
      <c r="H123" s="9">
        <v>0.37697750411154363</v>
      </c>
      <c r="I123" s="9">
        <v>0.36930069119936221</v>
      </c>
      <c r="J123" s="9">
        <v>0.36169463232323779</v>
      </c>
      <c r="K123" s="9">
        <v>0.35415932748317036</v>
      </c>
      <c r="L123" s="9">
        <v>0.34669477667915982</v>
      </c>
    </row>
    <row r="124" spans="1:12">
      <c r="A124" s="1" t="s">
        <v>285</v>
      </c>
      <c r="B124" s="1" t="s">
        <v>244</v>
      </c>
      <c r="C124" s="9" t="s">
        <v>157</v>
      </c>
      <c r="D124" s="11">
        <v>3</v>
      </c>
      <c r="E124" s="9">
        <v>1.6017298682577186</v>
      </c>
      <c r="F124" s="9">
        <v>1.5701735681763092</v>
      </c>
      <c r="G124" s="9">
        <v>1.5389002842391279</v>
      </c>
      <c r="H124" s="9">
        <v>1.5079100164461745</v>
      </c>
      <c r="I124" s="9">
        <v>1.4772027647974488</v>
      </c>
      <c r="J124" s="9">
        <v>1.4467785292929511</v>
      </c>
      <c r="K124" s="9">
        <v>1.4166373099326814</v>
      </c>
      <c r="L124" s="9">
        <v>1.3867791067166393</v>
      </c>
    </row>
    <row r="125" spans="1:12">
      <c r="A125" s="1" t="s">
        <v>285</v>
      </c>
      <c r="B125" s="1" t="s">
        <v>244</v>
      </c>
      <c r="C125" s="11" t="s">
        <v>205</v>
      </c>
      <c r="D125" s="11">
        <v>3</v>
      </c>
      <c r="E125" s="9">
        <v>0.40043246706442964</v>
      </c>
      <c r="F125" s="9">
        <v>0.39254339204407729</v>
      </c>
      <c r="G125" s="9">
        <v>0.38472507105978199</v>
      </c>
      <c r="H125" s="9">
        <v>0.37697750411154363</v>
      </c>
      <c r="I125" s="9">
        <v>0.36930069119936221</v>
      </c>
      <c r="J125" s="9">
        <v>0.36169463232323779</v>
      </c>
      <c r="K125" s="9">
        <v>0.35415932748317036</v>
      </c>
      <c r="L125" s="9">
        <v>0.34669477667915982</v>
      </c>
    </row>
    <row r="126" spans="1:12">
      <c r="A126" s="1" t="s">
        <v>285</v>
      </c>
      <c r="B126" s="1" t="s">
        <v>244</v>
      </c>
      <c r="C126" s="9" t="s">
        <v>157</v>
      </c>
      <c r="D126" s="11">
        <v>4</v>
      </c>
      <c r="E126" s="9">
        <v>1.6017298682577186</v>
      </c>
      <c r="F126" s="9">
        <v>1.5701735681763092</v>
      </c>
      <c r="G126" s="9">
        <v>1.5389002842391279</v>
      </c>
      <c r="H126" s="9">
        <v>1.5079100164461745</v>
      </c>
      <c r="I126" s="9">
        <v>1.4772027647974488</v>
      </c>
      <c r="J126" s="9">
        <v>1.4467785292929511</v>
      </c>
      <c r="K126" s="9">
        <v>1.4166373099326814</v>
      </c>
      <c r="L126" s="9">
        <v>1.3867791067166393</v>
      </c>
    </row>
    <row r="127" spans="1:12">
      <c r="A127" s="1" t="s">
        <v>285</v>
      </c>
      <c r="B127" s="1" t="s">
        <v>244</v>
      </c>
      <c r="C127" s="11" t="s">
        <v>204</v>
      </c>
      <c r="D127" s="11">
        <v>4</v>
      </c>
      <c r="E127" s="9">
        <v>0.40043246706442964</v>
      </c>
      <c r="F127" s="9">
        <v>0.39254339204407729</v>
      </c>
      <c r="G127" s="9">
        <v>0.38472507105978199</v>
      </c>
      <c r="H127" s="9">
        <v>0.37697750411154363</v>
      </c>
      <c r="I127" s="9">
        <v>0.36930069119936221</v>
      </c>
      <c r="J127" s="9">
        <v>0.36169463232323779</v>
      </c>
      <c r="K127" s="9">
        <v>0.35415932748317036</v>
      </c>
      <c r="L127" s="9">
        <v>0.34669477667915982</v>
      </c>
    </row>
    <row r="128" spans="1:12">
      <c r="A128" s="1" t="s">
        <v>285</v>
      </c>
      <c r="B128" s="1" t="s">
        <v>245</v>
      </c>
      <c r="C128" s="9" t="s">
        <v>24</v>
      </c>
      <c r="D128" s="11">
        <v>1</v>
      </c>
      <c r="E128" s="9">
        <v>0.47031158142269258</v>
      </c>
      <c r="F128" s="9">
        <v>0.45315117121617499</v>
      </c>
      <c r="G128" s="9">
        <v>0.43628161541993749</v>
      </c>
      <c r="H128" s="9">
        <v>0.41970291403397986</v>
      </c>
      <c r="I128" s="9">
        <v>0.40341506705830216</v>
      </c>
      <c r="J128" s="9">
        <v>0.38741807449290444</v>
      </c>
      <c r="K128" s="9">
        <v>0.37171193633778671</v>
      </c>
      <c r="L128" s="9">
        <v>0.35629665259294896</v>
      </c>
    </row>
    <row r="129" spans="1:12">
      <c r="A129" s="1" t="s">
        <v>285</v>
      </c>
      <c r="B129" s="1" t="s">
        <v>245</v>
      </c>
      <c r="C129" s="11" t="s">
        <v>203</v>
      </c>
      <c r="D129" s="11">
        <v>1</v>
      </c>
      <c r="E129" s="9">
        <v>2.4691358024691357</v>
      </c>
      <c r="F129" s="9">
        <v>2.3939499374117665</v>
      </c>
      <c r="G129" s="9">
        <v>2.3195639219826671</v>
      </c>
      <c r="H129" s="9">
        <v>2.2459777561818375</v>
      </c>
      <c r="I129" s="9">
        <v>2.173191440009278</v>
      </c>
      <c r="J129" s="9">
        <v>2.1012049734649882</v>
      </c>
      <c r="K129" s="9">
        <v>2.0300183565489687</v>
      </c>
      <c r="L129" s="9">
        <v>1.9596315892612188</v>
      </c>
    </row>
    <row r="130" spans="1:12">
      <c r="A130" s="1" t="s">
        <v>285</v>
      </c>
      <c r="B130" s="1" t="s">
        <v>245</v>
      </c>
      <c r="C130" s="9" t="s">
        <v>24</v>
      </c>
      <c r="D130" s="11">
        <v>2</v>
      </c>
      <c r="E130" s="9">
        <v>0.47031158142269258</v>
      </c>
      <c r="F130" s="9">
        <v>0.45315117121617499</v>
      </c>
      <c r="G130" s="9">
        <v>0.43628161541993749</v>
      </c>
      <c r="H130" s="9">
        <v>0.41970291403397986</v>
      </c>
      <c r="I130" s="9">
        <v>0.40341506705830216</v>
      </c>
      <c r="J130" s="9">
        <v>0.38741807449290444</v>
      </c>
      <c r="K130" s="9">
        <v>0.37171193633778671</v>
      </c>
      <c r="L130" s="9">
        <v>0.35629665259294896</v>
      </c>
    </row>
    <row r="131" spans="1:12">
      <c r="A131" s="1" t="s">
        <v>285</v>
      </c>
      <c r="B131" s="1" t="s">
        <v>245</v>
      </c>
      <c r="C131" s="11" t="s">
        <v>205</v>
      </c>
      <c r="D131" s="11">
        <v>2</v>
      </c>
      <c r="E131" s="9">
        <v>2.4691358024691357</v>
      </c>
      <c r="F131" s="9">
        <v>2.3939499374117665</v>
      </c>
      <c r="G131" s="9">
        <v>2.3195639219826671</v>
      </c>
      <c r="H131" s="9">
        <v>2.2459777561818375</v>
      </c>
      <c r="I131" s="9">
        <v>2.173191440009278</v>
      </c>
      <c r="J131" s="9">
        <v>2.1012049734649882</v>
      </c>
      <c r="K131" s="9">
        <v>2.0300183565489687</v>
      </c>
      <c r="L131" s="9">
        <v>1.9596315892612188</v>
      </c>
    </row>
    <row r="132" spans="1:12">
      <c r="A132" s="26" t="s">
        <v>285</v>
      </c>
      <c r="B132" s="1" t="s">
        <v>245</v>
      </c>
      <c r="C132" s="9" t="s">
        <v>24</v>
      </c>
      <c r="D132" s="11">
        <v>3</v>
      </c>
      <c r="E132" s="9">
        <v>0.47031158142269258</v>
      </c>
      <c r="F132" s="9">
        <v>0.45315117121617499</v>
      </c>
      <c r="G132" s="9">
        <v>0.43628161541993749</v>
      </c>
      <c r="H132" s="9">
        <v>0.41970291403397986</v>
      </c>
      <c r="I132" s="9">
        <v>0.40341506705830216</v>
      </c>
      <c r="J132" s="9">
        <v>0.38741807449290444</v>
      </c>
      <c r="K132" s="9">
        <v>0.37171193633778671</v>
      </c>
      <c r="L132" s="9">
        <v>0.35629665259294896</v>
      </c>
    </row>
    <row r="133" spans="1:12">
      <c r="A133" s="26" t="s">
        <v>285</v>
      </c>
      <c r="B133" s="1" t="s">
        <v>245</v>
      </c>
      <c r="C133" s="11" t="s">
        <v>204</v>
      </c>
      <c r="D133" s="11">
        <v>3</v>
      </c>
      <c r="E133" s="9">
        <v>2.4691358024691357</v>
      </c>
      <c r="F133" s="9">
        <v>2.3939499374117665</v>
      </c>
      <c r="G133" s="9">
        <v>2.3195639219826671</v>
      </c>
      <c r="H133" s="9">
        <v>2.2459777561818375</v>
      </c>
      <c r="I133" s="9">
        <v>2.173191440009278</v>
      </c>
      <c r="J133" s="9">
        <v>2.1012049734649882</v>
      </c>
      <c r="K133" s="9">
        <v>2.0300183565489687</v>
      </c>
      <c r="L133" s="9">
        <v>1.9596315892612188</v>
      </c>
    </row>
    <row r="134" spans="1:12">
      <c r="A134" s="26" t="s">
        <v>285</v>
      </c>
      <c r="B134" s="1" t="s">
        <v>246</v>
      </c>
      <c r="C134" s="9" t="s">
        <v>24</v>
      </c>
      <c r="D134" s="11">
        <v>1</v>
      </c>
      <c r="E134" s="9">
        <v>1.5873015873015872</v>
      </c>
      <c r="F134" s="9">
        <v>1.5293852028545907</v>
      </c>
      <c r="G134" s="9">
        <v>1.4724504520422885</v>
      </c>
      <c r="H134" s="9">
        <v>1.4164973348646817</v>
      </c>
      <c r="I134" s="9">
        <v>1.3615258513217696</v>
      </c>
      <c r="J134" s="9">
        <v>1.3075360014135524</v>
      </c>
      <c r="K134" s="9">
        <v>1.25452778514003</v>
      </c>
      <c r="L134" s="9">
        <v>1.2025012025012025</v>
      </c>
    </row>
    <row r="135" spans="1:12">
      <c r="A135" s="26" t="s">
        <v>285</v>
      </c>
      <c r="B135" s="1" t="s">
        <v>247</v>
      </c>
      <c r="C135" s="11" t="s">
        <v>24</v>
      </c>
      <c r="D135" s="11">
        <v>1</v>
      </c>
      <c r="E135" s="9">
        <v>0.97001763668430341</v>
      </c>
      <c r="F135" s="9">
        <v>0.95742000503905256</v>
      </c>
      <c r="G135" s="9">
        <v>0.94482237339380204</v>
      </c>
      <c r="H135" s="9">
        <v>0.93222474174855119</v>
      </c>
      <c r="I135" s="9">
        <v>0.91962711010330056</v>
      </c>
      <c r="J135" s="9">
        <v>0.90702947845804993</v>
      </c>
      <c r="K135" s="9">
        <v>0.89443184681279908</v>
      </c>
      <c r="L135" s="9">
        <v>0.88183421516754856</v>
      </c>
    </row>
    <row r="136" spans="1:12">
      <c r="A136" s="26" t="s">
        <v>285</v>
      </c>
      <c r="B136" s="1" t="s">
        <v>247</v>
      </c>
      <c r="C136" s="11" t="s">
        <v>146</v>
      </c>
      <c r="D136" s="11">
        <v>1</v>
      </c>
      <c r="E136" s="9">
        <v>1.9694297472075253</v>
      </c>
      <c r="F136" s="9">
        <v>1.922538562750203</v>
      </c>
      <c r="G136" s="9">
        <v>1.8756473782928813</v>
      </c>
      <c r="H136" s="9">
        <v>1.828756193835559</v>
      </c>
      <c r="I136" s="9">
        <v>1.7818650093782369</v>
      </c>
      <c r="J136" s="9">
        <v>1.734973824920915</v>
      </c>
      <c r="K136" s="9">
        <v>1.6880826404635931</v>
      </c>
      <c r="L136" s="9">
        <v>1.641191456006271</v>
      </c>
    </row>
    <row r="137" spans="1:12">
      <c r="A137" s="26" t="s">
        <v>285</v>
      </c>
      <c r="B137" s="1" t="s">
        <v>248</v>
      </c>
      <c r="C137" s="9" t="s">
        <v>24</v>
      </c>
      <c r="D137" s="11">
        <v>1</v>
      </c>
      <c r="E137" s="9">
        <v>1.25</v>
      </c>
      <c r="F137" s="9">
        <v>1.2337662337662338</v>
      </c>
      <c r="G137" s="9">
        <v>1.2175324675324675</v>
      </c>
      <c r="H137" s="9">
        <v>1.2012987012987013</v>
      </c>
      <c r="I137" s="9">
        <v>1.1850649350649349</v>
      </c>
      <c r="J137" s="9">
        <v>1.1688311688311688</v>
      </c>
      <c r="K137" s="9">
        <v>1.1525974025974026</v>
      </c>
      <c r="L137" s="9">
        <v>1.1363636363636362</v>
      </c>
    </row>
    <row r="138" spans="1:12">
      <c r="A138" s="26" t="s">
        <v>285</v>
      </c>
      <c r="B138" s="1" t="s">
        <v>249</v>
      </c>
      <c r="C138" s="11" t="s">
        <v>147</v>
      </c>
      <c r="D138" s="11">
        <v>1</v>
      </c>
      <c r="E138" s="9">
        <v>2.0452511824108401</v>
      </c>
      <c r="F138" s="9">
        <v>1.9924727322659825</v>
      </c>
      <c r="G138" s="9">
        <v>1.940384196502104</v>
      </c>
      <c r="H138" s="9">
        <v>1.888985575119204</v>
      </c>
      <c r="I138" s="9">
        <v>1.8382768681172821</v>
      </c>
      <c r="J138" s="9">
        <v>1.7882580754963391</v>
      </c>
      <c r="K138" s="9">
        <v>1.7389291972563743</v>
      </c>
      <c r="L138" s="9">
        <v>1.6902902333973884</v>
      </c>
    </row>
    <row r="139" spans="1:12">
      <c r="A139" s="26" t="s">
        <v>285</v>
      </c>
      <c r="B139" s="1" t="s">
        <v>249</v>
      </c>
      <c r="C139" s="11" t="s">
        <v>203</v>
      </c>
      <c r="D139" s="11">
        <v>1</v>
      </c>
      <c r="E139" s="9">
        <v>0.51131279560271004</v>
      </c>
      <c r="F139" s="9">
        <v>0.50123922431377943</v>
      </c>
      <c r="G139" s="9">
        <v>0.49125599895569144</v>
      </c>
      <c r="H139" s="9">
        <v>0.48136311952844574</v>
      </c>
      <c r="I139" s="9">
        <v>0.47156058603204254</v>
      </c>
      <c r="J139" s="9">
        <v>0.46184839846648179</v>
      </c>
      <c r="K139" s="9">
        <v>0.45222655683176333</v>
      </c>
      <c r="L139" s="9">
        <v>0.44269506112788742</v>
      </c>
    </row>
    <row r="140" spans="1:12">
      <c r="A140" s="26" t="s">
        <v>285</v>
      </c>
      <c r="B140" s="1" t="s">
        <v>249</v>
      </c>
      <c r="C140" s="9" t="s">
        <v>147</v>
      </c>
      <c r="D140" s="11">
        <v>2</v>
      </c>
      <c r="E140" s="9">
        <v>2.0452511824108401</v>
      </c>
      <c r="F140" s="9">
        <v>1.9924727322659825</v>
      </c>
      <c r="G140" s="9">
        <v>1.940384196502104</v>
      </c>
      <c r="H140" s="9">
        <v>1.888985575119204</v>
      </c>
      <c r="I140" s="9">
        <v>1.8382768681172821</v>
      </c>
      <c r="J140" s="9">
        <v>1.7882580754963391</v>
      </c>
      <c r="K140" s="9">
        <v>1.7389291972563743</v>
      </c>
      <c r="L140" s="9">
        <v>1.6902902333973884</v>
      </c>
    </row>
    <row r="141" spans="1:12">
      <c r="A141" s="26" t="s">
        <v>285</v>
      </c>
      <c r="B141" s="1" t="s">
        <v>249</v>
      </c>
      <c r="C141" s="11" t="s">
        <v>205</v>
      </c>
      <c r="D141" s="11">
        <v>2</v>
      </c>
      <c r="E141" s="9">
        <v>0.51131279560271004</v>
      </c>
      <c r="F141" s="9">
        <v>0.50123922431377943</v>
      </c>
      <c r="G141" s="9">
        <v>0.49125599895569144</v>
      </c>
      <c r="H141" s="9">
        <v>0.48136311952844574</v>
      </c>
      <c r="I141" s="9">
        <v>0.47156058603204254</v>
      </c>
      <c r="J141" s="9">
        <v>0.46184839846648179</v>
      </c>
      <c r="K141" s="9">
        <v>0.45222655683176333</v>
      </c>
      <c r="L141" s="9">
        <v>0.44269506112788742</v>
      </c>
    </row>
    <row r="142" spans="1:12">
      <c r="A142" s="26" t="s">
        <v>285</v>
      </c>
      <c r="B142" s="1" t="s">
        <v>249</v>
      </c>
      <c r="C142" s="11" t="s">
        <v>147</v>
      </c>
      <c r="D142" s="11">
        <v>3</v>
      </c>
      <c r="E142" s="9">
        <v>2.0452511824108401</v>
      </c>
      <c r="F142" s="9">
        <v>1.9924727322659825</v>
      </c>
      <c r="G142" s="9">
        <v>1.940384196502104</v>
      </c>
      <c r="H142" s="9">
        <v>1.888985575119204</v>
      </c>
      <c r="I142" s="9">
        <v>1.8382768681172821</v>
      </c>
      <c r="J142" s="9">
        <v>1.7882580754963391</v>
      </c>
      <c r="K142" s="9">
        <v>1.7389291972563743</v>
      </c>
      <c r="L142" s="9">
        <v>1.6902902333973884</v>
      </c>
    </row>
    <row r="143" spans="1:12">
      <c r="A143" s="26" t="s">
        <v>285</v>
      </c>
      <c r="B143" s="1" t="s">
        <v>249</v>
      </c>
      <c r="C143" s="11" t="s">
        <v>204</v>
      </c>
      <c r="D143" s="11">
        <v>3</v>
      </c>
      <c r="E143" s="9">
        <v>0.51131279560271004</v>
      </c>
      <c r="F143" s="9">
        <v>0.50123922431377943</v>
      </c>
      <c r="G143" s="9">
        <v>0.49125599895569144</v>
      </c>
      <c r="H143" s="9">
        <v>0.48136311952844574</v>
      </c>
      <c r="I143" s="9">
        <v>0.47156058603204254</v>
      </c>
      <c r="J143" s="9">
        <v>0.46184839846648179</v>
      </c>
      <c r="K143" s="9">
        <v>0.45222655683176333</v>
      </c>
      <c r="L143" s="9">
        <v>0.44269506112788742</v>
      </c>
    </row>
    <row r="144" spans="1:12">
      <c r="A144" s="26" t="s">
        <v>285</v>
      </c>
      <c r="B144" s="1" t="s">
        <v>255</v>
      </c>
      <c r="C144" s="11" t="s">
        <v>157</v>
      </c>
      <c r="D144" s="11">
        <v>1</v>
      </c>
      <c r="E144" s="9">
        <v>2.2624434389140271</v>
      </c>
      <c r="F144" s="9">
        <v>2.2178701650490362</v>
      </c>
      <c r="G144" s="9">
        <v>2.1736966514877678</v>
      </c>
      <c r="H144" s="9">
        <v>2.129922898230221</v>
      </c>
      <c r="I144" s="9">
        <v>2.0865489052763961</v>
      </c>
      <c r="J144" s="9">
        <v>2.0435746726262933</v>
      </c>
      <c r="K144" s="9">
        <v>2.0010002002799117</v>
      </c>
      <c r="L144" s="9">
        <v>1.9588254882372527</v>
      </c>
    </row>
    <row r="145" spans="1:12">
      <c r="A145" s="26" t="s">
        <v>285</v>
      </c>
      <c r="B145" s="1" t="s">
        <v>255</v>
      </c>
      <c r="C145" s="9" t="s">
        <v>157</v>
      </c>
      <c r="D145" s="11">
        <v>2</v>
      </c>
      <c r="E145" s="9">
        <v>1.6017298682577186</v>
      </c>
      <c r="F145" s="9">
        <v>1.5701735681763092</v>
      </c>
      <c r="G145" s="9">
        <v>1.5389002842391279</v>
      </c>
      <c r="H145" s="9">
        <v>1.5079100164461745</v>
      </c>
      <c r="I145" s="9">
        <v>1.4772027647974488</v>
      </c>
      <c r="J145" s="9">
        <v>1.4467785292929511</v>
      </c>
      <c r="K145" s="9">
        <v>1.4166373099326814</v>
      </c>
      <c r="L145" s="9">
        <v>1.3867791067166393</v>
      </c>
    </row>
    <row r="146" spans="1:12">
      <c r="A146" s="26" t="s">
        <v>285</v>
      </c>
      <c r="B146" s="1" t="s">
        <v>255</v>
      </c>
      <c r="C146" s="11" t="s">
        <v>203</v>
      </c>
      <c r="D146" s="11">
        <v>2</v>
      </c>
      <c r="E146" s="9">
        <v>0.40043246706442964</v>
      </c>
      <c r="F146" s="9">
        <v>0.39254339204407729</v>
      </c>
      <c r="G146" s="9">
        <v>0.38472507105978199</v>
      </c>
      <c r="H146" s="9">
        <v>0.37697750411154363</v>
      </c>
      <c r="I146" s="9">
        <v>0.36930069119936221</v>
      </c>
      <c r="J146" s="9">
        <v>0.36169463232323779</v>
      </c>
      <c r="K146" s="9">
        <v>0.35415932748317036</v>
      </c>
      <c r="L146" s="9">
        <v>0.34669477667915982</v>
      </c>
    </row>
    <row r="147" spans="1:12">
      <c r="A147" s="26" t="s">
        <v>285</v>
      </c>
      <c r="B147" s="1" t="s">
        <v>255</v>
      </c>
      <c r="C147" s="11" t="s">
        <v>157</v>
      </c>
      <c r="D147" s="11">
        <v>3</v>
      </c>
      <c r="E147" s="9">
        <v>1.6017298682577186</v>
      </c>
      <c r="F147" s="9">
        <v>1.5701735681763092</v>
      </c>
      <c r="G147" s="9">
        <v>1.5389002842391279</v>
      </c>
      <c r="H147" s="9">
        <v>1.5079100164461745</v>
      </c>
      <c r="I147" s="9">
        <v>1.4772027647974488</v>
      </c>
      <c r="J147" s="9">
        <v>1.4467785292929511</v>
      </c>
      <c r="K147" s="9">
        <v>1.4166373099326814</v>
      </c>
      <c r="L147" s="9">
        <v>1.3867791067166393</v>
      </c>
    </row>
    <row r="148" spans="1:12">
      <c r="A148" s="26" t="s">
        <v>285</v>
      </c>
      <c r="B148" s="1" t="s">
        <v>255</v>
      </c>
      <c r="C148" s="9" t="s">
        <v>205</v>
      </c>
      <c r="D148" s="11">
        <v>3</v>
      </c>
      <c r="E148" s="9">
        <v>0.40043246706442964</v>
      </c>
      <c r="F148" s="9">
        <v>0.39254339204407729</v>
      </c>
      <c r="G148" s="9">
        <v>0.38472507105978199</v>
      </c>
      <c r="H148" s="9">
        <v>0.37697750411154363</v>
      </c>
      <c r="I148" s="9">
        <v>0.36930069119936221</v>
      </c>
      <c r="J148" s="9">
        <v>0.36169463232323779</v>
      </c>
      <c r="K148" s="9">
        <v>0.35415932748317036</v>
      </c>
      <c r="L148" s="9">
        <v>0.34669477667915982</v>
      </c>
    </row>
    <row r="149" spans="1:12">
      <c r="A149" s="26" t="s">
        <v>285</v>
      </c>
      <c r="B149" s="1" t="s">
        <v>255</v>
      </c>
      <c r="C149" s="9" t="s">
        <v>157</v>
      </c>
      <c r="D149" s="11">
        <v>4</v>
      </c>
      <c r="E149" s="9">
        <v>1.6017298682577186</v>
      </c>
      <c r="F149" s="9">
        <v>1.5701735681763092</v>
      </c>
      <c r="G149" s="9">
        <v>1.5389002842391279</v>
      </c>
      <c r="H149" s="9">
        <v>1.5079100164461745</v>
      </c>
      <c r="I149" s="9">
        <v>1.4772027647974488</v>
      </c>
      <c r="J149" s="9">
        <v>1.4467785292929511</v>
      </c>
      <c r="K149" s="9">
        <v>1.4166373099326814</v>
      </c>
      <c r="L149" s="9">
        <v>1.3867791067166393</v>
      </c>
    </row>
    <row r="150" spans="1:12">
      <c r="A150" s="26" t="s">
        <v>285</v>
      </c>
      <c r="B150" s="1" t="s">
        <v>255</v>
      </c>
      <c r="C150" s="11" t="s">
        <v>204</v>
      </c>
      <c r="D150" s="11">
        <v>4</v>
      </c>
      <c r="E150" s="9">
        <v>0.40043246706442964</v>
      </c>
      <c r="F150" s="9">
        <v>0.39254339204407729</v>
      </c>
      <c r="G150" s="9">
        <v>0.38472507105978199</v>
      </c>
      <c r="H150" s="9">
        <v>0.37697750411154363</v>
      </c>
      <c r="I150" s="9">
        <v>0.36930069119936221</v>
      </c>
      <c r="J150" s="9">
        <v>0.36169463232323779</v>
      </c>
      <c r="K150" s="9">
        <v>0.35415932748317036</v>
      </c>
      <c r="L150" s="9">
        <v>0.34669477667915982</v>
      </c>
    </row>
    <row r="151" spans="1:12">
      <c r="A151" s="26" t="s">
        <v>285</v>
      </c>
      <c r="B151" s="1" t="s">
        <v>256</v>
      </c>
      <c r="C151" s="11" t="s">
        <v>24</v>
      </c>
      <c r="D151" s="11">
        <v>1</v>
      </c>
      <c r="E151" s="9">
        <v>0.47031158142269258</v>
      </c>
      <c r="F151" s="9">
        <v>0.45315117121617499</v>
      </c>
      <c r="G151" s="9">
        <v>0.43628161541993749</v>
      </c>
      <c r="H151" s="9">
        <v>0.41970291403397986</v>
      </c>
      <c r="I151" s="9">
        <v>0.40341506705830216</v>
      </c>
      <c r="J151" s="9">
        <v>0.38741807449290444</v>
      </c>
      <c r="K151" s="9">
        <v>0.37171193633778671</v>
      </c>
      <c r="L151" s="9">
        <v>0.35629665259294896</v>
      </c>
    </row>
    <row r="152" spans="1:12">
      <c r="A152" s="26" t="s">
        <v>285</v>
      </c>
      <c r="B152" s="1" t="s">
        <v>256</v>
      </c>
      <c r="C152" s="9" t="s">
        <v>203</v>
      </c>
      <c r="D152" s="11">
        <v>1</v>
      </c>
      <c r="E152" s="9">
        <v>2.4691358024691357</v>
      </c>
      <c r="F152" s="9">
        <v>2.3939499374117665</v>
      </c>
      <c r="G152" s="9">
        <v>2.3195639219826671</v>
      </c>
      <c r="H152" s="9">
        <v>2.2459777561818375</v>
      </c>
      <c r="I152" s="9">
        <v>2.173191440009278</v>
      </c>
      <c r="J152" s="9">
        <v>2.1012049734649882</v>
      </c>
      <c r="K152" s="9">
        <v>2.0300183565489687</v>
      </c>
      <c r="L152" s="9">
        <v>1.9596315892612188</v>
      </c>
    </row>
    <row r="153" spans="1:12">
      <c r="A153" s="26" t="s">
        <v>285</v>
      </c>
      <c r="B153" s="1" t="s">
        <v>268</v>
      </c>
      <c r="C153" s="11" t="s">
        <v>147</v>
      </c>
      <c r="D153" s="11">
        <v>1</v>
      </c>
      <c r="E153" s="9">
        <v>1.5384615384615383</v>
      </c>
      <c r="F153" s="9">
        <v>1.3286713286713285</v>
      </c>
      <c r="G153" s="9">
        <v>1.2487512487512487</v>
      </c>
      <c r="H153" s="9">
        <v>1.2166999666999667</v>
      </c>
      <c r="I153" s="9">
        <v>1.192661505161505</v>
      </c>
      <c r="J153" s="9">
        <v>1.1725774225774224</v>
      </c>
      <c r="K153" s="9">
        <v>1.1544445138195136</v>
      </c>
      <c r="L153" s="9">
        <v>1.1363636363636362</v>
      </c>
    </row>
    <row r="154" spans="1:12">
      <c r="A154" s="26" t="s">
        <v>285</v>
      </c>
      <c r="B154" s="1" t="s">
        <v>262</v>
      </c>
      <c r="C154" s="9" t="s">
        <v>157</v>
      </c>
      <c r="D154" s="11">
        <v>1</v>
      </c>
      <c r="E154" s="9">
        <v>1.6666666666666667</v>
      </c>
      <c r="F154" s="9">
        <v>1.655328798185941</v>
      </c>
      <c r="G154" s="9">
        <v>1.6439909297052155</v>
      </c>
      <c r="H154" s="9">
        <v>1.6326530612244898</v>
      </c>
      <c r="I154" s="9">
        <v>1.6213151927437641</v>
      </c>
      <c r="J154" s="9">
        <v>1.6099773242630386</v>
      </c>
      <c r="K154" s="9">
        <v>1.5986394557823129</v>
      </c>
      <c r="L154" s="9">
        <v>1.5873015873015872</v>
      </c>
    </row>
    <row r="155" spans="1:12">
      <c r="A155" s="26" t="s">
        <v>285</v>
      </c>
      <c r="B155" s="1" t="s">
        <v>263</v>
      </c>
      <c r="C155" s="9" t="s">
        <v>158</v>
      </c>
      <c r="D155" s="11">
        <v>1</v>
      </c>
      <c r="E155" s="9">
        <v>1.6666666666666667</v>
      </c>
      <c r="F155" s="9">
        <v>1.655328798185941</v>
      </c>
      <c r="G155" s="9">
        <v>1.6439909297052155</v>
      </c>
      <c r="H155" s="9">
        <v>1.6326530612244898</v>
      </c>
      <c r="I155" s="9">
        <v>1.6213151927437641</v>
      </c>
      <c r="J155" s="9">
        <v>1.6099773242630386</v>
      </c>
      <c r="K155" s="9">
        <v>1.5986394557823129</v>
      </c>
      <c r="L155" s="9">
        <v>1.5873015873015872</v>
      </c>
    </row>
    <row r="156" spans="1:12">
      <c r="A156" s="26" t="s">
        <v>285</v>
      </c>
      <c r="B156" s="1" t="s">
        <v>269</v>
      </c>
      <c r="C156" s="9" t="s">
        <v>147</v>
      </c>
      <c r="D156" s="11">
        <v>1</v>
      </c>
      <c r="E156" s="9">
        <v>1.5384615384615383</v>
      </c>
      <c r="F156" s="9">
        <v>1.3286713286713285</v>
      </c>
      <c r="G156" s="9">
        <v>1.2487512487512487</v>
      </c>
      <c r="H156" s="9">
        <v>1.2166999666999667</v>
      </c>
      <c r="I156" s="9">
        <v>1.192661505161505</v>
      </c>
      <c r="J156" s="9">
        <v>1.1725774225774224</v>
      </c>
      <c r="K156" s="9">
        <v>1.1544445138195136</v>
      </c>
      <c r="L156" s="9">
        <v>1.1363636363636362</v>
      </c>
    </row>
    <row r="157" spans="1:12">
      <c r="A157" s="26" t="s">
        <v>285</v>
      </c>
      <c r="B157" s="1" t="s">
        <v>260</v>
      </c>
      <c r="C157" s="11" t="s">
        <v>157</v>
      </c>
      <c r="D157" s="11">
        <v>1</v>
      </c>
      <c r="E157" s="9">
        <v>1.6666666666666667</v>
      </c>
      <c r="F157" s="9">
        <v>1.655328798185941</v>
      </c>
      <c r="G157" s="9">
        <v>1.6439909297052155</v>
      </c>
      <c r="H157" s="9">
        <v>1.6326530612244898</v>
      </c>
      <c r="I157" s="9">
        <v>1.6213151927437641</v>
      </c>
      <c r="J157" s="9">
        <v>1.6099773242630386</v>
      </c>
      <c r="K157" s="9">
        <v>1.5986394557823129</v>
      </c>
      <c r="L157" s="9">
        <v>1.5873015873015872</v>
      </c>
    </row>
    <row r="158" spans="1:12">
      <c r="A158" s="26" t="s">
        <v>285</v>
      </c>
      <c r="B158" s="1" t="s">
        <v>261</v>
      </c>
      <c r="C158" s="11" t="s">
        <v>158</v>
      </c>
      <c r="D158" s="11">
        <v>1</v>
      </c>
      <c r="E158" s="9">
        <v>1.6666666666666667</v>
      </c>
      <c r="F158" s="9">
        <v>1.655328798185941</v>
      </c>
      <c r="G158" s="9">
        <v>1.6439909297052155</v>
      </c>
      <c r="H158" s="9">
        <v>1.6326530612244898</v>
      </c>
      <c r="I158" s="9">
        <v>1.6213151927437641</v>
      </c>
      <c r="J158" s="9">
        <v>1.6099773242630386</v>
      </c>
      <c r="K158" s="9">
        <v>1.5986394557823129</v>
      </c>
      <c r="L158" s="9">
        <v>1.5873015873015872</v>
      </c>
    </row>
    <row r="159" spans="1:12">
      <c r="A159" s="26" t="s">
        <v>285</v>
      </c>
      <c r="B159" s="1" t="s">
        <v>264</v>
      </c>
      <c r="C159" s="11" t="s">
        <v>203</v>
      </c>
      <c r="D159" s="11">
        <v>1</v>
      </c>
      <c r="E159" s="9">
        <v>1.0989010989010988</v>
      </c>
      <c r="F159" s="9">
        <v>1.0914255812214995</v>
      </c>
      <c r="G159" s="9">
        <v>1.0839500635419002</v>
      </c>
      <c r="H159" s="9">
        <v>1.0764745458623008</v>
      </c>
      <c r="I159" s="9">
        <v>1.0689990281827015</v>
      </c>
      <c r="J159" s="9">
        <v>1.0615235105031022</v>
      </c>
      <c r="K159" s="9">
        <v>1.0540479928235029</v>
      </c>
      <c r="L159" s="9">
        <v>1.0465724751439036</v>
      </c>
    </row>
    <row r="160" spans="1:12">
      <c r="A160" s="26" t="s">
        <v>285</v>
      </c>
      <c r="B160" s="1" t="s">
        <v>265</v>
      </c>
      <c r="C160" s="11" t="s">
        <v>157</v>
      </c>
      <c r="D160" s="11">
        <v>1</v>
      </c>
      <c r="E160" s="9">
        <v>1.416361416361416</v>
      </c>
      <c r="F160" s="9">
        <v>1.4067263046854879</v>
      </c>
      <c r="G160" s="9">
        <v>1.39709119300956</v>
      </c>
      <c r="H160" s="9">
        <v>1.3874560813336319</v>
      </c>
      <c r="I160" s="9">
        <v>1.377820969657704</v>
      </c>
      <c r="J160" s="9">
        <v>1.3681858579817758</v>
      </c>
      <c r="K160" s="9">
        <v>1.3585507463058479</v>
      </c>
      <c r="L160" s="9">
        <v>1.3489156346299198</v>
      </c>
    </row>
    <row r="161" spans="1:12">
      <c r="A161" s="26" t="s">
        <v>285</v>
      </c>
      <c r="B161" s="1" t="s">
        <v>257</v>
      </c>
      <c r="C161" s="11" t="s">
        <v>157</v>
      </c>
      <c r="D161" s="11">
        <v>1</v>
      </c>
      <c r="E161" s="9">
        <v>2.6315789473684212</v>
      </c>
      <c r="F161" s="9">
        <v>2.6136770497672757</v>
      </c>
      <c r="G161" s="9">
        <v>2.5957751521661296</v>
      </c>
      <c r="H161" s="9">
        <v>2.5778732545649841</v>
      </c>
      <c r="I161" s="9">
        <v>2.5599713569638385</v>
      </c>
      <c r="J161" s="9">
        <v>2.5420694593626925</v>
      </c>
      <c r="K161" s="9">
        <v>2.5241675617615469</v>
      </c>
      <c r="L161" s="9">
        <v>2.5062656641604009</v>
      </c>
    </row>
    <row r="162" spans="1:12">
      <c r="A162" s="26" t="s">
        <v>285</v>
      </c>
      <c r="B162" s="1" t="s">
        <v>258</v>
      </c>
      <c r="C162" s="1" t="s">
        <v>158</v>
      </c>
      <c r="D162" s="11">
        <v>1</v>
      </c>
      <c r="E162" s="9">
        <v>2.7027027027027026</v>
      </c>
      <c r="F162" s="9">
        <v>2.6843169700312557</v>
      </c>
      <c r="G162" s="9">
        <v>2.6659312373598087</v>
      </c>
      <c r="H162" s="9">
        <v>2.6475455046883618</v>
      </c>
      <c r="I162" s="9">
        <v>2.6291597720169149</v>
      </c>
      <c r="J162" s="9">
        <v>2.6107740393454679</v>
      </c>
      <c r="K162" s="9">
        <v>2.592388306674021</v>
      </c>
      <c r="L162" s="9">
        <v>2.5740025740025736</v>
      </c>
    </row>
    <row r="163" spans="1:12">
      <c r="A163" s="26" t="s">
        <v>285</v>
      </c>
      <c r="B163" s="1" t="s">
        <v>259</v>
      </c>
      <c r="C163" s="11" t="s">
        <v>203</v>
      </c>
      <c r="D163" s="8">
        <v>1</v>
      </c>
      <c r="E163" s="9">
        <v>1.8518518518518516</v>
      </c>
      <c r="F163" s="9">
        <v>1.8392542202066009</v>
      </c>
      <c r="G163" s="9">
        <v>1.8266565885613502</v>
      </c>
      <c r="H163" s="9">
        <v>1.8140589569160994</v>
      </c>
      <c r="I163" s="9">
        <v>1.8014613252708489</v>
      </c>
      <c r="J163" s="9">
        <v>1.7888636936255982</v>
      </c>
      <c r="K163" s="9">
        <v>1.7762660619803474</v>
      </c>
      <c r="L163" s="9">
        <v>1.7636684303350967</v>
      </c>
    </row>
    <row r="164" spans="1:12">
      <c r="A164" s="26" t="s">
        <v>285</v>
      </c>
      <c r="B164" s="1" t="s">
        <v>259</v>
      </c>
      <c r="C164" s="11" t="s">
        <v>204</v>
      </c>
      <c r="D164" s="8">
        <v>2</v>
      </c>
      <c r="E164" s="9">
        <v>1.8518518518518516</v>
      </c>
      <c r="F164" s="9">
        <v>1.8392542202066009</v>
      </c>
      <c r="G164" s="9">
        <v>1.8266565885613502</v>
      </c>
      <c r="H164" s="9">
        <v>1.8140589569160994</v>
      </c>
      <c r="I164" s="9">
        <v>1.8014613252708489</v>
      </c>
      <c r="J164" s="9">
        <v>1.7888636936255982</v>
      </c>
      <c r="K164" s="9">
        <v>1.7762660619803474</v>
      </c>
      <c r="L164" s="9">
        <v>1.7636684303350967</v>
      </c>
    </row>
    <row r="165" spans="1:12">
      <c r="A165" s="26" t="s">
        <v>285</v>
      </c>
      <c r="B165" s="1" t="s">
        <v>259</v>
      </c>
      <c r="C165" s="11" t="s">
        <v>205</v>
      </c>
      <c r="D165" s="8">
        <v>3</v>
      </c>
      <c r="E165" s="9">
        <v>1.8518518518518516</v>
      </c>
      <c r="F165" s="9">
        <v>1.8392542202066009</v>
      </c>
      <c r="G165" s="9">
        <v>1.8266565885613502</v>
      </c>
      <c r="H165" s="9">
        <v>1.8140589569160994</v>
      </c>
      <c r="I165" s="9">
        <v>1.8014613252708489</v>
      </c>
      <c r="J165" s="9">
        <v>1.7888636936255982</v>
      </c>
      <c r="K165" s="9">
        <v>1.7762660619803474</v>
      </c>
      <c r="L165" s="9">
        <v>1.7636684303350967</v>
      </c>
    </row>
    <row r="166" spans="1:12">
      <c r="A166" s="9" t="s">
        <v>285</v>
      </c>
      <c r="B166" s="9" t="s">
        <v>266</v>
      </c>
      <c r="C166" s="9" t="s">
        <v>203</v>
      </c>
      <c r="D166" s="9">
        <v>1</v>
      </c>
      <c r="E166" s="9">
        <v>1.6666666666666667</v>
      </c>
      <c r="F166" s="9">
        <v>1.4648526077097506</v>
      </c>
      <c r="G166" s="9">
        <v>1.3718820861678005</v>
      </c>
      <c r="H166" s="9">
        <v>1.3182161753590327</v>
      </c>
      <c r="I166" s="9">
        <v>1.2711640211640212</v>
      </c>
      <c r="J166" s="9">
        <v>1.227324263038549</v>
      </c>
      <c r="K166" s="9">
        <v>1.1850434618291763</v>
      </c>
      <c r="L166" s="9">
        <v>1.142857142857143</v>
      </c>
    </row>
    <row r="167" spans="1:12">
      <c r="A167" s="9" t="s">
        <v>285</v>
      </c>
      <c r="B167" s="9" t="s">
        <v>266</v>
      </c>
      <c r="C167" s="9" t="s">
        <v>214</v>
      </c>
      <c r="D167" s="9">
        <v>1</v>
      </c>
      <c r="E167" s="9">
        <v>0.33301002263174917</v>
      </c>
      <c r="F167" s="9">
        <v>0.29268636002736043</v>
      </c>
      <c r="G167" s="9">
        <v>0.27411029073769827</v>
      </c>
      <c r="H167" s="9">
        <v>0.26338751903390956</v>
      </c>
      <c r="I167" s="9">
        <v>0.25398621567389756</v>
      </c>
      <c r="J167" s="9">
        <v>0.2452267683665772</v>
      </c>
      <c r="K167" s="9">
        <v>0.23677881002600423</v>
      </c>
      <c r="L167" s="9">
        <v>0.22834972980462798</v>
      </c>
    </row>
    <row r="168" spans="1:12">
      <c r="A168" s="9" t="s">
        <v>285</v>
      </c>
      <c r="B168" s="9" t="s">
        <v>267</v>
      </c>
      <c r="C168" s="9" t="s">
        <v>203</v>
      </c>
      <c r="D168" s="9">
        <v>1</v>
      </c>
      <c r="E168" s="9">
        <v>1.6666666666666667</v>
      </c>
      <c r="F168" s="9">
        <v>1.4648526077097506</v>
      </c>
      <c r="G168" s="9">
        <v>1.3718820861678005</v>
      </c>
      <c r="H168" s="9">
        <v>1.3182161753590327</v>
      </c>
      <c r="I168" s="9">
        <v>1.2711640211640212</v>
      </c>
      <c r="J168" s="9">
        <v>1.227324263038549</v>
      </c>
      <c r="K168" s="9">
        <v>1.1850434618291763</v>
      </c>
      <c r="L168" s="9">
        <v>1.142857142857143</v>
      </c>
    </row>
    <row r="169" spans="1:12">
      <c r="A169" s="9" t="s">
        <v>285</v>
      </c>
      <c r="B169" s="9" t="s">
        <v>267</v>
      </c>
      <c r="C169" s="9" t="s">
        <v>214</v>
      </c>
      <c r="D169" s="9">
        <v>1</v>
      </c>
      <c r="E169" s="9">
        <v>0.33301002263174917</v>
      </c>
      <c r="F169" s="9">
        <v>0.29268636002736043</v>
      </c>
      <c r="G169" s="9">
        <v>0.27411029073769827</v>
      </c>
      <c r="H169" s="9">
        <v>0.26338751903390956</v>
      </c>
      <c r="I169" s="9">
        <v>0.25398621567389756</v>
      </c>
      <c r="J169" s="9">
        <v>0.2452267683665772</v>
      </c>
      <c r="K169" s="9">
        <v>0.23677881002600423</v>
      </c>
      <c r="L169" s="9">
        <v>0.22834972980462798</v>
      </c>
    </row>
    <row r="170" spans="1:12">
      <c r="A170" s="9" t="s">
        <v>285</v>
      </c>
      <c r="B170" s="9" t="s">
        <v>273</v>
      </c>
      <c r="C170" s="9" t="s">
        <v>146</v>
      </c>
      <c r="D170" s="9">
        <v>1</v>
      </c>
      <c r="E170" s="9">
        <v>1.1764705882352942</v>
      </c>
      <c r="F170" s="9">
        <v>1.0979776525995011</v>
      </c>
      <c r="G170" s="9">
        <v>1.0547808867136597</v>
      </c>
      <c r="H170" s="9">
        <v>1.024409763905562</v>
      </c>
      <c r="I170" s="9">
        <v>0.99619334913452551</v>
      </c>
      <c r="J170" s="9">
        <v>0.96902863709586384</v>
      </c>
      <c r="K170" s="9">
        <v>0.94237695078031203</v>
      </c>
      <c r="L170" s="9">
        <v>0.91575091575091572</v>
      </c>
    </row>
    <row r="171" spans="1:12">
      <c r="A171" s="9" t="s">
        <v>285</v>
      </c>
      <c r="B171" s="9" t="s">
        <v>274</v>
      </c>
      <c r="C171" s="9" t="s">
        <v>146</v>
      </c>
      <c r="D171" s="9">
        <v>1</v>
      </c>
      <c r="E171" s="9">
        <v>1.1764705882352942</v>
      </c>
      <c r="F171" s="9">
        <v>1.0979776525995011</v>
      </c>
      <c r="G171" s="9">
        <v>1.0547808867136597</v>
      </c>
      <c r="H171" s="9">
        <v>1.024409763905562</v>
      </c>
      <c r="I171" s="9">
        <v>0.99619334913452551</v>
      </c>
      <c r="J171" s="9">
        <v>0.96902863709586384</v>
      </c>
      <c r="K171" s="9">
        <v>0.94237695078031203</v>
      </c>
      <c r="L171" s="9">
        <v>0.91575091575091572</v>
      </c>
    </row>
    <row r="172" spans="1:12">
      <c r="A172" s="9" t="s">
        <v>285</v>
      </c>
      <c r="B172" s="9" t="s">
        <v>275</v>
      </c>
      <c r="C172" s="9" t="s">
        <v>147</v>
      </c>
      <c r="D172" s="9">
        <v>1</v>
      </c>
      <c r="E172" s="9">
        <v>1.4285714285714286</v>
      </c>
      <c r="F172" s="9">
        <v>1.3473510616367756</v>
      </c>
      <c r="G172" s="9">
        <v>1.3090084518655947</v>
      </c>
      <c r="H172" s="9">
        <v>1.2864701436130008</v>
      </c>
      <c r="I172" s="9">
        <v>1.2665773380059093</v>
      </c>
      <c r="J172" s="9">
        <v>1.2479901051329623</v>
      </c>
      <c r="K172" s="9">
        <v>1.2300470693327834</v>
      </c>
      <c r="L172" s="9">
        <v>1.2121212121212119</v>
      </c>
    </row>
    <row r="173" spans="1:12">
      <c r="A173" s="9" t="s">
        <v>285</v>
      </c>
      <c r="B173" s="9" t="s">
        <v>331</v>
      </c>
      <c r="C173" s="9" t="s">
        <v>146</v>
      </c>
      <c r="D173" s="9">
        <v>1</v>
      </c>
      <c r="E173" s="9">
        <v>2.2435897435897436</v>
      </c>
      <c r="F173" s="9">
        <v>2.1354166666666665</v>
      </c>
      <c r="G173" s="9">
        <v>2.0325203252032522</v>
      </c>
      <c r="H173" s="9">
        <v>1.8465909090909089</v>
      </c>
      <c r="I173" s="9">
        <v>1.7210144927536233</v>
      </c>
      <c r="J173" s="9">
        <v>1.6059027777777779</v>
      </c>
      <c r="K173" s="9">
        <v>1.5306122448979593</v>
      </c>
      <c r="L173" s="9">
        <v>1.4583333333333335</v>
      </c>
    </row>
    <row r="174" spans="1:12">
      <c r="A174" s="9" t="s">
        <v>285</v>
      </c>
      <c r="B174" s="9" t="s">
        <v>331</v>
      </c>
      <c r="C174" s="9" t="s">
        <v>24</v>
      </c>
      <c r="D174" s="9">
        <v>1</v>
      </c>
      <c r="E174" s="9">
        <v>0.32051282051282048</v>
      </c>
      <c r="F174" s="9">
        <v>0.30844155844155846</v>
      </c>
      <c r="G174" s="9">
        <v>0.29695913842255306</v>
      </c>
      <c r="H174" s="9">
        <v>0.27302243211334121</v>
      </c>
      <c r="I174" s="9">
        <v>0.25762281197063802</v>
      </c>
      <c r="J174" s="9">
        <v>0.2435064935064935</v>
      </c>
      <c r="K174" s="9">
        <v>0.23522395971375562</v>
      </c>
      <c r="L174" s="9">
        <v>0.22727272727272727</v>
      </c>
    </row>
    <row r="175" spans="1:12">
      <c r="A175" s="9" t="s">
        <v>285</v>
      </c>
      <c r="B175" s="9" t="s">
        <v>331</v>
      </c>
      <c r="C175" s="9" t="s">
        <v>205</v>
      </c>
      <c r="D175" s="9">
        <v>2</v>
      </c>
      <c r="E175" s="9">
        <v>2.1276595744680851</v>
      </c>
      <c r="F175" s="9">
        <v>2.0269332222684993</v>
      </c>
      <c r="G175" s="9">
        <v>1.9341069761237828</v>
      </c>
      <c r="H175" s="9">
        <v>1.8482864844050826</v>
      </c>
      <c r="I175" s="9">
        <v>1.7687074829931972</v>
      </c>
      <c r="J175" s="9">
        <v>1.6947129729084616</v>
      </c>
      <c r="K175" s="9">
        <v>1.625735039778623</v>
      </c>
      <c r="L175" s="9">
        <v>1.5612802498048397</v>
      </c>
    </row>
    <row r="176" spans="1:12">
      <c r="A176" s="9" t="s">
        <v>285</v>
      </c>
      <c r="B176" s="24" t="s">
        <v>341</v>
      </c>
      <c r="C176" s="11" t="s">
        <v>345</v>
      </c>
      <c r="D176" s="11">
        <v>4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</row>
    <row r="177" spans="1:13">
      <c r="A177" s="9" t="s">
        <v>285</v>
      </c>
      <c r="B177" s="24" t="s">
        <v>341</v>
      </c>
      <c r="C177" s="11" t="s">
        <v>346</v>
      </c>
      <c r="D177" s="11">
        <v>3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</row>
    <row r="178" spans="1:13">
      <c r="A178" s="9" t="s">
        <v>285</v>
      </c>
      <c r="B178" s="24" t="s">
        <v>341</v>
      </c>
      <c r="C178" s="11" t="s">
        <v>344</v>
      </c>
      <c r="D178" s="11">
        <v>2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</row>
    <row r="179" spans="1:13">
      <c r="A179" s="9" t="s">
        <v>285</v>
      </c>
      <c r="B179" s="24" t="s">
        <v>341</v>
      </c>
      <c r="C179" s="11" t="s">
        <v>343</v>
      </c>
      <c r="D179" s="11">
        <v>1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1</v>
      </c>
      <c r="K179" s="9">
        <v>1</v>
      </c>
      <c r="L179" s="9">
        <v>1</v>
      </c>
    </row>
    <row r="180" spans="1:13">
      <c r="A180" s="9" t="s">
        <v>285</v>
      </c>
      <c r="B180" s="24" t="s">
        <v>342</v>
      </c>
      <c r="C180" s="11" t="s">
        <v>146</v>
      </c>
      <c r="D180" s="11">
        <v>4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</row>
    <row r="181" spans="1:13">
      <c r="A181" s="9" t="s">
        <v>285</v>
      </c>
      <c r="B181" s="24" t="s">
        <v>342</v>
      </c>
      <c r="C181" s="11" t="s">
        <v>205</v>
      </c>
      <c r="D181" s="11">
        <v>3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</row>
    <row r="182" spans="1:13">
      <c r="A182" s="9" t="s">
        <v>285</v>
      </c>
      <c r="B182" s="24" t="s">
        <v>342</v>
      </c>
      <c r="C182" s="11" t="s">
        <v>204</v>
      </c>
      <c r="D182" s="11">
        <v>2</v>
      </c>
      <c r="E182" s="9">
        <v>1</v>
      </c>
      <c r="F182" s="9">
        <v>1</v>
      </c>
      <c r="G182" s="9">
        <v>1</v>
      </c>
      <c r="H182" s="9">
        <v>1</v>
      </c>
      <c r="I182" s="9">
        <v>1</v>
      </c>
      <c r="J182" s="9">
        <v>1</v>
      </c>
      <c r="K182" s="9">
        <v>1</v>
      </c>
      <c r="L182" s="9">
        <v>1</v>
      </c>
    </row>
    <row r="183" spans="1:13">
      <c r="A183" s="9" t="s">
        <v>285</v>
      </c>
      <c r="B183" s="24" t="s">
        <v>342</v>
      </c>
      <c r="C183" s="11" t="s">
        <v>203</v>
      </c>
      <c r="D183" s="11">
        <v>1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9">
        <v>1</v>
      </c>
      <c r="K183" s="9">
        <v>1</v>
      </c>
      <c r="L183" s="9">
        <v>1</v>
      </c>
    </row>
    <row r="184" spans="1:13">
      <c r="A184" s="9" t="s">
        <v>285</v>
      </c>
      <c r="B184" s="24" t="s">
        <v>347</v>
      </c>
      <c r="C184" s="11" t="s">
        <v>343</v>
      </c>
      <c r="D184" s="11">
        <v>1</v>
      </c>
      <c r="E184" s="9">
        <v>0.59699999999999998</v>
      </c>
      <c r="F184" s="9">
        <v>0.59293877551020402</v>
      </c>
      <c r="G184" s="9">
        <v>0.58887755102040817</v>
      </c>
      <c r="H184" s="9">
        <v>0.58481632653061222</v>
      </c>
      <c r="I184" s="9">
        <v>0.58075510204081626</v>
      </c>
      <c r="J184" s="9">
        <v>0.57669387755102031</v>
      </c>
      <c r="K184" s="9">
        <v>0.57263265306122446</v>
      </c>
      <c r="L184" s="9">
        <v>0.56857142857142851</v>
      </c>
    </row>
    <row r="185" spans="1:13">
      <c r="A185" s="9" t="s">
        <v>285</v>
      </c>
      <c r="B185" s="24" t="s">
        <v>348</v>
      </c>
      <c r="C185" s="11" t="s">
        <v>343</v>
      </c>
      <c r="D185" s="11">
        <v>1</v>
      </c>
      <c r="E185" s="9">
        <v>0.10348837209302325</v>
      </c>
      <c r="F185" s="9">
        <v>0.10278436956177819</v>
      </c>
      <c r="G185" s="9">
        <v>0.10208036703053314</v>
      </c>
      <c r="H185" s="9">
        <v>0.10137636449928808</v>
      </c>
      <c r="I185" s="9">
        <v>0.10067236196804302</v>
      </c>
      <c r="J185" s="9">
        <v>9.9968359436797966E-2</v>
      </c>
      <c r="K185" s="9">
        <v>9.9264356905552908E-2</v>
      </c>
      <c r="L185" s="9">
        <v>9.8560354374307851E-2</v>
      </c>
    </row>
    <row r="186" spans="1:13">
      <c r="A186" s="9" t="s">
        <v>285</v>
      </c>
      <c r="B186" s="24" t="s">
        <v>349</v>
      </c>
      <c r="C186" s="11" t="s">
        <v>343</v>
      </c>
      <c r="D186" s="11">
        <v>1</v>
      </c>
      <c r="E186" s="9">
        <v>0.68</v>
      </c>
      <c r="F186" s="9">
        <v>0.67537414965986398</v>
      </c>
      <c r="G186" s="9">
        <v>0.6707482993197279</v>
      </c>
      <c r="H186" s="9">
        <v>0.66612244897959183</v>
      </c>
      <c r="I186" s="9">
        <v>0.66149659863945576</v>
      </c>
      <c r="J186" s="9">
        <v>0.6568707482993198</v>
      </c>
      <c r="K186" s="9">
        <v>0.65224489795918372</v>
      </c>
      <c r="L186" s="9">
        <v>0.64761904761904765</v>
      </c>
    </row>
    <row r="187" spans="1:13">
      <c r="A187" s="26" t="s">
        <v>285</v>
      </c>
      <c r="B187" s="1" t="s">
        <v>362</v>
      </c>
      <c r="C187" s="11" t="s">
        <v>146</v>
      </c>
      <c r="D187" s="11">
        <v>1</v>
      </c>
      <c r="E187" s="9">
        <v>2.6315789473684212</v>
      </c>
      <c r="F187" s="9">
        <v>2.4404761904761902</v>
      </c>
      <c r="G187" s="9">
        <v>2.2675736961451247</v>
      </c>
      <c r="H187" s="9">
        <v>2.1103896103896105</v>
      </c>
      <c r="I187" s="9">
        <v>2.0105820105820107</v>
      </c>
      <c r="J187" s="9">
        <v>1.9576719576719577</v>
      </c>
      <c r="K187" s="9">
        <v>1.9047619047619049</v>
      </c>
      <c r="L187" s="9">
        <v>1.8518518518518521</v>
      </c>
      <c r="M187" s="8"/>
    </row>
    <row r="188" spans="1:13">
      <c r="A188" s="11" t="s">
        <v>285</v>
      </c>
      <c r="B188" s="24" t="s">
        <v>364</v>
      </c>
      <c r="C188" s="11" t="s">
        <v>272</v>
      </c>
      <c r="D188" s="9">
        <v>1</v>
      </c>
      <c r="E188" s="9">
        <v>1</v>
      </c>
      <c r="F188" s="9">
        <v>0.97142857142857142</v>
      </c>
      <c r="G188" s="9">
        <v>0.94285714285714284</v>
      </c>
      <c r="H188" s="9">
        <v>0.91428571428571437</v>
      </c>
      <c r="I188" s="9">
        <v>0.88571428571428579</v>
      </c>
      <c r="J188" s="9">
        <v>0.85714285714285721</v>
      </c>
      <c r="K188" s="9">
        <v>0.82857142857142863</v>
      </c>
      <c r="L188" s="9">
        <v>0.8</v>
      </c>
    </row>
    <row r="189" spans="1:13">
      <c r="A189" s="9" t="s">
        <v>285</v>
      </c>
      <c r="B189" s="24" t="s">
        <v>364</v>
      </c>
      <c r="C189" s="11" t="s">
        <v>24</v>
      </c>
      <c r="D189" s="9">
        <v>1</v>
      </c>
      <c r="E189" s="9">
        <v>0.9</v>
      </c>
      <c r="F189" s="9">
        <v>0.87428571428571433</v>
      </c>
      <c r="G189" s="9">
        <v>0.80614285714285716</v>
      </c>
      <c r="H189" s="9">
        <v>0.74057142857142855</v>
      </c>
      <c r="I189" s="9">
        <v>0.6823542857142858</v>
      </c>
      <c r="J189" s="9">
        <v>0.62640000000000007</v>
      </c>
      <c r="K189" s="9">
        <v>0.57420000000000004</v>
      </c>
      <c r="L189" s="9">
        <v>0.52416000000000007</v>
      </c>
    </row>
    <row r="190" spans="1:13">
      <c r="A190" s="9" t="s">
        <v>285</v>
      </c>
      <c r="B190" s="24" t="s">
        <v>364</v>
      </c>
      <c r="C190" s="11" t="s">
        <v>213</v>
      </c>
      <c r="D190" s="9">
        <v>1</v>
      </c>
      <c r="E190" s="9">
        <v>6.3</v>
      </c>
      <c r="F190" s="9">
        <v>6.12</v>
      </c>
      <c r="G190" s="9">
        <v>5.5157142857142851</v>
      </c>
      <c r="H190" s="9">
        <v>4.9371428571428568</v>
      </c>
      <c r="I190" s="9">
        <v>4.4416800000000007</v>
      </c>
      <c r="J190" s="9">
        <v>3.9682285714285719</v>
      </c>
      <c r="K190" s="9">
        <v>3.561531428571429</v>
      </c>
      <c r="L190" s="9">
        <v>3.1737600000000001</v>
      </c>
    </row>
    <row r="191" spans="1:13">
      <c r="A191" s="11" t="s">
        <v>285</v>
      </c>
      <c r="B191" s="24" t="s">
        <v>365</v>
      </c>
      <c r="C191" s="11" t="s">
        <v>272</v>
      </c>
      <c r="D191" s="9">
        <v>1</v>
      </c>
      <c r="E191" s="9">
        <v>1</v>
      </c>
      <c r="F191" s="9">
        <v>0.97142857142857142</v>
      </c>
      <c r="G191" s="9">
        <v>0.94285714285714284</v>
      </c>
      <c r="H191" s="9">
        <v>0.91428571428571437</v>
      </c>
      <c r="I191" s="9">
        <v>0.88571428571428579</v>
      </c>
      <c r="J191" s="9">
        <v>0.85714285714285721</v>
      </c>
      <c r="K191" s="9">
        <v>0.82857142857142863</v>
      </c>
      <c r="L191" s="9">
        <v>0.8</v>
      </c>
    </row>
    <row r="192" spans="1:13">
      <c r="A192" s="9" t="s">
        <v>285</v>
      </c>
      <c r="B192" s="24" t="s">
        <v>365</v>
      </c>
      <c r="C192" s="11" t="s">
        <v>24</v>
      </c>
      <c r="D192" s="9">
        <v>1</v>
      </c>
      <c r="E192" s="9">
        <v>5.5259999999999998</v>
      </c>
      <c r="F192" s="9">
        <v>5.3681142857142854</v>
      </c>
      <c r="G192" s="9">
        <v>5.0795485714285711</v>
      </c>
      <c r="H192" s="9">
        <v>4.798902857142858</v>
      </c>
      <c r="I192" s="9">
        <v>4.5325542857142862</v>
      </c>
      <c r="J192" s="9">
        <v>4.273714285714286</v>
      </c>
      <c r="K192" s="9">
        <v>4.0283485714285714</v>
      </c>
      <c r="L192" s="9">
        <v>3.7900799999999997</v>
      </c>
    </row>
    <row r="193" spans="1:12">
      <c r="A193" s="8" t="s">
        <v>285</v>
      </c>
      <c r="B193" s="1" t="s">
        <v>367</v>
      </c>
      <c r="C193" s="1" t="s">
        <v>369</v>
      </c>
      <c r="D193" s="8">
        <v>1</v>
      </c>
      <c r="E193" s="9">
        <v>1</v>
      </c>
      <c r="F193" s="9">
        <v>0.99319727891156462</v>
      </c>
      <c r="G193" s="9">
        <v>0.98639455782312924</v>
      </c>
      <c r="H193" s="9">
        <v>0.97959183673469385</v>
      </c>
      <c r="I193" s="9">
        <v>0.97278911564625847</v>
      </c>
      <c r="J193" s="9">
        <v>0.96598639455782309</v>
      </c>
      <c r="K193" s="9">
        <v>0.95918367346938771</v>
      </c>
      <c r="L193" s="9">
        <v>0.95238095238095233</v>
      </c>
    </row>
    <row r="194" spans="1:12">
      <c r="A194" s="1" t="s">
        <v>285</v>
      </c>
      <c r="B194" s="1" t="s">
        <v>368</v>
      </c>
      <c r="C194" s="1" t="s">
        <v>370</v>
      </c>
      <c r="D194" s="1">
        <v>1</v>
      </c>
      <c r="E194" s="9">
        <v>1</v>
      </c>
      <c r="F194" s="9">
        <v>0.99319727891156462</v>
      </c>
      <c r="G194" s="9">
        <v>0.98639455782312924</v>
      </c>
      <c r="H194" s="9">
        <v>0.97959183673469385</v>
      </c>
      <c r="I194" s="9">
        <v>0.97278911564625847</v>
      </c>
      <c r="J194" s="9">
        <v>0.96598639455782309</v>
      </c>
      <c r="K194" s="9">
        <v>0.95918367346938771</v>
      </c>
      <c r="L194" s="9">
        <v>0.95238095238095233</v>
      </c>
    </row>
  </sheetData>
  <dataValidations count="2">
    <dataValidation type="list" allowBlank="1" showInputMessage="1" showErrorMessage="1" sqref="B22:B33 B185" xr:uid="{00000000-0002-0000-1900-000000000000}">
      <formula1>Technologies</formula1>
    </dataValidation>
    <dataValidation type="list" allowBlank="1" showInputMessage="1" showErrorMessage="1" sqref="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N237"/>
  <sheetViews>
    <sheetView topLeftCell="A49" zoomScaleNormal="100" zoomScalePageLayoutView="90" workbookViewId="0">
      <selection activeCell="Q248" sqref="Q248"/>
    </sheetView>
  </sheetViews>
  <sheetFormatPr baseColWidth="10" defaultColWidth="11.44140625" defaultRowHeight="14.4"/>
  <cols>
    <col min="1" max="1" width="11.44140625" style="1"/>
    <col min="2" max="2" width="23.6640625" style="1" customWidth="1"/>
    <col min="3" max="3" width="23.5546875" style="1" bestFit="1" customWidth="1"/>
    <col min="4" max="4" width="19.6640625" style="1" bestFit="1" customWidth="1"/>
    <col min="5" max="16384" width="11.44140625" style="1"/>
  </cols>
  <sheetData>
    <row r="1" spans="1:14">
      <c r="A1" s="1" t="s">
        <v>433</v>
      </c>
    </row>
    <row r="2" spans="1:14">
      <c r="A2" s="1" t="s">
        <v>378</v>
      </c>
    </row>
    <row r="3" spans="1:14">
      <c r="A3" s="1" t="s">
        <v>418</v>
      </c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1" t="s">
        <v>20</v>
      </c>
      <c r="B5" s="1" t="s">
        <v>26</v>
      </c>
      <c r="C5" s="1" t="s">
        <v>21</v>
      </c>
      <c r="D5" s="1" t="s">
        <v>376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4">
      <c r="A6" s="1" t="s">
        <v>285</v>
      </c>
      <c r="B6" s="1" t="s">
        <v>176</v>
      </c>
      <c r="C6" s="1" t="s">
        <v>175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4">
      <c r="A7" s="1" t="s">
        <v>285</v>
      </c>
      <c r="B7" s="1" t="s">
        <v>177</v>
      </c>
      <c r="C7" s="1" t="s">
        <v>174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4">
      <c r="A8" s="1" t="s">
        <v>285</v>
      </c>
      <c r="B8" s="1" t="s">
        <v>140</v>
      </c>
      <c r="C8" s="1" t="s">
        <v>24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4">
      <c r="A9" s="1" t="s">
        <v>285</v>
      </c>
      <c r="B9" s="1" t="s">
        <v>141</v>
      </c>
      <c r="C9" s="1" t="s">
        <v>24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4">
      <c r="A10" s="1" t="s">
        <v>285</v>
      </c>
      <c r="B10" s="1" t="s">
        <v>153</v>
      </c>
      <c r="C10" s="1" t="s">
        <v>146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4">
      <c r="A11" s="1" t="s">
        <v>285</v>
      </c>
      <c r="B11" s="1" t="s">
        <v>154</v>
      </c>
      <c r="C11" s="1" t="s">
        <v>145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4" s="9" customFormat="1">
      <c r="A12" s="1" t="s">
        <v>285</v>
      </c>
      <c r="B12" s="11" t="s">
        <v>251</v>
      </c>
      <c r="C12" s="1" t="s">
        <v>213</v>
      </c>
      <c r="D12" s="9">
        <v>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4" s="9" customFormat="1">
      <c r="A13" s="1" t="s">
        <v>285</v>
      </c>
      <c r="B13" s="11" t="s">
        <v>253</v>
      </c>
      <c r="C13" s="1" t="s">
        <v>277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4">
      <c r="A14" s="1" t="s">
        <v>285</v>
      </c>
      <c r="B14" s="1" t="s">
        <v>139</v>
      </c>
      <c r="C14" s="1" t="s">
        <v>24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4">
      <c r="A15" s="1" t="s">
        <v>285</v>
      </c>
      <c r="B15" s="1" t="s">
        <v>142</v>
      </c>
      <c r="C15" s="1" t="s">
        <v>24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4">
      <c r="A16" s="1" t="s">
        <v>285</v>
      </c>
      <c r="B16" s="1" t="s">
        <v>197</v>
      </c>
      <c r="C16" s="1" t="s">
        <v>24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1" t="s">
        <v>285</v>
      </c>
      <c r="B17" s="24" t="s">
        <v>134</v>
      </c>
      <c r="C17" s="1" t="s">
        <v>151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1" t="s">
        <v>285</v>
      </c>
      <c r="B18" s="24" t="s">
        <v>134</v>
      </c>
      <c r="C18" s="1" t="s">
        <v>151</v>
      </c>
      <c r="D18" s="1">
        <v>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1" t="s">
        <v>285</v>
      </c>
      <c r="B19" s="24" t="s">
        <v>134</v>
      </c>
      <c r="C19" s="1" t="s">
        <v>151</v>
      </c>
      <c r="D19" s="1">
        <v>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1" t="s">
        <v>285</v>
      </c>
      <c r="B20" s="24" t="s">
        <v>135</v>
      </c>
      <c r="C20" s="1" t="s">
        <v>151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1" t="s">
        <v>285</v>
      </c>
      <c r="B21" s="24" t="s">
        <v>182</v>
      </c>
      <c r="C21" s="1" t="s">
        <v>151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1" t="s">
        <v>285</v>
      </c>
      <c r="B22" s="24" t="s">
        <v>129</v>
      </c>
      <c r="C22" s="1" t="s">
        <v>151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1" t="s">
        <v>285</v>
      </c>
      <c r="B23" s="24" t="s">
        <v>61</v>
      </c>
      <c r="C23" s="1" t="s">
        <v>151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1" t="s">
        <v>285</v>
      </c>
      <c r="B24" s="24" t="s">
        <v>130</v>
      </c>
      <c r="C24" s="1" t="s">
        <v>151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1" t="s">
        <v>285</v>
      </c>
      <c r="B25" s="24" t="s">
        <v>131</v>
      </c>
      <c r="C25" s="1" t="s">
        <v>151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1" t="s">
        <v>285</v>
      </c>
      <c r="B26" s="24" t="s">
        <v>130</v>
      </c>
      <c r="C26" s="1" t="s">
        <v>151</v>
      </c>
      <c r="D26" s="1">
        <v>2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1" t="s">
        <v>285</v>
      </c>
      <c r="B27" s="24" t="s">
        <v>130</v>
      </c>
      <c r="C27" s="1" t="s">
        <v>151</v>
      </c>
      <c r="D27" s="1">
        <v>3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1" t="s">
        <v>285</v>
      </c>
      <c r="B28" s="1" t="s">
        <v>131</v>
      </c>
      <c r="C28" s="1" t="s">
        <v>151</v>
      </c>
      <c r="D28" s="1">
        <v>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1" t="s">
        <v>285</v>
      </c>
      <c r="B29" s="1" t="s">
        <v>131</v>
      </c>
      <c r="C29" s="1" t="s">
        <v>151</v>
      </c>
      <c r="D29" s="1">
        <v>3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1" t="s">
        <v>285</v>
      </c>
      <c r="B30" s="1" t="s">
        <v>60</v>
      </c>
      <c r="C30" s="1" t="s">
        <v>151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2">
      <c r="A31" s="1" t="s">
        <v>285</v>
      </c>
      <c r="B31" s="1" t="s">
        <v>59</v>
      </c>
      <c r="C31" s="1" t="s">
        <v>151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1" t="s">
        <v>285</v>
      </c>
      <c r="B32" s="1" t="s">
        <v>59</v>
      </c>
      <c r="C32" s="1" t="s">
        <v>151</v>
      </c>
      <c r="D32" s="1">
        <v>2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>
      <c r="A33" s="1" t="s">
        <v>285</v>
      </c>
      <c r="B33" s="1" t="s">
        <v>107</v>
      </c>
      <c r="C33" s="1" t="s">
        <v>24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>
      <c r="A34" s="1" t="s">
        <v>285</v>
      </c>
      <c r="B34" s="24" t="s">
        <v>106</v>
      </c>
      <c r="C34" s="1" t="s">
        <v>24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>
      <c r="A35" s="1" t="s">
        <v>285</v>
      </c>
      <c r="B35" s="24" t="s">
        <v>22</v>
      </c>
      <c r="C35" s="1" t="s">
        <v>24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1" t="s">
        <v>285</v>
      </c>
      <c r="B36" s="24" t="s">
        <v>23</v>
      </c>
      <c r="C36" s="1" t="s">
        <v>24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1" t="s">
        <v>285</v>
      </c>
      <c r="B37" s="24" t="s">
        <v>58</v>
      </c>
      <c r="C37" s="1" t="s">
        <v>24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1" t="s">
        <v>285</v>
      </c>
      <c r="B38" s="24" t="s">
        <v>164</v>
      </c>
      <c r="C38" s="1" t="s">
        <v>24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1" t="s">
        <v>285</v>
      </c>
      <c r="B39" s="24" t="s">
        <v>137</v>
      </c>
      <c r="C39" s="1" t="s">
        <v>152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1" t="s">
        <v>285</v>
      </c>
      <c r="B40" s="24" t="s">
        <v>62</v>
      </c>
      <c r="C40" s="1" t="s">
        <v>152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1" t="s">
        <v>285</v>
      </c>
      <c r="B41" s="24" t="s">
        <v>62</v>
      </c>
      <c r="C41" s="1" t="s">
        <v>152</v>
      </c>
      <c r="D41" s="1">
        <v>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1" t="s">
        <v>285</v>
      </c>
      <c r="B42" s="24" t="s">
        <v>138</v>
      </c>
      <c r="C42" s="1" t="s">
        <v>152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1" t="s">
        <v>285</v>
      </c>
      <c r="B43" s="24" t="s">
        <v>132</v>
      </c>
      <c r="C43" s="1" t="s">
        <v>152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1" t="s">
        <v>285</v>
      </c>
      <c r="B44" s="24" t="s">
        <v>132</v>
      </c>
      <c r="C44" s="1" t="s">
        <v>152</v>
      </c>
      <c r="D44" s="1">
        <v>2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1" t="s">
        <v>285</v>
      </c>
      <c r="B45" s="1" t="s">
        <v>132</v>
      </c>
      <c r="C45" s="1" t="s">
        <v>152</v>
      </c>
      <c r="D45" s="1">
        <v>3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1" t="s">
        <v>285</v>
      </c>
      <c r="B46" s="1" t="s">
        <v>133</v>
      </c>
      <c r="C46" s="1" t="s">
        <v>152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1" t="s">
        <v>285</v>
      </c>
      <c r="B47" s="1" t="s">
        <v>64</v>
      </c>
      <c r="C47" s="1" t="s">
        <v>152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1" t="s">
        <v>285</v>
      </c>
      <c r="B48" s="1" t="s">
        <v>127</v>
      </c>
      <c r="C48" s="1" t="s">
        <v>152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1" t="s">
        <v>285</v>
      </c>
      <c r="B49" s="1" t="s">
        <v>63</v>
      </c>
      <c r="C49" s="1" t="s">
        <v>152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1" t="s">
        <v>285</v>
      </c>
      <c r="B50" s="1" t="s">
        <v>63</v>
      </c>
      <c r="C50" s="1" t="s">
        <v>152</v>
      </c>
      <c r="D50" s="1">
        <v>2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1" t="s">
        <v>285</v>
      </c>
      <c r="B51" s="1" t="s">
        <v>63</v>
      </c>
      <c r="C51" s="1" t="s">
        <v>152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1" t="s">
        <v>285</v>
      </c>
      <c r="B52" s="1" t="s">
        <v>128</v>
      </c>
      <c r="C52" s="1" t="s">
        <v>152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1" t="s">
        <v>285</v>
      </c>
      <c r="B53" s="1" t="s">
        <v>128</v>
      </c>
      <c r="C53" s="1" t="s">
        <v>152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1" t="s">
        <v>285</v>
      </c>
      <c r="B54" s="1" t="s">
        <v>128</v>
      </c>
      <c r="C54" s="1" t="s">
        <v>152</v>
      </c>
      <c r="D54" s="1">
        <v>3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1" t="s">
        <v>285</v>
      </c>
      <c r="B55" s="1" t="s">
        <v>90</v>
      </c>
      <c r="C55" s="1" t="s">
        <v>157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1" t="s">
        <v>285</v>
      </c>
      <c r="B56" s="1" t="s">
        <v>89</v>
      </c>
      <c r="C56" s="1" t="s">
        <v>158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1" t="s">
        <v>285</v>
      </c>
      <c r="B57" s="1" t="s">
        <v>88</v>
      </c>
      <c r="C57" s="1" t="s">
        <v>203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1" t="s">
        <v>285</v>
      </c>
      <c r="B58" s="1" t="s">
        <v>91</v>
      </c>
      <c r="C58" s="1" t="s">
        <v>144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1" t="s">
        <v>285</v>
      </c>
      <c r="B59" s="1" t="s">
        <v>92</v>
      </c>
      <c r="C59" s="1" t="s">
        <v>143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>
      <c r="A60" s="1" t="s">
        <v>285</v>
      </c>
      <c r="B60" s="1" t="s">
        <v>100</v>
      </c>
      <c r="C60" s="1" t="s">
        <v>24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>
      <c r="A61" s="1" t="s">
        <v>285</v>
      </c>
      <c r="B61" s="1" t="s">
        <v>101</v>
      </c>
      <c r="C61" s="1" t="s">
        <v>24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>
      <c r="A62" s="1" t="s">
        <v>285</v>
      </c>
      <c r="B62" s="1" t="s">
        <v>105</v>
      </c>
      <c r="C62" s="1" t="s">
        <v>24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>
      <c r="A63" s="1" t="s">
        <v>285</v>
      </c>
      <c r="B63" s="1" t="s">
        <v>102</v>
      </c>
      <c r="C63" s="1" t="s">
        <v>24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>
      <c r="A64" s="1" t="s">
        <v>285</v>
      </c>
      <c r="B64" s="1" t="s">
        <v>103</v>
      </c>
      <c r="C64" s="1" t="s">
        <v>24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>
      <c r="A65" s="1" t="s">
        <v>285</v>
      </c>
      <c r="B65" s="1" t="s">
        <v>104</v>
      </c>
      <c r="C65" s="1" t="s">
        <v>24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1:12">
      <c r="A66" s="1" t="s">
        <v>285</v>
      </c>
      <c r="B66" s="1" t="s">
        <v>178</v>
      </c>
      <c r="C66" s="1" t="s">
        <v>24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1:12">
      <c r="A67" s="1" t="s">
        <v>285</v>
      </c>
      <c r="B67" s="1" t="s">
        <v>179</v>
      </c>
      <c r="C67" s="1" t="s">
        <v>24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1:12">
      <c r="A68" s="1" t="s">
        <v>285</v>
      </c>
      <c r="B68" s="1" t="s">
        <v>94</v>
      </c>
      <c r="C68" s="1" t="s">
        <v>24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1:12">
      <c r="A69" s="1" t="s">
        <v>285</v>
      </c>
      <c r="B69" s="1" t="s">
        <v>93</v>
      </c>
      <c r="C69" s="1" t="s">
        <v>24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1:12">
      <c r="A70" s="1" t="s">
        <v>285</v>
      </c>
      <c r="B70" s="1" t="s">
        <v>95</v>
      </c>
      <c r="C70" s="1" t="s">
        <v>24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1:12">
      <c r="A71" s="1" t="s">
        <v>285</v>
      </c>
      <c r="B71" s="1" t="s">
        <v>171</v>
      </c>
      <c r="C71" s="1" t="s">
        <v>24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</row>
    <row r="72" spans="1:12">
      <c r="A72" s="1" t="s">
        <v>285</v>
      </c>
      <c r="B72" s="1" t="s">
        <v>172</v>
      </c>
      <c r="C72" s="1" t="s">
        <v>24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1:12">
      <c r="A73" s="1" t="s">
        <v>285</v>
      </c>
      <c r="B73" s="1" t="s">
        <v>173</v>
      </c>
      <c r="C73" s="1" t="s">
        <v>24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1:12">
      <c r="A74" s="1" t="s">
        <v>285</v>
      </c>
      <c r="B74" s="1" t="s">
        <v>97</v>
      </c>
      <c r="C74" s="1" t="s">
        <v>24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1:12">
      <c r="A75" s="1" t="s">
        <v>285</v>
      </c>
      <c r="B75" s="1" t="s">
        <v>96</v>
      </c>
      <c r="C75" s="1" t="s">
        <v>24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1" t="s">
        <v>285</v>
      </c>
      <c r="B76" s="1" t="s">
        <v>98</v>
      </c>
      <c r="C76" s="1" t="s">
        <v>24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1:12">
      <c r="A77" s="1" t="s">
        <v>285</v>
      </c>
      <c r="B77" s="1" t="s">
        <v>159</v>
      </c>
      <c r="C77" s="1" t="s">
        <v>147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1" t="s">
        <v>285</v>
      </c>
      <c r="B78" s="1" t="s">
        <v>125</v>
      </c>
      <c r="C78" s="1" t="s">
        <v>146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1" t="s">
        <v>285</v>
      </c>
      <c r="B79" s="1" t="s">
        <v>126</v>
      </c>
      <c r="C79" s="1" t="s">
        <v>24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1" t="s">
        <v>285</v>
      </c>
      <c r="B80" s="1" t="s">
        <v>126</v>
      </c>
      <c r="C80" s="1" t="s">
        <v>24</v>
      </c>
      <c r="D80" s="1">
        <v>2</v>
      </c>
      <c r="E80" s="1">
        <v>0.6</v>
      </c>
      <c r="F80" s="1">
        <v>0.6</v>
      </c>
      <c r="G80" s="1">
        <v>0.6</v>
      </c>
      <c r="H80" s="1">
        <v>0.6</v>
      </c>
      <c r="I80" s="1">
        <v>0.6</v>
      </c>
      <c r="J80" s="1">
        <v>0.6</v>
      </c>
      <c r="K80" s="1">
        <v>0.6</v>
      </c>
      <c r="L80" s="1">
        <v>0.6</v>
      </c>
    </row>
    <row r="81" spans="1:12">
      <c r="A81" s="1" t="s">
        <v>285</v>
      </c>
      <c r="B81" s="1" t="s">
        <v>126</v>
      </c>
      <c r="C81" s="1" t="s">
        <v>34</v>
      </c>
      <c r="D81" s="1">
        <v>2</v>
      </c>
      <c r="E81" s="1">
        <v>0.4</v>
      </c>
      <c r="F81" s="1">
        <v>0.4</v>
      </c>
      <c r="G81" s="1">
        <v>0.4</v>
      </c>
      <c r="H81" s="1">
        <v>0.4</v>
      </c>
      <c r="I81" s="1">
        <v>0.4</v>
      </c>
      <c r="J81" s="1">
        <v>0.4</v>
      </c>
      <c r="K81" s="1">
        <v>0.4</v>
      </c>
      <c r="L81" s="1">
        <v>0.4</v>
      </c>
    </row>
    <row r="82" spans="1:12">
      <c r="A82" s="1" t="s">
        <v>285</v>
      </c>
      <c r="B82" s="1" t="s">
        <v>163</v>
      </c>
      <c r="C82" s="1" t="s">
        <v>205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1:12">
      <c r="A83" s="1" t="s">
        <v>285</v>
      </c>
      <c r="B83" s="1" t="s">
        <v>163</v>
      </c>
      <c r="C83" s="1" t="s">
        <v>204</v>
      </c>
      <c r="D83" s="1">
        <v>2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188</v>
      </c>
      <c r="C84" s="1" t="s">
        <v>143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1:12">
      <c r="A85" s="1" t="s">
        <v>285</v>
      </c>
      <c r="B85" s="1" t="s">
        <v>187</v>
      </c>
      <c r="C85" s="1" t="s">
        <v>157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  <row r="86" spans="1:12">
      <c r="A86" s="1" t="s">
        <v>285</v>
      </c>
      <c r="B86" s="1" t="s">
        <v>186</v>
      </c>
      <c r="C86" s="1" t="s">
        <v>203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</row>
    <row r="87" spans="1:12">
      <c r="A87" s="1" t="s">
        <v>285</v>
      </c>
      <c r="B87" s="1" t="s">
        <v>199</v>
      </c>
      <c r="C87" s="1" t="s">
        <v>34</v>
      </c>
      <c r="D87" s="1">
        <v>1</v>
      </c>
      <c r="E87" s="1">
        <v>0.7</v>
      </c>
      <c r="F87" s="1">
        <v>0.7</v>
      </c>
      <c r="G87" s="1">
        <v>0.7</v>
      </c>
      <c r="H87" s="1">
        <v>0.7</v>
      </c>
      <c r="I87" s="1">
        <v>0.7</v>
      </c>
      <c r="J87" s="1">
        <v>0.7</v>
      </c>
      <c r="K87" s="1">
        <v>0.7</v>
      </c>
      <c r="L87" s="1">
        <v>0.7</v>
      </c>
    </row>
    <row r="88" spans="1:12">
      <c r="A88" s="1" t="s">
        <v>285</v>
      </c>
      <c r="B88" s="1" t="s">
        <v>199</v>
      </c>
      <c r="C88" s="1" t="s">
        <v>24</v>
      </c>
      <c r="D88" s="1">
        <v>1</v>
      </c>
      <c r="E88" s="1">
        <v>0.55000000000000004</v>
      </c>
      <c r="F88" s="1">
        <v>0.55000000000000004</v>
      </c>
      <c r="G88" s="1">
        <v>0.55000000000000004</v>
      </c>
      <c r="H88" s="1">
        <v>0.55000000000000004</v>
      </c>
      <c r="I88" s="1">
        <v>0.55000000000000004</v>
      </c>
      <c r="J88" s="1">
        <v>0.55000000000000004</v>
      </c>
      <c r="K88" s="1">
        <v>0.55000000000000004</v>
      </c>
      <c r="L88" s="1">
        <v>0.55000000000000004</v>
      </c>
    </row>
    <row r="89" spans="1:12">
      <c r="A89" s="1" t="s">
        <v>285</v>
      </c>
      <c r="B89" s="1" t="s">
        <v>200</v>
      </c>
      <c r="C89" s="1" t="s">
        <v>24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</row>
    <row r="90" spans="1:12">
      <c r="A90" s="1" t="s">
        <v>285</v>
      </c>
      <c r="B90" s="1" t="s">
        <v>201</v>
      </c>
      <c r="C90" s="1" t="s">
        <v>202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>
      <c r="A91" s="1" t="s">
        <v>285</v>
      </c>
      <c r="B91" s="1" t="s">
        <v>22</v>
      </c>
      <c r="C91" s="1" t="s">
        <v>24</v>
      </c>
      <c r="D91" s="1">
        <v>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</row>
    <row r="92" spans="1:12">
      <c r="A92" s="1" t="s">
        <v>285</v>
      </c>
      <c r="B92" s="1" t="s">
        <v>22</v>
      </c>
      <c r="C92" s="1" t="s">
        <v>24</v>
      </c>
      <c r="D92" s="1">
        <v>3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</row>
    <row r="93" spans="1:12">
      <c r="A93" s="1" t="s">
        <v>285</v>
      </c>
      <c r="B93" s="1" t="s">
        <v>225</v>
      </c>
      <c r="C93" s="1" t="s">
        <v>277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</row>
    <row r="94" spans="1:12">
      <c r="A94" s="1" t="s">
        <v>285</v>
      </c>
      <c r="B94" s="1" t="s">
        <v>225</v>
      </c>
      <c r="C94" s="1" t="s">
        <v>277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>
      <c r="A95" s="1" t="s">
        <v>285</v>
      </c>
      <c r="B95" s="1" t="s">
        <v>225</v>
      </c>
      <c r="C95" s="1" t="s">
        <v>277</v>
      </c>
      <c r="D95" s="1">
        <v>3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</row>
    <row r="96" spans="1:12">
      <c r="A96" s="1" t="s">
        <v>285</v>
      </c>
      <c r="B96" s="1" t="s">
        <v>212</v>
      </c>
      <c r="C96" s="1" t="s">
        <v>24</v>
      </c>
      <c r="D96" s="1">
        <v>1</v>
      </c>
      <c r="E96" s="1">
        <v>0.31</v>
      </c>
      <c r="F96" s="1">
        <v>0.31</v>
      </c>
      <c r="G96" s="1">
        <v>0.31</v>
      </c>
      <c r="H96" s="1">
        <v>0.31</v>
      </c>
      <c r="I96" s="1">
        <v>0.31</v>
      </c>
      <c r="J96" s="1">
        <v>0.31</v>
      </c>
      <c r="K96" s="1">
        <v>0.31</v>
      </c>
      <c r="L96" s="1">
        <v>0.31</v>
      </c>
    </row>
    <row r="97" spans="1:12">
      <c r="A97" s="1" t="s">
        <v>285</v>
      </c>
      <c r="B97" s="1" t="s">
        <v>212</v>
      </c>
      <c r="C97" s="1" t="s">
        <v>277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</row>
    <row r="98" spans="1:12">
      <c r="A98" s="1" t="s">
        <v>285</v>
      </c>
      <c r="B98" s="1" t="s">
        <v>212</v>
      </c>
      <c r="C98" s="1" t="s">
        <v>24</v>
      </c>
      <c r="D98" s="1">
        <v>2</v>
      </c>
      <c r="E98" s="1">
        <v>0.31</v>
      </c>
      <c r="F98" s="1">
        <v>0.31</v>
      </c>
      <c r="G98" s="1">
        <v>0.31</v>
      </c>
      <c r="H98" s="1">
        <v>0.31</v>
      </c>
      <c r="I98" s="1">
        <v>0.31</v>
      </c>
      <c r="J98" s="1">
        <v>0.31</v>
      </c>
      <c r="K98" s="1">
        <v>0.31</v>
      </c>
      <c r="L98" s="1">
        <v>0.31</v>
      </c>
    </row>
    <row r="99" spans="1:12">
      <c r="A99" s="1" t="s">
        <v>285</v>
      </c>
      <c r="B99" s="1" t="s">
        <v>212</v>
      </c>
      <c r="C99" s="1" t="s">
        <v>277</v>
      </c>
      <c r="D99" s="1">
        <v>2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>
      <c r="A100" s="1" t="s">
        <v>285</v>
      </c>
      <c r="B100" s="1" t="s">
        <v>212</v>
      </c>
      <c r="C100" s="1" t="s">
        <v>24</v>
      </c>
      <c r="D100" s="1">
        <v>3</v>
      </c>
      <c r="E100" s="1">
        <v>0.31</v>
      </c>
      <c r="F100" s="1">
        <v>0.31</v>
      </c>
      <c r="G100" s="1">
        <v>0.31</v>
      </c>
      <c r="H100" s="1">
        <v>0.31</v>
      </c>
      <c r="I100" s="1">
        <v>0.31</v>
      </c>
      <c r="J100" s="1">
        <v>0.31</v>
      </c>
      <c r="K100" s="1">
        <v>0.31</v>
      </c>
      <c r="L100" s="1">
        <v>0.31</v>
      </c>
    </row>
    <row r="101" spans="1:12">
      <c r="A101" s="1" t="s">
        <v>285</v>
      </c>
      <c r="B101" s="1" t="s">
        <v>212</v>
      </c>
      <c r="C101" s="1" t="s">
        <v>277</v>
      </c>
      <c r="D101" s="1">
        <v>3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</row>
    <row r="102" spans="1:12">
      <c r="A102" s="1" t="s">
        <v>285</v>
      </c>
      <c r="B102" s="1" t="s">
        <v>207</v>
      </c>
      <c r="C102" s="1" t="s">
        <v>277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>
      <c r="A103" s="1" t="s">
        <v>285</v>
      </c>
      <c r="B103" s="1" t="s">
        <v>211</v>
      </c>
      <c r="C103" s="1" t="s">
        <v>277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</row>
    <row r="104" spans="1:12">
      <c r="A104" s="1" t="s">
        <v>285</v>
      </c>
      <c r="B104" s="1" t="s">
        <v>211</v>
      </c>
      <c r="C104" s="1" t="s">
        <v>277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</row>
    <row r="105" spans="1:12">
      <c r="A105" s="1" t="s">
        <v>285</v>
      </c>
      <c r="B105" s="1" t="s">
        <v>208</v>
      </c>
      <c r="C105" s="1" t="s">
        <v>277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</row>
    <row r="106" spans="1:12">
      <c r="A106" s="1" t="s">
        <v>285</v>
      </c>
      <c r="B106" s="1" t="s">
        <v>209</v>
      </c>
      <c r="C106" s="1" t="s">
        <v>277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</row>
    <row r="107" spans="1:12">
      <c r="A107" s="1" t="s">
        <v>285</v>
      </c>
      <c r="B107" s="1" t="s">
        <v>210</v>
      </c>
      <c r="C107" s="1" t="s">
        <v>24</v>
      </c>
      <c r="D107" s="1">
        <v>1</v>
      </c>
      <c r="E107" s="1">
        <v>0.31</v>
      </c>
      <c r="F107" s="1">
        <v>0.31</v>
      </c>
      <c r="G107" s="1">
        <v>0.31</v>
      </c>
      <c r="H107" s="1">
        <v>0.31</v>
      </c>
      <c r="I107" s="1">
        <v>0.31</v>
      </c>
      <c r="J107" s="1">
        <v>0.31</v>
      </c>
      <c r="K107" s="1">
        <v>0.31</v>
      </c>
      <c r="L107" s="1">
        <v>0.31</v>
      </c>
    </row>
    <row r="108" spans="1:12">
      <c r="A108" s="1" t="s">
        <v>285</v>
      </c>
      <c r="B108" s="1" t="s">
        <v>210</v>
      </c>
      <c r="C108" s="1" t="s">
        <v>277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>
      <c r="A109" s="1" t="s">
        <v>285</v>
      </c>
      <c r="B109" s="1" t="s">
        <v>233</v>
      </c>
      <c r="C109" s="1" t="s">
        <v>24</v>
      </c>
      <c r="D109" s="1">
        <v>1</v>
      </c>
      <c r="E109" s="1">
        <v>0.31</v>
      </c>
      <c r="F109" s="1">
        <v>0.31</v>
      </c>
      <c r="G109" s="1">
        <v>0.31</v>
      </c>
      <c r="H109" s="1">
        <v>0.31</v>
      </c>
      <c r="I109" s="1">
        <v>0.31</v>
      </c>
      <c r="J109" s="1">
        <v>0.31</v>
      </c>
      <c r="K109" s="1">
        <v>0.31</v>
      </c>
      <c r="L109" s="1">
        <v>0.31</v>
      </c>
    </row>
    <row r="110" spans="1:12">
      <c r="A110" s="1" t="s">
        <v>285</v>
      </c>
      <c r="B110" s="1" t="s">
        <v>233</v>
      </c>
      <c r="C110" s="1" t="s">
        <v>277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>
      <c r="A111" s="1" t="s">
        <v>285</v>
      </c>
      <c r="B111" s="1" t="s">
        <v>234</v>
      </c>
      <c r="C111" s="1" t="s">
        <v>277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>
      <c r="A112" s="1" t="s">
        <v>285</v>
      </c>
      <c r="B112" s="1" t="s">
        <v>235</v>
      </c>
      <c r="C112" s="1" t="s">
        <v>277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>
      <c r="A113" s="1" t="s">
        <v>285</v>
      </c>
      <c r="B113" s="1" t="s">
        <v>236</v>
      </c>
      <c r="C113" s="1" t="s">
        <v>277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>
      <c r="A114" s="1" t="s">
        <v>285</v>
      </c>
      <c r="B114" s="1" t="s">
        <v>237</v>
      </c>
      <c r="C114" s="1" t="s">
        <v>277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>
      <c r="A115" s="1" t="s">
        <v>285</v>
      </c>
      <c r="B115" s="1" t="s">
        <v>216</v>
      </c>
      <c r="C115" s="1" t="s">
        <v>277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>
      <c r="A116" s="1" t="s">
        <v>285</v>
      </c>
      <c r="B116" s="1" t="s">
        <v>226</v>
      </c>
      <c r="C116" s="1" t="s">
        <v>277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</row>
    <row r="117" spans="1:12">
      <c r="A117" s="1" t="s">
        <v>285</v>
      </c>
      <c r="B117" s="1" t="s">
        <v>227</v>
      </c>
      <c r="C117" s="1" t="s">
        <v>213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</row>
    <row r="118" spans="1:12">
      <c r="A118" s="1" t="s">
        <v>285</v>
      </c>
      <c r="B118" s="1" t="s">
        <v>227</v>
      </c>
      <c r="C118" s="1" t="s">
        <v>213</v>
      </c>
      <c r="D118" s="1">
        <v>2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</row>
    <row r="119" spans="1:12">
      <c r="A119" s="1" t="s">
        <v>285</v>
      </c>
      <c r="B119" s="1" t="s">
        <v>227</v>
      </c>
      <c r="C119" s="1" t="s">
        <v>213</v>
      </c>
      <c r="D119" s="1">
        <v>3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</row>
    <row r="120" spans="1:12">
      <c r="A120" s="1" t="s">
        <v>285</v>
      </c>
      <c r="B120" s="1" t="s">
        <v>217</v>
      </c>
      <c r="C120" s="1" t="s">
        <v>24</v>
      </c>
      <c r="D120" s="1">
        <v>1</v>
      </c>
      <c r="E120" s="1">
        <v>0.31</v>
      </c>
      <c r="F120" s="1">
        <v>0.31</v>
      </c>
      <c r="G120" s="1">
        <v>0.31</v>
      </c>
      <c r="H120" s="1">
        <v>0.31</v>
      </c>
      <c r="I120" s="1">
        <v>0.31</v>
      </c>
      <c r="J120" s="1">
        <v>0.31</v>
      </c>
      <c r="K120" s="1">
        <v>0.31</v>
      </c>
      <c r="L120" s="1">
        <v>0.31</v>
      </c>
    </row>
    <row r="121" spans="1:12">
      <c r="A121" s="1" t="s">
        <v>285</v>
      </c>
      <c r="B121" s="1" t="s">
        <v>217</v>
      </c>
      <c r="C121" s="1" t="s">
        <v>213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</row>
    <row r="122" spans="1:12">
      <c r="A122" s="1" t="s">
        <v>285</v>
      </c>
      <c r="B122" s="1" t="s">
        <v>217</v>
      </c>
      <c r="C122" s="1" t="s">
        <v>24</v>
      </c>
      <c r="D122" s="1">
        <v>2</v>
      </c>
      <c r="E122" s="1">
        <v>0.31</v>
      </c>
      <c r="F122" s="1">
        <v>0.31</v>
      </c>
      <c r="G122" s="1">
        <v>0.31</v>
      </c>
      <c r="H122" s="1">
        <v>0.31</v>
      </c>
      <c r="I122" s="1">
        <v>0.31</v>
      </c>
      <c r="J122" s="1">
        <v>0.31</v>
      </c>
      <c r="K122" s="1">
        <v>0.31</v>
      </c>
      <c r="L122" s="1">
        <v>0.31</v>
      </c>
    </row>
    <row r="123" spans="1:12">
      <c r="A123" s="1" t="s">
        <v>285</v>
      </c>
      <c r="B123" s="1" t="s">
        <v>217</v>
      </c>
      <c r="C123" s="1" t="s">
        <v>213</v>
      </c>
      <c r="D123" s="1">
        <v>2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</row>
    <row r="124" spans="1:12">
      <c r="A124" s="1" t="s">
        <v>285</v>
      </c>
      <c r="B124" s="1" t="s">
        <v>217</v>
      </c>
      <c r="C124" s="1" t="s">
        <v>24</v>
      </c>
      <c r="D124" s="1">
        <v>3</v>
      </c>
      <c r="E124" s="1">
        <v>0.31</v>
      </c>
      <c r="F124" s="1">
        <v>0.31</v>
      </c>
      <c r="G124" s="1">
        <v>0.31</v>
      </c>
      <c r="H124" s="1">
        <v>0.31</v>
      </c>
      <c r="I124" s="1">
        <v>0.31</v>
      </c>
      <c r="J124" s="1">
        <v>0.31</v>
      </c>
      <c r="K124" s="1">
        <v>0.31</v>
      </c>
      <c r="L124" s="1">
        <v>0.31</v>
      </c>
    </row>
    <row r="125" spans="1:12">
      <c r="A125" s="1" t="s">
        <v>285</v>
      </c>
      <c r="B125" s="1" t="s">
        <v>217</v>
      </c>
      <c r="C125" s="1" t="s">
        <v>213</v>
      </c>
      <c r="D125" s="1">
        <v>3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</row>
    <row r="126" spans="1:12">
      <c r="A126" s="1" t="s">
        <v>285</v>
      </c>
      <c r="B126" s="1" t="s">
        <v>218</v>
      </c>
      <c r="C126" s="1" t="s">
        <v>213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</row>
    <row r="127" spans="1:12">
      <c r="A127" s="1" t="s">
        <v>285</v>
      </c>
      <c r="B127" s="1" t="s">
        <v>219</v>
      </c>
      <c r="C127" s="1" t="s">
        <v>24</v>
      </c>
      <c r="D127" s="1">
        <v>1</v>
      </c>
      <c r="E127" s="1">
        <v>0.31</v>
      </c>
      <c r="F127" s="1">
        <v>0.31</v>
      </c>
      <c r="G127" s="1">
        <v>0.31</v>
      </c>
      <c r="H127" s="1">
        <v>0.31</v>
      </c>
      <c r="I127" s="1">
        <v>0.31</v>
      </c>
      <c r="J127" s="1">
        <v>0.31</v>
      </c>
      <c r="K127" s="1">
        <v>0.31</v>
      </c>
      <c r="L127" s="1">
        <v>0.31</v>
      </c>
    </row>
    <row r="128" spans="1:12">
      <c r="A128" s="1" t="s">
        <v>285</v>
      </c>
      <c r="B128" s="1" t="s">
        <v>219</v>
      </c>
      <c r="C128" s="1" t="s">
        <v>213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</row>
    <row r="129" spans="1:12">
      <c r="A129" s="1" t="s">
        <v>285</v>
      </c>
      <c r="B129" s="1" t="s">
        <v>220</v>
      </c>
      <c r="C129" s="1" t="s">
        <v>213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</row>
    <row r="130" spans="1:12">
      <c r="A130" s="1" t="s">
        <v>285</v>
      </c>
      <c r="B130" s="1" t="s">
        <v>221</v>
      </c>
      <c r="C130" s="1" t="s">
        <v>213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>
      <c r="A131" s="1" t="s">
        <v>285</v>
      </c>
      <c r="B131" s="1" t="s">
        <v>222</v>
      </c>
      <c r="C131" s="1" t="s">
        <v>24</v>
      </c>
      <c r="D131" s="1">
        <v>1</v>
      </c>
      <c r="E131" s="1">
        <v>0.31</v>
      </c>
      <c r="F131" s="1">
        <v>0.31</v>
      </c>
      <c r="G131" s="1">
        <v>0.31</v>
      </c>
      <c r="H131" s="1">
        <v>0.31</v>
      </c>
      <c r="I131" s="1">
        <v>0.31</v>
      </c>
      <c r="J131" s="1">
        <v>0.31</v>
      </c>
      <c r="K131" s="1">
        <v>0.31</v>
      </c>
      <c r="L131" s="1">
        <v>0.31</v>
      </c>
    </row>
    <row r="132" spans="1:12">
      <c r="A132" s="1" t="s">
        <v>285</v>
      </c>
      <c r="B132" s="1" t="s">
        <v>222</v>
      </c>
      <c r="C132" s="1" t="s">
        <v>213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s="9" customFormat="1">
      <c r="A133" s="1" t="s">
        <v>285</v>
      </c>
      <c r="B133" s="1" t="s">
        <v>250</v>
      </c>
      <c r="C133" s="1" t="s">
        <v>24</v>
      </c>
      <c r="D133" s="11">
        <v>1</v>
      </c>
      <c r="E133" s="1">
        <v>0.31</v>
      </c>
      <c r="F133" s="1">
        <v>0.31</v>
      </c>
      <c r="G133" s="1">
        <v>0.31</v>
      </c>
      <c r="H133" s="1">
        <v>0.31</v>
      </c>
      <c r="I133" s="1">
        <v>0.31</v>
      </c>
      <c r="J133" s="1">
        <v>0.31</v>
      </c>
      <c r="K133" s="1">
        <v>0.31</v>
      </c>
      <c r="L133" s="1">
        <v>0.31</v>
      </c>
    </row>
    <row r="134" spans="1:12">
      <c r="A134" s="1" t="s">
        <v>285</v>
      </c>
      <c r="B134" s="33" t="s">
        <v>250</v>
      </c>
      <c r="C134" s="1" t="s">
        <v>213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</row>
    <row r="135" spans="1:12">
      <c r="A135" s="1" t="s">
        <v>285</v>
      </c>
      <c r="B135" s="33" t="s">
        <v>239</v>
      </c>
      <c r="C135" s="1" t="s">
        <v>213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</row>
    <row r="136" spans="1:12">
      <c r="A136" s="1" t="s">
        <v>285</v>
      </c>
      <c r="B136" s="33" t="s">
        <v>240</v>
      </c>
      <c r="C136" s="1" t="s">
        <v>24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</row>
    <row r="137" spans="1:12">
      <c r="A137" s="1" t="s">
        <v>285</v>
      </c>
      <c r="B137" s="33" t="s">
        <v>240</v>
      </c>
      <c r="C137" s="1" t="s">
        <v>24</v>
      </c>
      <c r="D137" s="1">
        <v>1</v>
      </c>
      <c r="E137" s="1">
        <v>0.6</v>
      </c>
      <c r="F137" s="1">
        <v>0.6</v>
      </c>
      <c r="G137" s="1">
        <v>0.6</v>
      </c>
      <c r="H137" s="1">
        <v>0.6</v>
      </c>
      <c r="I137" s="1">
        <v>0.6</v>
      </c>
      <c r="J137" s="1">
        <v>0.6</v>
      </c>
      <c r="K137" s="1">
        <v>0.6</v>
      </c>
      <c r="L137" s="1">
        <v>0.6</v>
      </c>
    </row>
    <row r="138" spans="1:12">
      <c r="A138" s="1" t="s">
        <v>285</v>
      </c>
      <c r="B138" s="33" t="s">
        <v>240</v>
      </c>
      <c r="C138" s="1" t="s">
        <v>213</v>
      </c>
      <c r="D138" s="1">
        <v>2</v>
      </c>
      <c r="E138" s="1">
        <v>0.4</v>
      </c>
      <c r="F138" s="1">
        <v>0.4</v>
      </c>
      <c r="G138" s="1">
        <v>0.4</v>
      </c>
      <c r="H138" s="1">
        <v>0.4</v>
      </c>
      <c r="I138" s="1">
        <v>0.4</v>
      </c>
      <c r="J138" s="1">
        <v>0.4</v>
      </c>
      <c r="K138" s="1">
        <v>0.4</v>
      </c>
      <c r="L138" s="1">
        <v>0.4</v>
      </c>
    </row>
    <row r="139" spans="1:12">
      <c r="A139" s="1" t="s">
        <v>285</v>
      </c>
      <c r="B139" s="33" t="s">
        <v>223</v>
      </c>
      <c r="C139" s="1" t="s">
        <v>213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</row>
    <row r="140" spans="1:12">
      <c r="A140" s="1" t="s">
        <v>285</v>
      </c>
      <c r="B140" s="33" t="s">
        <v>228</v>
      </c>
      <c r="C140" s="1" t="s">
        <v>213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</row>
    <row r="141" spans="1:12">
      <c r="A141" s="1" t="s">
        <v>285</v>
      </c>
      <c r="B141" s="33" t="s">
        <v>224</v>
      </c>
      <c r="C141" s="1" t="s">
        <v>213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</row>
    <row r="142" spans="1:12">
      <c r="A142" s="1" t="s">
        <v>285</v>
      </c>
      <c r="B142" s="1" t="s">
        <v>224</v>
      </c>
      <c r="C142" s="1" t="s">
        <v>213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</row>
    <row r="143" spans="1:12">
      <c r="A143" s="1" t="s">
        <v>285</v>
      </c>
      <c r="B143" s="1" t="s">
        <v>238</v>
      </c>
      <c r="C143" s="1" t="s">
        <v>213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</row>
    <row r="144" spans="1:12">
      <c r="A144" s="1" t="s">
        <v>285</v>
      </c>
      <c r="B144" s="1" t="s">
        <v>231</v>
      </c>
      <c r="C144" s="1" t="s">
        <v>214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</row>
    <row r="145" spans="1:12">
      <c r="A145" s="1" t="s">
        <v>285</v>
      </c>
      <c r="B145" s="1" t="s">
        <v>231</v>
      </c>
      <c r="C145" s="1" t="s">
        <v>214</v>
      </c>
      <c r="D145" s="1">
        <v>2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</row>
    <row r="146" spans="1:12">
      <c r="A146" s="1" t="s">
        <v>285</v>
      </c>
      <c r="B146" s="1" t="s">
        <v>231</v>
      </c>
      <c r="C146" s="1" t="s">
        <v>214</v>
      </c>
      <c r="D146" s="1">
        <v>3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</row>
    <row r="147" spans="1:12">
      <c r="A147" s="1" t="s">
        <v>285</v>
      </c>
      <c r="B147" s="1" t="s">
        <v>242</v>
      </c>
      <c r="C147" s="1" t="s">
        <v>214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</row>
    <row r="148" spans="1:12">
      <c r="A148" s="1" t="s">
        <v>285</v>
      </c>
      <c r="B148" s="1" t="s">
        <v>229</v>
      </c>
      <c r="C148" s="1" t="s">
        <v>214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</row>
    <row r="149" spans="1:12">
      <c r="A149" s="1" t="s">
        <v>285</v>
      </c>
      <c r="B149" s="1" t="s">
        <v>230</v>
      </c>
      <c r="C149" s="1" t="s">
        <v>214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</row>
    <row r="150" spans="1:12">
      <c r="A150" s="1" t="s">
        <v>285</v>
      </c>
      <c r="B150" s="1" t="s">
        <v>241</v>
      </c>
      <c r="C150" s="1" t="s">
        <v>214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</row>
    <row r="151" spans="1:12">
      <c r="A151" s="1" t="s">
        <v>285</v>
      </c>
      <c r="B151" s="1" t="s">
        <v>232</v>
      </c>
      <c r="C151" s="1" t="s">
        <v>214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</row>
    <row r="152" spans="1:12">
      <c r="A152" s="1" t="s">
        <v>285</v>
      </c>
      <c r="B152" s="1" t="s">
        <v>244</v>
      </c>
      <c r="C152" s="1" t="s">
        <v>215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</row>
    <row r="153" spans="1:12">
      <c r="A153" s="1" t="s">
        <v>285</v>
      </c>
      <c r="B153" s="1" t="s">
        <v>244</v>
      </c>
      <c r="C153" s="1" t="s">
        <v>215</v>
      </c>
      <c r="D153" s="1">
        <v>2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</row>
    <row r="154" spans="1:12">
      <c r="A154" s="1" t="s">
        <v>285</v>
      </c>
      <c r="B154" s="1" t="s">
        <v>244</v>
      </c>
      <c r="C154" s="1" t="s">
        <v>215</v>
      </c>
      <c r="D154" s="1">
        <v>3</v>
      </c>
      <c r="E154" s="1">
        <v>0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</row>
    <row r="155" spans="1:12">
      <c r="A155" s="1" t="s">
        <v>285</v>
      </c>
      <c r="B155" s="1" t="s">
        <v>244</v>
      </c>
      <c r="C155" s="1" t="s">
        <v>215</v>
      </c>
      <c r="D155" s="1">
        <v>4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</row>
    <row r="156" spans="1:12">
      <c r="A156" s="1" t="s">
        <v>285</v>
      </c>
      <c r="B156" s="1" t="s">
        <v>245</v>
      </c>
      <c r="C156" s="1" t="s">
        <v>215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</row>
    <row r="157" spans="1:12">
      <c r="A157" s="1" t="s">
        <v>285</v>
      </c>
      <c r="B157" s="1" t="s">
        <v>245</v>
      </c>
      <c r="C157" s="1" t="s">
        <v>215</v>
      </c>
      <c r="D157" s="1">
        <v>2</v>
      </c>
      <c r="E157" s="1">
        <v>0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</row>
    <row r="158" spans="1:12">
      <c r="A158" s="1" t="s">
        <v>285</v>
      </c>
      <c r="B158" s="1" t="s">
        <v>245</v>
      </c>
      <c r="C158" s="1" t="s">
        <v>215</v>
      </c>
      <c r="D158" s="1">
        <v>3</v>
      </c>
      <c r="E158" s="1">
        <v>0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</row>
    <row r="159" spans="1:12">
      <c r="A159" s="1" t="s">
        <v>285</v>
      </c>
      <c r="B159" s="1" t="s">
        <v>246</v>
      </c>
      <c r="C159" s="1" t="s">
        <v>215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</row>
    <row r="160" spans="1:12">
      <c r="A160" s="1" t="s">
        <v>285</v>
      </c>
      <c r="B160" s="1" t="s">
        <v>247</v>
      </c>
      <c r="C160" s="1" t="s">
        <v>215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</row>
    <row r="161" spans="1:12">
      <c r="A161" s="1" t="s">
        <v>285</v>
      </c>
      <c r="B161" s="1" t="s">
        <v>248</v>
      </c>
      <c r="C161" s="1" t="s">
        <v>215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</row>
    <row r="162" spans="1:12">
      <c r="A162" s="1" t="s">
        <v>285</v>
      </c>
      <c r="B162" s="1" t="s">
        <v>249</v>
      </c>
      <c r="C162" s="1" t="s">
        <v>215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</row>
    <row r="163" spans="1:12">
      <c r="A163" s="1" t="s">
        <v>285</v>
      </c>
      <c r="B163" s="1" t="s">
        <v>249</v>
      </c>
      <c r="C163" s="1" t="s">
        <v>215</v>
      </c>
      <c r="D163" s="1">
        <v>2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</row>
    <row r="164" spans="1:12">
      <c r="A164" s="1" t="s">
        <v>285</v>
      </c>
      <c r="B164" s="1" t="s">
        <v>249</v>
      </c>
      <c r="C164" s="1" t="s">
        <v>215</v>
      </c>
      <c r="D164" s="1">
        <v>3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</row>
    <row r="165" spans="1:12">
      <c r="A165" s="1" t="s">
        <v>285</v>
      </c>
      <c r="B165" s="1" t="s">
        <v>255</v>
      </c>
      <c r="C165" s="1" t="s">
        <v>215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</row>
    <row r="166" spans="1:12">
      <c r="A166" s="1" t="s">
        <v>285</v>
      </c>
      <c r="B166" s="1" t="s">
        <v>255</v>
      </c>
      <c r="C166" s="1" t="s">
        <v>215</v>
      </c>
      <c r="D166" s="1">
        <v>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</row>
    <row r="167" spans="1:12">
      <c r="A167" s="1" t="s">
        <v>285</v>
      </c>
      <c r="B167" s="1" t="s">
        <v>255</v>
      </c>
      <c r="C167" s="1" t="s">
        <v>215</v>
      </c>
      <c r="D167" s="1">
        <v>3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</row>
    <row r="168" spans="1:12">
      <c r="A168" s="1" t="s">
        <v>285</v>
      </c>
      <c r="B168" s="1" t="s">
        <v>255</v>
      </c>
      <c r="C168" s="1" t="s">
        <v>215</v>
      </c>
      <c r="D168" s="1">
        <v>4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</row>
    <row r="169" spans="1:12">
      <c r="A169" s="1" t="s">
        <v>285</v>
      </c>
      <c r="B169" s="1" t="s">
        <v>256</v>
      </c>
      <c r="C169" s="1" t="s">
        <v>215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</row>
    <row r="170" spans="1:12">
      <c r="A170" s="1" t="s">
        <v>285</v>
      </c>
      <c r="B170" s="1" t="s">
        <v>268</v>
      </c>
      <c r="C170" s="1" t="s">
        <v>213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</row>
    <row r="171" spans="1:12">
      <c r="A171" s="1" t="s">
        <v>285</v>
      </c>
      <c r="B171" s="1" t="s">
        <v>262</v>
      </c>
      <c r="C171" s="1" t="s">
        <v>213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>
      <c r="A172" s="1" t="s">
        <v>285</v>
      </c>
      <c r="B172" s="1" t="s">
        <v>263</v>
      </c>
      <c r="C172" s="1" t="s">
        <v>213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</row>
    <row r="173" spans="1:12">
      <c r="A173" s="1" t="s">
        <v>285</v>
      </c>
      <c r="B173" s="1" t="s">
        <v>269</v>
      </c>
      <c r="C173" s="1" t="s">
        <v>277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</row>
    <row r="174" spans="1:12">
      <c r="A174" s="1" t="s">
        <v>285</v>
      </c>
      <c r="B174" s="1" t="s">
        <v>260</v>
      </c>
      <c r="C174" s="1" t="s">
        <v>277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</row>
    <row r="175" spans="1:12">
      <c r="A175" s="1" t="s">
        <v>285</v>
      </c>
      <c r="B175" s="1" t="s">
        <v>261</v>
      </c>
      <c r="C175" s="1" t="s">
        <v>277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</row>
    <row r="176" spans="1:12">
      <c r="A176" s="1" t="s">
        <v>285</v>
      </c>
      <c r="B176" s="1" t="s">
        <v>268</v>
      </c>
      <c r="C176" s="1" t="s">
        <v>24</v>
      </c>
      <c r="D176" s="1">
        <v>1</v>
      </c>
      <c r="E176" s="1">
        <v>0.31</v>
      </c>
      <c r="F176" s="1">
        <v>0.31</v>
      </c>
      <c r="G176" s="1">
        <v>0.31</v>
      </c>
      <c r="H176" s="1">
        <v>0.31</v>
      </c>
      <c r="I176" s="1">
        <v>0.31</v>
      </c>
      <c r="J176" s="1">
        <v>0.31</v>
      </c>
      <c r="K176" s="1">
        <v>0.31</v>
      </c>
      <c r="L176" s="1">
        <v>0.31</v>
      </c>
    </row>
    <row r="177" spans="1:12">
      <c r="A177" s="1" t="s">
        <v>285</v>
      </c>
      <c r="B177" s="1" t="s">
        <v>262</v>
      </c>
      <c r="C177" s="1" t="s">
        <v>24</v>
      </c>
      <c r="D177" s="1">
        <v>1</v>
      </c>
      <c r="E177" s="1">
        <v>0.31</v>
      </c>
      <c r="F177" s="1">
        <v>0.31</v>
      </c>
      <c r="G177" s="1">
        <v>0.31</v>
      </c>
      <c r="H177" s="1">
        <v>0.31</v>
      </c>
      <c r="I177" s="1">
        <v>0.31</v>
      </c>
      <c r="J177" s="1">
        <v>0.31</v>
      </c>
      <c r="K177" s="1">
        <v>0.31</v>
      </c>
      <c r="L177" s="1">
        <v>0.31</v>
      </c>
    </row>
    <row r="178" spans="1:12">
      <c r="A178" s="1" t="s">
        <v>285</v>
      </c>
      <c r="B178" s="1" t="s">
        <v>263</v>
      </c>
      <c r="C178" s="1" t="s">
        <v>24</v>
      </c>
      <c r="D178" s="1">
        <v>1</v>
      </c>
      <c r="E178" s="1">
        <v>0.31</v>
      </c>
      <c r="F178" s="1">
        <v>0.31</v>
      </c>
      <c r="G178" s="1">
        <v>0.31</v>
      </c>
      <c r="H178" s="1">
        <v>0.31</v>
      </c>
      <c r="I178" s="1">
        <v>0.31</v>
      </c>
      <c r="J178" s="1">
        <v>0.31</v>
      </c>
      <c r="K178" s="1">
        <v>0.31</v>
      </c>
      <c r="L178" s="1">
        <v>0.31</v>
      </c>
    </row>
    <row r="179" spans="1:12">
      <c r="A179" s="1" t="s">
        <v>285</v>
      </c>
      <c r="B179" s="1" t="s">
        <v>211</v>
      </c>
      <c r="C179" s="1" t="s">
        <v>24</v>
      </c>
      <c r="D179" s="1">
        <v>1</v>
      </c>
      <c r="E179" s="1">
        <v>0.31</v>
      </c>
      <c r="F179" s="1">
        <v>0.31</v>
      </c>
      <c r="G179" s="1">
        <v>0.31</v>
      </c>
      <c r="H179" s="1">
        <v>0.31</v>
      </c>
      <c r="I179" s="1">
        <v>0.31</v>
      </c>
      <c r="J179" s="1">
        <v>0.31</v>
      </c>
      <c r="K179" s="1">
        <v>0.31</v>
      </c>
      <c r="L179" s="1">
        <v>0.31</v>
      </c>
    </row>
    <row r="180" spans="1:12">
      <c r="A180" s="1" t="s">
        <v>285</v>
      </c>
      <c r="B180" s="1" t="s">
        <v>260</v>
      </c>
      <c r="C180" s="1" t="s">
        <v>24</v>
      </c>
      <c r="D180" s="1">
        <v>1</v>
      </c>
      <c r="E180" s="1">
        <v>0.31</v>
      </c>
      <c r="F180" s="1">
        <v>0.31</v>
      </c>
      <c r="G180" s="1">
        <v>0.31</v>
      </c>
      <c r="H180" s="1">
        <v>0.31</v>
      </c>
      <c r="I180" s="1">
        <v>0.31</v>
      </c>
      <c r="J180" s="1">
        <v>0.31</v>
      </c>
      <c r="K180" s="1">
        <v>0.31</v>
      </c>
      <c r="L180" s="1">
        <v>0.31</v>
      </c>
    </row>
    <row r="181" spans="1:12">
      <c r="A181" s="26" t="s">
        <v>285</v>
      </c>
      <c r="B181" s="1" t="s">
        <v>261</v>
      </c>
      <c r="C181" s="1" t="s">
        <v>24</v>
      </c>
      <c r="D181" s="1">
        <v>1</v>
      </c>
      <c r="E181" s="1">
        <v>0.31</v>
      </c>
      <c r="F181" s="1">
        <v>0.31</v>
      </c>
      <c r="G181" s="1">
        <v>0.31</v>
      </c>
      <c r="H181" s="1">
        <v>0.31</v>
      </c>
      <c r="I181" s="1">
        <v>0.31</v>
      </c>
      <c r="J181" s="1">
        <v>0.31</v>
      </c>
      <c r="K181" s="1">
        <v>0.31</v>
      </c>
      <c r="L181" s="1">
        <v>0.31</v>
      </c>
    </row>
    <row r="182" spans="1:12">
      <c r="A182" s="26" t="s">
        <v>285</v>
      </c>
      <c r="B182" s="1" t="s">
        <v>264</v>
      </c>
      <c r="C182" s="1" t="s">
        <v>214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</row>
    <row r="183" spans="1:12">
      <c r="A183" s="26" t="s">
        <v>285</v>
      </c>
      <c r="B183" s="1" t="s">
        <v>265</v>
      </c>
      <c r="C183" s="1" t="s">
        <v>214</v>
      </c>
      <c r="D183" s="1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</row>
    <row r="184" spans="1:12">
      <c r="A184" s="1" t="s">
        <v>285</v>
      </c>
      <c r="B184" s="1" t="s">
        <v>257</v>
      </c>
      <c r="C184" s="1" t="s">
        <v>24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</row>
    <row r="185" spans="1:12">
      <c r="A185" s="1" t="s">
        <v>285</v>
      </c>
      <c r="B185" s="1" t="s">
        <v>258</v>
      </c>
      <c r="C185" s="1" t="s">
        <v>24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</row>
    <row r="186" spans="1:12">
      <c r="A186" s="1" t="s">
        <v>285</v>
      </c>
      <c r="B186" s="1" t="s">
        <v>259</v>
      </c>
      <c r="C186" s="1" t="s">
        <v>24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</row>
    <row r="187" spans="1:12">
      <c r="A187" s="1" t="s">
        <v>285</v>
      </c>
      <c r="B187" s="1" t="s">
        <v>266</v>
      </c>
      <c r="C187" s="1" t="s">
        <v>146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</row>
    <row r="188" spans="1:12">
      <c r="A188" s="1" t="s">
        <v>285</v>
      </c>
      <c r="B188" s="1" t="s">
        <v>267</v>
      </c>
      <c r="C188" s="1" t="s">
        <v>146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</row>
    <row r="189" spans="1:12">
      <c r="A189" s="1" t="s">
        <v>285</v>
      </c>
      <c r="B189" s="1" t="s">
        <v>271</v>
      </c>
      <c r="C189" s="1" t="s">
        <v>272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</row>
    <row r="190" spans="1:12">
      <c r="A190" s="1" t="s">
        <v>285</v>
      </c>
      <c r="B190" s="1" t="s">
        <v>273</v>
      </c>
      <c r="C190" s="1" t="s">
        <v>277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</row>
    <row r="191" spans="1:12">
      <c r="A191" s="1" t="s">
        <v>285</v>
      </c>
      <c r="B191" s="1" t="s">
        <v>274</v>
      </c>
      <c r="C191" s="1" t="s">
        <v>213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</row>
    <row r="192" spans="1:12">
      <c r="A192" s="1" t="s">
        <v>285</v>
      </c>
      <c r="B192" s="1" t="s">
        <v>275</v>
      </c>
      <c r="C192" s="1" t="s">
        <v>276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</row>
    <row r="193" spans="1:12">
      <c r="A193" s="1" t="s">
        <v>285</v>
      </c>
      <c r="B193" s="1" t="s">
        <v>331</v>
      </c>
      <c r="C193" s="1" t="s">
        <v>330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</row>
    <row r="194" spans="1:12">
      <c r="A194" s="1" t="s">
        <v>285</v>
      </c>
      <c r="B194" s="1" t="s">
        <v>331</v>
      </c>
      <c r="C194" s="1" t="s">
        <v>330</v>
      </c>
      <c r="D194" s="1">
        <v>2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</row>
    <row r="195" spans="1:12">
      <c r="A195" s="1" t="s">
        <v>285</v>
      </c>
      <c r="B195" s="1" t="s">
        <v>332</v>
      </c>
      <c r="C195" s="1" t="s">
        <v>147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</row>
    <row r="196" spans="1:12">
      <c r="A196" s="1" t="s">
        <v>285</v>
      </c>
      <c r="B196" s="1" t="s">
        <v>333</v>
      </c>
      <c r="C196" s="1" t="s">
        <v>147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</row>
    <row r="197" spans="1:12">
      <c r="A197" s="1" t="s">
        <v>285</v>
      </c>
      <c r="B197" s="1" t="s">
        <v>334</v>
      </c>
      <c r="C197" s="1" t="s">
        <v>147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</row>
    <row r="198" spans="1:12">
      <c r="A198" s="1" t="s">
        <v>285</v>
      </c>
      <c r="B198" s="1" t="s">
        <v>335</v>
      </c>
      <c r="C198" s="1" t="s">
        <v>147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</row>
    <row r="199" spans="1:12">
      <c r="A199" s="1" t="s">
        <v>285</v>
      </c>
      <c r="B199" s="1" t="s">
        <v>336</v>
      </c>
      <c r="C199" s="1" t="s">
        <v>147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</row>
    <row r="200" spans="1:12">
      <c r="A200" s="1" t="s">
        <v>285</v>
      </c>
      <c r="B200" s="1" t="s">
        <v>337</v>
      </c>
      <c r="C200" s="1" t="s">
        <v>204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</row>
    <row r="201" spans="1:12">
      <c r="A201" s="9" t="s">
        <v>285</v>
      </c>
      <c r="B201" s="24" t="s">
        <v>341</v>
      </c>
      <c r="C201" s="11" t="s">
        <v>146</v>
      </c>
      <c r="D201" s="11">
        <v>4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</row>
    <row r="202" spans="1:12">
      <c r="A202" s="9" t="s">
        <v>285</v>
      </c>
      <c r="B202" s="24" t="s">
        <v>341</v>
      </c>
      <c r="C202" s="11" t="s">
        <v>205</v>
      </c>
      <c r="D202" s="11">
        <v>3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</row>
    <row r="203" spans="1:12">
      <c r="A203" s="9" t="s">
        <v>285</v>
      </c>
      <c r="B203" s="24" t="s">
        <v>341</v>
      </c>
      <c r="C203" s="11" t="s">
        <v>204</v>
      </c>
      <c r="D203" s="11">
        <v>2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>
        <v>1</v>
      </c>
      <c r="K203" s="11">
        <v>1</v>
      </c>
      <c r="L203" s="11">
        <v>1</v>
      </c>
    </row>
    <row r="204" spans="1:12">
      <c r="A204" s="9" t="s">
        <v>285</v>
      </c>
      <c r="B204" s="24" t="s">
        <v>341</v>
      </c>
      <c r="C204" s="11" t="s">
        <v>203</v>
      </c>
      <c r="D204" s="11">
        <v>1</v>
      </c>
      <c r="E204" s="11">
        <v>1</v>
      </c>
      <c r="F204" s="11">
        <v>1</v>
      </c>
      <c r="G204" s="11">
        <v>1</v>
      </c>
      <c r="H204" s="11">
        <v>1</v>
      </c>
      <c r="I204" s="11">
        <v>1</v>
      </c>
      <c r="J204" s="11">
        <v>1</v>
      </c>
      <c r="K204" s="11">
        <v>1</v>
      </c>
      <c r="L204" s="11">
        <v>1</v>
      </c>
    </row>
    <row r="205" spans="1:12">
      <c r="A205" s="9" t="s">
        <v>285</v>
      </c>
      <c r="B205" s="24" t="s">
        <v>342</v>
      </c>
      <c r="C205" s="11" t="s">
        <v>345</v>
      </c>
      <c r="D205" s="11">
        <v>4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1</v>
      </c>
    </row>
    <row r="206" spans="1:12">
      <c r="A206" s="9" t="s">
        <v>285</v>
      </c>
      <c r="B206" s="24" t="s">
        <v>342</v>
      </c>
      <c r="C206" s="11" t="s">
        <v>346</v>
      </c>
      <c r="D206" s="11">
        <v>3</v>
      </c>
      <c r="E206" s="11">
        <v>1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1</v>
      </c>
      <c r="L206" s="11">
        <v>1</v>
      </c>
    </row>
    <row r="207" spans="1:12">
      <c r="A207" s="9" t="s">
        <v>285</v>
      </c>
      <c r="B207" s="24" t="s">
        <v>342</v>
      </c>
      <c r="C207" s="11" t="s">
        <v>344</v>
      </c>
      <c r="D207" s="11">
        <v>2</v>
      </c>
      <c r="E207" s="11">
        <v>1</v>
      </c>
      <c r="F207" s="11">
        <v>1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11">
        <v>1</v>
      </c>
    </row>
    <row r="208" spans="1:12">
      <c r="A208" s="9" t="s">
        <v>285</v>
      </c>
      <c r="B208" s="24" t="s">
        <v>342</v>
      </c>
      <c r="C208" s="11" t="s">
        <v>343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1</v>
      </c>
    </row>
    <row r="209" spans="1:12">
      <c r="A209" s="9" t="s">
        <v>285</v>
      </c>
      <c r="B209" s="24" t="s">
        <v>347</v>
      </c>
      <c r="C209" s="1" t="s">
        <v>151</v>
      </c>
      <c r="D209" s="1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</row>
    <row r="210" spans="1:12">
      <c r="A210" s="9" t="s">
        <v>285</v>
      </c>
      <c r="B210" s="24" t="s">
        <v>348</v>
      </c>
      <c r="C210" s="1" t="s">
        <v>151</v>
      </c>
      <c r="D210" s="1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</row>
    <row r="211" spans="1:12">
      <c r="A211" s="9" t="s">
        <v>285</v>
      </c>
      <c r="B211" s="24" t="s">
        <v>349</v>
      </c>
      <c r="C211" s="1" t="s">
        <v>152</v>
      </c>
      <c r="D211" s="1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</row>
    <row r="212" spans="1:12">
      <c r="A212" s="1" t="s">
        <v>285</v>
      </c>
      <c r="B212" s="1" t="s">
        <v>340</v>
      </c>
      <c r="C212" s="11" t="s">
        <v>343</v>
      </c>
      <c r="D212" s="1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</row>
    <row r="213" spans="1:12">
      <c r="A213" s="1" t="s">
        <v>285</v>
      </c>
      <c r="B213" s="1" t="s">
        <v>199</v>
      </c>
      <c r="C213" s="1" t="s">
        <v>202</v>
      </c>
      <c r="D213" s="1">
        <v>1</v>
      </c>
      <c r="E213" s="1">
        <v>0.25666666666666665</v>
      </c>
      <c r="F213" s="1">
        <v>0.24062500000000001</v>
      </c>
      <c r="G213" s="1">
        <v>0.2369230769230769</v>
      </c>
      <c r="H213" s="1">
        <v>0.23333333333333334</v>
      </c>
      <c r="I213" s="1">
        <v>0.2298507462686567</v>
      </c>
      <c r="J213" s="1">
        <v>0.22647058823529409</v>
      </c>
      <c r="K213" s="1">
        <v>0.22318840579710147</v>
      </c>
      <c r="L213" s="1">
        <v>0.22</v>
      </c>
    </row>
    <row r="214" spans="1:12">
      <c r="A214" s="1" t="s">
        <v>285</v>
      </c>
      <c r="B214" s="1" t="s">
        <v>200</v>
      </c>
      <c r="C214" s="1" t="s">
        <v>202</v>
      </c>
      <c r="D214" s="1">
        <v>1</v>
      </c>
      <c r="E214" s="1">
        <v>0.22647058823529409</v>
      </c>
      <c r="F214" s="1">
        <v>0.22</v>
      </c>
      <c r="G214" s="1">
        <v>0.21690140845070424</v>
      </c>
      <c r="H214" s="1">
        <v>0.12833333333333333</v>
      </c>
      <c r="I214" s="1">
        <v>0.20810810810810809</v>
      </c>
      <c r="J214" s="1">
        <v>0.20263157894736844</v>
      </c>
      <c r="K214" s="1">
        <v>0.20263157894736844</v>
      </c>
      <c r="L214" s="1">
        <v>0.20263157894736844</v>
      </c>
    </row>
    <row r="215" spans="1:12">
      <c r="A215" s="1" t="s">
        <v>285</v>
      </c>
      <c r="B215" s="1" t="s">
        <v>255</v>
      </c>
      <c r="C215" s="1" t="s">
        <v>202</v>
      </c>
      <c r="D215" s="1">
        <v>1</v>
      </c>
      <c r="E215" s="1">
        <v>2.5683257918552038E-2</v>
      </c>
      <c r="F215" s="1">
        <v>2.5349709114414996E-2</v>
      </c>
      <c r="G215" s="1">
        <v>2.5016160310277959E-2</v>
      </c>
      <c r="H215" s="1">
        <v>2.4682611506140918E-2</v>
      </c>
      <c r="I215" s="1">
        <v>2.4349062702003876E-2</v>
      </c>
      <c r="J215" s="1">
        <v>2.4015513897866839E-2</v>
      </c>
      <c r="K215" s="1">
        <v>2.3681965093729801E-2</v>
      </c>
      <c r="L215" s="1">
        <v>2.334841628959276E-2</v>
      </c>
    </row>
    <row r="216" spans="1:12">
      <c r="A216" s="1" t="s">
        <v>285</v>
      </c>
      <c r="B216" s="1" t="s">
        <v>255</v>
      </c>
      <c r="C216" s="1" t="s">
        <v>202</v>
      </c>
      <c r="D216" s="1">
        <v>2</v>
      </c>
      <c r="E216" s="1">
        <v>2.087854883273936E-2</v>
      </c>
      <c r="F216" s="1">
        <v>2.0607398847898587E-2</v>
      </c>
      <c r="G216" s="1">
        <v>2.0336248863057817E-2</v>
      </c>
      <c r="H216" s="1">
        <v>2.0065098878217044E-2</v>
      </c>
      <c r="I216" s="1">
        <v>1.9793948893376274E-2</v>
      </c>
      <c r="J216" s="1">
        <v>1.9522798908535505E-2</v>
      </c>
      <c r="K216" s="1">
        <v>1.9251648923694731E-2</v>
      </c>
      <c r="L216" s="1">
        <v>1.8980498938853962E-2</v>
      </c>
    </row>
    <row r="217" spans="1:12">
      <c r="A217" s="1" t="s">
        <v>285</v>
      </c>
      <c r="B217" s="1" t="s">
        <v>255</v>
      </c>
      <c r="C217" s="1" t="s">
        <v>202</v>
      </c>
      <c r="D217" s="1">
        <v>3</v>
      </c>
      <c r="E217" s="1">
        <v>1.8182837464461619E-2</v>
      </c>
      <c r="F217" s="1">
        <v>1.7946696718169911E-2</v>
      </c>
      <c r="G217" s="1">
        <v>1.7710555971878199E-2</v>
      </c>
      <c r="H217" s="1">
        <v>1.7474415225586487E-2</v>
      </c>
      <c r="I217" s="1">
        <v>1.7238274479294779E-2</v>
      </c>
      <c r="J217" s="1">
        <v>1.7002133733003071E-2</v>
      </c>
      <c r="K217" s="1">
        <v>1.6765992986711359E-2</v>
      </c>
      <c r="L217" s="1">
        <v>1.6529852240419651E-2</v>
      </c>
    </row>
    <row r="218" spans="1:12">
      <c r="A218" s="1" t="s">
        <v>285</v>
      </c>
      <c r="B218" s="1" t="s">
        <v>255</v>
      </c>
      <c r="C218" s="1" t="s">
        <v>202</v>
      </c>
      <c r="D218" s="1">
        <v>4</v>
      </c>
      <c r="E218" s="1">
        <v>1.8182837464461619E-2</v>
      </c>
      <c r="F218" s="1">
        <v>1.7946696718169911E-2</v>
      </c>
      <c r="G218" s="1">
        <v>1.7710555971878199E-2</v>
      </c>
      <c r="H218" s="1">
        <v>1.7474415225586487E-2</v>
      </c>
      <c r="I218" s="1">
        <v>1.7238274479294779E-2</v>
      </c>
      <c r="J218" s="1">
        <v>1.7002133733003071E-2</v>
      </c>
      <c r="K218" s="1">
        <v>1.6765992986711359E-2</v>
      </c>
      <c r="L218" s="1">
        <v>1.6529852240419651E-2</v>
      </c>
    </row>
    <row r="219" spans="1:12">
      <c r="A219" s="1" t="s">
        <v>285</v>
      </c>
      <c r="B219" s="1" t="s">
        <v>256</v>
      </c>
      <c r="C219" s="1" t="s">
        <v>202</v>
      </c>
      <c r="D219" s="1">
        <v>1</v>
      </c>
      <c r="E219" s="1">
        <v>1.6622222222222219E-2</v>
      </c>
      <c r="F219" s="1">
        <v>1.6226455026455023E-2</v>
      </c>
      <c r="G219" s="1">
        <v>1.5830687830687827E-2</v>
      </c>
      <c r="H219" s="1">
        <v>1.5434920634920631E-2</v>
      </c>
      <c r="I219" s="1">
        <v>1.5039153439153435E-2</v>
      </c>
      <c r="J219" s="1">
        <v>1.464338624338624E-2</v>
      </c>
      <c r="K219" s="1">
        <v>1.4247619047619044E-2</v>
      </c>
      <c r="L219" s="1">
        <v>1.385185185185185E-2</v>
      </c>
    </row>
    <row r="220" spans="1:12">
      <c r="A220" s="1" t="s">
        <v>285</v>
      </c>
      <c r="B220" s="1" t="s">
        <v>268</v>
      </c>
      <c r="C220" s="1" t="s">
        <v>202</v>
      </c>
      <c r="D220" s="1">
        <v>1</v>
      </c>
      <c r="E220" s="1">
        <v>0.11846153846153845</v>
      </c>
      <c r="F220" s="1">
        <v>0.10365384615384614</v>
      </c>
      <c r="G220" s="1">
        <v>9.8717948717948714E-2</v>
      </c>
      <c r="H220" s="1">
        <v>9.7483974358974351E-2</v>
      </c>
      <c r="I220" s="1">
        <v>9.6866987179487177E-2</v>
      </c>
      <c r="J220" s="1">
        <v>9.6558493589743583E-2</v>
      </c>
      <c r="K220" s="1">
        <v>9.6404246794871792E-2</v>
      </c>
      <c r="L220" s="1">
        <v>9.6250000000000002E-2</v>
      </c>
    </row>
    <row r="221" spans="1:12">
      <c r="A221" s="1" t="s">
        <v>285</v>
      </c>
      <c r="B221" s="1" t="s">
        <v>262</v>
      </c>
      <c r="C221" s="1" t="s">
        <v>202</v>
      </c>
      <c r="D221" s="1">
        <v>1</v>
      </c>
      <c r="E221" s="1">
        <v>1.8919999999999999E-2</v>
      </c>
      <c r="F221" s="1">
        <v>1.8919999999999999E-2</v>
      </c>
      <c r="G221" s="1">
        <v>1.8919999999999999E-2</v>
      </c>
      <c r="H221" s="1">
        <v>1.8919999999999999E-2</v>
      </c>
      <c r="I221" s="1">
        <v>1.8919999999999999E-2</v>
      </c>
      <c r="J221" s="1">
        <v>1.8919999999999999E-2</v>
      </c>
      <c r="K221" s="1">
        <v>1.8919999999999999E-2</v>
      </c>
      <c r="L221" s="1">
        <v>1.8919999999999999E-2</v>
      </c>
    </row>
    <row r="222" spans="1:12">
      <c r="A222" s="1" t="s">
        <v>285</v>
      </c>
      <c r="B222" s="1" t="s">
        <v>263</v>
      </c>
      <c r="C222" s="1" t="s">
        <v>202</v>
      </c>
      <c r="D222" s="1">
        <v>1</v>
      </c>
      <c r="E222" s="1">
        <v>2.0200000000000003E-2</v>
      </c>
      <c r="F222" s="1">
        <v>2.0200000000000003E-2</v>
      </c>
      <c r="G222" s="1">
        <v>2.0200000000000003E-2</v>
      </c>
      <c r="H222" s="1">
        <v>2.0200000000000003E-2</v>
      </c>
      <c r="I222" s="1">
        <v>2.0200000000000003E-2</v>
      </c>
      <c r="J222" s="1">
        <v>2.0200000000000003E-2</v>
      </c>
      <c r="K222" s="1">
        <v>2.0200000000000003E-2</v>
      </c>
      <c r="L222" s="1">
        <v>2.0200000000000003E-2</v>
      </c>
    </row>
    <row r="223" spans="1:12">
      <c r="A223" s="1" t="s">
        <v>285</v>
      </c>
      <c r="B223" s="1" t="s">
        <v>269</v>
      </c>
      <c r="C223" s="1" t="s">
        <v>202</v>
      </c>
      <c r="D223" s="1">
        <v>1</v>
      </c>
      <c r="E223" s="1">
        <v>0.11846153846153845</v>
      </c>
      <c r="F223" s="1">
        <v>0.10365384615384614</v>
      </c>
      <c r="G223" s="1">
        <v>9.8717948717948714E-2</v>
      </c>
      <c r="H223" s="1">
        <v>9.7483974358974351E-2</v>
      </c>
      <c r="I223" s="1">
        <v>9.6866987179487177E-2</v>
      </c>
      <c r="J223" s="1">
        <v>9.6558493589743583E-2</v>
      </c>
      <c r="K223" s="1">
        <v>9.6404246794871792E-2</v>
      </c>
      <c r="L223" s="1">
        <v>9.6250000000000002E-2</v>
      </c>
    </row>
    <row r="224" spans="1:12">
      <c r="A224" s="1" t="s">
        <v>285</v>
      </c>
      <c r="B224" s="1" t="s">
        <v>260</v>
      </c>
      <c r="C224" s="1" t="s">
        <v>202</v>
      </c>
      <c r="D224" s="1">
        <v>1</v>
      </c>
      <c r="E224" s="1">
        <v>1.8919999999999999E-2</v>
      </c>
      <c r="F224" s="1">
        <v>1.8919999999999999E-2</v>
      </c>
      <c r="G224" s="1">
        <v>1.8919999999999999E-2</v>
      </c>
      <c r="H224" s="1">
        <v>1.8919999999999999E-2</v>
      </c>
      <c r="I224" s="1">
        <v>1.8919999999999999E-2</v>
      </c>
      <c r="J224" s="1">
        <v>1.8919999999999999E-2</v>
      </c>
      <c r="K224" s="1">
        <v>1.8919999999999999E-2</v>
      </c>
      <c r="L224" s="1">
        <v>1.8919999999999999E-2</v>
      </c>
    </row>
    <row r="225" spans="1:14">
      <c r="A225" s="1" t="s">
        <v>285</v>
      </c>
      <c r="B225" s="1" t="s">
        <v>261</v>
      </c>
      <c r="C225" s="1" t="s">
        <v>202</v>
      </c>
      <c r="D225" s="1">
        <v>1</v>
      </c>
      <c r="E225" s="1">
        <v>2.0200000000000003E-2</v>
      </c>
      <c r="F225" s="1">
        <v>2.0200000000000003E-2</v>
      </c>
      <c r="G225" s="1">
        <v>2.0200000000000003E-2</v>
      </c>
      <c r="H225" s="1">
        <v>2.0200000000000003E-2</v>
      </c>
      <c r="I225" s="1">
        <v>2.0200000000000003E-2</v>
      </c>
      <c r="J225" s="1">
        <v>2.0200000000000003E-2</v>
      </c>
      <c r="K225" s="1">
        <v>2.0200000000000003E-2</v>
      </c>
      <c r="L225" s="1">
        <v>2.0200000000000003E-2</v>
      </c>
    </row>
    <row r="226" spans="1:14">
      <c r="A226" s="1" t="s">
        <v>285</v>
      </c>
      <c r="B226" s="1" t="s">
        <v>264</v>
      </c>
      <c r="C226" s="1" t="s">
        <v>202</v>
      </c>
      <c r="D226" s="1">
        <v>1</v>
      </c>
      <c r="E226" s="1">
        <v>7.3978021978021967E-3</v>
      </c>
      <c r="F226" s="1">
        <v>7.3978021978021967E-3</v>
      </c>
      <c r="G226" s="1">
        <v>7.3978021978021967E-3</v>
      </c>
      <c r="H226" s="1">
        <v>7.3978021978021967E-3</v>
      </c>
      <c r="I226" s="1">
        <v>7.3978021978021967E-3</v>
      </c>
      <c r="J226" s="1">
        <v>7.3978021978021967E-3</v>
      </c>
      <c r="K226" s="1">
        <v>7.3978021978021967E-3</v>
      </c>
      <c r="L226" s="1">
        <v>7.3978021978021967E-3</v>
      </c>
    </row>
    <row r="227" spans="1:14">
      <c r="A227" s="1" t="s">
        <v>285</v>
      </c>
      <c r="B227" s="1" t="s">
        <v>265</v>
      </c>
      <c r="C227" s="1" t="s">
        <v>202</v>
      </c>
      <c r="D227" s="1">
        <v>1</v>
      </c>
      <c r="E227" s="1">
        <v>1.6078534798534796E-2</v>
      </c>
      <c r="F227" s="1">
        <v>1.6078534798534796E-2</v>
      </c>
      <c r="G227" s="1">
        <v>1.6078534798534796E-2</v>
      </c>
      <c r="H227" s="1">
        <v>1.6078534798534796E-2</v>
      </c>
      <c r="I227" s="1">
        <v>1.6078534798534796E-2</v>
      </c>
      <c r="J227" s="1">
        <v>1.6078534798534796E-2</v>
      </c>
      <c r="K227" s="1">
        <v>1.6078534798534796E-2</v>
      </c>
      <c r="L227" s="1">
        <v>1.6078534798534796E-2</v>
      </c>
    </row>
    <row r="228" spans="1:14">
      <c r="A228" s="1" t="s">
        <v>285</v>
      </c>
      <c r="B228" s="1" t="s">
        <v>257</v>
      </c>
      <c r="C228" s="1" t="s">
        <v>202</v>
      </c>
      <c r="D228" s="1">
        <v>1</v>
      </c>
      <c r="E228" s="1">
        <v>2.9010666666666667E-2</v>
      </c>
      <c r="F228" s="1">
        <v>2.8523092436974783E-2</v>
      </c>
      <c r="G228" s="1">
        <v>2.8035518207282912E-2</v>
      </c>
      <c r="H228" s="1">
        <v>2.7547943977591031E-2</v>
      </c>
      <c r="I228" s="1">
        <v>2.7060369747899153E-2</v>
      </c>
      <c r="J228" s="1">
        <v>2.6572795518207279E-2</v>
      </c>
      <c r="K228" s="1">
        <v>2.6085221288515398E-2</v>
      </c>
      <c r="L228" s="1">
        <v>2.5597647058823524E-2</v>
      </c>
    </row>
    <row r="229" spans="1:14">
      <c r="A229" s="1" t="s">
        <v>285</v>
      </c>
      <c r="B229" s="1" t="s">
        <v>258</v>
      </c>
      <c r="C229" s="1" t="s">
        <v>202</v>
      </c>
      <c r="D229" s="1">
        <v>1</v>
      </c>
      <c r="E229" s="1">
        <v>2.8857142857142856E-2</v>
      </c>
      <c r="F229" s="1">
        <v>2.6933333333333337E-2</v>
      </c>
      <c r="G229" s="1">
        <v>2.6347826086956523E-2</v>
      </c>
      <c r="H229" s="1">
        <v>2.5787234042553193E-2</v>
      </c>
      <c r="I229" s="1">
        <v>2.5787234042553193E-2</v>
      </c>
      <c r="J229" s="1">
        <v>2.5787234042553193E-2</v>
      </c>
      <c r="K229" s="1">
        <v>2.5787234042553193E-2</v>
      </c>
      <c r="L229" s="1">
        <v>2.5787234042553193E-2</v>
      </c>
    </row>
    <row r="230" spans="1:14">
      <c r="A230" s="1" t="s">
        <v>285</v>
      </c>
      <c r="B230" s="1" t="s">
        <v>259</v>
      </c>
      <c r="C230" s="1" t="s">
        <v>202</v>
      </c>
      <c r="D230" s="1">
        <v>1</v>
      </c>
      <c r="E230" s="1">
        <v>1.9572413793103451E-2</v>
      </c>
      <c r="F230" s="1">
        <v>1.8919999999999999E-2</v>
      </c>
      <c r="G230" s="1">
        <v>1.860983606557377E-2</v>
      </c>
      <c r="H230" s="1">
        <v>1.8309677419354839E-2</v>
      </c>
      <c r="I230" s="1">
        <v>1.8309677419354839E-2</v>
      </c>
      <c r="J230" s="1">
        <v>1.8309677419354839E-2</v>
      </c>
      <c r="K230" s="1">
        <v>1.8163200000000001E-2</v>
      </c>
      <c r="L230" s="1">
        <v>1.8019047619047619E-2</v>
      </c>
    </row>
    <row r="231" spans="1:14">
      <c r="A231" s="1" t="s">
        <v>285</v>
      </c>
      <c r="B231" s="1" t="s">
        <v>267</v>
      </c>
      <c r="C231" s="1" t="s">
        <v>202</v>
      </c>
      <c r="D231" s="1">
        <v>1</v>
      </c>
      <c r="E231" s="1">
        <v>1.1219999999999999E-2</v>
      </c>
      <c r="F231" s="1">
        <v>1.015142857142857E-2</v>
      </c>
      <c r="G231" s="1">
        <v>9.7952380952380947E-3</v>
      </c>
      <c r="H231" s="1">
        <v>9.7061904761904759E-3</v>
      </c>
      <c r="I231" s="1">
        <v>9.6616666666666656E-3</v>
      </c>
      <c r="J231" s="1">
        <v>9.6394047619047622E-3</v>
      </c>
      <c r="K231" s="1">
        <v>9.6282738095238088E-3</v>
      </c>
      <c r="L231" s="1">
        <v>9.6171428571428571E-3</v>
      </c>
    </row>
    <row r="232" spans="1:14">
      <c r="A232" s="26" t="s">
        <v>285</v>
      </c>
      <c r="B232" s="1" t="s">
        <v>362</v>
      </c>
      <c r="C232" s="1" t="s">
        <v>24</v>
      </c>
      <c r="D232" s="11">
        <v>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8"/>
      <c r="N232" s="11"/>
    </row>
    <row r="233" spans="1:14">
      <c r="A233" s="9" t="s">
        <v>285</v>
      </c>
      <c r="B233" s="24" t="s">
        <v>364</v>
      </c>
      <c r="C233" s="11" t="s">
        <v>363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</row>
    <row r="234" spans="1:14">
      <c r="A234" s="9" t="s">
        <v>285</v>
      </c>
      <c r="B234" s="24" t="s">
        <v>365</v>
      </c>
      <c r="C234" s="11" t="s">
        <v>363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</row>
    <row r="235" spans="1:14">
      <c r="A235" s="11" t="s">
        <v>285</v>
      </c>
      <c r="B235" s="1" t="s">
        <v>366</v>
      </c>
      <c r="C235" s="11" t="s">
        <v>146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</row>
    <row r="236" spans="1:14">
      <c r="A236" s="1" t="s">
        <v>285</v>
      </c>
      <c r="B236" s="1" t="s">
        <v>368</v>
      </c>
      <c r="C236" s="1" t="s">
        <v>369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</row>
    <row r="237" spans="1:14">
      <c r="A237" s="1" t="s">
        <v>285</v>
      </c>
      <c r="B237" s="1" t="s">
        <v>368</v>
      </c>
      <c r="C237" s="1" t="s">
        <v>370</v>
      </c>
      <c r="D237" s="1">
        <v>2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</row>
  </sheetData>
  <dataValidations count="2">
    <dataValidation type="list" allowBlank="1" showInputMessage="1" showErrorMessage="1" sqref="B23 B25:B27 B210" xr:uid="{00000000-0002-0000-1A00-000000000000}">
      <formula1>Technologies</formula1>
    </dataValidation>
    <dataValidation type="list" allowBlank="1" showInputMessage="1" showErrorMessage="1" sqref="A181:A183 A232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J145"/>
  <sheetViews>
    <sheetView zoomScale="85" zoomScaleNormal="85" zoomScalePageLayoutView="85" workbookViewId="0">
      <selection activeCell="E8" sqref="E8"/>
    </sheetView>
  </sheetViews>
  <sheetFormatPr baseColWidth="10" defaultColWidth="11.44140625" defaultRowHeight="14.4"/>
  <cols>
    <col min="1" max="1" width="18" style="1" customWidth="1"/>
    <col min="2" max="2" width="25.6640625" style="1" customWidth="1"/>
    <col min="3" max="9" width="15.33203125" style="1" customWidth="1"/>
    <col min="10" max="10" width="13.6640625" style="1" bestFit="1" customWidth="1"/>
    <col min="11" max="11" width="2" style="1" customWidth="1"/>
    <col min="12" max="12" width="20.44140625" style="1" bestFit="1" customWidth="1"/>
    <col min="13" max="13" width="30" style="1" bestFit="1" customWidth="1"/>
    <col min="14" max="14" width="26.44140625" style="1" bestFit="1" customWidth="1"/>
    <col min="15" max="16384" width="11.44140625" style="1"/>
  </cols>
  <sheetData>
    <row r="1" spans="1:10">
      <c r="A1" s="1" t="s">
        <v>434</v>
      </c>
    </row>
    <row r="2" spans="1:10">
      <c r="A2" s="1" t="s">
        <v>4</v>
      </c>
    </row>
    <row r="3" spans="1:10">
      <c r="A3" s="1" t="s">
        <v>406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C6" s="34"/>
      <c r="D6" s="34"/>
      <c r="E6" s="34"/>
      <c r="F6" s="34"/>
      <c r="G6" s="34"/>
      <c r="H6" s="34"/>
      <c r="I6" s="34"/>
      <c r="J6" s="34"/>
    </row>
    <row r="7" spans="1:10">
      <c r="C7" s="34"/>
      <c r="D7" s="34"/>
      <c r="E7" s="34"/>
      <c r="F7" s="34"/>
      <c r="G7" s="34"/>
      <c r="H7" s="34"/>
      <c r="I7" s="34"/>
      <c r="J7" s="34"/>
    </row>
    <row r="8" spans="1:10">
      <c r="C8" s="34"/>
      <c r="D8" s="34"/>
      <c r="E8" s="34"/>
      <c r="F8" s="34"/>
      <c r="G8" s="34"/>
      <c r="H8" s="34"/>
      <c r="I8" s="34"/>
      <c r="J8" s="34"/>
    </row>
    <row r="9" spans="1:10">
      <c r="C9" s="34"/>
      <c r="D9" s="34"/>
      <c r="E9" s="34"/>
      <c r="F9" s="34"/>
      <c r="G9" s="34"/>
      <c r="H9" s="34"/>
      <c r="I9" s="34"/>
      <c r="J9" s="34"/>
    </row>
    <row r="10" spans="1:10">
      <c r="C10" s="34"/>
      <c r="D10" s="34"/>
      <c r="E10" s="34"/>
      <c r="F10" s="34"/>
      <c r="G10" s="34"/>
      <c r="H10" s="34"/>
      <c r="I10" s="34"/>
      <c r="J10" s="34"/>
    </row>
    <row r="11" spans="1:10">
      <c r="C11" s="34"/>
      <c r="D11" s="34"/>
      <c r="E11" s="34"/>
      <c r="F11" s="34"/>
      <c r="G11" s="34"/>
      <c r="H11" s="34"/>
      <c r="I11" s="34"/>
      <c r="J11" s="34"/>
    </row>
    <row r="12" spans="1:10">
      <c r="C12" s="34"/>
      <c r="D12" s="34"/>
      <c r="E12" s="34"/>
      <c r="F12" s="34"/>
      <c r="G12" s="34"/>
      <c r="H12" s="34"/>
      <c r="I12" s="34"/>
      <c r="J12" s="34"/>
    </row>
    <row r="13" spans="1:10">
      <c r="C13" s="34"/>
      <c r="D13" s="34"/>
      <c r="E13" s="34"/>
      <c r="F13" s="34"/>
      <c r="G13" s="34"/>
      <c r="H13" s="34"/>
      <c r="I13" s="34"/>
      <c r="J13" s="34"/>
    </row>
    <row r="14" spans="1:10">
      <c r="C14" s="34"/>
      <c r="D14" s="34"/>
      <c r="E14" s="34"/>
      <c r="F14" s="34"/>
      <c r="G14" s="34"/>
      <c r="H14" s="34"/>
      <c r="I14" s="34"/>
      <c r="J14" s="34"/>
    </row>
    <row r="15" spans="1:10">
      <c r="C15" s="34"/>
      <c r="D15" s="34"/>
      <c r="E15" s="34"/>
      <c r="F15" s="34"/>
      <c r="G15" s="34"/>
      <c r="H15" s="34"/>
      <c r="I15" s="34"/>
      <c r="J15" s="34"/>
    </row>
    <row r="16" spans="1:10">
      <c r="C16" s="34"/>
      <c r="D16" s="34"/>
      <c r="E16" s="34"/>
      <c r="F16" s="34"/>
      <c r="G16" s="34"/>
      <c r="H16" s="34"/>
      <c r="I16" s="34"/>
      <c r="J16" s="34"/>
    </row>
    <row r="17" spans="2:10">
      <c r="C17" s="34"/>
      <c r="D17" s="34"/>
      <c r="E17" s="34"/>
      <c r="F17" s="34"/>
      <c r="G17" s="34"/>
      <c r="H17" s="34"/>
      <c r="I17" s="34"/>
      <c r="J17" s="34"/>
    </row>
    <row r="18" spans="2:10">
      <c r="C18" s="34"/>
      <c r="D18" s="34"/>
      <c r="E18" s="34"/>
      <c r="F18" s="34"/>
      <c r="G18" s="34"/>
      <c r="H18" s="34"/>
      <c r="I18" s="34"/>
      <c r="J18" s="34"/>
    </row>
    <row r="19" spans="2:10">
      <c r="C19" s="34"/>
      <c r="D19" s="34"/>
      <c r="E19" s="34"/>
      <c r="F19" s="34"/>
      <c r="G19" s="34"/>
      <c r="H19" s="34"/>
      <c r="I19" s="34"/>
      <c r="J19" s="34"/>
    </row>
    <row r="20" spans="2:10">
      <c r="C20" s="34"/>
      <c r="D20" s="34"/>
      <c r="E20" s="34"/>
      <c r="F20" s="34"/>
      <c r="G20" s="34"/>
      <c r="H20" s="34"/>
      <c r="I20" s="34"/>
      <c r="J20" s="34"/>
    </row>
    <row r="21" spans="2:10">
      <c r="C21" s="34"/>
      <c r="D21" s="34"/>
      <c r="E21" s="34"/>
      <c r="F21" s="34"/>
      <c r="G21" s="34"/>
      <c r="H21" s="34"/>
      <c r="I21" s="34"/>
      <c r="J21" s="34"/>
    </row>
    <row r="22" spans="2:10">
      <c r="C22" s="34"/>
      <c r="D22" s="34"/>
      <c r="E22" s="34"/>
      <c r="F22" s="34"/>
      <c r="G22" s="34"/>
      <c r="H22" s="34"/>
      <c r="I22" s="34"/>
      <c r="J22" s="34"/>
    </row>
    <row r="23" spans="2:10">
      <c r="B23" s="11"/>
      <c r="C23" s="36"/>
      <c r="D23" s="36"/>
      <c r="E23" s="36"/>
      <c r="F23" s="36"/>
      <c r="G23" s="36"/>
      <c r="H23" s="36"/>
      <c r="I23" s="36"/>
      <c r="J23" s="36"/>
    </row>
    <row r="24" spans="2:10">
      <c r="B24" s="11"/>
      <c r="C24" s="36"/>
      <c r="D24" s="36"/>
      <c r="E24" s="36"/>
      <c r="F24" s="36"/>
      <c r="G24" s="36"/>
      <c r="H24" s="36"/>
      <c r="I24" s="36"/>
      <c r="J24" s="36"/>
    </row>
    <row r="25" spans="2:10">
      <c r="C25" s="34"/>
      <c r="D25" s="34"/>
      <c r="E25" s="34"/>
      <c r="F25" s="34"/>
      <c r="G25" s="34"/>
      <c r="H25" s="34"/>
      <c r="I25" s="34"/>
      <c r="J25" s="34"/>
    </row>
    <row r="26" spans="2:10">
      <c r="C26" s="34"/>
      <c r="D26" s="34"/>
      <c r="E26" s="34"/>
      <c r="F26" s="34"/>
      <c r="G26" s="34"/>
      <c r="H26" s="34"/>
      <c r="I26" s="34"/>
      <c r="J26" s="34"/>
    </row>
    <row r="27" spans="2:10">
      <c r="B27" s="24"/>
      <c r="C27" s="34"/>
      <c r="D27" s="34"/>
      <c r="E27" s="34"/>
      <c r="F27" s="34"/>
      <c r="G27" s="34"/>
      <c r="H27" s="34"/>
      <c r="I27" s="34"/>
      <c r="J27" s="34"/>
    </row>
    <row r="28" spans="2:10">
      <c r="B28" s="24"/>
      <c r="C28" s="34"/>
      <c r="D28" s="34"/>
      <c r="E28" s="34"/>
      <c r="F28" s="34"/>
      <c r="G28" s="34"/>
      <c r="H28" s="34"/>
      <c r="I28" s="34"/>
      <c r="J28" s="34"/>
    </row>
    <row r="29" spans="2:10">
      <c r="B29" s="24"/>
      <c r="C29" s="34"/>
      <c r="D29" s="34"/>
      <c r="E29" s="34"/>
      <c r="F29" s="34"/>
      <c r="G29" s="34"/>
      <c r="H29" s="34"/>
      <c r="I29" s="34"/>
      <c r="J29" s="34"/>
    </row>
    <row r="30" spans="2:10">
      <c r="B30" s="24"/>
      <c r="C30" s="34"/>
      <c r="D30" s="34"/>
      <c r="E30" s="34"/>
      <c r="F30" s="34"/>
      <c r="G30" s="34"/>
      <c r="H30" s="34"/>
      <c r="I30" s="34"/>
      <c r="J30" s="34"/>
    </row>
    <row r="31" spans="2:10">
      <c r="C31" s="34"/>
      <c r="D31" s="34"/>
      <c r="E31" s="34"/>
      <c r="F31" s="34"/>
      <c r="G31" s="34"/>
      <c r="H31" s="34"/>
      <c r="I31" s="34"/>
      <c r="J31" s="34"/>
    </row>
    <row r="32" spans="2:10">
      <c r="C32" s="34"/>
      <c r="D32" s="34"/>
      <c r="E32" s="34"/>
      <c r="F32" s="34"/>
      <c r="G32" s="34"/>
      <c r="H32" s="34"/>
      <c r="I32" s="34"/>
      <c r="J32" s="34"/>
    </row>
    <row r="33" spans="2:10">
      <c r="C33" s="34"/>
      <c r="D33" s="34"/>
      <c r="E33" s="34"/>
      <c r="F33" s="34"/>
      <c r="G33" s="34"/>
      <c r="H33" s="34"/>
      <c r="I33" s="34"/>
      <c r="J33" s="34"/>
    </row>
    <row r="34" spans="2:10">
      <c r="C34" s="34"/>
      <c r="D34" s="34"/>
      <c r="E34" s="34"/>
      <c r="F34" s="34"/>
      <c r="G34" s="34"/>
      <c r="H34" s="34"/>
      <c r="I34" s="34"/>
      <c r="J34" s="34"/>
    </row>
    <row r="35" spans="2:10">
      <c r="C35" s="34"/>
      <c r="D35" s="34"/>
      <c r="E35" s="34"/>
      <c r="F35" s="34"/>
      <c r="G35" s="34"/>
      <c r="H35" s="34"/>
      <c r="I35" s="34"/>
      <c r="J35" s="34"/>
    </row>
    <row r="36" spans="2:10">
      <c r="C36" s="34"/>
      <c r="D36" s="34"/>
      <c r="E36" s="34"/>
      <c r="F36" s="34"/>
      <c r="G36" s="34"/>
      <c r="H36" s="34"/>
      <c r="I36" s="34"/>
      <c r="J36" s="34"/>
    </row>
    <row r="37" spans="2:10">
      <c r="C37" s="34"/>
      <c r="D37" s="34"/>
      <c r="E37" s="34"/>
      <c r="F37" s="34"/>
      <c r="G37" s="34"/>
      <c r="H37" s="34"/>
      <c r="I37" s="34"/>
      <c r="J37" s="34"/>
    </row>
    <row r="38" spans="2:10">
      <c r="C38" s="34"/>
      <c r="D38" s="34"/>
      <c r="E38" s="34"/>
      <c r="F38" s="34"/>
      <c r="G38" s="34"/>
      <c r="H38" s="34"/>
      <c r="I38" s="34"/>
      <c r="J38" s="34"/>
    </row>
    <row r="39" spans="2:10">
      <c r="C39" s="34"/>
      <c r="D39" s="34"/>
      <c r="E39" s="34"/>
      <c r="F39" s="34"/>
      <c r="G39" s="34"/>
      <c r="H39" s="34"/>
      <c r="I39" s="34"/>
      <c r="J39" s="34"/>
    </row>
    <row r="40" spans="2:10">
      <c r="C40" s="34"/>
      <c r="D40" s="34"/>
      <c r="E40" s="34"/>
      <c r="F40" s="34"/>
      <c r="G40" s="34"/>
      <c r="H40" s="34"/>
      <c r="I40" s="34"/>
      <c r="J40" s="34"/>
    </row>
    <row r="41" spans="2:10">
      <c r="C41" s="34"/>
      <c r="D41" s="34"/>
      <c r="E41" s="34"/>
      <c r="F41" s="34"/>
      <c r="G41" s="34"/>
      <c r="H41" s="34"/>
      <c r="I41" s="34"/>
      <c r="J41" s="34"/>
    </row>
    <row r="42" spans="2:10">
      <c r="C42" s="34"/>
      <c r="D42" s="34"/>
      <c r="E42" s="34"/>
      <c r="F42" s="34"/>
      <c r="G42" s="34"/>
      <c r="H42" s="34"/>
      <c r="I42" s="34"/>
      <c r="J42" s="34"/>
    </row>
    <row r="43" spans="2:10">
      <c r="B43" s="24"/>
      <c r="C43" s="34"/>
      <c r="D43" s="34"/>
      <c r="E43" s="34"/>
      <c r="F43" s="34"/>
      <c r="G43" s="34"/>
      <c r="H43" s="34"/>
      <c r="I43" s="34"/>
      <c r="J43" s="34"/>
    </row>
    <row r="44" spans="2:10">
      <c r="B44" s="24"/>
      <c r="C44" s="34"/>
      <c r="D44" s="34"/>
      <c r="E44" s="34"/>
      <c r="F44" s="34"/>
      <c r="G44" s="34"/>
      <c r="H44" s="34"/>
      <c r="I44" s="34"/>
      <c r="J44" s="34"/>
    </row>
    <row r="45" spans="2:10">
      <c r="B45" s="24"/>
      <c r="C45" s="34"/>
      <c r="D45" s="34"/>
      <c r="E45" s="34"/>
      <c r="F45" s="34"/>
      <c r="G45" s="34"/>
      <c r="H45" s="34"/>
      <c r="I45" s="34"/>
      <c r="J45" s="34"/>
    </row>
    <row r="46" spans="2:10">
      <c r="B46" s="24"/>
      <c r="C46" s="34"/>
      <c r="D46" s="34"/>
      <c r="E46" s="34"/>
      <c r="F46" s="34"/>
      <c r="G46" s="34"/>
      <c r="H46" s="34"/>
      <c r="I46" s="34"/>
      <c r="J46" s="34"/>
    </row>
    <row r="47" spans="2:10">
      <c r="B47" s="24"/>
      <c r="C47" s="34"/>
      <c r="D47" s="34"/>
      <c r="E47" s="34"/>
      <c r="F47" s="34"/>
      <c r="G47" s="34"/>
      <c r="H47" s="34"/>
      <c r="I47" s="34"/>
      <c r="J47" s="34"/>
    </row>
    <row r="48" spans="2:10">
      <c r="B48" s="24"/>
      <c r="C48" s="34"/>
      <c r="D48" s="34"/>
      <c r="E48" s="34"/>
      <c r="F48" s="34"/>
      <c r="G48" s="34"/>
      <c r="H48" s="34"/>
      <c r="I48" s="34"/>
      <c r="J48" s="34"/>
    </row>
    <row r="49" spans="2:10">
      <c r="B49" s="24"/>
      <c r="C49" s="34"/>
      <c r="D49" s="34"/>
      <c r="E49" s="34"/>
      <c r="F49" s="34"/>
      <c r="G49" s="34"/>
      <c r="H49" s="34"/>
      <c r="I49" s="34"/>
      <c r="J49" s="34"/>
    </row>
    <row r="50" spans="2:10">
      <c r="B50" s="24"/>
      <c r="C50" s="34"/>
      <c r="D50" s="34"/>
      <c r="E50" s="34"/>
      <c r="F50" s="34"/>
      <c r="G50" s="34"/>
      <c r="H50" s="34"/>
      <c r="I50" s="34"/>
      <c r="J50" s="34"/>
    </row>
    <row r="51" spans="2:10">
      <c r="B51" s="24"/>
      <c r="C51" s="34"/>
      <c r="D51" s="34"/>
      <c r="E51" s="34"/>
      <c r="F51" s="34"/>
      <c r="G51" s="34"/>
      <c r="H51" s="34"/>
      <c r="I51" s="34"/>
      <c r="J51" s="34"/>
    </row>
    <row r="52" spans="2:10">
      <c r="C52" s="37"/>
      <c r="D52" s="37"/>
      <c r="E52" s="37"/>
      <c r="F52" s="37"/>
      <c r="G52" s="37"/>
      <c r="H52" s="37"/>
      <c r="I52" s="37"/>
      <c r="J52" s="37"/>
    </row>
    <row r="53" spans="2:10">
      <c r="C53" s="34"/>
      <c r="D53" s="34"/>
      <c r="E53" s="34"/>
      <c r="F53" s="34"/>
      <c r="G53" s="34"/>
      <c r="H53" s="34"/>
      <c r="I53" s="34"/>
      <c r="J53" s="34"/>
    </row>
    <row r="59" spans="2:10">
      <c r="C59" s="35"/>
      <c r="F59" s="35"/>
      <c r="H59" s="35"/>
      <c r="J59" s="35"/>
    </row>
    <row r="60" spans="2:10">
      <c r="C60" s="35"/>
      <c r="D60" s="35"/>
      <c r="E60" s="35"/>
      <c r="F60" s="35"/>
      <c r="G60" s="35"/>
      <c r="H60" s="35"/>
      <c r="I60" s="35"/>
      <c r="J60" s="35"/>
    </row>
    <row r="65" spans="3:10">
      <c r="C65" s="38"/>
      <c r="D65" s="38"/>
      <c r="E65" s="38"/>
      <c r="F65" s="38"/>
      <c r="G65" s="38"/>
      <c r="H65" s="38"/>
      <c r="I65" s="38"/>
      <c r="J65" s="38"/>
    </row>
    <row r="66" spans="3:10">
      <c r="C66" s="34"/>
      <c r="D66" s="34"/>
      <c r="E66" s="34"/>
      <c r="F66" s="34"/>
      <c r="G66" s="34"/>
      <c r="H66" s="34"/>
      <c r="I66" s="34"/>
      <c r="J66" s="34"/>
    </row>
    <row r="67" spans="3:10">
      <c r="C67" s="34"/>
      <c r="D67" s="34"/>
      <c r="E67" s="34"/>
      <c r="F67" s="34"/>
      <c r="G67" s="34"/>
      <c r="H67" s="34"/>
      <c r="I67" s="34"/>
      <c r="J67" s="34"/>
    </row>
    <row r="68" spans="3:10">
      <c r="C68" s="34"/>
      <c r="D68" s="34"/>
      <c r="E68" s="34"/>
      <c r="F68" s="34"/>
      <c r="G68" s="34"/>
      <c r="H68" s="34"/>
      <c r="I68" s="34"/>
      <c r="J68" s="34"/>
    </row>
    <row r="69" spans="3:10">
      <c r="C69" s="34"/>
      <c r="D69" s="34"/>
      <c r="E69" s="34"/>
      <c r="F69" s="34"/>
      <c r="G69" s="34"/>
      <c r="H69" s="34"/>
      <c r="I69" s="34"/>
      <c r="J69" s="34"/>
    </row>
    <row r="70" spans="3:10">
      <c r="C70" s="34"/>
      <c r="D70" s="34"/>
      <c r="E70" s="34"/>
      <c r="F70" s="34"/>
      <c r="G70" s="34"/>
      <c r="H70" s="34"/>
      <c r="I70" s="34"/>
      <c r="J70" s="34"/>
    </row>
    <row r="71" spans="3:10">
      <c r="C71" s="34"/>
      <c r="D71" s="34"/>
      <c r="E71" s="34"/>
      <c r="F71" s="34"/>
      <c r="G71" s="34"/>
      <c r="H71" s="34"/>
      <c r="I71" s="34"/>
      <c r="J71" s="34"/>
    </row>
    <row r="72" spans="3:10">
      <c r="C72" s="34"/>
      <c r="D72" s="34"/>
      <c r="E72" s="34"/>
      <c r="F72" s="34"/>
      <c r="G72" s="34"/>
      <c r="H72" s="34"/>
      <c r="I72" s="34"/>
      <c r="J72" s="34"/>
    </row>
    <row r="73" spans="3:10">
      <c r="C73" s="38"/>
      <c r="D73" s="38"/>
      <c r="E73" s="38"/>
      <c r="F73" s="38"/>
      <c r="G73" s="38"/>
      <c r="H73" s="38"/>
      <c r="I73" s="38"/>
      <c r="J73" s="38"/>
    </row>
    <row r="74" spans="3:10">
      <c r="C74" s="38"/>
      <c r="D74" s="38"/>
      <c r="E74" s="38"/>
      <c r="F74" s="38"/>
      <c r="G74" s="38"/>
      <c r="H74" s="38"/>
      <c r="I74" s="38"/>
      <c r="J74" s="38"/>
    </row>
    <row r="75" spans="3:10">
      <c r="C75" s="34"/>
      <c r="D75" s="34"/>
      <c r="E75" s="34"/>
      <c r="F75" s="34"/>
      <c r="G75" s="34"/>
      <c r="H75" s="34"/>
      <c r="I75" s="34"/>
      <c r="J75" s="34"/>
    </row>
    <row r="76" spans="3:10">
      <c r="C76" s="34"/>
      <c r="D76" s="34"/>
      <c r="E76" s="34"/>
      <c r="F76" s="34"/>
      <c r="G76" s="34"/>
      <c r="H76" s="34"/>
      <c r="I76" s="34"/>
      <c r="J76" s="34"/>
    </row>
    <row r="77" spans="3:10">
      <c r="C77" s="34"/>
      <c r="D77" s="34"/>
      <c r="E77" s="34"/>
      <c r="F77" s="34"/>
      <c r="G77" s="34"/>
      <c r="H77" s="34"/>
      <c r="I77" s="34"/>
      <c r="J77" s="34"/>
    </row>
    <row r="78" spans="3:10">
      <c r="C78" s="34"/>
      <c r="D78" s="34"/>
      <c r="E78" s="34"/>
      <c r="F78" s="34"/>
      <c r="G78" s="34"/>
      <c r="H78" s="34"/>
      <c r="I78" s="34"/>
      <c r="J78" s="34"/>
    </row>
    <row r="79" spans="3:10">
      <c r="C79" s="34"/>
      <c r="D79" s="34"/>
      <c r="E79" s="34"/>
      <c r="F79" s="34"/>
      <c r="G79" s="34"/>
      <c r="H79" s="34"/>
      <c r="I79" s="34"/>
      <c r="J79" s="34"/>
    </row>
    <row r="80" spans="3:10">
      <c r="C80" s="34"/>
      <c r="D80" s="34"/>
      <c r="E80" s="34"/>
      <c r="F80" s="34"/>
      <c r="G80" s="34"/>
      <c r="H80" s="34"/>
      <c r="I80" s="34"/>
      <c r="J80" s="34"/>
    </row>
    <row r="81" spans="3:10">
      <c r="C81" s="34"/>
      <c r="D81" s="34"/>
      <c r="E81" s="34"/>
      <c r="F81" s="34"/>
      <c r="G81" s="34"/>
      <c r="H81" s="34"/>
      <c r="I81" s="34"/>
      <c r="J81" s="34"/>
    </row>
    <row r="82" spans="3:10">
      <c r="C82" s="34"/>
      <c r="D82" s="34"/>
      <c r="E82" s="34"/>
      <c r="F82" s="34"/>
      <c r="G82" s="34"/>
      <c r="H82" s="34"/>
      <c r="I82" s="34"/>
      <c r="J82" s="34"/>
    </row>
    <row r="83" spans="3:10">
      <c r="C83" s="34"/>
      <c r="D83" s="34"/>
      <c r="E83" s="34"/>
      <c r="F83" s="34"/>
      <c r="G83" s="34"/>
      <c r="H83" s="34"/>
      <c r="I83" s="34"/>
      <c r="J83" s="34"/>
    </row>
    <row r="84" spans="3:10">
      <c r="C84" s="34"/>
      <c r="D84" s="34"/>
      <c r="E84" s="34"/>
      <c r="F84" s="34"/>
      <c r="G84" s="34"/>
      <c r="H84" s="34"/>
      <c r="I84" s="34"/>
      <c r="J84" s="34"/>
    </row>
    <row r="85" spans="3:10">
      <c r="C85" s="34"/>
      <c r="D85" s="34"/>
      <c r="E85" s="34"/>
      <c r="F85" s="34"/>
      <c r="G85" s="34"/>
      <c r="H85" s="34"/>
      <c r="I85" s="34"/>
      <c r="J85" s="34"/>
    </row>
    <row r="86" spans="3:10">
      <c r="C86" s="34"/>
      <c r="D86" s="34"/>
      <c r="E86" s="34"/>
      <c r="F86" s="34"/>
      <c r="G86" s="34"/>
      <c r="H86" s="34"/>
      <c r="I86" s="34"/>
      <c r="J86" s="34"/>
    </row>
    <row r="87" spans="3:10">
      <c r="C87" s="34"/>
      <c r="D87" s="34"/>
      <c r="E87" s="34"/>
      <c r="F87" s="34"/>
      <c r="G87" s="34"/>
      <c r="H87" s="34"/>
      <c r="I87" s="34"/>
      <c r="J87" s="34"/>
    </row>
    <row r="88" spans="3:10">
      <c r="C88" s="34"/>
      <c r="D88" s="34"/>
      <c r="E88" s="34"/>
      <c r="F88" s="34"/>
      <c r="G88" s="34"/>
      <c r="H88" s="34"/>
      <c r="I88" s="34"/>
      <c r="J88" s="34"/>
    </row>
    <row r="89" spans="3:10">
      <c r="C89" s="34"/>
      <c r="D89" s="34"/>
      <c r="E89" s="34"/>
      <c r="F89" s="34"/>
      <c r="G89" s="34"/>
      <c r="H89" s="34"/>
      <c r="I89" s="34"/>
      <c r="J89" s="34"/>
    </row>
    <row r="90" spans="3:10">
      <c r="C90" s="34"/>
      <c r="D90" s="34"/>
      <c r="E90" s="34"/>
      <c r="F90" s="34"/>
      <c r="G90" s="34"/>
      <c r="H90" s="34"/>
      <c r="I90" s="34"/>
      <c r="J90" s="34"/>
    </row>
    <row r="91" spans="3:10">
      <c r="C91" s="34"/>
      <c r="D91" s="34"/>
      <c r="E91" s="34"/>
      <c r="F91" s="34"/>
      <c r="G91" s="34"/>
      <c r="H91" s="34"/>
      <c r="I91" s="34"/>
      <c r="J91" s="34"/>
    </row>
    <row r="92" spans="3:10">
      <c r="C92" s="34"/>
      <c r="D92" s="34"/>
      <c r="E92" s="34"/>
      <c r="F92" s="34"/>
      <c r="G92" s="34"/>
      <c r="H92" s="34"/>
      <c r="I92" s="34"/>
      <c r="J92" s="34"/>
    </row>
    <row r="93" spans="3:10">
      <c r="C93" s="34"/>
      <c r="D93" s="34"/>
      <c r="E93" s="34"/>
      <c r="F93" s="34"/>
      <c r="G93" s="34"/>
      <c r="H93" s="34"/>
      <c r="I93" s="34"/>
      <c r="J93" s="34"/>
    </row>
    <row r="94" spans="3:10">
      <c r="C94" s="34"/>
      <c r="D94" s="34"/>
      <c r="E94" s="34"/>
      <c r="F94" s="34"/>
      <c r="G94" s="34"/>
      <c r="H94" s="34"/>
      <c r="I94" s="34"/>
      <c r="J94" s="34"/>
    </row>
    <row r="95" spans="3:10">
      <c r="C95" s="34"/>
      <c r="D95" s="34"/>
      <c r="E95" s="34"/>
      <c r="F95" s="34"/>
      <c r="G95" s="34"/>
      <c r="H95" s="34"/>
      <c r="I95" s="34"/>
      <c r="J95" s="34"/>
    </row>
    <row r="96" spans="3:10">
      <c r="C96" s="34"/>
      <c r="D96" s="34"/>
      <c r="E96" s="34"/>
      <c r="F96" s="34"/>
      <c r="G96" s="34"/>
      <c r="H96" s="34"/>
      <c r="I96" s="34"/>
      <c r="J96" s="34"/>
    </row>
    <row r="97" spans="2:10">
      <c r="C97" s="34"/>
      <c r="D97" s="34"/>
      <c r="E97" s="34"/>
      <c r="F97" s="34"/>
      <c r="G97" s="34"/>
      <c r="H97" s="34"/>
      <c r="I97" s="34"/>
      <c r="J97" s="34"/>
    </row>
    <row r="98" spans="2:10">
      <c r="C98" s="34"/>
      <c r="D98" s="34"/>
      <c r="E98" s="34"/>
      <c r="F98" s="34"/>
      <c r="G98" s="34"/>
      <c r="H98" s="34"/>
      <c r="I98" s="34"/>
      <c r="J98" s="34"/>
    </row>
    <row r="99" spans="2:10">
      <c r="C99" s="34"/>
      <c r="D99" s="34"/>
      <c r="E99" s="34"/>
      <c r="F99" s="34"/>
      <c r="G99" s="34"/>
      <c r="H99" s="34"/>
      <c r="I99" s="34"/>
      <c r="J99" s="34"/>
    </row>
    <row r="100" spans="2:10">
      <c r="C100" s="34"/>
      <c r="D100" s="34"/>
      <c r="E100" s="34"/>
      <c r="F100" s="34"/>
      <c r="G100" s="34"/>
      <c r="H100" s="34"/>
      <c r="I100" s="34"/>
      <c r="J100" s="34"/>
    </row>
    <row r="101" spans="2:10">
      <c r="C101" s="34"/>
      <c r="D101" s="34"/>
      <c r="E101" s="34"/>
      <c r="F101" s="34"/>
      <c r="G101" s="34"/>
      <c r="H101" s="34"/>
      <c r="I101" s="34"/>
      <c r="J101" s="34"/>
    </row>
    <row r="102" spans="2:10"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3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3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3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3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3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3"/>
      <c r="C108" s="34"/>
      <c r="D108" s="34"/>
      <c r="E108" s="34"/>
      <c r="F108" s="34"/>
      <c r="G108" s="34"/>
      <c r="H108" s="34"/>
      <c r="I108" s="34"/>
      <c r="J108" s="34"/>
    </row>
    <row r="109" spans="2:10">
      <c r="C109" s="34"/>
      <c r="D109" s="34"/>
      <c r="E109" s="34"/>
      <c r="F109" s="34"/>
      <c r="G109" s="34"/>
      <c r="H109" s="34"/>
      <c r="I109" s="34"/>
      <c r="J109" s="34"/>
    </row>
    <row r="110" spans="2:10">
      <c r="C110" s="34"/>
      <c r="D110" s="34"/>
      <c r="E110" s="34"/>
      <c r="F110" s="34"/>
      <c r="G110" s="34"/>
      <c r="H110" s="34"/>
      <c r="I110" s="34"/>
      <c r="J110" s="34"/>
    </row>
    <row r="111" spans="2:10">
      <c r="C111" s="34"/>
      <c r="D111" s="34"/>
      <c r="E111" s="34"/>
      <c r="F111" s="34"/>
      <c r="G111" s="34"/>
      <c r="H111" s="34"/>
      <c r="I111" s="34"/>
      <c r="J111" s="34"/>
    </row>
    <row r="112" spans="2:10">
      <c r="C112" s="34"/>
      <c r="D112" s="34"/>
      <c r="E112" s="34"/>
      <c r="F112" s="34"/>
      <c r="G112" s="34"/>
      <c r="H112" s="34"/>
      <c r="I112" s="34"/>
      <c r="J112" s="34"/>
    </row>
    <row r="113" spans="3:10">
      <c r="C113" s="34"/>
      <c r="D113" s="34"/>
      <c r="E113" s="34"/>
      <c r="F113" s="34"/>
      <c r="G113" s="34"/>
      <c r="H113" s="34"/>
      <c r="I113" s="34"/>
      <c r="J113" s="34"/>
    </row>
    <row r="114" spans="3:10">
      <c r="C114" s="34"/>
      <c r="D114" s="34"/>
      <c r="E114" s="34"/>
      <c r="F114" s="34"/>
      <c r="G114" s="34"/>
      <c r="H114" s="34"/>
      <c r="I114" s="34"/>
      <c r="J114" s="34"/>
    </row>
    <row r="115" spans="3:10">
      <c r="C115" s="34"/>
      <c r="D115" s="34"/>
      <c r="E115" s="34"/>
      <c r="F115" s="34"/>
      <c r="G115" s="34"/>
      <c r="H115" s="34"/>
      <c r="I115" s="34"/>
      <c r="J115" s="34"/>
    </row>
    <row r="116" spans="3:10">
      <c r="C116" s="34"/>
      <c r="D116" s="34"/>
      <c r="E116" s="34"/>
      <c r="F116" s="34"/>
      <c r="G116" s="34"/>
      <c r="H116" s="34"/>
      <c r="I116" s="34"/>
      <c r="J116" s="34"/>
    </row>
    <row r="117" spans="3:10">
      <c r="C117" s="34"/>
      <c r="D117" s="34"/>
      <c r="E117" s="34"/>
      <c r="F117" s="34"/>
      <c r="G117" s="34"/>
      <c r="H117" s="34"/>
      <c r="I117" s="34"/>
      <c r="J117" s="34"/>
    </row>
    <row r="118" spans="3:10">
      <c r="C118" s="38"/>
      <c r="D118" s="38"/>
      <c r="E118" s="38"/>
      <c r="F118" s="38"/>
      <c r="G118" s="38"/>
      <c r="H118" s="38"/>
      <c r="I118" s="38"/>
      <c r="J118" s="38"/>
    </row>
    <row r="119" spans="3:10">
      <c r="C119" s="38"/>
      <c r="D119" s="38"/>
      <c r="E119" s="38"/>
      <c r="F119" s="38"/>
      <c r="G119" s="38"/>
      <c r="H119" s="38"/>
      <c r="I119" s="38"/>
      <c r="J119" s="38"/>
    </row>
    <row r="120" spans="3:10">
      <c r="C120" s="38"/>
      <c r="D120" s="38"/>
      <c r="E120" s="38"/>
      <c r="F120" s="38"/>
      <c r="G120" s="38"/>
      <c r="H120" s="38"/>
      <c r="I120" s="38"/>
      <c r="J120" s="38"/>
    </row>
    <row r="121" spans="3:10">
      <c r="C121" s="38"/>
      <c r="D121" s="38"/>
      <c r="E121" s="38"/>
      <c r="F121" s="38"/>
      <c r="G121" s="38"/>
      <c r="H121" s="38"/>
      <c r="I121" s="38"/>
      <c r="J121" s="38"/>
    </row>
    <row r="122" spans="3:10">
      <c r="C122" s="38"/>
      <c r="D122" s="38"/>
      <c r="E122" s="38"/>
      <c r="F122" s="38"/>
      <c r="G122" s="38"/>
      <c r="H122" s="38"/>
      <c r="I122" s="38"/>
      <c r="J122" s="38"/>
    </row>
    <row r="123" spans="3:10">
      <c r="C123" s="38"/>
      <c r="D123" s="38"/>
      <c r="E123" s="38"/>
      <c r="F123" s="38"/>
      <c r="G123" s="38"/>
      <c r="H123" s="38"/>
      <c r="I123" s="38"/>
      <c r="J123" s="38"/>
    </row>
    <row r="124" spans="3:10">
      <c r="C124" s="34"/>
      <c r="D124" s="34"/>
      <c r="E124" s="34"/>
      <c r="F124" s="34"/>
      <c r="G124" s="34"/>
      <c r="H124" s="34"/>
      <c r="I124" s="34"/>
      <c r="J124" s="34"/>
    </row>
    <row r="125" spans="3:10">
      <c r="C125" s="34"/>
      <c r="D125" s="34"/>
      <c r="E125" s="34"/>
      <c r="F125" s="34"/>
      <c r="G125" s="34"/>
      <c r="H125" s="34"/>
      <c r="I125" s="34"/>
      <c r="J125" s="34"/>
    </row>
    <row r="126" spans="3:10">
      <c r="C126" s="38"/>
      <c r="D126" s="34"/>
      <c r="E126" s="34"/>
      <c r="F126" s="34"/>
      <c r="G126" s="34"/>
      <c r="H126" s="34"/>
      <c r="I126" s="34"/>
      <c r="J126" s="38"/>
    </row>
    <row r="127" spans="3:10">
      <c r="C127" s="38"/>
      <c r="D127" s="38"/>
      <c r="E127" s="38"/>
      <c r="F127" s="38"/>
      <c r="G127" s="38"/>
      <c r="H127" s="38"/>
      <c r="I127" s="38"/>
      <c r="J127" s="38"/>
    </row>
    <row r="128" spans="3:10">
      <c r="C128" s="38"/>
      <c r="D128" s="38"/>
      <c r="E128" s="38"/>
      <c r="F128" s="38"/>
      <c r="G128" s="38"/>
      <c r="H128" s="38"/>
      <c r="I128" s="38"/>
      <c r="J128" s="38"/>
    </row>
    <row r="129" spans="1:10">
      <c r="C129" s="34"/>
      <c r="D129" s="34"/>
      <c r="E129" s="34"/>
      <c r="F129" s="34"/>
      <c r="G129" s="34"/>
      <c r="H129" s="34"/>
      <c r="I129" s="34"/>
      <c r="J129" s="34"/>
    </row>
    <row r="130" spans="1:10">
      <c r="C130" s="34"/>
      <c r="D130" s="34"/>
      <c r="E130" s="34"/>
      <c r="F130" s="34"/>
      <c r="G130" s="34"/>
      <c r="H130" s="34"/>
      <c r="I130" s="34"/>
      <c r="J130" s="34"/>
    </row>
    <row r="131" spans="1:10">
      <c r="C131" s="34"/>
      <c r="D131" s="34"/>
      <c r="E131" s="34"/>
      <c r="F131" s="34"/>
      <c r="G131" s="34"/>
      <c r="H131" s="34"/>
      <c r="I131" s="34"/>
      <c r="J131" s="34"/>
    </row>
    <row r="132" spans="1:10">
      <c r="C132" s="34"/>
      <c r="D132" s="34"/>
      <c r="E132" s="34"/>
      <c r="F132" s="34"/>
      <c r="G132" s="34"/>
      <c r="H132" s="34"/>
      <c r="I132" s="34"/>
      <c r="J132" s="34"/>
    </row>
    <row r="133" spans="1:10">
      <c r="A133" s="26"/>
      <c r="C133" s="34"/>
      <c r="D133" s="34"/>
      <c r="E133" s="34"/>
      <c r="F133" s="34"/>
      <c r="G133" s="34"/>
      <c r="H133" s="34"/>
      <c r="I133" s="34"/>
      <c r="J133" s="34"/>
    </row>
    <row r="134" spans="1:10">
      <c r="A134" s="26"/>
      <c r="C134" s="34"/>
      <c r="D134" s="34"/>
      <c r="E134" s="34"/>
      <c r="F134" s="34"/>
      <c r="G134" s="34"/>
      <c r="H134" s="34"/>
      <c r="I134" s="34"/>
      <c r="J134" s="34"/>
    </row>
    <row r="135" spans="1:10">
      <c r="A135" s="26"/>
      <c r="C135" s="34"/>
      <c r="D135" s="34"/>
      <c r="E135" s="34"/>
      <c r="F135" s="34"/>
      <c r="G135" s="34"/>
      <c r="H135" s="34"/>
      <c r="I135" s="34"/>
      <c r="J135" s="34"/>
    </row>
    <row r="136" spans="1:10">
      <c r="C136" s="34"/>
      <c r="D136" s="34"/>
      <c r="E136" s="34"/>
      <c r="F136" s="34"/>
      <c r="G136" s="34"/>
      <c r="H136" s="34"/>
      <c r="I136" s="34"/>
      <c r="J136" s="34"/>
    </row>
    <row r="137" spans="1:10">
      <c r="C137" s="34"/>
      <c r="D137" s="34"/>
      <c r="E137" s="34"/>
      <c r="F137" s="34"/>
      <c r="G137" s="34"/>
      <c r="H137" s="34"/>
      <c r="I137" s="34"/>
      <c r="J137" s="34"/>
    </row>
    <row r="138" spans="1:10">
      <c r="A138" s="8"/>
      <c r="B138" s="24"/>
      <c r="C138" s="39"/>
      <c r="D138" s="39"/>
      <c r="E138" s="39"/>
      <c r="F138" s="39"/>
      <c r="G138" s="39"/>
      <c r="H138" s="39"/>
      <c r="I138" s="39"/>
      <c r="J138" s="39"/>
    </row>
    <row r="139" spans="1:10">
      <c r="A139" s="8"/>
      <c r="B139" s="24"/>
      <c r="C139" s="39"/>
      <c r="D139" s="39"/>
      <c r="E139" s="39"/>
      <c r="F139" s="39"/>
      <c r="G139" s="39"/>
      <c r="H139" s="39"/>
      <c r="I139" s="39"/>
      <c r="J139" s="39"/>
    </row>
    <row r="140" spans="1:10">
      <c r="A140" s="8"/>
      <c r="B140" s="24"/>
      <c r="C140" s="40"/>
      <c r="D140" s="40"/>
      <c r="E140" s="40"/>
      <c r="F140" s="40"/>
      <c r="G140" s="40"/>
      <c r="H140" s="40"/>
      <c r="I140" s="40"/>
      <c r="J140" s="40"/>
    </row>
    <row r="141" spans="1:10">
      <c r="A141" s="8"/>
      <c r="B141" s="24"/>
      <c r="C141" s="40"/>
      <c r="D141" s="40"/>
      <c r="E141" s="40"/>
      <c r="F141" s="40"/>
      <c r="G141" s="40"/>
      <c r="H141" s="40"/>
      <c r="I141" s="40"/>
      <c r="J141" s="40"/>
    </row>
    <row r="142" spans="1:10">
      <c r="A142" s="8"/>
      <c r="B142" s="24"/>
      <c r="C142" s="40"/>
      <c r="D142" s="40"/>
      <c r="E142" s="40"/>
      <c r="F142" s="40"/>
      <c r="G142" s="40"/>
      <c r="H142" s="40"/>
      <c r="I142" s="40"/>
      <c r="J142" s="40"/>
    </row>
    <row r="143" spans="1:10">
      <c r="A143" s="11"/>
    </row>
    <row r="144" spans="1:10">
      <c r="A144" s="8"/>
      <c r="B144" s="24"/>
      <c r="C144" s="38"/>
      <c r="D144" s="34"/>
      <c r="E144" s="34"/>
      <c r="F144" s="34"/>
      <c r="G144" s="34"/>
      <c r="H144" s="34"/>
      <c r="I144" s="34"/>
      <c r="J144" s="38"/>
    </row>
    <row r="145" spans="1:10">
      <c r="A145" s="8"/>
      <c r="B145" s="24"/>
      <c r="C145" s="34"/>
      <c r="D145" s="34"/>
      <c r="E145" s="34"/>
      <c r="F145" s="34"/>
      <c r="G145" s="34"/>
      <c r="H145" s="34"/>
      <c r="I145" s="34"/>
      <c r="J145" s="38"/>
    </row>
  </sheetData>
  <dataValidations count="2">
    <dataValidation type="list" allowBlank="1" showInputMessage="1" showErrorMessage="1" sqref="A133:A135" xr:uid="{00000000-0002-0000-1B00-000000000000}">
      <formula1>Regions</formula1>
    </dataValidation>
    <dataValidation type="list" allowBlank="1" showInputMessage="1" showErrorMessage="1" sqref="B141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/>
  <dimension ref="A1:K222"/>
  <sheetViews>
    <sheetView workbookViewId="0">
      <selection activeCell="E38" sqref="E38"/>
    </sheetView>
  </sheetViews>
  <sheetFormatPr baseColWidth="10" defaultColWidth="11.44140625" defaultRowHeight="14.4"/>
  <cols>
    <col min="1" max="1" width="11.44140625" style="1"/>
    <col min="2" max="2" width="20.44140625" style="1" customWidth="1"/>
    <col min="3" max="3" width="19.6640625" style="1" bestFit="1" customWidth="1"/>
    <col min="4" max="11" width="11.44140625" style="1"/>
    <col min="12" max="12" width="2.109375" style="1" customWidth="1"/>
    <col min="13" max="16384" width="11.44140625" style="1"/>
  </cols>
  <sheetData>
    <row r="1" spans="1:11">
      <c r="A1" s="1" t="s">
        <v>435</v>
      </c>
    </row>
    <row r="2" spans="1:11">
      <c r="A2" s="1" t="s">
        <v>379</v>
      </c>
    </row>
    <row r="3" spans="1:11">
      <c r="A3" s="1" t="s">
        <v>398</v>
      </c>
    </row>
    <row r="5" spans="1:11">
      <c r="A5" s="1" t="s">
        <v>20</v>
      </c>
      <c r="B5" s="1" t="s">
        <v>26</v>
      </c>
      <c r="C5" s="1" t="s">
        <v>376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1" t="s">
        <v>285</v>
      </c>
      <c r="B6" s="1" t="s">
        <v>134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 t="s">
        <v>285</v>
      </c>
      <c r="B7" s="1" t="s">
        <v>135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 t="s">
        <v>285</v>
      </c>
      <c r="B8" s="1" t="s">
        <v>129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 t="s">
        <v>285</v>
      </c>
      <c r="B9" s="1" t="s">
        <v>61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 t="s">
        <v>285</v>
      </c>
      <c r="B10" s="1" t="s">
        <v>130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 t="s">
        <v>285</v>
      </c>
      <c r="B11" s="1" t="s">
        <v>131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 t="s">
        <v>285</v>
      </c>
      <c r="B12" s="1" t="s">
        <v>60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 t="s">
        <v>285</v>
      </c>
      <c r="B13" s="1" t="s">
        <v>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 t="s">
        <v>285</v>
      </c>
      <c r="B14" s="1" t="s">
        <v>136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 t="s">
        <v>285</v>
      </c>
      <c r="B15" s="1" t="s">
        <v>107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 t="s">
        <v>285</v>
      </c>
      <c r="B16" s="1" t="s">
        <v>106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 t="s">
        <v>285</v>
      </c>
      <c r="B17" s="1" t="s">
        <v>22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 t="s">
        <v>285</v>
      </c>
      <c r="B18" s="1" t="s">
        <v>23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 t="s">
        <v>285</v>
      </c>
      <c r="B19" s="1" t="s">
        <v>58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 t="s">
        <v>285</v>
      </c>
      <c r="B20" s="1" t="s">
        <v>164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 t="s">
        <v>285</v>
      </c>
      <c r="B21" s="1" t="s">
        <v>137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 t="s">
        <v>285</v>
      </c>
      <c r="B22" s="1" t="s">
        <v>62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 t="s">
        <v>285</v>
      </c>
      <c r="B23" s="1" t="s">
        <v>138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 t="s">
        <v>285</v>
      </c>
      <c r="B24" s="1" t="s">
        <v>132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 t="s">
        <v>285</v>
      </c>
      <c r="B25" s="1" t="s">
        <v>133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 t="s">
        <v>285</v>
      </c>
      <c r="B26" s="1" t="s">
        <v>64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 t="s">
        <v>285</v>
      </c>
      <c r="B27" s="1" t="s">
        <v>127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 t="s">
        <v>285</v>
      </c>
      <c r="B28" s="1" t="s">
        <v>63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 t="s">
        <v>285</v>
      </c>
      <c r="B29" s="1" t="s">
        <v>128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 t="s">
        <v>285</v>
      </c>
      <c r="B30" s="1" t="s">
        <v>88</v>
      </c>
      <c r="C30" s="1">
        <v>1</v>
      </c>
      <c r="D30" s="1">
        <v>7.8180481367633563</v>
      </c>
      <c r="E30" s="1">
        <v>6.6844311569326686</v>
      </c>
      <c r="F30" s="1">
        <v>6.3502095990860354</v>
      </c>
      <c r="G30" s="1">
        <v>6.032699119131733</v>
      </c>
      <c r="H30" s="1">
        <v>5.7310641631751462</v>
      </c>
      <c r="I30" s="1">
        <v>5.4445109550163888</v>
      </c>
      <c r="J30" s="1">
        <v>5.1722854072655693</v>
      </c>
      <c r="K30" s="1">
        <v>4.9136711369022903</v>
      </c>
    </row>
    <row r="31" spans="1:11">
      <c r="A31" s="1" t="s">
        <v>285</v>
      </c>
      <c r="B31" s="1" t="s">
        <v>91</v>
      </c>
      <c r="C31" s="1">
        <v>1</v>
      </c>
      <c r="D31" s="1">
        <v>0.81691686052009449</v>
      </c>
      <c r="E31" s="1">
        <v>0.73522517446808511</v>
      </c>
      <c r="F31" s="1">
        <v>0.73522517446808511</v>
      </c>
      <c r="G31" s="1">
        <v>0.73522517446808511</v>
      </c>
      <c r="H31" s="1">
        <v>0.73522517446808511</v>
      </c>
      <c r="I31" s="1">
        <v>0.73522517446808511</v>
      </c>
      <c r="J31" s="1">
        <v>0.73522517446808511</v>
      </c>
      <c r="K31" s="1">
        <v>0.73522517446808511</v>
      </c>
    </row>
    <row r="32" spans="1:11">
      <c r="A32" s="1" t="s">
        <v>285</v>
      </c>
      <c r="B32" s="1" t="s">
        <v>92</v>
      </c>
      <c r="C32" s="1">
        <v>1</v>
      </c>
      <c r="D32" s="1">
        <v>4.5255342133478447</v>
      </c>
      <c r="E32" s="1">
        <v>3.8693317524124069</v>
      </c>
      <c r="F32" s="1">
        <v>3.6758651647917859</v>
      </c>
      <c r="G32" s="1">
        <v>3.4920719065521961</v>
      </c>
      <c r="H32" s="1">
        <v>3.3174683112245864</v>
      </c>
      <c r="I32" s="1">
        <v>3.151594895663357</v>
      </c>
      <c r="J32" s="1">
        <v>2.9940151508801889</v>
      </c>
      <c r="K32" s="1">
        <v>2.8443143933361794</v>
      </c>
    </row>
    <row r="33" spans="1:11">
      <c r="A33" s="1" t="s">
        <v>285</v>
      </c>
      <c r="B33" s="1" t="s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 t="s">
        <v>285</v>
      </c>
      <c r="B34" s="1" t="s">
        <v>101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 t="s">
        <v>285</v>
      </c>
      <c r="B35" s="1" t="s">
        <v>105</v>
      </c>
      <c r="C35" s="1">
        <v>1</v>
      </c>
      <c r="D35" s="1">
        <v>0.83333333400000009</v>
      </c>
      <c r="E35" s="1">
        <v>0.77083333395000009</v>
      </c>
      <c r="F35" s="1">
        <v>0.77083333395000009</v>
      </c>
      <c r="G35" s="1">
        <v>0.77083333395000009</v>
      </c>
      <c r="H35" s="1">
        <v>0.77083333395000009</v>
      </c>
      <c r="I35" s="1">
        <v>0.77083333395000009</v>
      </c>
      <c r="J35" s="1">
        <v>0.77083333395000009</v>
      </c>
      <c r="K35" s="1">
        <v>0.77083333395000009</v>
      </c>
    </row>
    <row r="36" spans="1:11">
      <c r="A36" s="1" t="s">
        <v>285</v>
      </c>
      <c r="B36" s="1" t="s">
        <v>102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 t="s">
        <v>285</v>
      </c>
      <c r="B37" s="1" t="s">
        <v>103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 t="s">
        <v>285</v>
      </c>
      <c r="B38" s="1" t="s">
        <v>104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 t="s">
        <v>285</v>
      </c>
      <c r="B39" s="1" t="s">
        <v>99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 t="s">
        <v>285</v>
      </c>
      <c r="B40" s="1" t="s">
        <v>94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 t="s">
        <v>285</v>
      </c>
      <c r="B41" s="1" t="s">
        <v>93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 t="s">
        <v>285</v>
      </c>
      <c r="B42" s="1" t="s">
        <v>95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 t="s">
        <v>285</v>
      </c>
      <c r="B43" s="1" t="s">
        <v>171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 t="s">
        <v>285</v>
      </c>
      <c r="B44" s="1" t="s">
        <v>172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 t="s">
        <v>285</v>
      </c>
      <c r="B45" s="1" t="s">
        <v>173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 t="s">
        <v>285</v>
      </c>
      <c r="B46" s="1" t="s">
        <v>97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 t="s">
        <v>285</v>
      </c>
      <c r="B47" s="1" t="s">
        <v>96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 t="s">
        <v>285</v>
      </c>
      <c r="B48" s="1" t="s">
        <v>98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 t="s">
        <v>285</v>
      </c>
      <c r="B49" s="1" t="s">
        <v>159</v>
      </c>
      <c r="C49" s="1">
        <v>1</v>
      </c>
      <c r="D49" s="1">
        <v>3.91</v>
      </c>
      <c r="E49" s="1">
        <v>3.8480000000000003</v>
      </c>
      <c r="F49" s="1">
        <v>4.07925</v>
      </c>
      <c r="G49" s="1">
        <v>4.3105000000000002</v>
      </c>
      <c r="H49" s="1">
        <v>4.5417499999999995</v>
      </c>
      <c r="I49" s="1">
        <v>4.7730000000000006</v>
      </c>
      <c r="J49" s="1">
        <v>5.0042500000000008</v>
      </c>
      <c r="K49" s="1">
        <v>5.2355</v>
      </c>
    </row>
    <row r="50" spans="1:11">
      <c r="A50" s="1" t="s">
        <v>285</v>
      </c>
      <c r="B50" s="1" t="s">
        <v>125</v>
      </c>
      <c r="C50" s="1">
        <v>1</v>
      </c>
      <c r="D50" s="1">
        <v>1E-3</v>
      </c>
      <c r="E50" s="1">
        <v>8.25E-4</v>
      </c>
      <c r="F50" s="1">
        <v>8.25E-4</v>
      </c>
      <c r="G50" s="1">
        <v>8.25E-4</v>
      </c>
      <c r="H50" s="1">
        <v>8.25E-4</v>
      </c>
      <c r="I50" s="1">
        <v>8.25E-4</v>
      </c>
      <c r="J50" s="1">
        <v>8.25E-4</v>
      </c>
      <c r="K50" s="1">
        <v>8.25E-4</v>
      </c>
    </row>
    <row r="51" spans="1:11">
      <c r="A51" s="1" t="s">
        <v>285</v>
      </c>
      <c r="B51" s="1" t="s">
        <v>126</v>
      </c>
      <c r="C51" s="1">
        <v>1</v>
      </c>
      <c r="D51" s="1">
        <v>11.11111112</v>
      </c>
      <c r="E51" s="1">
        <v>5.7291666712500007</v>
      </c>
      <c r="F51" s="1">
        <v>5.5000000043999995</v>
      </c>
      <c r="G51" s="1">
        <v>5.2708333375500001</v>
      </c>
      <c r="H51" s="1">
        <v>4.4687500035749999</v>
      </c>
      <c r="I51" s="1">
        <v>3.6666666696000001</v>
      </c>
      <c r="J51" s="1">
        <v>3.6666666696000001</v>
      </c>
      <c r="K51" s="1">
        <v>3.6666666696000001</v>
      </c>
    </row>
    <row r="52" spans="1:11">
      <c r="A52" s="1" t="s">
        <v>285</v>
      </c>
      <c r="B52" s="1" t="s">
        <v>126</v>
      </c>
      <c r="C52" s="1">
        <v>2</v>
      </c>
      <c r="D52" s="1">
        <v>11.11111112</v>
      </c>
      <c r="E52" s="1">
        <v>5.7291666712500007</v>
      </c>
      <c r="F52" s="1">
        <v>5.5000000043999995</v>
      </c>
      <c r="G52" s="1">
        <v>5.2708333375500001</v>
      </c>
      <c r="H52" s="1">
        <v>4.4687500035749999</v>
      </c>
      <c r="I52" s="1">
        <v>3.6666666696000001</v>
      </c>
      <c r="J52" s="1">
        <v>3.6666666696000001</v>
      </c>
      <c r="K52" s="1">
        <v>3.6666666696000001</v>
      </c>
    </row>
    <row r="53" spans="1:11">
      <c r="A53" s="1" t="s">
        <v>285</v>
      </c>
      <c r="B53" s="1" t="s">
        <v>163</v>
      </c>
      <c r="C53" s="1">
        <v>1</v>
      </c>
      <c r="D53" s="1">
        <v>0.41666666700000005</v>
      </c>
      <c r="E53" s="1">
        <v>0.34375000027500002</v>
      </c>
      <c r="F53" s="1">
        <v>0.34375000027500002</v>
      </c>
      <c r="G53" s="1">
        <v>0.34375000027500002</v>
      </c>
      <c r="H53" s="1">
        <v>0.34375000027500002</v>
      </c>
      <c r="I53" s="1">
        <v>0.34375000027500002</v>
      </c>
      <c r="J53" s="1">
        <v>0.34375000027500002</v>
      </c>
      <c r="K53" s="1">
        <v>0.34375000027500002</v>
      </c>
    </row>
    <row r="54" spans="1:11">
      <c r="A54" s="1" t="s">
        <v>285</v>
      </c>
      <c r="B54" s="1" t="s">
        <v>163</v>
      </c>
      <c r="C54" s="1">
        <v>2</v>
      </c>
      <c r="D54" s="1">
        <v>1.2777777788</v>
      </c>
      <c r="E54" s="1">
        <v>1.0541666675099999</v>
      </c>
      <c r="F54" s="1">
        <v>1.0541666675099999</v>
      </c>
      <c r="G54" s="1">
        <v>1.0541666675099999</v>
      </c>
      <c r="H54" s="1">
        <v>1.0541666675099999</v>
      </c>
      <c r="I54" s="1">
        <v>1.0541666675099999</v>
      </c>
      <c r="J54" s="1">
        <v>1.0541666675099999</v>
      </c>
      <c r="K54" s="1">
        <v>1.0541666675099999</v>
      </c>
    </row>
    <row r="55" spans="1:11">
      <c r="A55" s="1" t="s">
        <v>285</v>
      </c>
      <c r="B55" s="1" t="s">
        <v>188</v>
      </c>
      <c r="C55" s="1">
        <v>1</v>
      </c>
      <c r="D55" s="1">
        <v>9.1977036903098313</v>
      </c>
      <c r="E55" s="1">
        <v>7.864036655214905</v>
      </c>
      <c r="F55" s="1">
        <v>7.4708348224541599</v>
      </c>
      <c r="G55" s="1">
        <v>7.0972930813314514</v>
      </c>
      <c r="H55" s="1">
        <v>6.742428427264878</v>
      </c>
      <c r="I55" s="1">
        <v>6.4053070059016344</v>
      </c>
      <c r="J55" s="1">
        <v>6.0850416556065525</v>
      </c>
      <c r="K55" s="1">
        <v>5.7807895728262242</v>
      </c>
    </row>
    <row r="56" spans="1:11">
      <c r="A56" s="1" t="s">
        <v>285</v>
      </c>
      <c r="B56" s="1" t="s">
        <v>187</v>
      </c>
      <c r="C56" s="1">
        <v>1</v>
      </c>
      <c r="D56" s="1">
        <v>3.2741769547325101</v>
      </c>
      <c r="E56" s="1">
        <v>2.7994212962962961</v>
      </c>
      <c r="F56" s="1">
        <v>2.6594502314814812</v>
      </c>
      <c r="G56" s="1">
        <v>2.5264777199074073</v>
      </c>
      <c r="H56" s="1">
        <v>2.4001538339120367</v>
      </c>
      <c r="I56" s="1">
        <v>2.2801461422164349</v>
      </c>
      <c r="J56" s="1">
        <v>2.1661388351056128</v>
      </c>
      <c r="K56" s="1">
        <v>2.0578318933503321</v>
      </c>
    </row>
    <row r="57" spans="1:11">
      <c r="A57" s="1" t="s">
        <v>285</v>
      </c>
      <c r="B57" s="1" t="s">
        <v>186</v>
      </c>
      <c r="C57" s="1">
        <v>1</v>
      </c>
      <c r="D57" s="1">
        <v>5.3241578980562876</v>
      </c>
      <c r="E57" s="1">
        <v>4.5521550028381261</v>
      </c>
      <c r="F57" s="1">
        <v>4.3245472526962185</v>
      </c>
      <c r="G57" s="1">
        <v>4.1083198900614075</v>
      </c>
      <c r="H57" s="1">
        <v>3.9029038955583371</v>
      </c>
      <c r="I57" s="1">
        <v>3.7077587007804205</v>
      </c>
      <c r="J57" s="1">
        <v>3.5223707657413992</v>
      </c>
      <c r="K57" s="1">
        <v>3.3462522274543289</v>
      </c>
    </row>
    <row r="58" spans="1:11">
      <c r="A58" s="1" t="s">
        <v>285</v>
      </c>
      <c r="B58" s="1" t="s">
        <v>22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 t="s">
        <v>285</v>
      </c>
      <c r="B59" s="1" t="s">
        <v>22</v>
      </c>
      <c r="C59" s="1">
        <v>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 t="s">
        <v>285</v>
      </c>
      <c r="B60" s="1" t="s">
        <v>199</v>
      </c>
      <c r="C60" s="1">
        <v>1</v>
      </c>
      <c r="D60" s="1">
        <v>0.55600000000000005</v>
      </c>
      <c r="E60" s="1">
        <v>0.51430000000000009</v>
      </c>
      <c r="F60" s="1">
        <v>0.51430000000000009</v>
      </c>
      <c r="G60" s="1">
        <v>0.51430000000000009</v>
      </c>
      <c r="H60" s="1">
        <v>0.51430000000000009</v>
      </c>
      <c r="I60" s="1">
        <v>0.51430000000000009</v>
      </c>
      <c r="J60" s="1">
        <v>0.51430000000000009</v>
      </c>
      <c r="K60" s="1">
        <v>0.51430000000000009</v>
      </c>
    </row>
    <row r="61" spans="1:11">
      <c r="A61" s="1" t="s">
        <v>285</v>
      </c>
      <c r="B61" s="1" t="s">
        <v>200</v>
      </c>
      <c r="C61" s="1">
        <v>1</v>
      </c>
      <c r="D61" s="1">
        <v>0.55600000000000005</v>
      </c>
      <c r="E61" s="1">
        <v>0.51430000000000009</v>
      </c>
      <c r="F61" s="1">
        <v>0.51430000000000009</v>
      </c>
      <c r="G61" s="1">
        <v>0.51430000000000009</v>
      </c>
      <c r="H61" s="1">
        <v>0.51430000000000009</v>
      </c>
      <c r="I61" s="1">
        <v>0.51430000000000009</v>
      </c>
      <c r="J61" s="1">
        <v>0.51430000000000009</v>
      </c>
      <c r="K61" s="1">
        <v>0.51430000000000009</v>
      </c>
    </row>
    <row r="62" spans="1:11">
      <c r="A62" s="1" t="s">
        <v>285</v>
      </c>
      <c r="B62" s="1" t="s">
        <v>201</v>
      </c>
      <c r="C62" s="1">
        <v>1</v>
      </c>
      <c r="D62" s="1">
        <v>0.5</v>
      </c>
      <c r="E62" s="1">
        <v>0.46250000000000002</v>
      </c>
      <c r="F62" s="1">
        <v>0.46250000000000002</v>
      </c>
      <c r="G62" s="1">
        <v>0.46250000000000002</v>
      </c>
      <c r="H62" s="1">
        <v>0.46250000000000002</v>
      </c>
      <c r="I62" s="1">
        <v>0.46250000000000002</v>
      </c>
      <c r="J62" s="1">
        <v>0.46250000000000002</v>
      </c>
      <c r="K62" s="1">
        <v>0.46250000000000002</v>
      </c>
    </row>
    <row r="63" spans="1:11">
      <c r="A63" s="1" t="s">
        <v>285</v>
      </c>
      <c r="B63" s="1" t="s">
        <v>271</v>
      </c>
      <c r="C63" s="1">
        <v>1</v>
      </c>
      <c r="D63" s="1">
        <v>0.5</v>
      </c>
      <c r="E63" s="1">
        <v>0.46250000000000002</v>
      </c>
      <c r="F63" s="1">
        <v>0.46250000000000002</v>
      </c>
      <c r="G63" s="1">
        <v>0.46250000000000002</v>
      </c>
      <c r="H63" s="1">
        <v>0.46250000000000002</v>
      </c>
      <c r="I63" s="1">
        <v>0.46250000000000002</v>
      </c>
      <c r="J63" s="1">
        <v>0.46250000000000002</v>
      </c>
      <c r="K63" s="1">
        <v>0.46250000000000002</v>
      </c>
    </row>
    <row r="64" spans="1:11">
      <c r="A64" s="1" t="s">
        <v>285</v>
      </c>
      <c r="B64" s="1" t="s">
        <v>255</v>
      </c>
      <c r="C64" s="1">
        <v>1</v>
      </c>
      <c r="D64" s="1">
        <v>1.44</v>
      </c>
      <c r="E64" s="1">
        <v>1.44</v>
      </c>
      <c r="F64" s="1">
        <v>1.44</v>
      </c>
      <c r="G64" s="1">
        <v>1.44</v>
      </c>
      <c r="H64" s="1">
        <v>1.44</v>
      </c>
      <c r="I64" s="1">
        <v>1.44</v>
      </c>
      <c r="J64" s="1">
        <v>1.44</v>
      </c>
      <c r="K64" s="1">
        <v>1.44</v>
      </c>
    </row>
    <row r="65" spans="1:11">
      <c r="A65" s="1" t="s">
        <v>285</v>
      </c>
      <c r="B65" s="1" t="s">
        <v>255</v>
      </c>
      <c r="C65" s="1">
        <v>2</v>
      </c>
      <c r="D65" s="1">
        <v>1.44</v>
      </c>
      <c r="E65" s="1">
        <v>1.44</v>
      </c>
      <c r="F65" s="1">
        <v>1.44</v>
      </c>
      <c r="G65" s="1">
        <v>1.44</v>
      </c>
      <c r="H65" s="1">
        <v>1.44</v>
      </c>
      <c r="I65" s="1">
        <v>1.44</v>
      </c>
      <c r="J65" s="1">
        <v>1.44</v>
      </c>
      <c r="K65" s="1">
        <v>1.44</v>
      </c>
    </row>
    <row r="66" spans="1:11">
      <c r="A66" s="1" t="s">
        <v>285</v>
      </c>
      <c r="B66" s="1" t="s">
        <v>255</v>
      </c>
      <c r="C66" s="1">
        <v>2</v>
      </c>
      <c r="D66" s="1">
        <v>1.44</v>
      </c>
      <c r="E66" s="1">
        <v>1.44</v>
      </c>
      <c r="F66" s="1">
        <v>1.44</v>
      </c>
      <c r="G66" s="1">
        <v>1.44</v>
      </c>
      <c r="H66" s="1">
        <v>1.44</v>
      </c>
      <c r="I66" s="1">
        <v>1.44</v>
      </c>
      <c r="J66" s="1">
        <v>1.44</v>
      </c>
      <c r="K66" s="1">
        <v>1.44</v>
      </c>
    </row>
    <row r="67" spans="1:11">
      <c r="A67" s="1" t="s">
        <v>285</v>
      </c>
      <c r="B67" s="1" t="s">
        <v>255</v>
      </c>
      <c r="C67" s="1">
        <v>3</v>
      </c>
      <c r="D67" s="1">
        <v>1.44</v>
      </c>
      <c r="E67" s="1">
        <v>1.44</v>
      </c>
      <c r="F67" s="1">
        <v>1.44</v>
      </c>
      <c r="G67" s="1">
        <v>1.44</v>
      </c>
      <c r="H67" s="1">
        <v>1.44</v>
      </c>
      <c r="I67" s="1">
        <v>1.44</v>
      </c>
      <c r="J67" s="1">
        <v>1.44</v>
      </c>
      <c r="K67" s="1">
        <v>1.44</v>
      </c>
    </row>
    <row r="68" spans="1:11">
      <c r="A68" s="1" t="s">
        <v>285</v>
      </c>
      <c r="B68" s="1" t="s">
        <v>255</v>
      </c>
      <c r="C68" s="1">
        <v>3</v>
      </c>
      <c r="D68" s="1">
        <v>1.44</v>
      </c>
      <c r="E68" s="1">
        <v>1.44</v>
      </c>
      <c r="F68" s="1">
        <v>1.44</v>
      </c>
      <c r="G68" s="1">
        <v>1.44</v>
      </c>
      <c r="H68" s="1">
        <v>1.44</v>
      </c>
      <c r="I68" s="1">
        <v>1.44</v>
      </c>
      <c r="J68" s="1">
        <v>1.44</v>
      </c>
      <c r="K68" s="1">
        <v>1.44</v>
      </c>
    </row>
    <row r="69" spans="1:11">
      <c r="A69" s="1" t="s">
        <v>285</v>
      </c>
      <c r="B69" s="1" t="s">
        <v>255</v>
      </c>
      <c r="C69" s="1">
        <v>4</v>
      </c>
      <c r="D69" s="1">
        <v>1.44</v>
      </c>
      <c r="E69" s="1">
        <v>1.44</v>
      </c>
      <c r="F69" s="1">
        <v>1.44</v>
      </c>
      <c r="G69" s="1">
        <v>1.44</v>
      </c>
      <c r="H69" s="1">
        <v>1.44</v>
      </c>
      <c r="I69" s="1">
        <v>1.44</v>
      </c>
      <c r="J69" s="1">
        <v>1.44</v>
      </c>
      <c r="K69" s="1">
        <v>1.44</v>
      </c>
    </row>
    <row r="70" spans="1:11">
      <c r="A70" s="1" t="s">
        <v>285</v>
      </c>
      <c r="B70" s="1" t="s">
        <v>256</v>
      </c>
      <c r="C70" s="1">
        <v>1</v>
      </c>
      <c r="D70" s="1">
        <v>1.44</v>
      </c>
      <c r="E70" s="1">
        <v>1.3320000000000001</v>
      </c>
      <c r="F70" s="1">
        <v>1.3320000000000001</v>
      </c>
      <c r="G70" s="1">
        <v>1.3320000000000001</v>
      </c>
      <c r="H70" s="1">
        <v>1.3320000000000001</v>
      </c>
      <c r="I70" s="1">
        <v>1.3320000000000001</v>
      </c>
      <c r="J70" s="1">
        <v>1.3320000000000001</v>
      </c>
      <c r="K70" s="1">
        <v>1.3320000000000001</v>
      </c>
    </row>
    <row r="71" spans="1:11">
      <c r="A71" s="1" t="s">
        <v>285</v>
      </c>
      <c r="B71" s="1" t="s">
        <v>268</v>
      </c>
      <c r="C71" s="1">
        <v>1</v>
      </c>
      <c r="D71" s="1">
        <v>1.44</v>
      </c>
      <c r="E71" s="1">
        <v>1.3320000000000001</v>
      </c>
      <c r="F71" s="1">
        <v>1.3320000000000001</v>
      </c>
      <c r="G71" s="1">
        <v>1.3320000000000001</v>
      </c>
      <c r="H71" s="1">
        <v>1.3320000000000001</v>
      </c>
      <c r="I71" s="1">
        <v>1.3320000000000001</v>
      </c>
      <c r="J71" s="1">
        <v>1.3320000000000001</v>
      </c>
      <c r="K71" s="1">
        <v>1.3320000000000001</v>
      </c>
    </row>
    <row r="72" spans="1:11">
      <c r="A72" s="1" t="s">
        <v>285</v>
      </c>
      <c r="B72" s="1" t="s">
        <v>262</v>
      </c>
      <c r="C72" s="1">
        <v>1</v>
      </c>
      <c r="D72" s="1">
        <v>1.44</v>
      </c>
      <c r="E72" s="1">
        <v>1.44</v>
      </c>
      <c r="F72" s="1">
        <v>1.44</v>
      </c>
      <c r="G72" s="1">
        <v>1.44</v>
      </c>
      <c r="H72" s="1">
        <v>1.44</v>
      </c>
      <c r="I72" s="1">
        <v>1.44</v>
      </c>
      <c r="J72" s="1">
        <v>1.44</v>
      </c>
      <c r="K72" s="1">
        <v>1.44</v>
      </c>
    </row>
    <row r="73" spans="1:11">
      <c r="A73" s="1" t="s">
        <v>285</v>
      </c>
      <c r="B73" s="1" t="s">
        <v>263</v>
      </c>
      <c r="C73" s="1">
        <v>1</v>
      </c>
      <c r="D73" s="1">
        <v>1.44</v>
      </c>
      <c r="E73" s="1">
        <v>1.44</v>
      </c>
      <c r="F73" s="1">
        <v>1.44</v>
      </c>
      <c r="G73" s="1">
        <v>1.44</v>
      </c>
      <c r="H73" s="1">
        <v>1.44</v>
      </c>
      <c r="I73" s="1">
        <v>1.44</v>
      </c>
      <c r="J73" s="1">
        <v>1.44</v>
      </c>
      <c r="K73" s="1">
        <v>1.44</v>
      </c>
    </row>
    <row r="74" spans="1:11">
      <c r="A74" s="1" t="s">
        <v>285</v>
      </c>
      <c r="B74" s="1" t="s">
        <v>269</v>
      </c>
      <c r="C74" s="1">
        <v>1</v>
      </c>
      <c r="D74" s="1">
        <v>1.44</v>
      </c>
      <c r="E74" s="1">
        <v>1.3320000000000001</v>
      </c>
      <c r="F74" s="1">
        <v>1.3320000000000001</v>
      </c>
      <c r="G74" s="1">
        <v>1.3320000000000001</v>
      </c>
      <c r="H74" s="1">
        <v>1.3320000000000001</v>
      </c>
      <c r="I74" s="1">
        <v>1.3320000000000001</v>
      </c>
      <c r="J74" s="1">
        <v>1.3320000000000001</v>
      </c>
      <c r="K74" s="1">
        <v>1.3320000000000001</v>
      </c>
    </row>
    <row r="75" spans="1:11">
      <c r="A75" s="1" t="s">
        <v>285</v>
      </c>
      <c r="B75" s="1" t="s">
        <v>260</v>
      </c>
      <c r="C75" s="1">
        <v>1</v>
      </c>
      <c r="D75" s="1">
        <v>1.44</v>
      </c>
      <c r="E75" s="1">
        <v>1.44</v>
      </c>
      <c r="F75" s="1">
        <v>1.44</v>
      </c>
      <c r="G75" s="1">
        <v>1.44</v>
      </c>
      <c r="H75" s="1">
        <v>1.44</v>
      </c>
      <c r="I75" s="1">
        <v>1.44</v>
      </c>
      <c r="J75" s="1">
        <v>1.44</v>
      </c>
      <c r="K75" s="1">
        <v>1.44</v>
      </c>
    </row>
    <row r="76" spans="1:11">
      <c r="A76" s="1" t="s">
        <v>285</v>
      </c>
      <c r="B76" s="1" t="s">
        <v>261</v>
      </c>
      <c r="C76" s="1">
        <v>1</v>
      </c>
      <c r="D76" s="1">
        <v>1.44</v>
      </c>
      <c r="E76" s="1">
        <v>1.44</v>
      </c>
      <c r="F76" s="1">
        <v>1.44</v>
      </c>
      <c r="G76" s="1">
        <v>1.44</v>
      </c>
      <c r="H76" s="1">
        <v>1.44</v>
      </c>
      <c r="I76" s="1">
        <v>1.44</v>
      </c>
      <c r="J76" s="1">
        <v>1.44</v>
      </c>
      <c r="K76" s="1">
        <v>1.44</v>
      </c>
    </row>
    <row r="77" spans="1:11">
      <c r="A77" s="1" t="s">
        <v>285</v>
      </c>
      <c r="B77" s="1" t="s">
        <v>264</v>
      </c>
      <c r="C77" s="1">
        <v>1</v>
      </c>
      <c r="D77" s="1">
        <v>1.44</v>
      </c>
      <c r="E77" s="1">
        <v>1.44</v>
      </c>
      <c r="F77" s="1">
        <v>1.44</v>
      </c>
      <c r="G77" s="1">
        <v>1.44</v>
      </c>
      <c r="H77" s="1">
        <v>1.44</v>
      </c>
      <c r="I77" s="1">
        <v>1.44</v>
      </c>
      <c r="J77" s="1">
        <v>1.44</v>
      </c>
      <c r="K77" s="1">
        <v>1.44</v>
      </c>
    </row>
    <row r="78" spans="1:11">
      <c r="A78" s="1" t="s">
        <v>285</v>
      </c>
      <c r="B78" s="1" t="s">
        <v>265</v>
      </c>
      <c r="C78" s="1">
        <v>1</v>
      </c>
      <c r="D78" s="1">
        <v>1.44</v>
      </c>
      <c r="E78" s="1">
        <v>1.44</v>
      </c>
      <c r="F78" s="1">
        <v>1.44</v>
      </c>
      <c r="G78" s="1">
        <v>1.44</v>
      </c>
      <c r="H78" s="1">
        <v>1.44</v>
      </c>
      <c r="I78" s="1">
        <v>1.44</v>
      </c>
      <c r="J78" s="1">
        <v>1.44</v>
      </c>
      <c r="K78" s="1">
        <v>1.44</v>
      </c>
    </row>
    <row r="79" spans="1:11">
      <c r="A79" s="1" t="s">
        <v>285</v>
      </c>
      <c r="B79" s="1" t="s">
        <v>257</v>
      </c>
      <c r="C79" s="1">
        <v>1</v>
      </c>
      <c r="D79" s="1">
        <v>1.44</v>
      </c>
      <c r="E79" s="1">
        <v>1.44</v>
      </c>
      <c r="F79" s="1">
        <v>1.44</v>
      </c>
      <c r="G79" s="1">
        <v>1.44</v>
      </c>
      <c r="H79" s="1">
        <v>1.44</v>
      </c>
      <c r="I79" s="1">
        <v>1.44</v>
      </c>
      <c r="J79" s="1">
        <v>1.44</v>
      </c>
      <c r="K79" s="1">
        <v>1.44</v>
      </c>
    </row>
    <row r="80" spans="1:11">
      <c r="A80" s="1" t="s">
        <v>285</v>
      </c>
      <c r="B80" s="1" t="s">
        <v>258</v>
      </c>
      <c r="C80" s="1">
        <v>1</v>
      </c>
      <c r="D80" s="1">
        <v>1.44</v>
      </c>
      <c r="E80" s="1">
        <v>1.44</v>
      </c>
      <c r="F80" s="1">
        <v>1.44</v>
      </c>
      <c r="G80" s="1">
        <v>1.44</v>
      </c>
      <c r="H80" s="1">
        <v>1.44</v>
      </c>
      <c r="I80" s="1">
        <v>1.44</v>
      </c>
      <c r="J80" s="1">
        <v>1.44</v>
      </c>
      <c r="K80" s="1">
        <v>1.44</v>
      </c>
    </row>
    <row r="81" spans="1:11">
      <c r="A81" s="1" t="s">
        <v>285</v>
      </c>
      <c r="B81" s="1" t="s">
        <v>259</v>
      </c>
      <c r="C81" s="1">
        <v>1</v>
      </c>
      <c r="D81" s="1">
        <v>1.44</v>
      </c>
      <c r="E81" s="1">
        <v>1.44</v>
      </c>
      <c r="F81" s="1">
        <v>1.44</v>
      </c>
      <c r="G81" s="1">
        <v>1.44</v>
      </c>
      <c r="H81" s="1">
        <v>1.44</v>
      </c>
      <c r="I81" s="1">
        <v>1.44</v>
      </c>
      <c r="J81" s="1">
        <v>1.44</v>
      </c>
      <c r="K81" s="1">
        <v>1.44</v>
      </c>
    </row>
    <row r="82" spans="1:11">
      <c r="A82" s="1" t="s">
        <v>285</v>
      </c>
      <c r="B82" s="1" t="s">
        <v>270</v>
      </c>
      <c r="C82" s="1">
        <v>1</v>
      </c>
      <c r="D82" s="1">
        <v>1.44</v>
      </c>
      <c r="E82" s="1">
        <v>1.296</v>
      </c>
      <c r="F82" s="1">
        <v>1.296</v>
      </c>
      <c r="G82" s="1">
        <v>1.296</v>
      </c>
      <c r="H82" s="1">
        <v>1.296</v>
      </c>
      <c r="I82" s="1">
        <v>1.296</v>
      </c>
      <c r="J82" s="1">
        <v>1.296</v>
      </c>
      <c r="K82" s="1">
        <v>1.296</v>
      </c>
    </row>
    <row r="83" spans="1:11">
      <c r="A83" s="1" t="s">
        <v>285</v>
      </c>
      <c r="B83" s="1" t="s">
        <v>267</v>
      </c>
      <c r="C83" s="1">
        <v>1</v>
      </c>
      <c r="D83" s="1">
        <v>1.44</v>
      </c>
      <c r="E83" s="1">
        <v>1.296</v>
      </c>
      <c r="F83" s="1">
        <v>1.296</v>
      </c>
      <c r="G83" s="1">
        <v>1.296</v>
      </c>
      <c r="H83" s="1">
        <v>1.296</v>
      </c>
      <c r="I83" s="1">
        <v>1.296</v>
      </c>
      <c r="J83" s="1">
        <v>1.296</v>
      </c>
      <c r="K83" s="1">
        <v>1.296</v>
      </c>
    </row>
    <row r="84" spans="1:11">
      <c r="A84" s="1" t="s">
        <v>285</v>
      </c>
      <c r="B84" s="1" t="s">
        <v>337</v>
      </c>
      <c r="C84" s="1">
        <v>1</v>
      </c>
      <c r="D84" s="1">
        <v>5.1769252737737244</v>
      </c>
      <c r="E84" s="1">
        <v>5.0948359216064691</v>
      </c>
      <c r="F84" s="1">
        <v>5.4010159649722418</v>
      </c>
      <c r="G84" s="1">
        <v>5.7071960083380162</v>
      </c>
      <c r="H84" s="1">
        <v>6.013376051703788</v>
      </c>
      <c r="I84" s="1">
        <v>6.3195560950695624</v>
      </c>
      <c r="J84" s="1">
        <v>6.6257361384353342</v>
      </c>
      <c r="K84" s="1">
        <v>6.9319161818011077</v>
      </c>
    </row>
    <row r="85" spans="1:11">
      <c r="A85" s="1" t="s">
        <v>285</v>
      </c>
      <c r="B85" s="1" t="s">
        <v>332</v>
      </c>
      <c r="C85" s="1">
        <v>1</v>
      </c>
      <c r="D85" s="1">
        <v>3.3849126790058968</v>
      </c>
      <c r="E85" s="1">
        <v>3.3312388718196146</v>
      </c>
      <c r="F85" s="1">
        <v>3.5314335155587737</v>
      </c>
      <c r="G85" s="1">
        <v>3.7316281592979328</v>
      </c>
      <c r="H85" s="1">
        <v>3.9318228030370914</v>
      </c>
      <c r="I85" s="1">
        <v>4.1320174467762518</v>
      </c>
      <c r="J85" s="1">
        <v>4.3322120905154105</v>
      </c>
      <c r="K85" s="1">
        <v>4.5324067342545709</v>
      </c>
    </row>
    <row r="86" spans="1:11">
      <c r="A86" s="1" t="s">
        <v>285</v>
      </c>
      <c r="B86" s="1" t="s">
        <v>335</v>
      </c>
      <c r="C86" s="1">
        <v>1</v>
      </c>
      <c r="D86" s="1">
        <v>9.2576370810399116</v>
      </c>
      <c r="E86" s="1">
        <v>9.1108407897293056</v>
      </c>
      <c r="F86" s="1">
        <v>9.6583672794966908</v>
      </c>
      <c r="G86" s="1">
        <v>10.20589376926408</v>
      </c>
      <c r="H86" s="1">
        <v>10.753420259031463</v>
      </c>
      <c r="I86" s="1">
        <v>11.30094674879885</v>
      </c>
      <c r="J86" s="1">
        <v>11.848473238566234</v>
      </c>
      <c r="K86" s="1">
        <v>12.395999728333623</v>
      </c>
    </row>
    <row r="87" spans="1:11">
      <c r="A87" s="1" t="s">
        <v>285</v>
      </c>
      <c r="B87" s="1" t="s">
        <v>334</v>
      </c>
      <c r="C87" s="1">
        <v>1</v>
      </c>
      <c r="D87" s="1">
        <v>3.9822502105951729</v>
      </c>
      <c r="E87" s="1">
        <v>3.9191045550818995</v>
      </c>
      <c r="F87" s="1">
        <v>4.1546276653632628</v>
      </c>
      <c r="G87" s="1">
        <v>4.390150775644627</v>
      </c>
      <c r="H87" s="1">
        <v>4.6256738859259903</v>
      </c>
      <c r="I87" s="1">
        <v>4.8611969962073553</v>
      </c>
      <c r="J87" s="1">
        <v>5.0967201064887178</v>
      </c>
      <c r="K87" s="1">
        <v>5.3322432167700828</v>
      </c>
    </row>
    <row r="88" spans="1:11">
      <c r="A88" s="1" t="s">
        <v>285</v>
      </c>
      <c r="B88" s="1" t="s">
        <v>336</v>
      </c>
      <c r="C88" s="1">
        <v>1</v>
      </c>
      <c r="D88" s="1">
        <v>14.68136062979276</v>
      </c>
      <c r="E88" s="1">
        <v>14.448561560982748</v>
      </c>
      <c r="F88" s="1">
        <v>15.316864539407193</v>
      </c>
      <c r="G88" s="1">
        <v>16.185167517831641</v>
      </c>
      <c r="H88" s="1">
        <v>17.053470496256079</v>
      </c>
      <c r="I88" s="1">
        <v>17.921773474680531</v>
      </c>
      <c r="J88" s="1">
        <v>18.79007645310497</v>
      </c>
      <c r="K88" s="1">
        <v>19.658379431529415</v>
      </c>
    </row>
    <row r="89" spans="1:11">
      <c r="A89" s="1" t="s">
        <v>285</v>
      </c>
      <c r="B89" s="1" t="s">
        <v>333</v>
      </c>
      <c r="C89" s="1">
        <v>1</v>
      </c>
      <c r="D89" s="1">
        <v>3.5840251895356556</v>
      </c>
      <c r="E89" s="1">
        <v>3.5271940995737099</v>
      </c>
      <c r="F89" s="1">
        <v>3.7391648988269366</v>
      </c>
      <c r="G89" s="1">
        <v>3.9511356980801646</v>
      </c>
      <c r="H89" s="1">
        <v>4.1631064973333913</v>
      </c>
      <c r="I89" s="1">
        <v>4.3750772965866203</v>
      </c>
      <c r="J89" s="1">
        <v>4.5870480958398456</v>
      </c>
      <c r="K89" s="1">
        <v>4.7990188950930746</v>
      </c>
    </row>
    <row r="90" spans="1:11">
      <c r="A90" s="1" t="s">
        <v>285</v>
      </c>
      <c r="B90" s="1" t="s">
        <v>340</v>
      </c>
      <c r="C90" s="1">
        <v>1</v>
      </c>
      <c r="D90" s="1">
        <v>6.6347195442440539</v>
      </c>
      <c r="E90" s="1">
        <v>5.885944052822226</v>
      </c>
      <c r="F90" s="1">
        <v>6.9522382652900196</v>
      </c>
      <c r="G90" s="1">
        <v>8.0185324777578142</v>
      </c>
      <c r="H90" s="1">
        <v>8.2317913202513715</v>
      </c>
      <c r="I90" s="1">
        <v>8.4450501627449324</v>
      </c>
      <c r="J90" s="1">
        <v>8.6583090052384915</v>
      </c>
      <c r="K90" s="1">
        <v>8.8715678477320488</v>
      </c>
    </row>
    <row r="91" spans="1:11">
      <c r="A91" s="1" t="s">
        <v>285</v>
      </c>
      <c r="B91" s="1" t="s">
        <v>89</v>
      </c>
      <c r="C91" s="1">
        <v>1</v>
      </c>
      <c r="D91" s="1">
        <v>2.3246656378600821</v>
      </c>
      <c r="E91" s="1">
        <v>1.7888302083333332</v>
      </c>
      <c r="F91" s="1">
        <v>1.6993886979166664</v>
      </c>
      <c r="G91" s="1">
        <v>1.6144192630208332</v>
      </c>
      <c r="H91" s="1">
        <v>1.5336982998697914</v>
      </c>
      <c r="I91" s="1">
        <v>1.4570133848763018</v>
      </c>
      <c r="J91" s="1">
        <v>1.3841627156324865</v>
      </c>
      <c r="K91" s="1">
        <v>1.3149545798508622</v>
      </c>
    </row>
    <row r="92" spans="1:11">
      <c r="A92" s="1" t="s">
        <v>299</v>
      </c>
      <c r="B92" s="1" t="s">
        <v>89</v>
      </c>
      <c r="C92" s="1">
        <v>1</v>
      </c>
      <c r="D92" s="1">
        <v>2.3246656378600821</v>
      </c>
      <c r="E92" s="1">
        <v>1.7888302083333332</v>
      </c>
      <c r="F92" s="1">
        <v>1.6993886979166664</v>
      </c>
      <c r="G92" s="1">
        <v>1.6144192630208332</v>
      </c>
      <c r="H92" s="1">
        <v>1.5336982998697914</v>
      </c>
      <c r="I92" s="1">
        <v>1.4570133848763018</v>
      </c>
      <c r="J92" s="1">
        <v>1.3841627156324865</v>
      </c>
      <c r="K92" s="1">
        <v>1.3149545798508622</v>
      </c>
    </row>
    <row r="93" spans="1:11">
      <c r="A93" s="1" t="s">
        <v>292</v>
      </c>
      <c r="B93" s="1" t="s">
        <v>89</v>
      </c>
      <c r="C93" s="1">
        <v>1</v>
      </c>
      <c r="D93" s="1">
        <v>2.3246656378600821</v>
      </c>
      <c r="E93" s="1">
        <v>1.7888302083333332</v>
      </c>
      <c r="F93" s="1">
        <v>1.6993886979166664</v>
      </c>
      <c r="G93" s="1">
        <v>1.6144192630208332</v>
      </c>
      <c r="H93" s="1">
        <v>1.5336982998697914</v>
      </c>
      <c r="I93" s="1">
        <v>1.4570133848763018</v>
      </c>
      <c r="J93" s="1">
        <v>1.3841627156324865</v>
      </c>
      <c r="K93" s="1">
        <v>1.3149545798508622</v>
      </c>
    </row>
    <row r="94" spans="1:11">
      <c r="A94" s="1" t="s">
        <v>284</v>
      </c>
      <c r="B94" s="1" t="s">
        <v>89</v>
      </c>
      <c r="C94" s="1">
        <v>1</v>
      </c>
      <c r="D94" s="1">
        <v>2.3246656378600821</v>
      </c>
      <c r="E94" s="1">
        <v>1.7888302083333332</v>
      </c>
      <c r="F94" s="1">
        <v>1.6993886979166664</v>
      </c>
      <c r="G94" s="1">
        <v>1.6144192630208332</v>
      </c>
      <c r="H94" s="1">
        <v>1.5336982998697914</v>
      </c>
      <c r="I94" s="1">
        <v>1.4570133848763018</v>
      </c>
      <c r="J94" s="1">
        <v>1.3841627156324865</v>
      </c>
      <c r="K94" s="1">
        <v>1.3149545798508622</v>
      </c>
    </row>
    <row r="95" spans="1:11">
      <c r="A95" s="1" t="s">
        <v>287</v>
      </c>
      <c r="B95" s="1" t="s">
        <v>89</v>
      </c>
      <c r="C95" s="1">
        <v>1</v>
      </c>
      <c r="D95" s="1">
        <v>2.3246656378600821</v>
      </c>
      <c r="E95" s="1">
        <v>1.7888302083333332</v>
      </c>
      <c r="F95" s="1">
        <v>1.6993886979166664</v>
      </c>
      <c r="G95" s="1">
        <v>1.6144192630208332</v>
      </c>
      <c r="H95" s="1">
        <v>1.5336982998697914</v>
      </c>
      <c r="I95" s="1">
        <v>1.4570133848763018</v>
      </c>
      <c r="J95" s="1">
        <v>1.3841627156324865</v>
      </c>
      <c r="K95" s="1">
        <v>1.3149545798508622</v>
      </c>
    </row>
    <row r="96" spans="1:11">
      <c r="A96" s="1" t="s">
        <v>285</v>
      </c>
      <c r="B96" s="1" t="s">
        <v>90</v>
      </c>
      <c r="C96" s="1">
        <v>1</v>
      </c>
      <c r="D96" s="1">
        <v>3.1104681069958846</v>
      </c>
      <c r="E96" s="1">
        <v>2.393505208333333</v>
      </c>
      <c r="F96" s="1">
        <v>2.2738299479166661</v>
      </c>
      <c r="G96" s="1">
        <v>2.160138450520833</v>
      </c>
      <c r="H96" s="1">
        <v>2.0521315279947916</v>
      </c>
      <c r="I96" s="1">
        <v>1.9495249515950519</v>
      </c>
      <c r="J96" s="1">
        <v>1.8520487040152989</v>
      </c>
      <c r="K96" s="1">
        <v>1.759446268814534</v>
      </c>
    </row>
    <row r="97" spans="1:11">
      <c r="A97" s="1" t="s">
        <v>307</v>
      </c>
      <c r="B97" s="1" t="s">
        <v>90</v>
      </c>
      <c r="C97" s="1">
        <v>1</v>
      </c>
      <c r="D97" s="1">
        <v>3.1104681069958846</v>
      </c>
      <c r="E97" s="1">
        <v>2.393505208333333</v>
      </c>
      <c r="F97" s="1">
        <v>2.2738299479166661</v>
      </c>
      <c r="G97" s="1">
        <v>2.160138450520833</v>
      </c>
      <c r="H97" s="1">
        <v>2.0521315279947916</v>
      </c>
      <c r="I97" s="1">
        <v>1.9495249515950519</v>
      </c>
      <c r="J97" s="1">
        <v>1.8520487040152989</v>
      </c>
      <c r="K97" s="1">
        <v>1.759446268814534</v>
      </c>
    </row>
    <row r="98" spans="1:11">
      <c r="A98" s="1" t="s">
        <v>303</v>
      </c>
      <c r="B98" s="1" t="s">
        <v>90</v>
      </c>
      <c r="C98" s="1">
        <v>1</v>
      </c>
      <c r="D98" s="1">
        <v>3.1104681069958846</v>
      </c>
      <c r="E98" s="1">
        <v>2.393505208333333</v>
      </c>
      <c r="F98" s="1">
        <v>2.2738299479166661</v>
      </c>
      <c r="G98" s="1">
        <v>2.160138450520833</v>
      </c>
      <c r="H98" s="1">
        <v>2.0521315279947916</v>
      </c>
      <c r="I98" s="1">
        <v>1.9495249515950519</v>
      </c>
      <c r="J98" s="1">
        <v>1.8520487040152989</v>
      </c>
      <c r="K98" s="1">
        <v>1.759446268814534</v>
      </c>
    </row>
    <row r="99" spans="1:11">
      <c r="A99" s="1" t="s">
        <v>299</v>
      </c>
      <c r="B99" s="1" t="s">
        <v>90</v>
      </c>
      <c r="C99" s="1">
        <v>1</v>
      </c>
      <c r="D99" s="1">
        <v>3.1104681069958846</v>
      </c>
      <c r="E99" s="1">
        <v>2.393505208333333</v>
      </c>
      <c r="F99" s="1">
        <v>2.2738299479166661</v>
      </c>
      <c r="G99" s="1">
        <v>2.160138450520833</v>
      </c>
      <c r="H99" s="1">
        <v>2.0521315279947916</v>
      </c>
      <c r="I99" s="1">
        <v>1.9495249515950519</v>
      </c>
      <c r="J99" s="1">
        <v>1.8520487040152989</v>
      </c>
      <c r="K99" s="1">
        <v>1.759446268814534</v>
      </c>
    </row>
    <row r="100" spans="1:11">
      <c r="A100" s="1" t="s">
        <v>284</v>
      </c>
      <c r="B100" s="1" t="s">
        <v>90</v>
      </c>
      <c r="C100" s="1">
        <v>1</v>
      </c>
      <c r="D100" s="1">
        <v>3.1104681069958846</v>
      </c>
      <c r="E100" s="1">
        <v>2.393505208333333</v>
      </c>
      <c r="F100" s="1">
        <v>2.2738299479166661</v>
      </c>
      <c r="G100" s="1">
        <v>2.160138450520833</v>
      </c>
      <c r="H100" s="1">
        <v>2.0521315279947916</v>
      </c>
      <c r="I100" s="1">
        <v>1.9495249515950519</v>
      </c>
      <c r="J100" s="1">
        <v>1.8520487040152989</v>
      </c>
      <c r="K100" s="1">
        <v>1.759446268814534</v>
      </c>
    </row>
    <row r="101" spans="1:11">
      <c r="A101" s="8" t="s">
        <v>285</v>
      </c>
      <c r="B101" s="24" t="s">
        <v>364</v>
      </c>
      <c r="C101" s="1">
        <v>1</v>
      </c>
      <c r="D101" s="1">
        <v>1.44</v>
      </c>
      <c r="E101" s="1">
        <v>1.296</v>
      </c>
      <c r="F101" s="1">
        <v>1.296</v>
      </c>
      <c r="G101" s="1">
        <v>1.296</v>
      </c>
      <c r="H101" s="1">
        <v>1.296</v>
      </c>
      <c r="I101" s="1">
        <v>1.296</v>
      </c>
      <c r="J101" s="1">
        <v>1.296</v>
      </c>
      <c r="K101" s="1">
        <v>1.296</v>
      </c>
    </row>
    <row r="102" spans="1:11">
      <c r="A102" s="8" t="s">
        <v>285</v>
      </c>
      <c r="B102" s="24" t="s">
        <v>365</v>
      </c>
      <c r="C102" s="1">
        <v>1</v>
      </c>
      <c r="D102" s="1">
        <v>1.44</v>
      </c>
      <c r="E102" s="1">
        <v>1.296</v>
      </c>
      <c r="F102" s="1">
        <v>1.296</v>
      </c>
      <c r="G102" s="1">
        <v>1.296</v>
      </c>
      <c r="H102" s="1">
        <v>1.296</v>
      </c>
      <c r="I102" s="1">
        <v>1.296</v>
      </c>
      <c r="J102" s="1">
        <v>1.296</v>
      </c>
      <c r="K102" s="1">
        <v>1.296</v>
      </c>
    </row>
    <row r="103" spans="1:11">
      <c r="A103" s="11" t="s">
        <v>285</v>
      </c>
      <c r="B103" s="1" t="s">
        <v>366</v>
      </c>
      <c r="C103" s="1">
        <v>1</v>
      </c>
      <c r="D103" s="1">
        <v>99</v>
      </c>
      <c r="E103" s="1">
        <v>48.75</v>
      </c>
      <c r="F103" s="1">
        <v>33.25</v>
      </c>
      <c r="G103" s="1">
        <v>26.825000000000003</v>
      </c>
      <c r="H103" s="1">
        <v>20.7</v>
      </c>
      <c r="I103" s="1">
        <v>14.875</v>
      </c>
      <c r="J103" s="1">
        <v>14.45</v>
      </c>
      <c r="K103" s="1">
        <v>14.024999999999999</v>
      </c>
    </row>
    <row r="174" spans="4:11">
      <c r="D174" s="34"/>
      <c r="E174" s="34"/>
      <c r="F174" s="34"/>
      <c r="G174" s="34"/>
      <c r="H174" s="34"/>
      <c r="I174" s="34"/>
      <c r="J174" s="34"/>
      <c r="K174" s="34"/>
    </row>
    <row r="175" spans="4:11">
      <c r="D175" s="34"/>
      <c r="E175" s="34"/>
      <c r="F175" s="34"/>
      <c r="G175" s="34"/>
      <c r="H175" s="34"/>
      <c r="I175" s="34"/>
      <c r="J175" s="34"/>
      <c r="K175" s="34"/>
    </row>
    <row r="176" spans="4:11">
      <c r="D176" s="34"/>
      <c r="E176" s="34"/>
      <c r="F176" s="34"/>
      <c r="G176" s="34"/>
      <c r="H176" s="34"/>
      <c r="I176" s="34"/>
      <c r="J176" s="34"/>
      <c r="K176" s="34"/>
    </row>
    <row r="209" spans="1:11">
      <c r="D209" s="34"/>
      <c r="E209" s="34"/>
      <c r="F209" s="34"/>
      <c r="G209" s="34"/>
      <c r="H209" s="34"/>
      <c r="I209" s="34"/>
      <c r="J209" s="34"/>
      <c r="K209" s="34"/>
    </row>
    <row r="220" spans="1:11">
      <c r="A220" s="8"/>
      <c r="B220" s="24"/>
    </row>
    <row r="221" spans="1:11">
      <c r="A221" s="8"/>
      <c r="B221" s="24"/>
    </row>
    <row r="222" spans="1:11">
      <c r="A222" s="1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baseColWidth="10" defaultColWidth="11.5546875" defaultRowHeight="14.4"/>
  <cols>
    <col min="1" max="7" width="11.5546875" style="1"/>
    <col min="8" max="8" width="13.44140625" style="1" customWidth="1"/>
    <col min="9" max="16384" width="11.5546875" style="1"/>
  </cols>
  <sheetData>
    <row r="1" spans="1:9">
      <c r="A1" s="1" t="s">
        <v>391</v>
      </c>
    </row>
    <row r="2" spans="1:9">
      <c r="A2" s="1" t="s">
        <v>2</v>
      </c>
    </row>
    <row r="3" spans="1:9">
      <c r="A3" s="1" t="s">
        <v>396</v>
      </c>
    </row>
    <row r="5" spans="1:9">
      <c r="A5" s="1" t="s">
        <v>28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1" t="s">
        <v>69</v>
      </c>
      <c r="B6" s="1">
        <v>0.15104166666666666</v>
      </c>
      <c r="C6" s="1">
        <v>0.15104166666666666</v>
      </c>
      <c r="D6" s="1">
        <v>0.15104166666666666</v>
      </c>
      <c r="E6" s="1">
        <v>0.15104166666666666</v>
      </c>
      <c r="F6" s="1">
        <v>0.15104166666666666</v>
      </c>
      <c r="G6" s="1">
        <v>0.15104166666666666</v>
      </c>
      <c r="H6" s="1">
        <v>0.15104166666666666</v>
      </c>
      <c r="I6" s="1">
        <v>0.15104166666666666</v>
      </c>
    </row>
    <row r="7" spans="1:9">
      <c r="A7" s="1" t="s">
        <v>70</v>
      </c>
      <c r="B7" s="1">
        <v>1.5625E-2</v>
      </c>
      <c r="C7" s="1">
        <v>1.5625E-2</v>
      </c>
      <c r="D7" s="1">
        <v>1.5625E-2</v>
      </c>
      <c r="E7" s="1">
        <v>1.5625E-2</v>
      </c>
      <c r="F7" s="1">
        <v>1.5625E-2</v>
      </c>
      <c r="G7" s="1">
        <v>1.5625E-2</v>
      </c>
      <c r="H7" s="1">
        <v>1.5625E-2</v>
      </c>
      <c r="I7" s="1">
        <v>1.5625E-2</v>
      </c>
    </row>
    <row r="8" spans="1:9">
      <c r="A8" s="1" t="s">
        <v>71</v>
      </c>
      <c r="B8" s="1">
        <v>4.1666666666666664E-2</v>
      </c>
      <c r="C8" s="1">
        <v>4.1666666666666664E-2</v>
      </c>
      <c r="D8" s="1">
        <v>4.1666666666666664E-2</v>
      </c>
      <c r="E8" s="1">
        <v>4.1666666666666664E-2</v>
      </c>
      <c r="F8" s="1">
        <v>4.1666666666666664E-2</v>
      </c>
      <c r="G8" s="1">
        <v>4.1666666666666664E-2</v>
      </c>
      <c r="H8" s="1">
        <v>4.1666666666666664E-2</v>
      </c>
      <c r="I8" s="1">
        <v>4.1666666666666664E-2</v>
      </c>
    </row>
    <row r="9" spans="1:9">
      <c r="A9" s="1" t="s">
        <v>68</v>
      </c>
      <c r="B9" s="1">
        <v>4.1666666666666664E-2</v>
      </c>
      <c r="C9" s="1">
        <v>4.1666666666666664E-2</v>
      </c>
      <c r="D9" s="1">
        <v>4.1666666666666664E-2</v>
      </c>
      <c r="E9" s="1">
        <v>4.1666666666666664E-2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</row>
    <row r="10" spans="1:9">
      <c r="A10" s="1" t="s">
        <v>72</v>
      </c>
      <c r="B10" s="1">
        <v>8.3333333333333329E-2</v>
      </c>
      <c r="C10" s="1">
        <v>8.3333333333333329E-2</v>
      </c>
      <c r="D10" s="1">
        <v>8.3333333333333329E-2</v>
      </c>
      <c r="E10" s="1">
        <v>8.3333333333333329E-2</v>
      </c>
      <c r="F10" s="1">
        <v>8.3333333333333329E-2</v>
      </c>
      <c r="G10" s="1">
        <v>8.3333333333333329E-2</v>
      </c>
      <c r="H10" s="1">
        <v>8.3333333333333329E-2</v>
      </c>
      <c r="I10" s="1">
        <v>8.3333333333333329E-2</v>
      </c>
    </row>
    <row r="11" spans="1:9">
      <c r="A11" s="1" t="s">
        <v>73</v>
      </c>
      <c r="B11" s="1">
        <v>3.125E-2</v>
      </c>
      <c r="C11" s="1">
        <v>3.125E-2</v>
      </c>
      <c r="D11" s="1">
        <v>3.125E-2</v>
      </c>
      <c r="E11" s="1">
        <v>3.125E-2</v>
      </c>
      <c r="F11" s="1">
        <v>3.125E-2</v>
      </c>
      <c r="G11" s="1">
        <v>3.125E-2</v>
      </c>
      <c r="H11" s="1">
        <v>3.125E-2</v>
      </c>
      <c r="I11" s="1">
        <v>3.125E-2</v>
      </c>
    </row>
    <row r="12" spans="1:9">
      <c r="A12" s="1" t="s">
        <v>74</v>
      </c>
      <c r="B12" s="1">
        <v>8.3333333333333329E-2</v>
      </c>
      <c r="C12" s="1">
        <v>8.3333333333333329E-2</v>
      </c>
      <c r="D12" s="1">
        <v>8.3333333333333329E-2</v>
      </c>
      <c r="E12" s="1">
        <v>8.3333333333333329E-2</v>
      </c>
      <c r="F12" s="1">
        <v>8.3333333333333329E-2</v>
      </c>
      <c r="G12" s="1">
        <v>8.3333333333333329E-2</v>
      </c>
      <c r="H12" s="1">
        <v>8.3333333333333329E-2</v>
      </c>
      <c r="I12" s="1">
        <v>8.3333333333333329E-2</v>
      </c>
    </row>
    <row r="13" spans="1:9">
      <c r="A13" s="1" t="s">
        <v>75</v>
      </c>
      <c r="B13" s="1">
        <v>5.2083333333333336E-2</v>
      </c>
      <c r="C13" s="1">
        <v>5.2083333333333336E-2</v>
      </c>
      <c r="D13" s="1">
        <v>5.2083333333333336E-2</v>
      </c>
      <c r="E13" s="1">
        <v>5.2083333333333336E-2</v>
      </c>
      <c r="F13" s="1">
        <v>5.2083333333333336E-2</v>
      </c>
      <c r="G13" s="1">
        <v>5.2083333333333336E-2</v>
      </c>
      <c r="H13" s="1">
        <v>5.2083333333333336E-2</v>
      </c>
      <c r="I13" s="1">
        <v>5.2083333333333336E-2</v>
      </c>
    </row>
    <row r="14" spans="1:9">
      <c r="A14" s="1" t="s">
        <v>76</v>
      </c>
      <c r="B14" s="1">
        <v>9.8958333333333329E-2</v>
      </c>
      <c r="C14" s="1">
        <v>9.8958333333333329E-2</v>
      </c>
      <c r="D14" s="1">
        <v>9.8958333333333329E-2</v>
      </c>
      <c r="E14" s="1">
        <v>9.8958333333333329E-2</v>
      </c>
      <c r="F14" s="1">
        <v>9.8958333333333329E-2</v>
      </c>
      <c r="G14" s="1">
        <v>9.8958333333333329E-2</v>
      </c>
      <c r="H14" s="1">
        <v>9.8958333333333329E-2</v>
      </c>
      <c r="I14" s="1">
        <v>9.8958333333333329E-2</v>
      </c>
    </row>
    <row r="15" spans="1:9">
      <c r="A15" s="1" t="s">
        <v>77</v>
      </c>
      <c r="B15" s="1">
        <v>2.0833333333333332E-2</v>
      </c>
      <c r="C15" s="1">
        <v>2.0833333333333332E-2</v>
      </c>
      <c r="D15" s="1">
        <v>2.0833333333333332E-2</v>
      </c>
      <c r="E15" s="1">
        <v>2.0833333333333332E-2</v>
      </c>
      <c r="F15" s="1">
        <v>2.0833333333333332E-2</v>
      </c>
      <c r="G15" s="1">
        <v>2.0833333333333332E-2</v>
      </c>
      <c r="H15" s="1">
        <v>2.0833333333333332E-2</v>
      </c>
      <c r="I15" s="1">
        <v>2.0833333333333332E-2</v>
      </c>
    </row>
    <row r="16" spans="1:9">
      <c r="A16" s="1" t="s">
        <v>78</v>
      </c>
      <c r="B16" s="1">
        <v>7.2916666666666671E-2</v>
      </c>
      <c r="C16" s="1">
        <v>7.2916666666666671E-2</v>
      </c>
      <c r="D16" s="1">
        <v>7.2916666666666671E-2</v>
      </c>
      <c r="E16" s="1">
        <v>7.2916666666666671E-2</v>
      </c>
      <c r="F16" s="1">
        <v>7.2916666666666671E-2</v>
      </c>
      <c r="G16" s="1">
        <v>7.2916666666666671E-2</v>
      </c>
      <c r="H16" s="1">
        <v>7.2916666666666671E-2</v>
      </c>
      <c r="I16" s="1">
        <v>7.2916666666666671E-2</v>
      </c>
    </row>
    <row r="17" spans="1:9">
      <c r="A17" s="1" t="s">
        <v>79</v>
      </c>
      <c r="B17" s="1">
        <v>5.7291666666666664E-2</v>
      </c>
      <c r="C17" s="1">
        <v>5.7291666666666664E-2</v>
      </c>
      <c r="D17" s="1">
        <v>5.7291666666666664E-2</v>
      </c>
      <c r="E17" s="1">
        <v>5.7291666666666664E-2</v>
      </c>
      <c r="F17" s="1">
        <v>5.7291666666666664E-2</v>
      </c>
      <c r="G17" s="1">
        <v>5.7291666666666664E-2</v>
      </c>
      <c r="H17" s="1">
        <v>5.7291666666666664E-2</v>
      </c>
      <c r="I17" s="1">
        <v>5.7291666666666664E-2</v>
      </c>
    </row>
    <row r="18" spans="1:9">
      <c r="A18" s="1" t="s">
        <v>80</v>
      </c>
      <c r="B18" s="1">
        <v>0.16145833333333334</v>
      </c>
      <c r="C18" s="1">
        <v>0.16145833333333334</v>
      </c>
      <c r="D18" s="1">
        <v>0.16145833333333334</v>
      </c>
      <c r="E18" s="1">
        <v>0.16145833333333334</v>
      </c>
      <c r="F18" s="1">
        <v>0.16145833333333334</v>
      </c>
      <c r="G18" s="1">
        <v>0.16145833333333334</v>
      </c>
      <c r="H18" s="1">
        <v>0.16145833333333334</v>
      </c>
      <c r="I18" s="1">
        <v>0.16145833333333334</v>
      </c>
    </row>
    <row r="19" spans="1:9">
      <c r="A19" s="1" t="s">
        <v>81</v>
      </c>
      <c r="B19" s="1">
        <v>3.6458333333333336E-2</v>
      </c>
      <c r="C19" s="1">
        <v>3.6458333333333336E-2</v>
      </c>
      <c r="D19" s="1">
        <v>3.6458333333333336E-2</v>
      </c>
      <c r="E19" s="1">
        <v>3.6458333333333336E-2</v>
      </c>
      <c r="F19" s="1">
        <v>3.6458333333333336E-2</v>
      </c>
      <c r="G19" s="1">
        <v>3.6458333333333336E-2</v>
      </c>
      <c r="H19" s="1">
        <v>3.6458333333333336E-2</v>
      </c>
      <c r="I19" s="1">
        <v>3.6458333333333336E-2</v>
      </c>
    </row>
    <row r="20" spans="1:9">
      <c r="A20" s="1" t="s">
        <v>82</v>
      </c>
      <c r="B20" s="1">
        <v>2.6041666666666668E-2</v>
      </c>
      <c r="C20" s="1">
        <v>2.6041666666666668E-2</v>
      </c>
      <c r="D20" s="1">
        <v>2.6041666666666668E-2</v>
      </c>
      <c r="E20" s="1">
        <v>2.6041666666666668E-2</v>
      </c>
      <c r="F20" s="1">
        <v>2.6041666666666668E-2</v>
      </c>
      <c r="G20" s="1">
        <v>2.6041666666666668E-2</v>
      </c>
      <c r="H20" s="1">
        <v>2.6041666666666668E-2</v>
      </c>
      <c r="I20" s="1">
        <v>2.6041666666666668E-2</v>
      </c>
    </row>
    <row r="21" spans="1:9">
      <c r="A21" s="1" t="s">
        <v>83</v>
      </c>
      <c r="B21" s="1">
        <v>2.6041666666666668E-2</v>
      </c>
      <c r="C21" s="1">
        <v>2.6041666666666668E-2</v>
      </c>
      <c r="D21" s="1">
        <v>2.6041666666666668E-2</v>
      </c>
      <c r="E21" s="1">
        <v>2.6041666666666668E-2</v>
      </c>
      <c r="F21" s="1">
        <v>2.6041666666666668E-2</v>
      </c>
      <c r="G21" s="1">
        <v>2.6041666666666668E-2</v>
      </c>
      <c r="H21" s="1">
        <v>2.6041666666666668E-2</v>
      </c>
      <c r="I21" s="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139"/>
  <sheetViews>
    <sheetView zoomScale="90" zoomScaleNormal="90" zoomScalePageLayoutView="90" workbookViewId="0">
      <selection activeCell="A6" sqref="A6:J20"/>
    </sheetView>
  </sheetViews>
  <sheetFormatPr baseColWidth="10" defaultColWidth="11.44140625" defaultRowHeight="14.4"/>
  <cols>
    <col min="1" max="1" width="11.44140625" style="42"/>
    <col min="2" max="2" width="24.109375" style="42" customWidth="1"/>
    <col min="3" max="3" width="11.44140625" style="42"/>
    <col min="4" max="9" width="15.6640625" style="42" customWidth="1"/>
    <col min="10" max="10" width="11.44140625" style="42"/>
    <col min="11" max="11" width="2" style="42" customWidth="1"/>
    <col min="12" max="12" width="23.5546875" style="42" customWidth="1"/>
    <col min="13" max="13" width="46.88671875" style="42" customWidth="1"/>
    <col min="14" max="14" width="26.109375" style="42" bestFit="1" customWidth="1"/>
    <col min="15" max="16384" width="11.44140625" style="42"/>
  </cols>
  <sheetData>
    <row r="1" spans="1:15">
      <c r="A1" s="11" t="s">
        <v>436</v>
      </c>
    </row>
    <row r="2" spans="1:15">
      <c r="A2" s="42" t="s">
        <v>3</v>
      </c>
    </row>
    <row r="3" spans="1:15">
      <c r="A3" s="11" t="s">
        <v>406</v>
      </c>
    </row>
    <row r="5" spans="1:15">
      <c r="A5" s="42" t="s">
        <v>20</v>
      </c>
      <c r="B5" s="42" t="s">
        <v>26</v>
      </c>
      <c r="C5" s="42">
        <v>2015</v>
      </c>
      <c r="D5" s="42">
        <v>2020</v>
      </c>
      <c r="E5" s="42">
        <v>2025</v>
      </c>
      <c r="F5" s="42">
        <v>2030</v>
      </c>
      <c r="G5" s="42">
        <v>2035</v>
      </c>
      <c r="H5" s="42">
        <v>2040</v>
      </c>
      <c r="I5" s="42">
        <v>2045</v>
      </c>
      <c r="J5" s="42">
        <v>2050</v>
      </c>
      <c r="N5" s="1"/>
      <c r="O5" s="1"/>
    </row>
    <row r="6" spans="1:15">
      <c r="A6" s="8" t="s">
        <v>285</v>
      </c>
      <c r="B6" s="8" t="s">
        <v>331</v>
      </c>
      <c r="C6" s="8">
        <v>947</v>
      </c>
      <c r="D6" s="8">
        <v>933.47142857142865</v>
      </c>
      <c r="E6" s="8">
        <v>919.94285714285718</v>
      </c>
      <c r="F6" s="8">
        <v>906.41428571428571</v>
      </c>
      <c r="G6" s="8">
        <v>892.88571428571424</v>
      </c>
      <c r="H6" s="8">
        <v>791.42142857142858</v>
      </c>
      <c r="I6" s="8">
        <v>779.24571428571437</v>
      </c>
      <c r="J6" s="8">
        <v>767.06999999999994</v>
      </c>
    </row>
    <row r="7" spans="1:15">
      <c r="A7" s="8" t="s">
        <v>285</v>
      </c>
      <c r="B7" s="8" t="s">
        <v>332</v>
      </c>
      <c r="C7" s="8">
        <v>0.01</v>
      </c>
      <c r="D7" s="8">
        <v>9.8928571428571442E-3</v>
      </c>
      <c r="E7" s="8">
        <v>9.7857142857142847E-3</v>
      </c>
      <c r="F7" s="8">
        <v>9.6785714285714287E-3</v>
      </c>
      <c r="G7" s="8">
        <v>9.5714285714285727E-3</v>
      </c>
      <c r="H7" s="8">
        <v>9.464285714285715E-3</v>
      </c>
      <c r="I7" s="8">
        <v>9.3571428571428573E-3</v>
      </c>
      <c r="J7" s="8">
        <v>9.2500000000000013E-3</v>
      </c>
    </row>
    <row r="8" spans="1:15">
      <c r="A8" s="8" t="s">
        <v>285</v>
      </c>
      <c r="B8" s="8" t="s">
        <v>333</v>
      </c>
      <c r="C8" s="8">
        <v>0.01</v>
      </c>
      <c r="D8" s="8">
        <v>9.8928571428571442E-3</v>
      </c>
      <c r="E8" s="8">
        <v>9.7857142857142847E-3</v>
      </c>
      <c r="F8" s="8">
        <v>9.6785714285714287E-3</v>
      </c>
      <c r="G8" s="8">
        <v>9.5714285714285727E-3</v>
      </c>
      <c r="H8" s="8">
        <v>9.464285714285715E-3</v>
      </c>
      <c r="I8" s="8">
        <v>9.3571428571428573E-3</v>
      </c>
      <c r="J8" s="8">
        <v>9.2500000000000013E-3</v>
      </c>
    </row>
    <row r="9" spans="1:15">
      <c r="A9" s="8" t="s">
        <v>285</v>
      </c>
      <c r="B9" s="8" t="s">
        <v>334</v>
      </c>
      <c r="C9" s="8">
        <v>0.01</v>
      </c>
      <c r="D9" s="8">
        <v>9.8928571428571442E-3</v>
      </c>
      <c r="E9" s="8">
        <v>9.7857142857142847E-3</v>
      </c>
      <c r="F9" s="8">
        <v>9.6785714285714287E-3</v>
      </c>
      <c r="G9" s="8">
        <v>9.5714285714285727E-3</v>
      </c>
      <c r="H9" s="8">
        <v>9.464285714285715E-3</v>
      </c>
      <c r="I9" s="8">
        <v>9.3571428571428573E-3</v>
      </c>
      <c r="J9" s="8">
        <v>9.2500000000000013E-3</v>
      </c>
    </row>
    <row r="10" spans="1:15">
      <c r="A10" s="8" t="s">
        <v>285</v>
      </c>
      <c r="B10" s="8" t="s">
        <v>335</v>
      </c>
      <c r="C10" s="8">
        <v>0.01</v>
      </c>
      <c r="D10" s="8">
        <v>9.8928571428571442E-3</v>
      </c>
      <c r="E10" s="8">
        <v>9.7857142857142847E-3</v>
      </c>
      <c r="F10" s="8">
        <v>9.6785714285714287E-3</v>
      </c>
      <c r="G10" s="8">
        <v>9.5714285714285727E-3</v>
      </c>
      <c r="H10" s="8">
        <v>9.464285714285715E-3</v>
      </c>
      <c r="I10" s="8">
        <v>9.3571428571428573E-3</v>
      </c>
      <c r="J10" s="8">
        <v>9.2500000000000013E-3</v>
      </c>
    </row>
    <row r="11" spans="1:15">
      <c r="A11" s="8" t="s">
        <v>285</v>
      </c>
      <c r="B11" s="8" t="s">
        <v>336</v>
      </c>
      <c r="C11" s="8">
        <v>0.01</v>
      </c>
      <c r="D11" s="8">
        <v>9.8928571428571442E-3</v>
      </c>
      <c r="E11" s="8">
        <v>9.7857142857142847E-3</v>
      </c>
      <c r="F11" s="8">
        <v>9.6785714285714287E-3</v>
      </c>
      <c r="G11" s="8">
        <v>9.5714285714285727E-3</v>
      </c>
      <c r="H11" s="8">
        <v>9.464285714285715E-3</v>
      </c>
      <c r="I11" s="8">
        <v>9.3571428571428573E-3</v>
      </c>
      <c r="J11" s="8">
        <v>9.2500000000000013E-3</v>
      </c>
    </row>
    <row r="12" spans="1:15">
      <c r="A12" s="8" t="s">
        <v>285</v>
      </c>
      <c r="B12" s="8" t="s">
        <v>337</v>
      </c>
      <c r="C12" s="8">
        <v>771</v>
      </c>
      <c r="D12" s="8">
        <v>723.1678571428572</v>
      </c>
      <c r="E12" s="8">
        <v>690.87142857142851</v>
      </c>
      <c r="F12" s="8">
        <v>658.14285714285711</v>
      </c>
      <c r="G12" s="8">
        <v>625.01428571428573</v>
      </c>
      <c r="H12" s="8">
        <v>598.14285714285722</v>
      </c>
      <c r="I12" s="8">
        <v>569.85</v>
      </c>
      <c r="J12" s="8">
        <v>544.82500000000005</v>
      </c>
    </row>
    <row r="13" spans="1:15">
      <c r="A13" s="8" t="s">
        <v>285</v>
      </c>
      <c r="B13" s="8" t="s">
        <v>341</v>
      </c>
      <c r="C13" s="8">
        <v>1</v>
      </c>
      <c r="D13" s="8">
        <v>0.98571428571428577</v>
      </c>
      <c r="E13" s="8">
        <v>0.97142857142857142</v>
      </c>
      <c r="F13" s="8">
        <v>0.95714285714285718</v>
      </c>
      <c r="G13" s="8">
        <v>0.94285714285714284</v>
      </c>
      <c r="H13" s="8">
        <v>0.9285714285714286</v>
      </c>
      <c r="I13" s="8">
        <v>0.91428571428571437</v>
      </c>
      <c r="J13" s="8">
        <v>0.9</v>
      </c>
    </row>
    <row r="14" spans="1:15">
      <c r="A14" s="8" t="s">
        <v>285</v>
      </c>
      <c r="B14" s="8" t="s">
        <v>342</v>
      </c>
      <c r="C14" s="8">
        <v>1</v>
      </c>
      <c r="D14" s="8">
        <v>0.98571428571428577</v>
      </c>
      <c r="E14" s="8">
        <v>0.97142857142857142</v>
      </c>
      <c r="F14" s="8">
        <v>0.95714285714285718</v>
      </c>
      <c r="G14" s="8">
        <v>0.94285714285714284</v>
      </c>
      <c r="H14" s="8">
        <v>0.9285714285714286</v>
      </c>
      <c r="I14" s="8">
        <v>0.91428571428571437</v>
      </c>
      <c r="J14" s="8">
        <v>0.9</v>
      </c>
    </row>
    <row r="15" spans="1:15">
      <c r="A15" s="8" t="s">
        <v>285</v>
      </c>
      <c r="B15" s="8" t="s">
        <v>347</v>
      </c>
      <c r="C15" s="8">
        <v>6.1224489795918364</v>
      </c>
      <c r="D15" s="8">
        <v>6.0641399416909616</v>
      </c>
      <c r="E15" s="8">
        <v>6.0058309037900877</v>
      </c>
      <c r="F15" s="8">
        <v>5.9475218658892128</v>
      </c>
      <c r="G15" s="8">
        <v>5.889212827988338</v>
      </c>
      <c r="H15" s="8">
        <v>5.8309037900874632</v>
      </c>
      <c r="I15" s="8">
        <v>5.7725947521865892</v>
      </c>
      <c r="J15" s="8">
        <v>5.7142857142857144</v>
      </c>
    </row>
    <row r="16" spans="1:15">
      <c r="A16" s="8" t="s">
        <v>285</v>
      </c>
      <c r="B16" s="8" t="s">
        <v>348</v>
      </c>
      <c r="C16" s="8">
        <v>10.303617571059432</v>
      </c>
      <c r="D16" s="8">
        <v>10.035991140642302</v>
      </c>
      <c r="E16" s="8">
        <v>9.7683647102251747</v>
      </c>
      <c r="F16" s="8">
        <v>9.5007382798080471</v>
      </c>
      <c r="G16" s="8">
        <v>9.2331118493909194</v>
      </c>
      <c r="H16" s="8">
        <v>8.9654854189737918</v>
      </c>
      <c r="I16" s="8">
        <v>8.6978589885566624</v>
      </c>
      <c r="J16" s="8">
        <v>8.4302325581395348</v>
      </c>
    </row>
    <row r="17" spans="1:10">
      <c r="A17" s="8" t="s">
        <v>285</v>
      </c>
      <c r="B17" s="8" t="s">
        <v>349</v>
      </c>
      <c r="C17" s="8">
        <v>48</v>
      </c>
      <c r="D17" s="8">
        <v>44.002448979591833</v>
      </c>
      <c r="E17" s="8">
        <v>40.004897959183673</v>
      </c>
      <c r="F17" s="8">
        <v>36.007346938775513</v>
      </c>
      <c r="G17" s="8">
        <v>32.009795918367345</v>
      </c>
      <c r="H17" s="8">
        <v>28.012244897959185</v>
      </c>
      <c r="I17" s="8">
        <v>24.014693877551021</v>
      </c>
      <c r="J17" s="8">
        <v>20.017142857142858</v>
      </c>
    </row>
    <row r="18" spans="1:10">
      <c r="A18" s="8" t="s">
        <v>285</v>
      </c>
      <c r="B18" s="8" t="s">
        <v>362</v>
      </c>
      <c r="C18" s="8">
        <v>516</v>
      </c>
      <c r="D18" s="8">
        <v>503.09999999999997</v>
      </c>
      <c r="E18" s="8">
        <v>449.35</v>
      </c>
      <c r="F18" s="8">
        <v>437.52500000000009</v>
      </c>
      <c r="G18" s="8">
        <v>406.35</v>
      </c>
      <c r="H18" s="8">
        <v>395.0625</v>
      </c>
      <c r="I18" s="8">
        <v>383.77499999999998</v>
      </c>
      <c r="J18" s="8">
        <v>372.48749999999995</v>
      </c>
    </row>
    <row r="19" spans="1:10">
      <c r="A19" s="8" t="s">
        <v>285</v>
      </c>
      <c r="B19" s="8" t="s">
        <v>364</v>
      </c>
      <c r="C19" s="8">
        <v>730</v>
      </c>
      <c r="D19" s="8">
        <v>719.57142857142856</v>
      </c>
      <c r="E19" s="8">
        <v>518.74285714285713</v>
      </c>
      <c r="F19" s="8">
        <v>323.51428571428573</v>
      </c>
      <c r="G19" s="8">
        <v>271.07142857142856</v>
      </c>
      <c r="H19" s="8">
        <v>220.07142857142858</v>
      </c>
      <c r="I19" s="8">
        <v>199.31428571428575</v>
      </c>
      <c r="J19" s="8">
        <v>179.1</v>
      </c>
    </row>
    <row r="20" spans="1:10">
      <c r="A20" s="8" t="s">
        <v>285</v>
      </c>
      <c r="B20" s="8" t="s">
        <v>365</v>
      </c>
      <c r="C20" s="8">
        <v>815</v>
      </c>
      <c r="D20" s="8">
        <v>803.35714285714289</v>
      </c>
      <c r="E20" s="8">
        <v>579.4571428571428</v>
      </c>
      <c r="F20" s="8">
        <v>361.8</v>
      </c>
      <c r="G20" s="8">
        <v>303.12857142857143</v>
      </c>
      <c r="H20" s="8">
        <v>246.07142857142858</v>
      </c>
      <c r="I20" s="8">
        <v>222.62857142857146</v>
      </c>
      <c r="J20" s="8">
        <v>199.8</v>
      </c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24"/>
      <c r="C132" s="11"/>
      <c r="D132" s="11"/>
      <c r="E132" s="11"/>
      <c r="F132" s="11"/>
      <c r="G132" s="11"/>
      <c r="H132" s="11"/>
      <c r="I132" s="11"/>
      <c r="J132" s="11"/>
    </row>
    <row r="133" spans="1:10">
      <c r="A133" s="1"/>
      <c r="B133" s="24"/>
      <c r="C133" s="11"/>
      <c r="D133" s="11"/>
      <c r="E133" s="11"/>
      <c r="F133" s="11"/>
      <c r="G133" s="11"/>
      <c r="H133" s="11"/>
      <c r="I133" s="11"/>
      <c r="J133" s="11"/>
    </row>
    <row r="134" spans="1:10">
      <c r="A134" s="1"/>
      <c r="B134" s="24"/>
      <c r="C134" s="8"/>
      <c r="D134" s="8"/>
      <c r="E134" s="8"/>
      <c r="F134" s="8"/>
      <c r="G134" s="8"/>
      <c r="H134" s="8"/>
      <c r="I134" s="8"/>
      <c r="J134" s="8"/>
    </row>
    <row r="135" spans="1:10">
      <c r="A135" s="1"/>
      <c r="B135" s="24"/>
      <c r="C135" s="8"/>
      <c r="D135" s="8"/>
      <c r="E135" s="8"/>
      <c r="F135" s="8"/>
      <c r="G135" s="8"/>
      <c r="H135" s="8"/>
      <c r="I135" s="8"/>
      <c r="J135" s="8"/>
    </row>
    <row r="136" spans="1:10">
      <c r="A136" s="1"/>
      <c r="B136" s="24"/>
      <c r="C136" s="8"/>
      <c r="D136" s="8"/>
      <c r="E136" s="8"/>
      <c r="F136" s="8"/>
      <c r="G136" s="8"/>
      <c r="H136" s="8"/>
      <c r="I136" s="8"/>
      <c r="J136" s="8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8"/>
      <c r="B138" s="24"/>
      <c r="C138" s="8"/>
      <c r="D138" s="8"/>
      <c r="E138" s="8"/>
      <c r="F138" s="8"/>
      <c r="G138" s="8"/>
      <c r="H138" s="8"/>
      <c r="I138" s="8"/>
      <c r="J138" s="8"/>
    </row>
    <row r="139" spans="1:10">
      <c r="A139" s="8"/>
      <c r="B139" s="24"/>
      <c r="C139" s="8"/>
      <c r="D139" s="8"/>
      <c r="E139" s="8"/>
      <c r="F139" s="8"/>
      <c r="G139" s="8"/>
      <c r="H139" s="8"/>
      <c r="I139" s="8"/>
      <c r="J139" s="8"/>
    </row>
  </sheetData>
  <dataValidations count="1">
    <dataValidation type="list" allowBlank="1" showInputMessage="1" showErrorMessage="1" sqref="B135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>
    <tabColor theme="4" tint="-0.249977111117893"/>
  </sheetPr>
  <dimension ref="A1:AG1296"/>
  <sheetViews>
    <sheetView tabSelected="1" topLeftCell="A1269" zoomScale="90" zoomScaleNormal="90" zoomScalePageLayoutView="90" workbookViewId="0">
      <selection activeCell="B1297" sqref="B1297"/>
    </sheetView>
  </sheetViews>
  <sheetFormatPr baseColWidth="10" defaultColWidth="11.44140625" defaultRowHeight="14.4"/>
  <cols>
    <col min="1" max="1" width="19" style="11" customWidth="1"/>
    <col min="2" max="2" width="28.33203125" style="11" customWidth="1"/>
    <col min="3" max="3" width="29.109375" style="11" customWidth="1"/>
    <col min="4" max="10" width="11.44140625" style="11"/>
    <col min="11" max="11" width="3.33203125" style="11" customWidth="1"/>
    <col min="12" max="12" width="13" style="11" bestFit="1" customWidth="1"/>
    <col min="13" max="13" width="17.44140625" style="11" bestFit="1" customWidth="1"/>
    <col min="14" max="16384" width="11.44140625" style="11"/>
  </cols>
  <sheetData>
    <row r="1" spans="1:12">
      <c r="A1" s="11" t="s">
        <v>437</v>
      </c>
    </row>
    <row r="2" spans="1:12">
      <c r="A2" s="11" t="s">
        <v>5</v>
      </c>
    </row>
    <row r="3" spans="1:12">
      <c r="A3" s="11" t="s">
        <v>400</v>
      </c>
    </row>
    <row r="5" spans="1:12">
      <c r="C5" s="11">
        <v>2015</v>
      </c>
      <c r="D5" s="11">
        <v>2020</v>
      </c>
      <c r="E5" s="11">
        <v>2025</v>
      </c>
      <c r="F5" s="11">
        <v>2030</v>
      </c>
      <c r="G5" s="11">
        <v>2035</v>
      </c>
      <c r="H5" s="11">
        <v>2040</v>
      </c>
      <c r="I5" s="11">
        <v>2045</v>
      </c>
      <c r="J5" s="11">
        <v>2050</v>
      </c>
    </row>
    <row r="6" spans="1:12" ht="14.4" customHeight="1">
      <c r="A6" s="11" t="s">
        <v>289</v>
      </c>
      <c r="B6" s="11" t="s">
        <v>164</v>
      </c>
      <c r="C6" s="11">
        <v>1.52</v>
      </c>
      <c r="D6" s="11">
        <v>0.9910000000000001</v>
      </c>
      <c r="E6" s="11">
        <v>0.91800000000000015</v>
      </c>
      <c r="F6" s="11">
        <v>0.81500000000000017</v>
      </c>
      <c r="G6" s="11">
        <v>0.76700000000000013</v>
      </c>
      <c r="H6" s="11">
        <v>0.66000000000000014</v>
      </c>
      <c r="I6" s="11">
        <v>0.66000000000000014</v>
      </c>
      <c r="J6" s="11">
        <v>0.66000000000000014</v>
      </c>
    </row>
    <row r="7" spans="1:12" ht="14.4" customHeight="1">
      <c r="A7" s="11" t="s">
        <v>289</v>
      </c>
      <c r="B7" s="11" t="s">
        <v>22</v>
      </c>
      <c r="C7" s="45">
        <v>6.339999999999999</v>
      </c>
      <c r="D7" s="45">
        <v>5.7282325681876207</v>
      </c>
      <c r="E7" s="45">
        <v>5.7052896996095717</v>
      </c>
      <c r="F7" s="45">
        <v>5.6624853022590633</v>
      </c>
      <c r="G7" s="45">
        <v>5.2233801749316839</v>
      </c>
      <c r="H7" s="45">
        <v>4.2443864069727422</v>
      </c>
      <c r="I7" s="45">
        <v>3.150310061327684</v>
      </c>
      <c r="J7" s="45">
        <v>1.8791638469705014</v>
      </c>
    </row>
    <row r="8" spans="1:12" ht="14.4" customHeight="1">
      <c r="A8" s="11" t="s">
        <v>289</v>
      </c>
      <c r="B8" s="11" t="s">
        <v>58</v>
      </c>
      <c r="C8" s="45">
        <v>8.4</v>
      </c>
      <c r="D8" s="45">
        <v>7.1283221825674872</v>
      </c>
      <c r="E8" s="45">
        <v>6.83658180792587</v>
      </c>
      <c r="F8" s="45">
        <v>6.7431367755123324</v>
      </c>
      <c r="G8" s="45">
        <v>6.6297315025233168</v>
      </c>
      <c r="H8" s="45">
        <v>0.53447975336208287</v>
      </c>
      <c r="I8" s="45">
        <v>0.53139384254590449</v>
      </c>
      <c r="J8" s="45">
        <v>6.8507220119158413E-2</v>
      </c>
    </row>
    <row r="9" spans="1:12" ht="14.4" customHeight="1">
      <c r="A9" s="11" t="s">
        <v>289</v>
      </c>
      <c r="B9" s="11" t="s">
        <v>107</v>
      </c>
      <c r="C9" s="45">
        <v>2.9</v>
      </c>
      <c r="D9" s="45">
        <v>2.172155475088549</v>
      </c>
      <c r="E9" s="45">
        <v>1.6137165502912105</v>
      </c>
      <c r="F9" s="45">
        <v>1.6107262481503946</v>
      </c>
      <c r="G9" s="45">
        <v>8.1784763551310299E-2</v>
      </c>
      <c r="H9" s="45">
        <v>6.4789879717674212E-3</v>
      </c>
      <c r="I9" s="45">
        <v>0</v>
      </c>
      <c r="J9" s="45">
        <v>0</v>
      </c>
    </row>
    <row r="10" spans="1:12" ht="14.4" customHeight="1">
      <c r="A10" s="11" t="s">
        <v>289</v>
      </c>
      <c r="B10" s="11" t="s">
        <v>106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</row>
    <row r="11" spans="1:12" ht="14.4" customHeight="1">
      <c r="A11" s="11" t="s">
        <v>289</v>
      </c>
      <c r="B11" s="11" t="s">
        <v>23</v>
      </c>
      <c r="C11" s="45">
        <v>63.13</v>
      </c>
      <c r="D11" s="45">
        <v>63.13</v>
      </c>
      <c r="E11" s="45">
        <v>63.13</v>
      </c>
      <c r="F11" s="45">
        <v>51.438655930299625</v>
      </c>
      <c r="G11" s="45">
        <v>27.487738380741323</v>
      </c>
      <c r="H11" s="45">
        <v>11.222770407698611</v>
      </c>
      <c r="I11" s="45">
        <v>5.9812613460429249</v>
      </c>
      <c r="J11" s="45">
        <v>0</v>
      </c>
    </row>
    <row r="12" spans="1:12" ht="14.4" customHeight="1">
      <c r="A12" s="11" t="s">
        <v>289</v>
      </c>
      <c r="B12" s="11" t="s">
        <v>139</v>
      </c>
      <c r="C12" s="45">
        <v>4.5119999999999996</v>
      </c>
      <c r="D12" s="45">
        <v>4.5119999999999996</v>
      </c>
      <c r="E12" s="45">
        <v>4.5119999999999996</v>
      </c>
      <c r="F12" s="45">
        <v>4.5119999999999996</v>
      </c>
      <c r="G12" s="45">
        <v>4.5119999999999996</v>
      </c>
      <c r="H12" s="45">
        <v>4.5119999999999996</v>
      </c>
      <c r="I12" s="45">
        <v>4.5119999999999996</v>
      </c>
      <c r="J12" s="45">
        <v>4.5119999999999996</v>
      </c>
      <c r="L12" s="66"/>
    </row>
    <row r="13" spans="1:12" ht="14.4" customHeight="1">
      <c r="A13" s="11" t="s">
        <v>289</v>
      </c>
      <c r="B13" s="11" t="s">
        <v>339</v>
      </c>
      <c r="C13" s="45">
        <v>8.2040000000000006</v>
      </c>
      <c r="D13" s="45">
        <v>8.2040000000000006</v>
      </c>
      <c r="E13" s="45">
        <v>8.2040000000000006</v>
      </c>
      <c r="F13" s="45">
        <v>8.2040000000000006</v>
      </c>
      <c r="G13" s="45">
        <v>8.2040000000000006</v>
      </c>
      <c r="H13" s="45">
        <v>8.2040000000000006</v>
      </c>
      <c r="I13" s="45">
        <v>8.2040000000000006</v>
      </c>
      <c r="J13" s="45">
        <v>8.2040000000000006</v>
      </c>
    </row>
    <row r="14" spans="1:12" ht="14.4" customHeight="1">
      <c r="A14" s="11" t="s">
        <v>289</v>
      </c>
      <c r="B14" s="11" t="s">
        <v>103</v>
      </c>
      <c r="C14" s="45">
        <v>10.324999999999999</v>
      </c>
      <c r="D14" s="45">
        <v>10.324999999999999</v>
      </c>
      <c r="E14" s="45">
        <v>10.324999999999999</v>
      </c>
      <c r="F14" s="45">
        <v>10.324999999999999</v>
      </c>
      <c r="G14" s="45">
        <v>10.324999999999999</v>
      </c>
      <c r="H14" s="45">
        <v>10.324999999999999</v>
      </c>
      <c r="I14" s="45">
        <v>10.324999999999999</v>
      </c>
      <c r="J14" s="45">
        <v>10.324999999999999</v>
      </c>
    </row>
    <row r="15" spans="1:12" ht="14.4" customHeight="1">
      <c r="A15" s="11" t="s">
        <v>289</v>
      </c>
      <c r="B15" s="11" t="s">
        <v>94</v>
      </c>
      <c r="C15" s="45">
        <v>5.7</v>
      </c>
      <c r="D15" s="45">
        <v>5.6807116258763699</v>
      </c>
      <c r="E15" s="45">
        <v>5.6807116258763699</v>
      </c>
      <c r="F15" s="45">
        <v>5.6796967051028524</v>
      </c>
      <c r="G15" s="45">
        <v>4.9762492616656804</v>
      </c>
      <c r="H15" s="45">
        <v>0</v>
      </c>
      <c r="I15" s="45">
        <v>0</v>
      </c>
      <c r="J15" s="45">
        <v>0</v>
      </c>
    </row>
    <row r="16" spans="1:12" ht="14.4" customHeight="1">
      <c r="A16" s="11" t="s">
        <v>289</v>
      </c>
      <c r="B16" s="11" t="s">
        <v>171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</row>
    <row r="17" spans="1:12" ht="14.4" customHeight="1">
      <c r="A17" s="67" t="s">
        <v>289</v>
      </c>
      <c r="B17" s="11" t="s">
        <v>97</v>
      </c>
      <c r="C17" s="45">
        <v>9.74</v>
      </c>
      <c r="D17" s="45">
        <v>9.7126468295882642</v>
      </c>
      <c r="E17" s="45">
        <v>9.6311824805867072</v>
      </c>
      <c r="F17" s="45">
        <v>8.4635956398499026</v>
      </c>
      <c r="G17" s="45">
        <v>2.2975934375775484</v>
      </c>
      <c r="H17" s="45">
        <v>0</v>
      </c>
      <c r="I17" s="45">
        <v>0</v>
      </c>
      <c r="J17" s="45">
        <v>0</v>
      </c>
    </row>
    <row r="18" spans="1:12" ht="14.4" customHeight="1">
      <c r="A18" s="11" t="s">
        <v>278</v>
      </c>
      <c r="B18" s="11" t="s">
        <v>164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</row>
    <row r="19" spans="1:12" ht="14.4" customHeight="1">
      <c r="A19" s="11" t="s">
        <v>278</v>
      </c>
      <c r="B19" s="11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L19" s="66"/>
    </row>
    <row r="20" spans="1:12" ht="14.4" customHeight="1">
      <c r="A20" s="11" t="s">
        <v>278</v>
      </c>
      <c r="B20" s="11" t="s">
        <v>107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</row>
    <row r="21" spans="1:12" ht="14.4" customHeight="1">
      <c r="A21" s="11" t="s">
        <v>278</v>
      </c>
      <c r="B21" s="11" t="s">
        <v>106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</row>
    <row r="22" spans="1:12" ht="14.4" customHeight="1">
      <c r="A22" s="11" t="s">
        <v>278</v>
      </c>
      <c r="B22" s="11" t="s">
        <v>23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</row>
    <row r="23" spans="1:12" ht="14.4" customHeight="1">
      <c r="A23" s="11" t="s">
        <v>278</v>
      </c>
      <c r="B23" s="11" t="s">
        <v>139</v>
      </c>
      <c r="C23" s="45">
        <v>1.6600000000000001</v>
      </c>
      <c r="D23" s="45">
        <v>1.6600000000000001</v>
      </c>
      <c r="E23" s="45">
        <v>1.6600000000000001</v>
      </c>
      <c r="F23" s="45">
        <v>1.6600000000000001</v>
      </c>
      <c r="G23" s="45">
        <v>1.6600000000000001</v>
      </c>
      <c r="H23" s="45">
        <v>1.6600000000000001</v>
      </c>
      <c r="I23" s="45">
        <v>1.6600000000000001</v>
      </c>
      <c r="J23" s="45">
        <v>1.6600000000000001</v>
      </c>
    </row>
    <row r="24" spans="1:12" ht="14.4" customHeight="1">
      <c r="A24" s="11" t="s">
        <v>278</v>
      </c>
      <c r="B24" s="11" t="s">
        <v>103</v>
      </c>
      <c r="C24" s="45">
        <v>0.2</v>
      </c>
      <c r="D24" s="45">
        <v>0.19998816388754748</v>
      </c>
      <c r="E24" s="45">
        <v>0.19998816388754748</v>
      </c>
      <c r="F24" s="45">
        <v>0.19998816388754748</v>
      </c>
      <c r="G24" s="45">
        <v>0.19998816388754748</v>
      </c>
      <c r="H24" s="45">
        <v>0.19992673446391879</v>
      </c>
      <c r="I24" s="45">
        <v>0.19992673446391879</v>
      </c>
      <c r="J24" s="45">
        <v>0.19992673446391879</v>
      </c>
    </row>
    <row r="25" spans="1:12" ht="14.4" customHeight="1">
      <c r="A25" s="11" t="s">
        <v>278</v>
      </c>
      <c r="B25" s="11" t="s">
        <v>94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L25" s="66"/>
    </row>
    <row r="26" spans="1:12" ht="14.4" customHeight="1">
      <c r="A26" s="11" t="s">
        <v>278</v>
      </c>
      <c r="B26" s="11" t="s">
        <v>171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</row>
    <row r="27" spans="1:12" ht="14.4" customHeight="1">
      <c r="A27" s="67" t="s">
        <v>278</v>
      </c>
      <c r="B27" s="11" t="s">
        <v>97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</row>
    <row r="28" spans="1:12" ht="14.4" customHeight="1">
      <c r="A28" s="11" t="s">
        <v>279</v>
      </c>
      <c r="B28" s="11" t="s">
        <v>164</v>
      </c>
      <c r="C28" s="11">
        <v>1.7580000000000002</v>
      </c>
      <c r="D28" s="11">
        <v>1.6540000000000001</v>
      </c>
      <c r="E28" s="11">
        <v>0.69000000000000006</v>
      </c>
      <c r="F28" s="11">
        <v>0.53600000000000003</v>
      </c>
      <c r="G28" s="11">
        <v>0.38900000000000001</v>
      </c>
      <c r="H28" s="11">
        <v>0.373</v>
      </c>
      <c r="I28" s="11">
        <v>0.35299999999999998</v>
      </c>
      <c r="J28" s="11">
        <v>0.33299999999999996</v>
      </c>
    </row>
    <row r="29" spans="1:12" ht="14.4" customHeight="1">
      <c r="A29" s="11" t="s">
        <v>279</v>
      </c>
      <c r="B29" s="11" t="s">
        <v>22</v>
      </c>
      <c r="C29" s="45">
        <v>5.1191129999999996</v>
      </c>
      <c r="D29" s="45">
        <v>4.2212714346930031</v>
      </c>
      <c r="E29" s="45">
        <v>4.1472795397011728</v>
      </c>
      <c r="F29" s="45">
        <v>4.0314460709717137</v>
      </c>
      <c r="G29" s="45">
        <v>3.5300891757354091</v>
      </c>
      <c r="H29" s="45">
        <v>3.0329596179881508</v>
      </c>
      <c r="I29" s="45">
        <v>1.8676808398421119</v>
      </c>
      <c r="J29" s="45">
        <v>1.4918852841105888E-2</v>
      </c>
    </row>
    <row r="30" spans="1:12" ht="14.4" customHeight="1">
      <c r="A30" s="11" t="s">
        <v>279</v>
      </c>
      <c r="B30" s="11" t="s">
        <v>58</v>
      </c>
      <c r="C30" s="45">
        <v>1.187576</v>
      </c>
      <c r="D30" s="45">
        <v>0.7101962057818324</v>
      </c>
      <c r="E30" s="45">
        <v>0.21355295257942083</v>
      </c>
      <c r="F30" s="45">
        <v>0.1054708165108485</v>
      </c>
      <c r="G30" s="45">
        <v>1.9894936176503408E-3</v>
      </c>
      <c r="H30" s="45">
        <v>1.1455693816671882E-3</v>
      </c>
      <c r="I30" s="45">
        <v>0</v>
      </c>
      <c r="J30" s="45">
        <v>0</v>
      </c>
    </row>
    <row r="31" spans="1:12" ht="14.4" customHeight="1">
      <c r="A31" s="11" t="s">
        <v>279</v>
      </c>
      <c r="B31" s="11" t="s">
        <v>107</v>
      </c>
      <c r="C31" s="11">
        <v>0.8144648000000001</v>
      </c>
      <c r="D31" s="11">
        <v>6.6464800000000102E-2</v>
      </c>
      <c r="E31" s="11">
        <v>1.1464800000000101E-2</v>
      </c>
      <c r="F31" s="11">
        <v>1.1464800000000101E-2</v>
      </c>
      <c r="G31" s="11">
        <v>1.1464800000000101E-2</v>
      </c>
      <c r="H31" s="11">
        <v>1.1464800000000101E-2</v>
      </c>
      <c r="I31" s="11">
        <v>1.1464800000000101E-2</v>
      </c>
      <c r="J31" s="11">
        <v>1.1464800000000101E-2</v>
      </c>
    </row>
    <row r="32" spans="1:12" ht="14.4" customHeight="1">
      <c r="A32" s="11" t="s">
        <v>279</v>
      </c>
      <c r="B32" s="11" t="s">
        <v>106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</row>
    <row r="33" spans="1:10" ht="14.4" customHeight="1">
      <c r="A33" s="11" t="s">
        <v>279</v>
      </c>
      <c r="B33" s="11" t="s">
        <v>23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</row>
    <row r="34" spans="1:10" ht="14.4" customHeight="1">
      <c r="A34" s="11" t="s">
        <v>279</v>
      </c>
      <c r="B34" s="11" t="s">
        <v>139</v>
      </c>
      <c r="C34" s="45">
        <v>3.1749999999999998</v>
      </c>
      <c r="D34" s="45">
        <v>3.1749999999999998</v>
      </c>
      <c r="E34" s="45">
        <v>3.1749999999999998</v>
      </c>
      <c r="F34" s="45">
        <v>3.1749999999999998</v>
      </c>
      <c r="G34" s="45">
        <v>3.1749999999999998</v>
      </c>
      <c r="H34" s="45">
        <v>3.1749999999999998</v>
      </c>
      <c r="I34" s="45">
        <v>3.1749999999999998</v>
      </c>
      <c r="J34" s="45">
        <v>3.1749999999999998</v>
      </c>
    </row>
    <row r="35" spans="1:10" ht="14.4" customHeight="1">
      <c r="A35" s="11" t="s">
        <v>279</v>
      </c>
      <c r="B35" s="11" t="s">
        <v>339</v>
      </c>
      <c r="C35" s="45">
        <v>4.6710000000000003</v>
      </c>
      <c r="D35" s="45">
        <v>4.6710000000000003</v>
      </c>
      <c r="E35" s="45">
        <v>4.6710000000000003</v>
      </c>
      <c r="F35" s="45">
        <v>4.6710000000000003</v>
      </c>
      <c r="G35" s="45">
        <v>4.6710000000000003</v>
      </c>
      <c r="H35" s="45">
        <v>4.6710000000000003</v>
      </c>
      <c r="I35" s="45">
        <v>4.6710000000000003</v>
      </c>
      <c r="J35" s="45">
        <v>4.6710000000000003</v>
      </c>
    </row>
    <row r="36" spans="1:10" ht="14.4" customHeight="1">
      <c r="A36" s="11" t="s">
        <v>279</v>
      </c>
      <c r="B36" s="11" t="s">
        <v>103</v>
      </c>
      <c r="C36" s="45">
        <v>6.0140000000000002</v>
      </c>
      <c r="D36" s="45">
        <v>6.0140000000000002</v>
      </c>
      <c r="E36" s="45">
        <v>6.0140000000000002</v>
      </c>
      <c r="F36" s="45">
        <v>6.0140000000000002</v>
      </c>
      <c r="G36" s="45">
        <v>6.0140000000000002</v>
      </c>
      <c r="H36" s="45">
        <v>6.0140000000000002</v>
      </c>
      <c r="I36" s="45">
        <v>6.0140000000000002</v>
      </c>
      <c r="J36" s="45">
        <v>6.0140000000000002</v>
      </c>
    </row>
    <row r="37" spans="1:10" ht="14.4" customHeight="1">
      <c r="A37" s="11" t="s">
        <v>279</v>
      </c>
      <c r="B37" s="11" t="s">
        <v>94</v>
      </c>
      <c r="C37" s="45">
        <v>0.98017468199999991</v>
      </c>
      <c r="D37" s="45">
        <v>0.96324713248828941</v>
      </c>
      <c r="E37" s="45">
        <v>0.92962391770475505</v>
      </c>
      <c r="F37" s="45">
        <v>0.92313115898793485</v>
      </c>
      <c r="G37" s="45">
        <v>0.70318895745564236</v>
      </c>
      <c r="H37" s="45">
        <v>0</v>
      </c>
      <c r="I37" s="45">
        <v>0</v>
      </c>
      <c r="J37" s="45">
        <v>0</v>
      </c>
    </row>
    <row r="38" spans="1:10" ht="14.4" customHeight="1">
      <c r="A38" s="11" t="s">
        <v>279</v>
      </c>
      <c r="B38" s="11" t="s">
        <v>171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</row>
    <row r="39" spans="1:10" ht="14.4" customHeight="1">
      <c r="A39" s="67" t="s">
        <v>279</v>
      </c>
      <c r="B39" s="11" t="s">
        <v>97</v>
      </c>
      <c r="C39" s="45">
        <v>2.5745375300000002</v>
      </c>
      <c r="D39" s="45">
        <v>2.5373828607019413</v>
      </c>
      <c r="E39" s="45">
        <v>2.4124840981214057</v>
      </c>
      <c r="F39" s="45">
        <v>1.4187492764411835</v>
      </c>
      <c r="G39" s="45">
        <v>1.2458229612129446</v>
      </c>
      <c r="H39" s="45">
        <v>0</v>
      </c>
      <c r="I39" s="45">
        <v>0</v>
      </c>
      <c r="J39" s="45">
        <v>0</v>
      </c>
    </row>
    <row r="40" spans="1:10" ht="14.4" customHeight="1">
      <c r="A40" s="11" t="s">
        <v>280</v>
      </c>
      <c r="B40" s="11" t="s">
        <v>164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</row>
    <row r="41" spans="1:10" ht="14.4" customHeight="1">
      <c r="A41" s="11" t="s">
        <v>280</v>
      </c>
      <c r="B41" s="11" t="s">
        <v>58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</row>
    <row r="42" spans="1:10" ht="14.4" customHeight="1">
      <c r="A42" s="11" t="s">
        <v>280</v>
      </c>
      <c r="B42" s="11" t="s">
        <v>107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</row>
    <row r="43" spans="1:10" ht="14.4" customHeight="1">
      <c r="A43" s="11" t="s">
        <v>280</v>
      </c>
      <c r="B43" s="11" t="s">
        <v>106</v>
      </c>
      <c r="C43" s="45">
        <v>1.83</v>
      </c>
      <c r="D43" s="45">
        <v>0.71530944625407167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</row>
    <row r="44" spans="1:10" ht="14.4" customHeight="1">
      <c r="A44" s="11" t="s">
        <v>280</v>
      </c>
      <c r="B44" s="11" t="s">
        <v>23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</row>
    <row r="45" spans="1:10" ht="14.4" customHeight="1">
      <c r="A45" s="11" t="s">
        <v>280</v>
      </c>
      <c r="B45" s="11" t="s">
        <v>139</v>
      </c>
      <c r="C45" s="45">
        <v>0.93300000000000005</v>
      </c>
      <c r="D45" s="45">
        <v>0.93300000000000005</v>
      </c>
      <c r="E45" s="45">
        <v>0.93300000000000005</v>
      </c>
      <c r="F45" s="45">
        <v>0.93300000000000005</v>
      </c>
      <c r="G45" s="45">
        <v>0.93300000000000005</v>
      </c>
      <c r="H45" s="45">
        <v>0.93300000000000005</v>
      </c>
      <c r="I45" s="45">
        <v>0.93300000000000005</v>
      </c>
      <c r="J45" s="45">
        <v>0.93300000000000005</v>
      </c>
    </row>
    <row r="46" spans="1:10" ht="14.4" customHeight="1">
      <c r="A46" s="11" t="s">
        <v>280</v>
      </c>
      <c r="B46" s="11" t="s">
        <v>103</v>
      </c>
      <c r="C46" s="45">
        <v>1.02</v>
      </c>
      <c r="D46" s="45">
        <v>1.0190847364446649</v>
      </c>
      <c r="E46" s="45">
        <v>1.0190847364446649</v>
      </c>
      <c r="F46" s="45">
        <v>1.0190847364446649</v>
      </c>
      <c r="G46" s="45">
        <v>1.0190847364446649</v>
      </c>
      <c r="H46" s="45">
        <v>1.0190847364446649</v>
      </c>
      <c r="I46" s="45">
        <v>1.0190847364446649</v>
      </c>
      <c r="J46" s="45">
        <v>1.0119856429246221</v>
      </c>
    </row>
    <row r="47" spans="1:10" ht="14.4" customHeight="1">
      <c r="A47" s="11" t="s">
        <v>280</v>
      </c>
      <c r="B47" s="11" t="s">
        <v>94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</row>
    <row r="48" spans="1:10" ht="14.4" customHeight="1">
      <c r="A48" s="11" t="s">
        <v>280</v>
      </c>
      <c r="B48" s="11" t="s">
        <v>171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</row>
    <row r="49" spans="1:12" ht="14.4" customHeight="1">
      <c r="A49" s="67" t="s">
        <v>280</v>
      </c>
      <c r="B49" s="11" t="s">
        <v>97</v>
      </c>
      <c r="C49" s="45">
        <v>0.19</v>
      </c>
      <c r="D49" s="45">
        <v>0.15199999999999997</v>
      </c>
      <c r="E49" s="45">
        <v>0.10449999999999993</v>
      </c>
      <c r="F49" s="45">
        <v>5.6999999999999933E-2</v>
      </c>
      <c r="G49" s="45">
        <v>9.499999999999939E-3</v>
      </c>
      <c r="H49" s="45">
        <v>0</v>
      </c>
      <c r="I49" s="45">
        <v>0</v>
      </c>
      <c r="J49" s="45">
        <v>0</v>
      </c>
    </row>
    <row r="50" spans="1:12" ht="14.4" customHeight="1">
      <c r="A50" s="11" t="s">
        <v>281</v>
      </c>
      <c r="B50" s="11" t="s">
        <v>164</v>
      </c>
      <c r="C50" s="45">
        <v>1.1779999999999999</v>
      </c>
      <c r="D50" s="45">
        <v>0.24743736560765936</v>
      </c>
      <c r="E50" s="45">
        <v>0.24743736560765936</v>
      </c>
      <c r="F50" s="45">
        <v>0.22670671123038741</v>
      </c>
      <c r="G50" s="45">
        <v>0.22645567596253766</v>
      </c>
      <c r="H50" s="45">
        <v>0.2182184800123185</v>
      </c>
      <c r="I50" s="45">
        <v>0.18019716421850321</v>
      </c>
      <c r="J50" s="45">
        <v>6.3754860121977341E-2</v>
      </c>
    </row>
    <row r="51" spans="1:12" ht="14.4" customHeight="1">
      <c r="A51" s="11" t="s">
        <v>281</v>
      </c>
      <c r="B51" s="11" t="s">
        <v>22</v>
      </c>
      <c r="C51" s="45">
        <v>5.4390000000000009</v>
      </c>
      <c r="D51" s="45">
        <v>5.0497403565533441</v>
      </c>
      <c r="E51" s="45">
        <v>4.9817300274556624</v>
      </c>
      <c r="F51" s="45">
        <v>4.8547189454475097</v>
      </c>
      <c r="G51" s="45">
        <v>4.0228005388019552</v>
      </c>
      <c r="H51" s="45">
        <v>2.446257722062227</v>
      </c>
      <c r="I51" s="45">
        <v>1.7405930317430489</v>
      </c>
      <c r="J51" s="45">
        <v>0.82546207898849422</v>
      </c>
    </row>
    <row r="52" spans="1:12" ht="14.4" customHeight="1">
      <c r="A52" s="11" t="s">
        <v>281</v>
      </c>
      <c r="B52" s="11" t="s">
        <v>58</v>
      </c>
      <c r="C52" s="45">
        <v>1.82</v>
      </c>
      <c r="D52" s="45">
        <v>1.7100334783878581</v>
      </c>
      <c r="E52" s="45">
        <v>1.7100334783878581</v>
      </c>
      <c r="F52" s="45">
        <v>1.7060725221112365</v>
      </c>
      <c r="G52" s="45">
        <v>5.269962964037379E-3</v>
      </c>
      <c r="H52" s="45">
        <v>2.2454039045749377E-4</v>
      </c>
      <c r="I52" s="45">
        <v>0</v>
      </c>
      <c r="J52" s="45">
        <v>0</v>
      </c>
    </row>
    <row r="53" spans="1:12" ht="14.4" customHeight="1">
      <c r="A53" s="11" t="s">
        <v>281</v>
      </c>
      <c r="B53" s="11" t="s">
        <v>107</v>
      </c>
      <c r="C53" s="45">
        <v>2.09</v>
      </c>
      <c r="D53" s="45">
        <v>1.5674999999999999</v>
      </c>
      <c r="E53" s="45">
        <v>1.1756249999999999</v>
      </c>
      <c r="F53" s="45">
        <v>0.88171874999999988</v>
      </c>
      <c r="G53" s="45">
        <v>0.66128906249999986</v>
      </c>
      <c r="H53" s="45">
        <v>0.49596679687499989</v>
      </c>
      <c r="I53" s="45">
        <v>0</v>
      </c>
      <c r="J53" s="45">
        <v>0</v>
      </c>
    </row>
    <row r="54" spans="1:12" ht="14.4" customHeight="1">
      <c r="A54" s="11" t="s">
        <v>281</v>
      </c>
      <c r="B54" s="11" t="s">
        <v>106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</row>
    <row r="55" spans="1:12" ht="14.4" customHeight="1">
      <c r="A55" s="11" t="s">
        <v>281</v>
      </c>
      <c r="B55" s="11" t="s">
        <v>23</v>
      </c>
      <c r="C55" s="45">
        <v>5.0599999999999996</v>
      </c>
      <c r="D55" s="45">
        <v>5.0599999999999996</v>
      </c>
      <c r="E55" s="45">
        <v>3.5000690562315029</v>
      </c>
      <c r="F55" s="45">
        <v>3.5000690562315029</v>
      </c>
      <c r="G55" s="45">
        <v>0</v>
      </c>
      <c r="H55" s="45">
        <v>0</v>
      </c>
      <c r="I55" s="45">
        <v>0</v>
      </c>
      <c r="J55" s="45">
        <v>0</v>
      </c>
    </row>
    <row r="56" spans="1:12" ht="14.4" customHeight="1">
      <c r="A56" s="11" t="s">
        <v>281</v>
      </c>
      <c r="B56" s="11" t="s">
        <v>139</v>
      </c>
      <c r="C56" s="45">
        <v>1.3080003333333334</v>
      </c>
      <c r="D56" s="45">
        <v>1.3080003333333334</v>
      </c>
      <c r="E56" s="45">
        <v>1.3080003333333334</v>
      </c>
      <c r="F56" s="45">
        <v>1.3080003333333334</v>
      </c>
      <c r="G56" s="45">
        <v>1.3080003333333334</v>
      </c>
      <c r="H56" s="45">
        <v>1.3080003333333334</v>
      </c>
      <c r="I56" s="45">
        <v>1.3080003333333334</v>
      </c>
      <c r="J56" s="45">
        <v>1.3080003333333334</v>
      </c>
    </row>
    <row r="57" spans="1:12" ht="14.4" customHeight="1">
      <c r="A57" s="11" t="s">
        <v>281</v>
      </c>
      <c r="B57" s="11" t="s">
        <v>103</v>
      </c>
      <c r="C57" s="45">
        <v>0.11916666666666667</v>
      </c>
      <c r="D57" s="45">
        <v>0.11171270929834361</v>
      </c>
      <c r="E57" s="45">
        <v>0.11158491489885788</v>
      </c>
      <c r="F57" s="45">
        <v>0.10159762149367069</v>
      </c>
      <c r="G57" s="45">
        <v>9.0751206075134108E-2</v>
      </c>
      <c r="H57" s="45">
        <v>9.0751206075134108E-2</v>
      </c>
      <c r="I57" s="45">
        <v>9.0751206075134108E-2</v>
      </c>
      <c r="J57" s="45">
        <v>9.0751206075134108E-2</v>
      </c>
    </row>
    <row r="58" spans="1:12" ht="14.4" customHeight="1">
      <c r="A58" s="11" t="s">
        <v>281</v>
      </c>
      <c r="B58" s="11" t="s">
        <v>94</v>
      </c>
      <c r="C58" s="45">
        <v>3.1806666666666663</v>
      </c>
      <c r="D58" s="45">
        <v>2.8599953853309836</v>
      </c>
      <c r="E58" s="45">
        <v>2.8599953853309836</v>
      </c>
      <c r="F58" s="45">
        <v>2.8599953853309836</v>
      </c>
      <c r="G58" s="45">
        <v>1.0782579134841366</v>
      </c>
      <c r="H58" s="45">
        <v>0</v>
      </c>
      <c r="I58" s="45">
        <v>0</v>
      </c>
      <c r="J58" s="45">
        <v>0</v>
      </c>
      <c r="L58" s="66"/>
    </row>
    <row r="59" spans="1:12" ht="14.4" customHeight="1">
      <c r="A59" s="11" t="s">
        <v>281</v>
      </c>
      <c r="B59" s="11" t="s">
        <v>171</v>
      </c>
      <c r="C59" s="45">
        <v>0.7924500000000001</v>
      </c>
      <c r="D59" s="45">
        <v>0.7924500000000001</v>
      </c>
      <c r="E59" s="45">
        <v>0.7924500000000001</v>
      </c>
      <c r="F59" s="45">
        <v>0.7924500000000001</v>
      </c>
      <c r="G59" s="45">
        <v>0.5347749124562281</v>
      </c>
      <c r="H59" s="45">
        <v>0</v>
      </c>
      <c r="I59" s="45">
        <v>0</v>
      </c>
      <c r="J59" s="45">
        <v>0</v>
      </c>
    </row>
    <row r="60" spans="1:12" ht="14.4" customHeight="1">
      <c r="A60" s="67" t="s">
        <v>281</v>
      </c>
      <c r="B60" s="11" t="s">
        <v>97</v>
      </c>
      <c r="C60" s="45">
        <v>1.3844166666666669</v>
      </c>
      <c r="D60" s="45">
        <v>1.3680859824211036</v>
      </c>
      <c r="E60" s="45">
        <v>1.3556138970577478</v>
      </c>
      <c r="F60" s="45">
        <v>1.1628966316259195</v>
      </c>
      <c r="G60" s="45">
        <v>0.4116851563300119</v>
      </c>
      <c r="H60" s="45">
        <v>0</v>
      </c>
      <c r="I60" s="45">
        <v>0</v>
      </c>
      <c r="J60" s="45">
        <v>0</v>
      </c>
    </row>
    <row r="61" spans="1:12" ht="14.4" customHeight="1">
      <c r="A61" s="11" t="s">
        <v>282</v>
      </c>
      <c r="B61" s="11" t="s">
        <v>164</v>
      </c>
      <c r="C61" s="45">
        <v>8.1649999999999986E-2</v>
      </c>
      <c r="D61" s="45">
        <v>5.1171498728507098E-2</v>
      </c>
      <c r="E61" s="45">
        <v>5.1171498728507098E-2</v>
      </c>
      <c r="F61" s="45">
        <v>5.1171498728507098E-2</v>
      </c>
      <c r="G61" s="45">
        <v>5.1171498728507098E-2</v>
      </c>
      <c r="H61" s="45">
        <v>5.1171498728507098E-2</v>
      </c>
      <c r="I61" s="45">
        <v>5.1171498728507098E-2</v>
      </c>
      <c r="J61" s="45">
        <v>4.5096752443832669E-2</v>
      </c>
    </row>
    <row r="62" spans="1:12" ht="14.4" customHeight="1">
      <c r="A62" s="11" t="s">
        <v>282</v>
      </c>
      <c r="B62" s="11" t="s">
        <v>22</v>
      </c>
      <c r="C62" s="45">
        <v>0.99</v>
      </c>
      <c r="D62" s="45">
        <v>0.51256844783395006</v>
      </c>
      <c r="E62" s="45">
        <v>0.41758009282605202</v>
      </c>
      <c r="F62" s="45">
        <v>0.40412514891339479</v>
      </c>
      <c r="G62" s="45">
        <v>0.37802944698814805</v>
      </c>
      <c r="H62" s="45">
        <v>0.37802944698814805</v>
      </c>
      <c r="I62" s="45">
        <v>0.31009753671039819</v>
      </c>
      <c r="J62" s="45">
        <v>0.11931189575755824</v>
      </c>
    </row>
    <row r="63" spans="1:12" ht="14.4" customHeight="1">
      <c r="A63" s="11" t="s">
        <v>282</v>
      </c>
      <c r="B63" s="11" t="s">
        <v>58</v>
      </c>
      <c r="C63" s="45">
        <v>0</v>
      </c>
      <c r="D63" s="45">
        <v>0</v>
      </c>
      <c r="E63" s="45">
        <v>0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</row>
    <row r="64" spans="1:12" ht="14.4" customHeight="1">
      <c r="A64" s="11" t="s">
        <v>282</v>
      </c>
      <c r="B64" s="11" t="s">
        <v>107</v>
      </c>
      <c r="C64" s="45">
        <v>0.71</v>
      </c>
      <c r="D64" s="45">
        <v>0.35333556597454785</v>
      </c>
      <c r="E64" s="45">
        <v>0.22255860683188208</v>
      </c>
      <c r="F64" s="45">
        <v>0.22255860683188208</v>
      </c>
      <c r="G64" s="45">
        <v>7.9892833221701265E-2</v>
      </c>
      <c r="H64" s="45">
        <v>7.9892833221701265E-2</v>
      </c>
      <c r="I64" s="45">
        <v>7.9892833221701265E-2</v>
      </c>
      <c r="J64" s="45">
        <v>7.9892833221701265E-2</v>
      </c>
    </row>
    <row r="65" spans="1:12" ht="14.4" customHeight="1">
      <c r="A65" s="11" t="s">
        <v>282</v>
      </c>
      <c r="B65" s="11" t="s">
        <v>106</v>
      </c>
      <c r="C65" s="45">
        <v>4.2</v>
      </c>
      <c r="D65" s="45">
        <v>1.646747352496218</v>
      </c>
      <c r="E65" s="45">
        <v>1.646747352496218</v>
      </c>
      <c r="F65" s="45">
        <v>1.180786686838124</v>
      </c>
      <c r="G65" s="45">
        <v>0.95310136157337366</v>
      </c>
      <c r="H65" s="45">
        <v>0.70953101361573379</v>
      </c>
      <c r="I65" s="45">
        <v>0.70953101361573379</v>
      </c>
      <c r="J65" s="45">
        <v>0.70953101361573379</v>
      </c>
    </row>
    <row r="66" spans="1:12" ht="14.4" customHeight="1">
      <c r="A66" s="11" t="s">
        <v>282</v>
      </c>
      <c r="B66" s="11" t="s">
        <v>23</v>
      </c>
      <c r="C66" s="45">
        <v>2.2000000000000002</v>
      </c>
      <c r="D66" s="45">
        <v>2.2000000000000002</v>
      </c>
      <c r="E66" s="45">
        <v>2.2000000000000002</v>
      </c>
      <c r="F66" s="45">
        <v>2.2000000000000002</v>
      </c>
      <c r="G66" s="45">
        <v>2.2000000000000002</v>
      </c>
      <c r="H66" s="45">
        <v>1.1000000000000001</v>
      </c>
      <c r="I66" s="45">
        <v>0</v>
      </c>
      <c r="J66" s="45">
        <v>0</v>
      </c>
    </row>
    <row r="67" spans="1:12" ht="14.4" customHeight="1">
      <c r="A67" s="11" t="s">
        <v>282</v>
      </c>
      <c r="B67" s="11" t="s">
        <v>139</v>
      </c>
      <c r="C67" s="45">
        <v>0.86399999999999988</v>
      </c>
      <c r="D67" s="45">
        <v>0.8272861189801699</v>
      </c>
      <c r="E67" s="45">
        <v>0.8272861189801699</v>
      </c>
      <c r="F67" s="45">
        <v>0.8272861189801699</v>
      </c>
      <c r="G67" s="45">
        <v>0.8272861189801699</v>
      </c>
      <c r="H67" s="45">
        <v>0.8272861189801699</v>
      </c>
      <c r="I67" s="45">
        <v>0.8272861189801699</v>
      </c>
      <c r="J67" s="45">
        <v>0.8272861189801699</v>
      </c>
    </row>
    <row r="68" spans="1:12" ht="14.4" customHeight="1">
      <c r="A68" s="11" t="s">
        <v>282</v>
      </c>
      <c r="B68" s="11" t="s">
        <v>103</v>
      </c>
      <c r="C68" s="45">
        <v>2.3330000000000002</v>
      </c>
      <c r="D68" s="45">
        <v>2.3038982063601621</v>
      </c>
      <c r="E68" s="45">
        <v>2.2950258502932832</v>
      </c>
      <c r="F68" s="45">
        <v>2.2863863644643811</v>
      </c>
      <c r="G68" s="45">
        <v>2.2769784068501577</v>
      </c>
      <c r="H68" s="45">
        <v>2.2721463494121594</v>
      </c>
      <c r="I68" s="45">
        <v>2.2632390628095846</v>
      </c>
      <c r="J68" s="45">
        <v>2.2165974828454083</v>
      </c>
    </row>
    <row r="69" spans="1:12" ht="14.4" customHeight="1">
      <c r="A69" s="11" t="s">
        <v>282</v>
      </c>
      <c r="B69" s="11" t="s">
        <v>94</v>
      </c>
      <c r="C69" s="45">
        <v>1.1880000000000002</v>
      </c>
      <c r="D69" s="45">
        <v>1.1816826228844253</v>
      </c>
      <c r="E69" s="45">
        <v>1.1816826228844253</v>
      </c>
      <c r="F69" s="45">
        <v>1.1816826228844253</v>
      </c>
      <c r="G69" s="45">
        <v>1.1258209092396005</v>
      </c>
      <c r="H69" s="45">
        <v>0</v>
      </c>
      <c r="I69" s="45">
        <v>0</v>
      </c>
      <c r="J69" s="45">
        <v>0</v>
      </c>
    </row>
    <row r="70" spans="1:12" ht="14.4" customHeight="1">
      <c r="A70" s="11" t="s">
        <v>282</v>
      </c>
      <c r="B70" s="11" t="s">
        <v>171</v>
      </c>
      <c r="C70" s="45">
        <v>0</v>
      </c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</row>
    <row r="71" spans="1:12" ht="14.4" customHeight="1">
      <c r="A71" s="67" t="s">
        <v>282</v>
      </c>
      <c r="B71" s="11" t="s">
        <v>97</v>
      </c>
      <c r="C71" s="45">
        <v>0.81840000000000002</v>
      </c>
      <c r="D71" s="45">
        <v>0.80550652945997636</v>
      </c>
      <c r="E71" s="45">
        <v>0.80550652945997636</v>
      </c>
      <c r="F71" s="45">
        <v>0.80178009288771512</v>
      </c>
      <c r="G71" s="45">
        <v>0.12520826882797559</v>
      </c>
      <c r="H71" s="45">
        <v>0</v>
      </c>
      <c r="I71" s="45">
        <v>0</v>
      </c>
      <c r="J71" s="45">
        <v>0</v>
      </c>
    </row>
    <row r="72" spans="1:12" ht="14.4" customHeight="1">
      <c r="A72" s="11" t="s">
        <v>283</v>
      </c>
      <c r="B72" s="11" t="s">
        <v>164</v>
      </c>
      <c r="C72" s="45">
        <v>0.39</v>
      </c>
      <c r="D72" s="45">
        <v>0.2664602286697812</v>
      </c>
      <c r="E72" s="45">
        <v>0.26592543643963612</v>
      </c>
      <c r="F72" s="45">
        <v>0.25790355298746004</v>
      </c>
      <c r="G72" s="45">
        <v>0.24633867101057286</v>
      </c>
      <c r="H72" s="45">
        <v>0.24304524219326279</v>
      </c>
      <c r="I72" s="45">
        <v>0.21364949594295546</v>
      </c>
      <c r="J72" s="45">
        <v>8.3739550036882188E-2</v>
      </c>
    </row>
    <row r="73" spans="1:12" ht="14.4" customHeight="1">
      <c r="A73" s="11" t="s">
        <v>283</v>
      </c>
      <c r="B73" s="11" t="s">
        <v>22</v>
      </c>
      <c r="C73" s="45">
        <v>0.35</v>
      </c>
      <c r="D73" s="45">
        <v>0.26249999999999996</v>
      </c>
      <c r="E73" s="45">
        <v>0.19687499999999997</v>
      </c>
      <c r="F73" s="45">
        <v>0.14765624999999999</v>
      </c>
      <c r="G73" s="45">
        <v>0.11074218749999999</v>
      </c>
      <c r="H73" s="45">
        <v>0</v>
      </c>
      <c r="I73" s="45">
        <v>0</v>
      </c>
      <c r="J73" s="45">
        <v>0</v>
      </c>
    </row>
    <row r="74" spans="1:12" ht="14.4" customHeight="1">
      <c r="A74" s="11" t="s">
        <v>283</v>
      </c>
      <c r="B74" s="11" t="s">
        <v>58</v>
      </c>
      <c r="C74" s="45">
        <v>0.66</v>
      </c>
      <c r="D74" s="45">
        <v>0.64888700869163907</v>
      </c>
      <c r="E74" s="45">
        <v>0.64888700869163907</v>
      </c>
      <c r="F74" s="45">
        <v>9.9684639643104391E-3</v>
      </c>
      <c r="G74" s="45">
        <v>7.6917160218444736E-3</v>
      </c>
      <c r="H74" s="45">
        <v>0</v>
      </c>
      <c r="I74" s="45">
        <v>0</v>
      </c>
      <c r="J74" s="45">
        <v>0</v>
      </c>
    </row>
    <row r="75" spans="1:12" ht="14.4" customHeight="1">
      <c r="A75" s="11" t="s">
        <v>283</v>
      </c>
      <c r="B75" s="11" t="s">
        <v>107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L75" s="66"/>
    </row>
    <row r="76" spans="1:12" ht="14.4" customHeight="1">
      <c r="A76" s="11" t="s">
        <v>283</v>
      </c>
      <c r="B76" s="11" t="s">
        <v>106</v>
      </c>
      <c r="C76" s="45">
        <v>0</v>
      </c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</row>
    <row r="77" spans="1:12" ht="14.4" customHeight="1">
      <c r="A77" s="11" t="s">
        <v>283</v>
      </c>
      <c r="B77" s="11" t="s">
        <v>23</v>
      </c>
      <c r="C77" s="45">
        <v>3.278</v>
      </c>
      <c r="D77" s="45">
        <v>2.925786282013541</v>
      </c>
      <c r="E77" s="45">
        <v>2.2146040624080068</v>
      </c>
      <c r="F77" s="45">
        <v>1.2303355902266706</v>
      </c>
      <c r="G77" s="45">
        <v>0</v>
      </c>
      <c r="H77" s="45">
        <v>0</v>
      </c>
      <c r="I77" s="45">
        <v>0</v>
      </c>
      <c r="J77" s="45">
        <v>0</v>
      </c>
    </row>
    <row r="78" spans="1:12" ht="14.4" customHeight="1">
      <c r="A78" s="11" t="s">
        <v>283</v>
      </c>
      <c r="B78" s="11" t="s">
        <v>139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</row>
    <row r="79" spans="1:12" ht="14.4" customHeight="1">
      <c r="A79" s="11" t="s">
        <v>283</v>
      </c>
      <c r="B79" s="11" t="s">
        <v>339</v>
      </c>
      <c r="C79" s="45">
        <v>10.39</v>
      </c>
      <c r="D79" s="45">
        <v>10.39</v>
      </c>
      <c r="E79" s="45">
        <v>10.39</v>
      </c>
      <c r="F79" s="45">
        <v>10.39</v>
      </c>
      <c r="G79" s="45">
        <v>10.39</v>
      </c>
      <c r="H79" s="45">
        <v>10.39</v>
      </c>
      <c r="I79" s="45">
        <v>10.39</v>
      </c>
      <c r="J79" s="45">
        <v>10.39</v>
      </c>
    </row>
    <row r="80" spans="1:12" ht="14.4" customHeight="1">
      <c r="A80" s="11" t="s">
        <v>283</v>
      </c>
      <c r="B80" s="11" t="s">
        <v>103</v>
      </c>
      <c r="C80" s="45">
        <v>3.8540000000000001</v>
      </c>
      <c r="D80" s="45">
        <v>3.8540000000000001</v>
      </c>
      <c r="E80" s="45">
        <v>3.8540000000000001</v>
      </c>
      <c r="F80" s="45">
        <v>3.8540000000000001</v>
      </c>
      <c r="G80" s="45">
        <v>3.8540000000000001</v>
      </c>
      <c r="H80" s="45">
        <v>3.8540000000000001</v>
      </c>
      <c r="I80" s="45">
        <v>3.8540000000000001</v>
      </c>
      <c r="J80" s="45">
        <v>3.8540000000000001</v>
      </c>
    </row>
    <row r="81" spans="1:12" ht="14.4" customHeight="1">
      <c r="A81" s="11" t="s">
        <v>283</v>
      </c>
      <c r="B81" s="11" t="s">
        <v>94</v>
      </c>
      <c r="C81" s="45">
        <v>1.0860000000000001</v>
      </c>
      <c r="D81" s="45">
        <v>1.032720611659764</v>
      </c>
      <c r="E81" s="45">
        <v>0.99427468939152575</v>
      </c>
      <c r="F81" s="45">
        <v>0.86929300732717407</v>
      </c>
      <c r="G81" s="45">
        <v>0.62802214080917484</v>
      </c>
      <c r="H81" s="45">
        <v>0</v>
      </c>
      <c r="I81" s="45">
        <v>0</v>
      </c>
      <c r="J81" s="45">
        <v>0</v>
      </c>
    </row>
    <row r="82" spans="1:12" ht="14.4" customHeight="1">
      <c r="A82" s="11" t="s">
        <v>283</v>
      </c>
      <c r="B82" s="11" t="s">
        <v>171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</row>
    <row r="83" spans="1:12" ht="14.4" customHeight="1">
      <c r="A83" s="67" t="s">
        <v>283</v>
      </c>
      <c r="B83" s="11" t="s">
        <v>97</v>
      </c>
      <c r="C83" s="45">
        <v>0.08</v>
      </c>
      <c r="D83" s="45">
        <v>7.9735658956719593E-2</v>
      </c>
      <c r="E83" s="45">
        <v>7.9085639997833287E-2</v>
      </c>
      <c r="F83" s="45">
        <v>7.2802123395265719E-2</v>
      </c>
      <c r="G83" s="45">
        <v>2.0042251232327616E-2</v>
      </c>
      <c r="H83" s="45">
        <v>0</v>
      </c>
      <c r="I83" s="45">
        <v>0</v>
      </c>
      <c r="J83" s="45">
        <v>0</v>
      </c>
    </row>
    <row r="84" spans="1:12" ht="14.4" customHeight="1">
      <c r="A84" s="11" t="s">
        <v>284</v>
      </c>
      <c r="B84" s="11" t="s">
        <v>164</v>
      </c>
      <c r="C84" s="45">
        <v>0.83</v>
      </c>
      <c r="D84" s="45">
        <v>0.46482309020560886</v>
      </c>
      <c r="E84" s="45">
        <v>0.46482309020560886</v>
      </c>
      <c r="F84" s="45">
        <v>0.46223539474946457</v>
      </c>
      <c r="G84" s="45">
        <v>0.43960964729958768</v>
      </c>
      <c r="H84" s="45">
        <v>0.43740678860358789</v>
      </c>
      <c r="I84" s="45">
        <v>0.376649026316631</v>
      </c>
      <c r="J84" s="45">
        <v>0.24536661017491126</v>
      </c>
    </row>
    <row r="85" spans="1:12" ht="14.4" customHeight="1">
      <c r="A85" s="11" t="s">
        <v>284</v>
      </c>
      <c r="B85" s="11" t="s">
        <v>22</v>
      </c>
      <c r="C85" s="45">
        <v>1.57</v>
      </c>
      <c r="D85" s="45">
        <v>1.0703273823055988</v>
      </c>
      <c r="E85" s="45">
        <v>1.0692215670562277</v>
      </c>
      <c r="F85" s="45">
        <v>1.0692215670562277</v>
      </c>
      <c r="G85" s="45">
        <v>1.0611510753979529</v>
      </c>
      <c r="H85" s="45">
        <v>0.23000892823205782</v>
      </c>
      <c r="I85" s="45">
        <v>0.20307863075430072</v>
      </c>
      <c r="J85" s="45">
        <v>0.11925963538003168</v>
      </c>
      <c r="L85" s="66"/>
    </row>
    <row r="86" spans="1:12" ht="14.4" customHeight="1">
      <c r="A86" s="11" t="s">
        <v>284</v>
      </c>
      <c r="B86" s="11" t="s">
        <v>58</v>
      </c>
      <c r="C86" s="45">
        <v>0.113</v>
      </c>
      <c r="D86" s="45">
        <v>1.4218845355791529E-2</v>
      </c>
      <c r="E86" s="45">
        <v>1.0288661052117662E-2</v>
      </c>
      <c r="F86" s="45">
        <v>1.0288661052117662E-2</v>
      </c>
      <c r="G86" s="45">
        <v>1.0288661052117662E-2</v>
      </c>
      <c r="H86" s="45">
        <v>1.0288661052117662E-2</v>
      </c>
      <c r="I86" s="45">
        <v>1.0288661052117662E-2</v>
      </c>
      <c r="J86" s="45">
        <v>1.0288661052117662E-2</v>
      </c>
    </row>
    <row r="87" spans="1:12" ht="14.4" customHeight="1">
      <c r="A87" s="11" t="s">
        <v>284</v>
      </c>
      <c r="B87" s="11" t="s">
        <v>107</v>
      </c>
      <c r="C87" s="45">
        <v>1.27</v>
      </c>
      <c r="D87" s="45">
        <v>0.93602730797624345</v>
      </c>
      <c r="E87" s="45">
        <v>0.71078860150262591</v>
      </c>
      <c r="F87" s="45">
        <v>0.4855498950290083</v>
      </c>
      <c r="G87" s="45">
        <v>0.44711854073694723</v>
      </c>
      <c r="H87" s="45">
        <v>0.44711854073694723</v>
      </c>
      <c r="I87" s="45">
        <v>0.44464936141723022</v>
      </c>
      <c r="J87" s="45">
        <v>1.8019096517889407E-2</v>
      </c>
    </row>
    <row r="88" spans="1:12" ht="14.4" customHeight="1">
      <c r="A88" s="11" t="s">
        <v>284</v>
      </c>
      <c r="B88" s="11" t="s">
        <v>106</v>
      </c>
      <c r="C88" s="45">
        <v>8.85</v>
      </c>
      <c r="D88" s="45">
        <v>1.069302436370428</v>
      </c>
      <c r="E88" s="45">
        <v>0.93874779059286551</v>
      </c>
      <c r="F88" s="45">
        <v>0.93874779059286551</v>
      </c>
      <c r="G88" s="45">
        <v>0.86328960083152195</v>
      </c>
      <c r="H88" s="45">
        <v>0.34047214319935687</v>
      </c>
      <c r="I88" s="45">
        <v>0.21763100126406507</v>
      </c>
      <c r="J88" s="45">
        <v>0.16169612091716451</v>
      </c>
    </row>
    <row r="89" spans="1:12" ht="14.4" customHeight="1">
      <c r="A89" s="11" t="s">
        <v>284</v>
      </c>
      <c r="B89" s="11" t="s">
        <v>23</v>
      </c>
      <c r="C89" s="45">
        <v>3.92</v>
      </c>
      <c r="D89" s="45">
        <v>3.92</v>
      </c>
      <c r="E89" s="45">
        <v>3.92</v>
      </c>
      <c r="F89" s="45">
        <v>3.92</v>
      </c>
      <c r="G89" s="45">
        <v>3.4280708661417325</v>
      </c>
      <c r="H89" s="45">
        <v>1.9522834645669291</v>
      </c>
      <c r="I89" s="45">
        <v>1.9522834645669291</v>
      </c>
      <c r="J89" s="45">
        <v>1.9522834645669291</v>
      </c>
    </row>
    <row r="90" spans="1:12" ht="14.4" customHeight="1">
      <c r="A90" s="11" t="s">
        <v>284</v>
      </c>
      <c r="B90" s="11" t="s">
        <v>139</v>
      </c>
      <c r="C90" s="45">
        <v>1.88</v>
      </c>
      <c r="D90" s="45">
        <v>1.88</v>
      </c>
      <c r="E90" s="45">
        <v>1.88</v>
      </c>
      <c r="F90" s="45">
        <v>1.88</v>
      </c>
      <c r="G90" s="45">
        <v>1.8752122241086588</v>
      </c>
      <c r="H90" s="45">
        <v>1.8752122241086588</v>
      </c>
      <c r="I90" s="45">
        <v>1.8752122241086588</v>
      </c>
      <c r="J90" s="45">
        <v>1.8752122241086588</v>
      </c>
      <c r="L90" s="66"/>
    </row>
    <row r="91" spans="1:12" ht="14.4" customHeight="1">
      <c r="A91" s="11" t="s">
        <v>284</v>
      </c>
      <c r="B91" s="11" t="s">
        <v>103</v>
      </c>
      <c r="C91" s="45">
        <v>0.25</v>
      </c>
      <c r="D91" s="45">
        <v>0.23866045488424478</v>
      </c>
      <c r="E91" s="45">
        <v>0.23723109846064958</v>
      </c>
      <c r="F91" s="45">
        <v>0.23504071788202402</v>
      </c>
      <c r="G91" s="45">
        <v>0.22983119619117193</v>
      </c>
      <c r="H91" s="45">
        <v>0.2199737705728457</v>
      </c>
      <c r="I91" s="45">
        <v>0.21387987321651336</v>
      </c>
      <c r="J91" s="45">
        <v>0.21295651942441698</v>
      </c>
    </row>
    <row r="92" spans="1:12" ht="14.4" customHeight="1">
      <c r="A92" s="11" t="s">
        <v>284</v>
      </c>
      <c r="B92" s="11" t="s">
        <v>94</v>
      </c>
      <c r="C92" s="45">
        <v>2.33</v>
      </c>
      <c r="D92" s="45">
        <v>2.2829484839612655</v>
      </c>
      <c r="E92" s="45">
        <v>2.282910230696193</v>
      </c>
      <c r="F92" s="45">
        <v>2.2827189643708325</v>
      </c>
      <c r="G92" s="45">
        <v>0.21579304381613254</v>
      </c>
      <c r="H92" s="45">
        <v>0</v>
      </c>
      <c r="I92" s="45">
        <v>0</v>
      </c>
      <c r="J92" s="45">
        <v>0</v>
      </c>
    </row>
    <row r="93" spans="1:12" ht="14.4" customHeight="1">
      <c r="A93" s="11" t="s">
        <v>284</v>
      </c>
      <c r="B93" s="11" t="s">
        <v>171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</row>
    <row r="94" spans="1:12" ht="14.4" customHeight="1">
      <c r="A94" s="67" t="s">
        <v>284</v>
      </c>
      <c r="B94" s="11" t="s">
        <v>97</v>
      </c>
      <c r="C94" s="45">
        <v>0.48</v>
      </c>
      <c r="D94" s="45">
        <v>0.4724980556275693</v>
      </c>
      <c r="E94" s="45">
        <v>0.4724980556275693</v>
      </c>
      <c r="F94" s="45">
        <v>0.43398392652123996</v>
      </c>
      <c r="G94" s="45">
        <v>8.1152549905559063E-2</v>
      </c>
      <c r="H94" s="45">
        <v>0</v>
      </c>
      <c r="I94" s="45">
        <v>0</v>
      </c>
      <c r="J94" s="45">
        <v>0</v>
      </c>
    </row>
    <row r="95" spans="1:12" ht="14.4" customHeight="1">
      <c r="A95" s="11" t="s">
        <v>285</v>
      </c>
      <c r="B95" s="11" t="s">
        <v>164</v>
      </c>
      <c r="C95" s="11">
        <v>9.407</v>
      </c>
      <c r="D95" s="11">
        <v>9.3889999999999993</v>
      </c>
      <c r="E95" s="11">
        <v>8.0640000000000001</v>
      </c>
      <c r="F95" s="11">
        <v>7.125</v>
      </c>
      <c r="G95" s="11">
        <v>6.3319999999999999</v>
      </c>
      <c r="H95" s="11">
        <v>6.3319999999999999</v>
      </c>
      <c r="I95" s="11">
        <v>6.327</v>
      </c>
      <c r="J95" s="11">
        <v>6.327</v>
      </c>
    </row>
    <row r="96" spans="1:12" ht="14.4" customHeight="1">
      <c r="A96" s="11" t="s">
        <v>285</v>
      </c>
      <c r="B96" s="11" t="s">
        <v>22</v>
      </c>
      <c r="C96" s="45">
        <v>8.0524000000000004</v>
      </c>
      <c r="D96" s="45">
        <v>5.8750999999999998</v>
      </c>
      <c r="E96" s="45">
        <v>5.5616000000000003</v>
      </c>
      <c r="F96" s="45">
        <v>5.2656000000000001</v>
      </c>
      <c r="G96" s="45">
        <v>4.9556000000000004</v>
      </c>
      <c r="H96" s="45">
        <v>4.5626000000000007</v>
      </c>
      <c r="I96" s="45">
        <v>4.5486000000000004</v>
      </c>
      <c r="J96" s="45">
        <v>1.9496</v>
      </c>
    </row>
    <row r="97" spans="1:13" ht="14.4" customHeight="1">
      <c r="A97" s="11" t="s">
        <v>285</v>
      </c>
      <c r="B97" s="11" t="s">
        <v>58</v>
      </c>
      <c r="C97" s="45">
        <v>1.2955000000000003</v>
      </c>
      <c r="D97" s="45">
        <v>0.59979999999999978</v>
      </c>
      <c r="E97" s="45">
        <v>0.35960000000000009</v>
      </c>
      <c r="F97" s="45">
        <v>0.32420000000000004</v>
      </c>
      <c r="G97" s="45">
        <v>0.16639999999999999</v>
      </c>
      <c r="H97" s="45">
        <v>0.14380000000000001</v>
      </c>
      <c r="I97" s="45">
        <v>0.14380000000000001</v>
      </c>
      <c r="J97" s="45">
        <v>8.3799999999999999E-2</v>
      </c>
    </row>
    <row r="98" spans="1:13" ht="14.4" customHeight="1">
      <c r="A98" s="11" t="s">
        <v>285</v>
      </c>
      <c r="B98" s="11" t="s">
        <v>107</v>
      </c>
      <c r="C98" s="45">
        <v>9.7385000000000002</v>
      </c>
      <c r="D98" s="45">
        <v>7.7045000000000003</v>
      </c>
      <c r="E98" s="45">
        <v>7.7045000000000003</v>
      </c>
      <c r="F98" s="45">
        <v>5.3710000000000004</v>
      </c>
      <c r="G98" s="45">
        <v>3.8010000000000002</v>
      </c>
      <c r="H98" s="45">
        <v>3.8010000000000002</v>
      </c>
      <c r="I98" s="45">
        <v>3.8010000000000002</v>
      </c>
      <c r="J98" s="45">
        <v>3.8010000000000002</v>
      </c>
    </row>
    <row r="99" spans="1:13" ht="14.4" customHeight="1">
      <c r="A99" s="11" t="s">
        <v>285</v>
      </c>
      <c r="B99" s="11" t="s">
        <v>106</v>
      </c>
      <c r="C99" s="45">
        <v>18.741824999999999</v>
      </c>
      <c r="D99" s="45">
        <v>6.4560000000000004</v>
      </c>
      <c r="E99" s="45">
        <v>5.8650000000000002</v>
      </c>
      <c r="F99" s="45">
        <v>4.0359999999999996</v>
      </c>
      <c r="G99" s="45">
        <v>3.6840000000000002</v>
      </c>
      <c r="H99" s="45">
        <v>3.6840000000000002</v>
      </c>
      <c r="I99" s="45">
        <v>3.6840000000000002</v>
      </c>
      <c r="J99" s="45">
        <v>0</v>
      </c>
      <c r="M99" s="45"/>
    </row>
    <row r="100" spans="1:13" ht="14.4" customHeight="1">
      <c r="A100" s="11" t="s">
        <v>285</v>
      </c>
      <c r="B100" s="11" t="s">
        <v>23</v>
      </c>
      <c r="C100" s="45">
        <v>12.074999999999999</v>
      </c>
      <c r="D100" s="45">
        <v>8.1140000000000008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</row>
    <row r="101" spans="1:13" ht="14.4" customHeight="1">
      <c r="A101" s="11" t="s">
        <v>285</v>
      </c>
      <c r="B101" s="11" t="s">
        <v>139</v>
      </c>
      <c r="C101" s="45">
        <v>5.8310999999999993</v>
      </c>
      <c r="D101" s="45">
        <v>5.8310999999999993</v>
      </c>
      <c r="E101" s="45">
        <v>5.8310999999999993</v>
      </c>
      <c r="F101" s="45">
        <v>5.8310999999999993</v>
      </c>
      <c r="G101" s="45">
        <v>5.8310999999999993</v>
      </c>
      <c r="H101" s="45">
        <v>5.8310999999999993</v>
      </c>
      <c r="I101" s="45">
        <v>5.8310999999999993</v>
      </c>
      <c r="J101" s="45">
        <v>5.8310999999999993</v>
      </c>
    </row>
    <row r="102" spans="1:13" ht="14.4" customHeight="1">
      <c r="A102" s="11" t="s">
        <v>285</v>
      </c>
      <c r="B102" s="11" t="s">
        <v>339</v>
      </c>
      <c r="C102" s="45">
        <v>0.124</v>
      </c>
      <c r="D102" s="45">
        <v>0.124</v>
      </c>
      <c r="E102" s="45">
        <v>0.124</v>
      </c>
      <c r="F102" s="45">
        <v>0.124</v>
      </c>
      <c r="G102" s="45">
        <v>0.124</v>
      </c>
      <c r="H102" s="45">
        <v>0.124</v>
      </c>
      <c r="I102" s="45">
        <v>0.124</v>
      </c>
      <c r="J102" s="45">
        <v>0.124</v>
      </c>
    </row>
    <row r="103" spans="1:13" ht="14.4" customHeight="1">
      <c r="A103" s="11" t="s">
        <v>285</v>
      </c>
      <c r="B103" s="11" t="s">
        <v>103</v>
      </c>
      <c r="C103" s="45">
        <v>7.1348000000000011</v>
      </c>
      <c r="D103" s="45">
        <v>7.1348000000000011</v>
      </c>
      <c r="E103" s="45">
        <v>7.1348000000000011</v>
      </c>
      <c r="F103" s="45">
        <v>7.1348000000000011</v>
      </c>
      <c r="G103" s="45">
        <v>7.1348000000000011</v>
      </c>
      <c r="H103" s="45">
        <v>7.1348000000000011</v>
      </c>
      <c r="I103" s="45">
        <v>7.1348000000000011</v>
      </c>
      <c r="J103" s="45">
        <v>7.1348000000000011</v>
      </c>
    </row>
    <row r="104" spans="1:13" ht="14.4" customHeight="1">
      <c r="A104" s="11" t="s">
        <v>285</v>
      </c>
      <c r="B104" s="11" t="s">
        <v>94</v>
      </c>
      <c r="C104" s="45">
        <v>39.321833333333331</v>
      </c>
      <c r="D104" s="45">
        <v>38.065051538894394</v>
      </c>
      <c r="E104" s="45">
        <v>38.014336928933574</v>
      </c>
      <c r="F104" s="45">
        <v>36.807069687313273</v>
      </c>
      <c r="G104" s="45">
        <v>22.241498080827473</v>
      </c>
      <c r="H104" s="45">
        <v>0</v>
      </c>
      <c r="I104" s="45">
        <v>0</v>
      </c>
      <c r="J104" s="45">
        <v>0</v>
      </c>
    </row>
    <row r="105" spans="1:13" ht="14.4" customHeight="1">
      <c r="A105" s="11" t="s">
        <v>285</v>
      </c>
      <c r="B105" s="11" t="s">
        <v>171</v>
      </c>
      <c r="C105" s="45">
        <v>4.1589999999999998</v>
      </c>
      <c r="D105" s="45">
        <v>4.1589999999999998</v>
      </c>
      <c r="E105" s="45">
        <v>4.1589999999999998</v>
      </c>
      <c r="F105" s="45">
        <v>4.1427553163787874</v>
      </c>
      <c r="G105" s="45">
        <v>3.7698495790295983</v>
      </c>
      <c r="H105" s="45">
        <v>0</v>
      </c>
      <c r="I105" s="45">
        <v>0</v>
      </c>
      <c r="J105" s="45">
        <v>0</v>
      </c>
    </row>
    <row r="106" spans="1:13" ht="14.4" customHeight="1">
      <c r="A106" s="67" t="s">
        <v>285</v>
      </c>
      <c r="B106" s="11" t="s">
        <v>97</v>
      </c>
      <c r="C106" s="45">
        <v>40.299583333333331</v>
      </c>
      <c r="D106" s="45">
        <v>37.858633314612106</v>
      </c>
      <c r="E106" s="45">
        <v>30.825287699789136</v>
      </c>
      <c r="F106" s="45">
        <v>13.700088349177218</v>
      </c>
      <c r="G106" s="45">
        <v>4.9252506205913162</v>
      </c>
      <c r="H106" s="45">
        <v>0</v>
      </c>
      <c r="I106" s="45">
        <v>0</v>
      </c>
      <c r="J106" s="45">
        <v>0</v>
      </c>
    </row>
    <row r="107" spans="1:13" ht="14.4" customHeight="1">
      <c r="A107" s="11" t="s">
        <v>286</v>
      </c>
      <c r="B107" s="11" t="s">
        <v>164</v>
      </c>
      <c r="C107" s="45">
        <v>2.6181999999999999</v>
      </c>
      <c r="D107" s="45">
        <v>2.6017259017231824</v>
      </c>
      <c r="E107" s="45">
        <v>2.1754021024817809</v>
      </c>
      <c r="F107" s="45">
        <v>2.0314182546560025</v>
      </c>
      <c r="G107" s="45">
        <v>1.8374484792521981</v>
      </c>
      <c r="H107" s="45">
        <v>1.7241897688690633</v>
      </c>
      <c r="I107" s="45">
        <v>0.37692439305044506</v>
      </c>
      <c r="J107" s="45">
        <v>2.5394945520151146E-2</v>
      </c>
    </row>
    <row r="108" spans="1:13" ht="14.4" customHeight="1">
      <c r="A108" s="11" t="s">
        <v>286</v>
      </c>
      <c r="B108" s="11" t="s">
        <v>22</v>
      </c>
      <c r="C108" s="45">
        <v>1.350741</v>
      </c>
      <c r="D108" s="45">
        <v>1.3281793350555897</v>
      </c>
      <c r="E108" s="45">
        <v>1.2599782187840243</v>
      </c>
      <c r="F108" s="45">
        <v>1.2213046634279698</v>
      </c>
      <c r="G108" s="45">
        <v>0.55789010750943901</v>
      </c>
      <c r="H108" s="45">
        <v>0.14643640599218236</v>
      </c>
      <c r="I108" s="45">
        <v>2.7242778630184161E-2</v>
      </c>
      <c r="J108" s="45">
        <v>4.889090400940925E-3</v>
      </c>
    </row>
    <row r="109" spans="1:13" ht="14.4" customHeight="1">
      <c r="A109" s="11" t="s">
        <v>286</v>
      </c>
      <c r="B109" s="11" t="s">
        <v>58</v>
      </c>
      <c r="C109" s="45">
        <v>0.78178400000000015</v>
      </c>
      <c r="D109" s="45">
        <v>0.27507071141713069</v>
      </c>
      <c r="E109" s="45">
        <v>0.27507071141713069</v>
      </c>
      <c r="F109" s="45">
        <v>0.25747204625574116</v>
      </c>
      <c r="G109" s="45">
        <v>0.23110589402032169</v>
      </c>
      <c r="H109" s="45">
        <v>0.22524896900623004</v>
      </c>
      <c r="I109" s="45">
        <v>0.22524896900623004</v>
      </c>
      <c r="J109" s="45">
        <v>0</v>
      </c>
    </row>
    <row r="110" spans="1:13" ht="14.4" customHeight="1">
      <c r="A110" s="11" t="s">
        <v>286</v>
      </c>
      <c r="B110" s="11" t="s">
        <v>107</v>
      </c>
      <c r="C110" s="45">
        <v>1.8542760000000003</v>
      </c>
      <c r="D110" s="45">
        <v>1.6129625816666668</v>
      </c>
      <c r="E110" s="45">
        <v>1.5987979733333337</v>
      </c>
      <c r="F110" s="45">
        <v>1.4442749733333335</v>
      </c>
      <c r="G110" s="45">
        <v>0.71183595333333349</v>
      </c>
      <c r="H110" s="45">
        <v>0.44142070333333339</v>
      </c>
      <c r="I110" s="45">
        <v>0.22663373333333336</v>
      </c>
      <c r="J110" s="45">
        <v>0</v>
      </c>
    </row>
    <row r="111" spans="1:13" ht="14.4" customHeight="1">
      <c r="A111" s="11" t="s">
        <v>286</v>
      </c>
      <c r="B111" s="11" t="s">
        <v>106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</row>
    <row r="112" spans="1:13" ht="14.4" customHeight="1">
      <c r="A112" s="11" t="s">
        <v>286</v>
      </c>
      <c r="B112" s="11" t="s">
        <v>23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</row>
    <row r="113" spans="1:12" ht="14.4" customHeight="1">
      <c r="A113" s="11" t="s">
        <v>286</v>
      </c>
      <c r="B113" s="11" t="s">
        <v>139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</row>
    <row r="114" spans="1:12" ht="14.4" customHeight="1">
      <c r="A114" s="11" t="s">
        <v>286</v>
      </c>
      <c r="B114" s="11" t="s">
        <v>103</v>
      </c>
      <c r="C114" s="45">
        <v>0</v>
      </c>
      <c r="D114" s="45">
        <v>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</row>
    <row r="115" spans="1:12" ht="14.4" customHeight="1">
      <c r="A115" s="11" t="s">
        <v>286</v>
      </c>
      <c r="B115" s="11" t="s">
        <v>94</v>
      </c>
      <c r="C115" s="45">
        <v>0.72</v>
      </c>
      <c r="D115" s="45">
        <v>0.71935553168635868</v>
      </c>
      <c r="E115" s="45">
        <v>0.50139634801288935</v>
      </c>
      <c r="F115" s="45">
        <v>0.50139634801288935</v>
      </c>
      <c r="G115" s="45">
        <v>0.48528464017185818</v>
      </c>
      <c r="H115" s="45">
        <v>0</v>
      </c>
      <c r="I115" s="45">
        <v>0</v>
      </c>
      <c r="J115" s="45">
        <v>0</v>
      </c>
    </row>
    <row r="116" spans="1:12" ht="14.4" customHeight="1">
      <c r="A116" s="11" t="s">
        <v>286</v>
      </c>
      <c r="B116" s="11" t="s">
        <v>171</v>
      </c>
      <c r="C116" s="45">
        <v>1.272</v>
      </c>
      <c r="D116" s="45">
        <v>1.2619236495362445</v>
      </c>
      <c r="E116" s="45">
        <v>1.2214157079734087</v>
      </c>
      <c r="F116" s="45">
        <v>0.84752740734843357</v>
      </c>
      <c r="G116" s="45">
        <v>0.40467433621273036</v>
      </c>
      <c r="H116" s="45">
        <v>0</v>
      </c>
      <c r="I116" s="45">
        <v>0</v>
      </c>
      <c r="J116" s="45">
        <v>0</v>
      </c>
      <c r="L116" s="66"/>
    </row>
    <row r="117" spans="1:12" ht="14.4" customHeight="1">
      <c r="A117" s="67" t="s">
        <v>286</v>
      </c>
      <c r="B117" s="11" t="s">
        <v>97</v>
      </c>
      <c r="C117" s="45">
        <v>3.673</v>
      </c>
      <c r="D117" s="45">
        <v>2.8170745685179823</v>
      </c>
      <c r="E117" s="45">
        <v>2.0138853103973244</v>
      </c>
      <c r="F117" s="45">
        <v>1.4309305638179575</v>
      </c>
      <c r="G117" s="45">
        <v>0.92511387947693902</v>
      </c>
      <c r="H117" s="45">
        <v>0</v>
      </c>
      <c r="I117" s="45">
        <v>0</v>
      </c>
      <c r="J117" s="45">
        <v>0</v>
      </c>
    </row>
    <row r="118" spans="1:12" ht="14.4" customHeight="1">
      <c r="A118" s="11" t="s">
        <v>308</v>
      </c>
      <c r="B118" s="11" t="s">
        <v>164</v>
      </c>
      <c r="C118" s="45">
        <v>0.10100000000000001</v>
      </c>
      <c r="D118" s="45">
        <v>0.10100000000000001</v>
      </c>
      <c r="E118" s="45">
        <v>0.10100000000000001</v>
      </c>
      <c r="F118" s="45">
        <v>5.0500000000000003E-2</v>
      </c>
      <c r="G118" s="45">
        <v>2.5250000000000002E-2</v>
      </c>
      <c r="H118" s="45">
        <v>0</v>
      </c>
      <c r="I118" s="45">
        <v>0</v>
      </c>
      <c r="J118" s="45">
        <v>0</v>
      </c>
    </row>
    <row r="119" spans="1:12" ht="14.4" customHeight="1">
      <c r="A119" s="11" t="s">
        <v>308</v>
      </c>
      <c r="B119" s="11" t="s">
        <v>22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</row>
    <row r="120" spans="1:12" ht="14.4" customHeight="1">
      <c r="A120" s="11" t="s">
        <v>308</v>
      </c>
      <c r="B120" s="11" t="s">
        <v>58</v>
      </c>
      <c r="C120" s="45">
        <v>2</v>
      </c>
      <c r="D120" s="45">
        <v>1.2</v>
      </c>
      <c r="E120" s="45">
        <v>0.2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L120" s="66"/>
    </row>
    <row r="121" spans="1:12" ht="14.4" customHeight="1">
      <c r="A121" s="11" t="s">
        <v>308</v>
      </c>
      <c r="B121" s="11" t="s">
        <v>107</v>
      </c>
      <c r="C121" s="45">
        <v>7.3849999999999998</v>
      </c>
      <c r="D121" s="45">
        <v>4.431</v>
      </c>
      <c r="E121" s="45">
        <v>0.73850000000000005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</row>
    <row r="122" spans="1:12" ht="14.4" customHeight="1">
      <c r="A122" s="11" t="s">
        <v>308</v>
      </c>
      <c r="B122" s="11" t="s">
        <v>106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</row>
    <row r="123" spans="1:12" ht="14.4" customHeight="1">
      <c r="A123" s="11" t="s">
        <v>308</v>
      </c>
      <c r="B123" s="11" t="s">
        <v>23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</row>
    <row r="124" spans="1:12" ht="14.4" customHeight="1">
      <c r="A124" s="11" t="s">
        <v>308</v>
      </c>
      <c r="B124" s="11" t="s">
        <v>139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</row>
    <row r="125" spans="1:12" ht="14.4" customHeight="1">
      <c r="A125" s="11" t="s">
        <v>308</v>
      </c>
      <c r="B125" s="11" t="s">
        <v>103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</row>
    <row r="126" spans="1:12" ht="14.4" customHeight="1">
      <c r="A126" s="11" t="s">
        <v>308</v>
      </c>
      <c r="B126" s="11" t="s">
        <v>94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</row>
    <row r="127" spans="1:12" ht="14.4" customHeight="1">
      <c r="A127" s="11" t="s">
        <v>308</v>
      </c>
      <c r="B127" s="11" t="s">
        <v>171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</row>
    <row r="128" spans="1:12" ht="14.4" customHeight="1">
      <c r="A128" s="67" t="s">
        <v>308</v>
      </c>
      <c r="B128" s="11" t="s">
        <v>97</v>
      </c>
      <c r="C128" s="45">
        <v>0.4</v>
      </c>
      <c r="D128" s="45">
        <v>0.4</v>
      </c>
      <c r="E128" s="45">
        <v>0.4</v>
      </c>
      <c r="F128" s="45">
        <v>0.34753067002201954</v>
      </c>
      <c r="G128" s="45">
        <v>0.15870818915801613</v>
      </c>
      <c r="H128" s="45">
        <v>0</v>
      </c>
      <c r="I128" s="45">
        <v>0</v>
      </c>
      <c r="J128" s="45">
        <v>0</v>
      </c>
    </row>
    <row r="129" spans="1:10" ht="14.4" customHeight="1">
      <c r="A129" s="11" t="s">
        <v>287</v>
      </c>
      <c r="B129" s="11" t="s">
        <v>164</v>
      </c>
      <c r="C129" s="45">
        <v>0.93369929285714259</v>
      </c>
      <c r="D129" s="45">
        <v>0.85781219804555686</v>
      </c>
      <c r="E129" s="45">
        <v>0.85564839164172868</v>
      </c>
      <c r="F129" s="45">
        <v>0.84903676096336544</v>
      </c>
      <c r="G129" s="45">
        <v>0.81596658642486042</v>
      </c>
      <c r="H129" s="45">
        <v>0.75823382734139166</v>
      </c>
      <c r="I129" s="45">
        <v>0.41599057902126241</v>
      </c>
      <c r="J129" s="45">
        <v>0.1586190305472796</v>
      </c>
    </row>
    <row r="130" spans="1:10" ht="14.4" customHeight="1">
      <c r="A130" s="11" t="s">
        <v>287</v>
      </c>
      <c r="B130" s="11" t="s">
        <v>22</v>
      </c>
      <c r="C130" s="45">
        <v>31.721177924999996</v>
      </c>
      <c r="D130" s="45">
        <v>31.418395336983941</v>
      </c>
      <c r="E130" s="45">
        <v>31.41784398105246</v>
      </c>
      <c r="F130" s="45">
        <v>31.219367542167451</v>
      </c>
      <c r="G130" s="45">
        <v>30.098185100819087</v>
      </c>
      <c r="H130" s="45">
        <v>28.375304446181502</v>
      </c>
      <c r="I130" s="45">
        <v>15.810014605012677</v>
      </c>
      <c r="J130" s="45">
        <v>1.9857091952813646</v>
      </c>
    </row>
    <row r="131" spans="1:10" ht="14.4" customHeight="1">
      <c r="A131" s="11" t="s">
        <v>287</v>
      </c>
      <c r="B131" s="11" t="s">
        <v>58</v>
      </c>
      <c r="C131" s="45">
        <v>2.3876949999999999</v>
      </c>
      <c r="D131" s="45">
        <v>1.7907712499999999</v>
      </c>
      <c r="E131" s="45">
        <v>1.3430784375</v>
      </c>
      <c r="F131" s="45">
        <v>1.007308828125</v>
      </c>
      <c r="G131" s="45">
        <v>0.75548162109375006</v>
      </c>
      <c r="H131" s="45">
        <v>0</v>
      </c>
      <c r="I131" s="45">
        <v>0</v>
      </c>
      <c r="J131" s="45">
        <v>0</v>
      </c>
    </row>
    <row r="132" spans="1:10" ht="14.4" customHeight="1">
      <c r="A132" s="11" t="s">
        <v>287</v>
      </c>
      <c r="B132" s="11" t="s">
        <v>107</v>
      </c>
      <c r="C132" s="45">
        <v>7.0070839999999999</v>
      </c>
      <c r="D132" s="45">
        <v>6.3842422535848726</v>
      </c>
      <c r="E132" s="45">
        <v>5.6428547402571967</v>
      </c>
      <c r="F132" s="45">
        <v>3.9069787836020629</v>
      </c>
      <c r="G132" s="45">
        <v>0.72514941149335255</v>
      </c>
      <c r="H132" s="45">
        <v>0.72514941149335255</v>
      </c>
      <c r="I132" s="45">
        <v>0.56414062710794888</v>
      </c>
      <c r="J132" s="45">
        <v>0</v>
      </c>
    </row>
    <row r="133" spans="1:10" ht="14.4" customHeight="1">
      <c r="A133" s="11" t="s">
        <v>287</v>
      </c>
      <c r="B133" s="11" t="s">
        <v>106</v>
      </c>
      <c r="C133" s="45">
        <v>2.16</v>
      </c>
      <c r="D133" s="45">
        <v>0.70615384615384624</v>
      </c>
      <c r="E133" s="45">
        <v>0.36</v>
      </c>
      <c r="F133" s="45">
        <v>0.36</v>
      </c>
      <c r="G133" s="45">
        <v>0.36</v>
      </c>
      <c r="H133" s="45">
        <v>0</v>
      </c>
      <c r="I133" s="45">
        <v>0</v>
      </c>
      <c r="J133" s="45">
        <v>0</v>
      </c>
    </row>
    <row r="134" spans="1:10" ht="14.4" customHeight="1">
      <c r="A134" s="11" t="s">
        <v>287</v>
      </c>
      <c r="B134" s="11" t="s">
        <v>23</v>
      </c>
      <c r="C134" s="45">
        <v>7.582040000000001</v>
      </c>
      <c r="D134" s="45">
        <v>7.582040000000001</v>
      </c>
      <c r="E134" s="45">
        <v>7.582040000000001</v>
      </c>
      <c r="F134" s="45">
        <v>7.582040000000001</v>
      </c>
      <c r="G134" s="45">
        <v>3.3191776527915438</v>
      </c>
      <c r="H134" s="45">
        <v>0</v>
      </c>
      <c r="I134" s="45">
        <v>0</v>
      </c>
      <c r="J134" s="45">
        <v>0</v>
      </c>
    </row>
    <row r="135" spans="1:10" ht="14.4" customHeight="1">
      <c r="A135" s="11" t="s">
        <v>287</v>
      </c>
      <c r="B135" s="11" t="s">
        <v>139</v>
      </c>
      <c r="C135" s="45">
        <v>5.9868599999999983</v>
      </c>
      <c r="D135" s="45">
        <v>5.9868599999999983</v>
      </c>
      <c r="E135" s="45">
        <v>5.9868599999999983</v>
      </c>
      <c r="F135" s="45">
        <v>5.9779984182718966</v>
      </c>
      <c r="G135" s="45">
        <v>5.9779984182718966</v>
      </c>
      <c r="H135" s="45">
        <v>5.9779984182718966</v>
      </c>
      <c r="I135" s="45">
        <v>5.9779984182718966</v>
      </c>
      <c r="J135" s="45">
        <v>5.9779984182718966</v>
      </c>
    </row>
    <row r="136" spans="1:10" ht="14.4" customHeight="1">
      <c r="A136" s="11" t="s">
        <v>287</v>
      </c>
      <c r="B136" s="11" t="s">
        <v>103</v>
      </c>
      <c r="C136" s="45">
        <v>14.318343193469387</v>
      </c>
      <c r="D136" s="45">
        <v>14.156435471680219</v>
      </c>
      <c r="E136" s="45">
        <v>14.019066860843852</v>
      </c>
      <c r="F136" s="45">
        <v>13.878477579213151</v>
      </c>
      <c r="G136" s="45">
        <v>13.736618033014501</v>
      </c>
      <c r="H136" s="45">
        <v>13.632406328026585</v>
      </c>
      <c r="I136" s="45">
        <v>13.52850468761825</v>
      </c>
      <c r="J136" s="45">
        <v>13.187041568420282</v>
      </c>
    </row>
    <row r="137" spans="1:10" ht="14.4" customHeight="1">
      <c r="A137" s="11" t="s">
        <v>287</v>
      </c>
      <c r="B137" s="11" t="s">
        <v>94</v>
      </c>
      <c r="C137" s="45">
        <v>4.7601666666666667</v>
      </c>
      <c r="D137" s="45">
        <v>4.3326527135893533</v>
      </c>
      <c r="E137" s="45">
        <v>4.3316151046210196</v>
      </c>
      <c r="F137" s="45">
        <v>4.3205338643530817</v>
      </c>
      <c r="G137" s="45">
        <v>0.3018489191655111</v>
      </c>
      <c r="H137" s="45">
        <v>0</v>
      </c>
      <c r="I137" s="45">
        <v>0</v>
      </c>
      <c r="J137" s="45">
        <v>0</v>
      </c>
    </row>
    <row r="138" spans="1:10" ht="14.4" customHeight="1">
      <c r="A138" s="11" t="s">
        <v>287</v>
      </c>
      <c r="B138" s="11" t="s">
        <v>171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</row>
    <row r="139" spans="1:10" ht="14.4" customHeight="1">
      <c r="A139" s="67" t="s">
        <v>287</v>
      </c>
      <c r="B139" s="11" t="s">
        <v>97</v>
      </c>
      <c r="C139" s="45">
        <v>24.038032278571428</v>
      </c>
      <c r="D139" s="45">
        <v>21.498663712484479</v>
      </c>
      <c r="E139" s="45">
        <v>18.403540046076113</v>
      </c>
      <c r="F139" s="45">
        <v>9.4570802951505009</v>
      </c>
      <c r="G139" s="45">
        <v>1.9622464282294778</v>
      </c>
      <c r="H139" s="45">
        <v>0</v>
      </c>
      <c r="I139" s="45">
        <v>0</v>
      </c>
      <c r="J139" s="45">
        <v>0</v>
      </c>
    </row>
    <row r="140" spans="1:10" ht="14.4" customHeight="1">
      <c r="A140" s="11" t="s">
        <v>288</v>
      </c>
      <c r="B140" s="11" t="s">
        <v>164</v>
      </c>
      <c r="C140" s="45">
        <v>1.99</v>
      </c>
      <c r="D140" s="45">
        <v>1.6336569940706875</v>
      </c>
      <c r="E140" s="45">
        <v>1.5861703012279045</v>
      </c>
      <c r="F140" s="45">
        <v>1.2485332207661104</v>
      </c>
      <c r="G140" s="45">
        <v>0.89380056068646563</v>
      </c>
      <c r="H140" s="45">
        <v>0.73831889244270044</v>
      </c>
      <c r="I140" s="45">
        <v>0.42748512401203964</v>
      </c>
      <c r="J140" s="45">
        <v>0.10365444549584352</v>
      </c>
    </row>
    <row r="141" spans="1:10" ht="14.4" customHeight="1">
      <c r="A141" s="11" t="s">
        <v>288</v>
      </c>
      <c r="B141" s="11" t="s">
        <v>22</v>
      </c>
      <c r="C141" s="45">
        <v>1.8700000000000003</v>
      </c>
      <c r="D141" s="45">
        <v>1.5847708153208819</v>
      </c>
      <c r="E141" s="45">
        <v>1.5719610001637212</v>
      </c>
      <c r="F141" s="45">
        <v>1.2929752683997648</v>
      </c>
      <c r="G141" s="45">
        <v>1.0554774621561094</v>
      </c>
      <c r="H141" s="45">
        <v>0.17205528461228017</v>
      </c>
      <c r="I141" s="45">
        <v>0.17205528461228017</v>
      </c>
      <c r="J141" s="45">
        <v>2.1045057997880874E-2</v>
      </c>
    </row>
    <row r="142" spans="1:10" ht="14.4" customHeight="1">
      <c r="A142" s="11" t="s">
        <v>288</v>
      </c>
      <c r="B142" s="11" t="s">
        <v>58</v>
      </c>
      <c r="C142" s="45">
        <v>3.41</v>
      </c>
      <c r="D142" s="45">
        <v>2.7536550259220749</v>
      </c>
      <c r="E142" s="45">
        <v>2.7432056570787626</v>
      </c>
      <c r="F142" s="45">
        <v>2.6888519482498903</v>
      </c>
      <c r="G142" s="45">
        <v>2.670213632858021</v>
      </c>
      <c r="H142" s="45">
        <v>0.52141415287523307</v>
      </c>
      <c r="I142" s="45">
        <v>0.41648311788516906</v>
      </c>
      <c r="J142" s="45">
        <v>0.27015441399783369</v>
      </c>
    </row>
    <row r="143" spans="1:10" ht="14.4" customHeight="1">
      <c r="A143" s="11" t="s">
        <v>288</v>
      </c>
      <c r="B143" s="11" t="s">
        <v>107</v>
      </c>
      <c r="C143" s="45">
        <v>3.43</v>
      </c>
      <c r="D143" s="45">
        <v>2.9560635635635637</v>
      </c>
      <c r="E143" s="45">
        <v>2.2172622622622624</v>
      </c>
      <c r="F143" s="45">
        <v>1.6581031031031033</v>
      </c>
      <c r="G143" s="45">
        <v>1.0116366366366367</v>
      </c>
      <c r="H143" s="45">
        <v>0.68668668668668675</v>
      </c>
      <c r="I143" s="45">
        <v>0</v>
      </c>
      <c r="J143" s="45">
        <v>0</v>
      </c>
    </row>
    <row r="144" spans="1:10" ht="14.4" customHeight="1">
      <c r="A144" s="11" t="s">
        <v>288</v>
      </c>
      <c r="B144" s="11" t="s">
        <v>106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</row>
    <row r="145" spans="1:12" ht="14.4" customHeight="1">
      <c r="A145" s="11" t="s">
        <v>288</v>
      </c>
      <c r="B145" s="11" t="s">
        <v>23</v>
      </c>
      <c r="C145" s="45">
        <v>2.75</v>
      </c>
      <c r="D145" s="45">
        <v>2.75</v>
      </c>
      <c r="E145" s="45">
        <v>2.75</v>
      </c>
      <c r="F145" s="45">
        <v>1.375</v>
      </c>
      <c r="G145" s="45">
        <v>0</v>
      </c>
      <c r="H145" s="45">
        <v>0</v>
      </c>
      <c r="I145" s="45">
        <v>0</v>
      </c>
      <c r="J145" s="45">
        <v>0</v>
      </c>
    </row>
    <row r="146" spans="1:12" ht="14.4" customHeight="1">
      <c r="A146" s="11" t="s">
        <v>288</v>
      </c>
      <c r="B146" s="11" t="s">
        <v>139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</row>
    <row r="147" spans="1:12" ht="14.4" customHeight="1">
      <c r="A147" s="11" t="s">
        <v>288</v>
      </c>
      <c r="B147" s="11" t="s">
        <v>103</v>
      </c>
      <c r="C147" s="45">
        <v>3.15</v>
      </c>
      <c r="D147" s="45">
        <v>2.8729109375596646</v>
      </c>
      <c r="E147" s="45">
        <v>2.8729109375596646</v>
      </c>
      <c r="F147" s="45">
        <v>2.8250016341910298</v>
      </c>
      <c r="G147" s="45">
        <v>2.7917729645908023</v>
      </c>
      <c r="H147" s="45">
        <v>2.5988106001720275</v>
      </c>
      <c r="I147" s="45">
        <v>2.5926945188909252</v>
      </c>
      <c r="J147" s="45">
        <v>2.2503978365252366</v>
      </c>
    </row>
    <row r="148" spans="1:12" ht="14.4" customHeight="1">
      <c r="A148" s="11" t="s">
        <v>288</v>
      </c>
      <c r="B148" s="11" t="s">
        <v>94</v>
      </c>
      <c r="C148" s="45">
        <v>0.1</v>
      </c>
      <c r="D148" s="45">
        <v>7.9999999999999988E-2</v>
      </c>
      <c r="E148" s="45">
        <v>5.4999999999999959E-2</v>
      </c>
      <c r="F148" s="45">
        <v>2.9999999999999964E-2</v>
      </c>
      <c r="G148" s="45">
        <v>4.999999999999968E-3</v>
      </c>
      <c r="H148" s="45">
        <v>0</v>
      </c>
      <c r="I148" s="45">
        <v>0</v>
      </c>
      <c r="J148" s="45">
        <v>0</v>
      </c>
    </row>
    <row r="149" spans="1:12" ht="14.4" customHeight="1">
      <c r="A149" s="11" t="s">
        <v>288</v>
      </c>
      <c r="B149" s="11" t="s">
        <v>171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L149" s="66"/>
    </row>
    <row r="150" spans="1:12" ht="14.4" customHeight="1">
      <c r="A150" s="67" t="s">
        <v>288</v>
      </c>
      <c r="B150" s="11" t="s">
        <v>97</v>
      </c>
      <c r="C150" s="45">
        <v>1</v>
      </c>
      <c r="D150" s="45">
        <v>0.98625846861817723</v>
      </c>
      <c r="E150" s="45">
        <v>0.91179854275853245</v>
      </c>
      <c r="F150" s="45">
        <v>0.81575695598449005</v>
      </c>
      <c r="G150" s="45">
        <v>0.63189739656568233</v>
      </c>
      <c r="H150" s="45">
        <v>0</v>
      </c>
      <c r="I150" s="45">
        <v>0</v>
      </c>
      <c r="J150" s="45">
        <v>0</v>
      </c>
    </row>
    <row r="151" spans="1:12" ht="14.4" customHeight="1">
      <c r="A151" s="11" t="s">
        <v>290</v>
      </c>
      <c r="B151" s="11" t="s">
        <v>164</v>
      </c>
      <c r="C151" s="45">
        <v>0.35</v>
      </c>
      <c r="D151" s="45">
        <v>0.1328515175328675</v>
      </c>
      <c r="E151" s="45">
        <v>0.1328515175328675</v>
      </c>
      <c r="F151" s="45">
        <v>0.1328515175328675</v>
      </c>
      <c r="G151" s="45">
        <v>0.13140725952042137</v>
      </c>
      <c r="H151" s="45">
        <v>0.13004965698872203</v>
      </c>
      <c r="I151" s="45">
        <v>5.0554807467663491E-2</v>
      </c>
      <c r="J151" s="45">
        <v>6.585816536754243E-3</v>
      </c>
    </row>
    <row r="152" spans="1:12" ht="14.4" customHeight="1">
      <c r="A152" s="11" t="s">
        <v>290</v>
      </c>
      <c r="B152" s="11" t="s">
        <v>22</v>
      </c>
      <c r="C152" s="45">
        <v>5.202</v>
      </c>
      <c r="D152" s="45">
        <v>5.1967427790876144</v>
      </c>
      <c r="E152" s="45">
        <v>5.1612598833167933</v>
      </c>
      <c r="F152" s="45">
        <v>5.0839988444635829</v>
      </c>
      <c r="G152" s="45">
        <v>5.0342705575612516</v>
      </c>
      <c r="H152" s="45">
        <v>4.4147191063568316</v>
      </c>
      <c r="I152" s="45">
        <v>3.1519728258750508</v>
      </c>
      <c r="J152" s="45">
        <v>0.92554630536320481</v>
      </c>
    </row>
    <row r="153" spans="1:12" ht="14.4" customHeight="1">
      <c r="A153" s="11" t="s">
        <v>290</v>
      </c>
      <c r="B153" s="11" t="s">
        <v>58</v>
      </c>
      <c r="C153" s="45">
        <v>1.3</v>
      </c>
      <c r="D153" s="45">
        <v>0.97500000000000009</v>
      </c>
      <c r="E153" s="45">
        <v>0.73125000000000007</v>
      </c>
      <c r="F153" s="45">
        <v>0.54843750000000002</v>
      </c>
      <c r="G153" s="45">
        <v>0.41132812500000004</v>
      </c>
      <c r="H153" s="45">
        <v>0</v>
      </c>
      <c r="I153" s="45">
        <v>0</v>
      </c>
      <c r="J153" s="45">
        <v>0</v>
      </c>
    </row>
    <row r="154" spans="1:12" ht="14.4" customHeight="1">
      <c r="A154" s="11" t="s">
        <v>290</v>
      </c>
      <c r="B154" s="11" t="s">
        <v>107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</row>
    <row r="155" spans="1:12" ht="14.4" customHeight="1">
      <c r="A155" s="11" t="s">
        <v>290</v>
      </c>
      <c r="B155" s="11" t="s">
        <v>106</v>
      </c>
      <c r="C155" s="45">
        <v>3.9119999999999999</v>
      </c>
      <c r="D155" s="45">
        <v>2.3858125426704384</v>
      </c>
      <c r="E155" s="45">
        <v>1.4624691309860527</v>
      </c>
      <c r="F155" s="45">
        <v>0.76805383790110204</v>
      </c>
      <c r="G155" s="45">
        <v>0.53149478201501998</v>
      </c>
      <c r="H155" s="45">
        <v>0.25182093045937776</v>
      </c>
      <c r="I155" s="45">
        <v>0</v>
      </c>
      <c r="J155" s="45">
        <v>0</v>
      </c>
    </row>
    <row r="156" spans="1:12" ht="14.4" customHeight="1">
      <c r="A156" s="11" t="s">
        <v>290</v>
      </c>
      <c r="B156" s="11" t="s">
        <v>23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</row>
    <row r="157" spans="1:12" ht="14.4" customHeight="1">
      <c r="A157" s="11" t="s">
        <v>290</v>
      </c>
      <c r="B157" s="11" t="s">
        <v>139</v>
      </c>
      <c r="C157" s="45">
        <v>1.4119999999999999</v>
      </c>
      <c r="D157" s="45">
        <v>1.4119999999999999</v>
      </c>
      <c r="E157" s="45">
        <v>1.4119999999999999</v>
      </c>
      <c r="F157" s="45">
        <v>1.4119999999999999</v>
      </c>
      <c r="G157" s="45">
        <v>1.4119999999999999</v>
      </c>
      <c r="H157" s="45">
        <v>1.4119999999999999</v>
      </c>
      <c r="I157" s="45">
        <v>1.4119999999999999</v>
      </c>
      <c r="J157" s="45">
        <v>1.4119999999999999</v>
      </c>
    </row>
    <row r="158" spans="1:12" ht="14.4" customHeight="1">
      <c r="A158" s="11" t="s">
        <v>290</v>
      </c>
      <c r="B158" s="11" t="s">
        <v>103</v>
      </c>
      <c r="C158" s="45">
        <v>0.22600000000000001</v>
      </c>
      <c r="D158" s="45">
        <v>0.22564116831478456</v>
      </c>
      <c r="E158" s="45">
        <v>0.22533461619395856</v>
      </c>
      <c r="F158" s="45">
        <v>0.22521033830713721</v>
      </c>
      <c r="G158" s="45">
        <v>0.22515234195995396</v>
      </c>
      <c r="H158" s="45">
        <v>0.22515234195995396</v>
      </c>
      <c r="I158" s="45">
        <v>0.22515234195995396</v>
      </c>
      <c r="J158" s="45">
        <v>0.22515234195995396</v>
      </c>
    </row>
    <row r="159" spans="1:12" ht="14.4" customHeight="1">
      <c r="A159" s="11" t="s">
        <v>290</v>
      </c>
      <c r="B159" s="11" t="s">
        <v>94</v>
      </c>
      <c r="C159" s="45">
        <v>3.12</v>
      </c>
      <c r="D159" s="45">
        <v>2.9849672385130535</v>
      </c>
      <c r="E159" s="45">
        <v>2.9843789459129066</v>
      </c>
      <c r="F159" s="45">
        <v>2.9823689461957401</v>
      </c>
      <c r="G159" s="45">
        <v>2.4811436508709686</v>
      </c>
      <c r="H159" s="45">
        <v>0</v>
      </c>
      <c r="I159" s="45">
        <v>0</v>
      </c>
      <c r="J159" s="45">
        <v>0</v>
      </c>
    </row>
    <row r="160" spans="1:12" ht="14.4" customHeight="1">
      <c r="A160" s="11" t="s">
        <v>290</v>
      </c>
      <c r="B160" s="11" t="s">
        <v>171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</row>
    <row r="161" spans="1:10" ht="14.4" customHeight="1">
      <c r="A161" s="67" t="s">
        <v>290</v>
      </c>
      <c r="B161" s="11" t="s">
        <v>97</v>
      </c>
      <c r="C161" s="45">
        <v>2.1349999999999998</v>
      </c>
      <c r="D161" s="45">
        <v>1.8369974003614211</v>
      </c>
      <c r="E161" s="45">
        <v>1.579600796630376</v>
      </c>
      <c r="F161" s="45">
        <v>1.1519357229967235</v>
      </c>
      <c r="G161" s="45">
        <v>0.19112570157788833</v>
      </c>
      <c r="H161" s="45">
        <v>0</v>
      </c>
      <c r="I161" s="45">
        <v>0</v>
      </c>
      <c r="J161" s="45">
        <v>0</v>
      </c>
    </row>
    <row r="162" spans="1:10" ht="14.4" customHeight="1">
      <c r="A162" s="11" t="s">
        <v>291</v>
      </c>
      <c r="B162" s="11" t="s">
        <v>164</v>
      </c>
      <c r="C162" s="45">
        <v>0.3</v>
      </c>
      <c r="D162" s="45">
        <v>0.24</v>
      </c>
      <c r="E162" s="45">
        <v>0.192</v>
      </c>
      <c r="F162" s="45">
        <v>0.15360000000000001</v>
      </c>
      <c r="G162" s="45">
        <v>0.12288000000000002</v>
      </c>
      <c r="H162" s="45">
        <v>9.8304000000000016E-2</v>
      </c>
      <c r="I162" s="45">
        <v>0</v>
      </c>
      <c r="J162" s="45">
        <v>0</v>
      </c>
    </row>
    <row r="163" spans="1:10" ht="14.4" customHeight="1">
      <c r="A163" s="11" t="s">
        <v>291</v>
      </c>
      <c r="B163" s="11" t="s">
        <v>22</v>
      </c>
      <c r="C163" s="45">
        <v>0.69999999999999984</v>
      </c>
      <c r="D163" s="45">
        <v>0.53486109649874691</v>
      </c>
      <c r="E163" s="45">
        <v>0.5062682284933897</v>
      </c>
      <c r="F163" s="45">
        <v>0.5062682284933897</v>
      </c>
      <c r="G163" s="45">
        <v>0.48447183677647987</v>
      </c>
      <c r="H163" s="45">
        <v>0.22160689371287226</v>
      </c>
      <c r="I163" s="45">
        <v>0.14538713700399408</v>
      </c>
      <c r="J163" s="45">
        <v>0</v>
      </c>
    </row>
    <row r="164" spans="1:10" ht="14.4" customHeight="1">
      <c r="A164" s="11" t="s">
        <v>291</v>
      </c>
      <c r="B164" s="11" t="s">
        <v>58</v>
      </c>
      <c r="C164" s="45">
        <v>1</v>
      </c>
      <c r="D164" s="45">
        <v>0.46604618446545099</v>
      </c>
      <c r="E164" s="45">
        <v>8.2473331130907948E-2</v>
      </c>
      <c r="F164" s="45">
        <v>1.2473331130907954E-2</v>
      </c>
      <c r="G164" s="45">
        <v>0</v>
      </c>
      <c r="H164" s="45">
        <v>0</v>
      </c>
      <c r="I164" s="45">
        <v>0</v>
      </c>
      <c r="J164" s="45">
        <v>0</v>
      </c>
    </row>
    <row r="165" spans="1:10" ht="14.4" customHeight="1">
      <c r="A165" s="11" t="s">
        <v>291</v>
      </c>
      <c r="B165" s="11" t="s">
        <v>107</v>
      </c>
      <c r="C165" s="45">
        <v>0.3</v>
      </c>
      <c r="D165" s="45">
        <v>0.18805970149253734</v>
      </c>
      <c r="E165" s="45">
        <v>0.18805970149253734</v>
      </c>
      <c r="F165" s="45">
        <v>0.18805970149253734</v>
      </c>
      <c r="G165" s="45">
        <v>0.18805970149253734</v>
      </c>
      <c r="H165" s="45">
        <v>0.18805970149253734</v>
      </c>
      <c r="I165" s="45">
        <v>0.18805970149253734</v>
      </c>
      <c r="J165" s="45">
        <v>0</v>
      </c>
    </row>
    <row r="166" spans="1:10" ht="14.4" customHeight="1">
      <c r="A166" s="11" t="s">
        <v>291</v>
      </c>
      <c r="B166" s="11" t="s">
        <v>106</v>
      </c>
      <c r="C166" s="45">
        <v>0</v>
      </c>
      <c r="D166" s="45">
        <v>0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</row>
    <row r="167" spans="1:10" ht="14.4" customHeight="1">
      <c r="A167" s="11" t="s">
        <v>291</v>
      </c>
      <c r="B167" s="11" t="s">
        <v>23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</row>
    <row r="168" spans="1:10" ht="14.4" customHeight="1">
      <c r="A168" s="11" t="s">
        <v>291</v>
      </c>
      <c r="B168" s="11" t="s">
        <v>139</v>
      </c>
      <c r="C168" s="45">
        <v>0.30000000000000027</v>
      </c>
      <c r="D168" s="45">
        <v>0.30000000000000027</v>
      </c>
      <c r="E168" s="45">
        <v>0.30000000000000027</v>
      </c>
      <c r="F168" s="45">
        <v>0.30000000000000027</v>
      </c>
      <c r="G168" s="45">
        <v>0.30000000000000027</v>
      </c>
      <c r="H168" s="45">
        <v>0.30000000000000027</v>
      </c>
      <c r="I168" s="45">
        <v>0.30000000000000027</v>
      </c>
      <c r="J168" s="45">
        <v>0.30000000000000027</v>
      </c>
    </row>
    <row r="169" spans="1:10" ht="14.4" customHeight="1">
      <c r="A169" s="11" t="s">
        <v>291</v>
      </c>
      <c r="B169" s="11" t="s">
        <v>103</v>
      </c>
      <c r="C169" s="45">
        <v>1.9</v>
      </c>
      <c r="D169" s="45">
        <v>1.8897733226832709</v>
      </c>
      <c r="E169" s="45">
        <v>1.8880122457547417</v>
      </c>
      <c r="F169" s="45">
        <v>1.8880122457547417</v>
      </c>
      <c r="G169" s="45">
        <v>1.844917657386028</v>
      </c>
      <c r="H169" s="45">
        <v>1.844917657386028</v>
      </c>
      <c r="I169" s="45">
        <v>1.844917657386028</v>
      </c>
      <c r="J169" s="45">
        <v>1.844917657386028</v>
      </c>
    </row>
    <row r="170" spans="1:10" ht="14.4" customHeight="1">
      <c r="A170" s="11" t="s">
        <v>291</v>
      </c>
      <c r="B170" s="11" t="s">
        <v>94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</row>
    <row r="171" spans="1:10" ht="14.4" customHeight="1">
      <c r="A171" s="11" t="s">
        <v>291</v>
      </c>
      <c r="B171" s="11" t="s">
        <v>171</v>
      </c>
      <c r="C171" s="45">
        <v>0</v>
      </c>
      <c r="D171" s="45">
        <v>0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</row>
    <row r="172" spans="1:10" ht="14.4" customHeight="1">
      <c r="A172" s="67" t="s">
        <v>291</v>
      </c>
      <c r="B172" s="11" t="s">
        <v>97</v>
      </c>
      <c r="C172" s="45">
        <v>0.4</v>
      </c>
      <c r="D172" s="45">
        <v>0.4</v>
      </c>
      <c r="E172" s="45">
        <v>0.4</v>
      </c>
      <c r="F172" s="45">
        <v>0.39195810103057949</v>
      </c>
      <c r="G172" s="45">
        <v>0.30613279270146987</v>
      </c>
      <c r="H172" s="45">
        <v>0</v>
      </c>
      <c r="I172" s="45">
        <v>0</v>
      </c>
      <c r="J172" s="45">
        <v>0</v>
      </c>
    </row>
    <row r="173" spans="1:10" ht="14.4" customHeight="1">
      <c r="A173" s="11" t="s">
        <v>292</v>
      </c>
      <c r="B173" s="11" t="s">
        <v>164</v>
      </c>
      <c r="C173" s="45">
        <v>0.42</v>
      </c>
      <c r="D173" s="45">
        <v>0.27990514410798972</v>
      </c>
      <c r="E173" s="45">
        <v>0.27990514410798972</v>
      </c>
      <c r="F173" s="45">
        <v>0.27990514410798972</v>
      </c>
      <c r="G173" s="45">
        <v>0.27918278000729652</v>
      </c>
      <c r="H173" s="45">
        <v>0.27626924480116744</v>
      </c>
      <c r="I173" s="45">
        <v>0.16154906968259752</v>
      </c>
      <c r="J173" s="45">
        <v>8.9824881430134965E-2</v>
      </c>
    </row>
    <row r="174" spans="1:10" ht="14.4" customHeight="1">
      <c r="A174" s="11" t="s">
        <v>292</v>
      </c>
      <c r="B174" s="11" t="s">
        <v>22</v>
      </c>
      <c r="C174" s="45">
        <v>3.669999999999999</v>
      </c>
      <c r="D174" s="45">
        <v>3.611690401157245</v>
      </c>
      <c r="E174" s="45">
        <v>3.6095572136438476</v>
      </c>
      <c r="F174" s="45">
        <v>3.6055699472636653</v>
      </c>
      <c r="G174" s="45">
        <v>3.273207137781216</v>
      </c>
      <c r="H174" s="45">
        <v>2.1698423468791517</v>
      </c>
      <c r="I174" s="45">
        <v>1.515084018925255</v>
      </c>
      <c r="J174" s="45">
        <v>1.1922543813909225</v>
      </c>
    </row>
    <row r="175" spans="1:10" ht="14.4" customHeight="1">
      <c r="A175" s="11" t="s">
        <v>292</v>
      </c>
      <c r="B175" s="11" t="s">
        <v>58</v>
      </c>
      <c r="C175" s="45">
        <v>0.40699999999999997</v>
      </c>
      <c r="D175" s="45">
        <v>0.31843755751167596</v>
      </c>
      <c r="E175" s="45">
        <v>0.31843755751167596</v>
      </c>
      <c r="F175" s="45">
        <v>0.30800763928676844</v>
      </c>
      <c r="G175" s="45">
        <v>0.30800763928676844</v>
      </c>
      <c r="H175" s="45">
        <v>2.4944181120544464E-3</v>
      </c>
      <c r="I175" s="45">
        <v>0</v>
      </c>
      <c r="J175" s="45">
        <v>0</v>
      </c>
    </row>
    <row r="176" spans="1:10" ht="14.4" customHeight="1">
      <c r="A176" s="11" t="s">
        <v>292</v>
      </c>
      <c r="B176" s="11" t="s">
        <v>107</v>
      </c>
      <c r="C176" s="45">
        <v>0.36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</row>
    <row r="177" spans="1:10" ht="14.4" customHeight="1">
      <c r="A177" s="11" t="s">
        <v>292</v>
      </c>
      <c r="B177" s="11" t="s">
        <v>106</v>
      </c>
      <c r="C177" s="45">
        <v>0.84899999999999998</v>
      </c>
      <c r="D177" s="45">
        <v>9.5080579076754993E-3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</row>
    <row r="178" spans="1:10" ht="14.4" customHeight="1">
      <c r="A178" s="11" t="s">
        <v>292</v>
      </c>
      <c r="B178" s="11" t="s">
        <v>23</v>
      </c>
      <c r="C178" s="45">
        <v>1.8879999999999999</v>
      </c>
      <c r="D178" s="45">
        <v>1.8879999999999999</v>
      </c>
      <c r="E178" s="45">
        <v>1.8879999999999999</v>
      </c>
      <c r="F178" s="45">
        <v>1.8879999999999999</v>
      </c>
      <c r="G178" s="45">
        <v>0.94399999999999995</v>
      </c>
      <c r="H178" s="45">
        <v>0</v>
      </c>
      <c r="I178" s="45">
        <v>0</v>
      </c>
      <c r="J178" s="45">
        <v>0</v>
      </c>
    </row>
    <row r="179" spans="1:10" ht="14.4" customHeight="1">
      <c r="A179" s="11" t="s">
        <v>292</v>
      </c>
      <c r="B179" s="11" t="s">
        <v>139</v>
      </c>
      <c r="C179" s="45">
        <v>0</v>
      </c>
      <c r="D179" s="45">
        <v>0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</row>
    <row r="180" spans="1:10" ht="14.4" customHeight="1">
      <c r="A180" s="11" t="s">
        <v>292</v>
      </c>
      <c r="B180" s="11" t="s">
        <v>103</v>
      </c>
      <c r="C180" s="45">
        <v>0.05</v>
      </c>
      <c r="D180" s="45">
        <v>4.9634946388261846E-2</v>
      </c>
      <c r="E180" s="45">
        <v>4.9634946388261846E-2</v>
      </c>
      <c r="F180" s="45">
        <v>4.9423321106094806E-2</v>
      </c>
      <c r="G180" s="45">
        <v>4.9423321106094806E-2</v>
      </c>
      <c r="H180" s="45">
        <v>4.9388050225733629E-2</v>
      </c>
      <c r="I180" s="45">
        <v>4.5508253386004505E-2</v>
      </c>
      <c r="J180" s="45">
        <v>4.5348652652370196E-2</v>
      </c>
    </row>
    <row r="181" spans="1:10" ht="14.4" customHeight="1">
      <c r="A181" s="11" t="s">
        <v>292</v>
      </c>
      <c r="B181" s="11" t="s">
        <v>94</v>
      </c>
      <c r="C181" s="45">
        <v>3.2000000000000001E-2</v>
      </c>
      <c r="D181" s="45">
        <v>3.2000000000000001E-2</v>
      </c>
      <c r="E181" s="45">
        <v>3.2000000000000001E-2</v>
      </c>
      <c r="F181" s="45">
        <v>2.5599999999999998E-2</v>
      </c>
      <c r="G181" s="45">
        <v>2.5599999999999998E-2</v>
      </c>
      <c r="H181" s="45">
        <v>0</v>
      </c>
      <c r="I181" s="45">
        <v>0</v>
      </c>
      <c r="J181" s="45">
        <v>0</v>
      </c>
    </row>
    <row r="182" spans="1:10" ht="14.4" customHeight="1">
      <c r="A182" s="11" t="s">
        <v>292</v>
      </c>
      <c r="B182" s="11" t="s">
        <v>171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</row>
    <row r="183" spans="1:10" ht="14.4" customHeight="1">
      <c r="A183" s="67" t="s">
        <v>292</v>
      </c>
      <c r="B183" s="11" t="s">
        <v>97</v>
      </c>
      <c r="C183" s="45">
        <v>0.33</v>
      </c>
      <c r="D183" s="45">
        <v>0.32972361809045225</v>
      </c>
      <c r="E183" s="45">
        <v>0.32944723618090449</v>
      </c>
      <c r="F183" s="45">
        <v>0.30844221105527642</v>
      </c>
      <c r="G183" s="45">
        <v>7.7386934673366839E-2</v>
      </c>
      <c r="H183" s="45">
        <v>0</v>
      </c>
      <c r="I183" s="45">
        <v>0</v>
      </c>
      <c r="J183" s="45">
        <v>0</v>
      </c>
    </row>
    <row r="184" spans="1:10" ht="14.4" customHeight="1">
      <c r="A184" s="11" t="s">
        <v>293</v>
      </c>
      <c r="B184" s="11" t="s">
        <v>164</v>
      </c>
      <c r="C184" s="45">
        <v>0.1124</v>
      </c>
      <c r="D184" s="45">
        <v>0.1121393393504819</v>
      </c>
      <c r="E184" s="45">
        <v>0.1121393393504819</v>
      </c>
      <c r="F184" s="45">
        <v>0.11211718319527288</v>
      </c>
      <c r="G184" s="45">
        <v>0.11083994601263415</v>
      </c>
      <c r="H184" s="45">
        <v>7.4868776379136026E-2</v>
      </c>
      <c r="I184" s="45">
        <v>2.416845542331846E-3</v>
      </c>
      <c r="J184" s="45">
        <v>2.416845542331846E-3</v>
      </c>
    </row>
    <row r="185" spans="1:10" ht="14.4" customHeight="1">
      <c r="A185" s="11" t="s">
        <v>293</v>
      </c>
      <c r="B185" s="11" t="s">
        <v>22</v>
      </c>
      <c r="C185" s="45">
        <v>4.1820000000000004</v>
      </c>
      <c r="D185" s="45">
        <v>3.5659222205776389</v>
      </c>
      <c r="E185" s="45">
        <v>3.0565665761733238</v>
      </c>
      <c r="F185" s="45">
        <v>3.0565665761733238</v>
      </c>
      <c r="G185" s="45">
        <v>2.9060883657978778</v>
      </c>
      <c r="H185" s="45">
        <v>2.5414236814473492</v>
      </c>
      <c r="I185" s="45">
        <v>1.644472646682037</v>
      </c>
      <c r="J185" s="45">
        <v>5.5602232344402402E-3</v>
      </c>
    </row>
    <row r="186" spans="1:10" ht="14.4" customHeight="1">
      <c r="A186" s="11" t="s">
        <v>293</v>
      </c>
      <c r="B186" s="11" t="s">
        <v>58</v>
      </c>
      <c r="C186" s="45">
        <v>1.0805</v>
      </c>
      <c r="D186" s="45">
        <v>0.60264067713008107</v>
      </c>
      <c r="E186" s="45">
        <v>0.52039067713008103</v>
      </c>
      <c r="F186" s="45">
        <v>0.50394067713008095</v>
      </c>
      <c r="G186" s="45">
        <v>0.50236290418978646</v>
      </c>
      <c r="H186" s="45">
        <v>0.50236290418978646</v>
      </c>
      <c r="I186" s="45">
        <v>0.2619103080888962</v>
      </c>
      <c r="J186" s="45">
        <v>0</v>
      </c>
    </row>
    <row r="187" spans="1:10" ht="14.4" customHeight="1">
      <c r="A187" s="11" t="s">
        <v>293</v>
      </c>
      <c r="B187" s="11" t="s">
        <v>107</v>
      </c>
      <c r="C187" s="45">
        <v>0.85499999999999998</v>
      </c>
      <c r="D187" s="45">
        <v>0.85499999999999998</v>
      </c>
      <c r="E187" s="45">
        <v>0.85499999999999998</v>
      </c>
      <c r="F187" s="45">
        <v>0.85499999999999998</v>
      </c>
      <c r="G187" s="45">
        <v>0.56999999999999995</v>
      </c>
      <c r="H187" s="45">
        <v>0</v>
      </c>
      <c r="I187" s="45">
        <v>0</v>
      </c>
      <c r="J187" s="45">
        <v>0</v>
      </c>
    </row>
    <row r="188" spans="1:10" ht="14.4" customHeight="1">
      <c r="A188" s="11" t="s">
        <v>293</v>
      </c>
      <c r="B188" s="11" t="s">
        <v>106</v>
      </c>
      <c r="C188" s="45">
        <v>0.31060000000000004</v>
      </c>
      <c r="D188" s="45">
        <v>0.18636000000000003</v>
      </c>
      <c r="E188" s="45">
        <v>3.1060000000000001E-2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</row>
    <row r="189" spans="1:10" ht="14.4" customHeight="1">
      <c r="A189" s="11" t="s">
        <v>293</v>
      </c>
      <c r="B189" s="11" t="s">
        <v>23</v>
      </c>
      <c r="C189" s="45">
        <v>0</v>
      </c>
      <c r="D189" s="45">
        <v>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</row>
    <row r="190" spans="1:10" ht="14.4" customHeight="1">
      <c r="A190" s="11" t="s">
        <v>293</v>
      </c>
      <c r="B190" s="11" t="s">
        <v>139</v>
      </c>
      <c r="C190" s="45">
        <v>0.29200000000000004</v>
      </c>
      <c r="D190" s="45">
        <v>0.29200000000000004</v>
      </c>
      <c r="E190" s="45">
        <v>0.29200000000000004</v>
      </c>
      <c r="F190" s="45">
        <v>0.29200000000000004</v>
      </c>
      <c r="G190" s="45">
        <v>0.29200000000000004</v>
      </c>
      <c r="H190" s="45">
        <v>0.29200000000000004</v>
      </c>
      <c r="I190" s="45">
        <v>0.29200000000000004</v>
      </c>
      <c r="J190" s="45">
        <v>0.29200000000000004</v>
      </c>
    </row>
    <row r="191" spans="1:10" ht="14.4" customHeight="1">
      <c r="A191" s="11" t="s">
        <v>293</v>
      </c>
      <c r="B191" s="11" t="s">
        <v>103</v>
      </c>
      <c r="C191" s="45">
        <v>0.23799999999999999</v>
      </c>
      <c r="D191" s="45">
        <v>0.23071989110492983</v>
      </c>
      <c r="E191" s="45">
        <v>0.23071989110492983</v>
      </c>
      <c r="F191" s="45">
        <v>0.1673358584364088</v>
      </c>
      <c r="G191" s="45">
        <v>0.14469870391193701</v>
      </c>
      <c r="H191" s="45">
        <v>0.14469870391193701</v>
      </c>
      <c r="I191" s="45">
        <v>0.12558288453571637</v>
      </c>
      <c r="J191" s="45">
        <v>9.6104278866070869E-2</v>
      </c>
    </row>
    <row r="192" spans="1:10" ht="14.4" customHeight="1">
      <c r="A192" s="11" t="s">
        <v>293</v>
      </c>
      <c r="B192" s="11" t="s">
        <v>94</v>
      </c>
      <c r="C192" s="45">
        <v>0</v>
      </c>
      <c r="D192" s="45">
        <v>0</v>
      </c>
      <c r="E192" s="45">
        <v>0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</row>
    <row r="193" spans="1:10" ht="14.4" customHeight="1">
      <c r="A193" s="11" t="s">
        <v>293</v>
      </c>
      <c r="B193" s="11" t="s">
        <v>171</v>
      </c>
      <c r="C193" s="45">
        <v>2.5000000000000001E-2</v>
      </c>
      <c r="D193" s="45">
        <v>2.5000000000000001E-2</v>
      </c>
      <c r="E193" s="45">
        <v>2.5000000000000001E-2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</row>
    <row r="194" spans="1:10" ht="14.4" customHeight="1">
      <c r="A194" s="67" t="s">
        <v>293</v>
      </c>
      <c r="B194" s="11" t="s">
        <v>97</v>
      </c>
      <c r="C194" s="45">
        <v>2.6835</v>
      </c>
      <c r="D194" s="45">
        <v>2.6744959595528717</v>
      </c>
      <c r="E194" s="45">
        <v>2.5183142471149322</v>
      </c>
      <c r="F194" s="45">
        <v>2.0597433530561107</v>
      </c>
      <c r="G194" s="45">
        <v>0.53270416040684321</v>
      </c>
      <c r="H194" s="45">
        <v>0</v>
      </c>
      <c r="I194" s="45">
        <v>0</v>
      </c>
      <c r="J194" s="45">
        <v>0</v>
      </c>
    </row>
    <row r="195" spans="1:10" ht="14.4" customHeight="1">
      <c r="A195" s="11" t="s">
        <v>294</v>
      </c>
      <c r="B195" s="11" t="s">
        <v>164</v>
      </c>
      <c r="C195" s="45">
        <v>3.7</v>
      </c>
      <c r="D195" s="45">
        <v>3.7</v>
      </c>
      <c r="E195" s="45">
        <v>3.7</v>
      </c>
      <c r="F195" s="45">
        <v>1.85</v>
      </c>
      <c r="G195" s="45">
        <v>0.92500000000000004</v>
      </c>
      <c r="H195" s="45">
        <v>0.58907789853078252</v>
      </c>
      <c r="I195" s="45">
        <v>0.45109770614718564</v>
      </c>
      <c r="J195" s="45">
        <v>9.8733246634387803E-2</v>
      </c>
    </row>
    <row r="196" spans="1:10" ht="14.4" customHeight="1">
      <c r="A196" s="11" t="s">
        <v>294</v>
      </c>
      <c r="B196" s="11" t="s">
        <v>22</v>
      </c>
      <c r="C196" s="45">
        <v>45.70000000000001</v>
      </c>
      <c r="D196" s="45">
        <v>43.092164718808213</v>
      </c>
      <c r="E196" s="45">
        <v>42.762393616518679</v>
      </c>
      <c r="F196" s="45">
        <v>41.970985553821464</v>
      </c>
      <c r="G196" s="45">
        <v>39.102971112204123</v>
      </c>
      <c r="H196" s="45">
        <v>32.454758573592891</v>
      </c>
      <c r="I196" s="45">
        <v>17.445626430949002</v>
      </c>
      <c r="J196" s="45">
        <v>2.4159806019349026</v>
      </c>
    </row>
    <row r="197" spans="1:10" ht="14.4" customHeight="1">
      <c r="A197" s="11" t="s">
        <v>294</v>
      </c>
      <c r="B197" s="11" t="s">
        <v>58</v>
      </c>
      <c r="C197" s="45">
        <v>13.9</v>
      </c>
      <c r="D197" s="45">
        <v>11.271039678156191</v>
      </c>
      <c r="E197" s="45">
        <v>10.278397626082668</v>
      </c>
      <c r="F197" s="45">
        <v>10.009275599824408</v>
      </c>
      <c r="G197" s="45">
        <v>0.56316973118454827</v>
      </c>
      <c r="H197" s="45">
        <v>0.13227955839022515</v>
      </c>
      <c r="I197" s="45">
        <v>3.7976952350590423E-3</v>
      </c>
      <c r="J197" s="45">
        <v>1.9475360179789963E-3</v>
      </c>
    </row>
    <row r="198" spans="1:10" ht="14.4" customHeight="1">
      <c r="A198" s="11" t="s">
        <v>294</v>
      </c>
      <c r="B198" s="11" t="s">
        <v>107</v>
      </c>
      <c r="C198" s="45">
        <v>8.4</v>
      </c>
      <c r="D198" s="45">
        <v>6.5448321724825878</v>
      </c>
      <c r="E198" s="45">
        <v>4.8432816492247381</v>
      </c>
      <c r="F198" s="45">
        <v>4.4390255853837806</v>
      </c>
      <c r="G198" s="45">
        <v>4.4350565258478882</v>
      </c>
      <c r="H198" s="45">
        <v>4.2586538798081977</v>
      </c>
      <c r="I198" s="45">
        <v>1.7147807217108257</v>
      </c>
      <c r="J198" s="45">
        <v>1.7052255783836756</v>
      </c>
    </row>
    <row r="199" spans="1:10" ht="14.4" customHeight="1">
      <c r="A199" s="11" t="s">
        <v>294</v>
      </c>
      <c r="B199" s="11" t="s">
        <v>106</v>
      </c>
      <c r="C199" s="45">
        <v>0</v>
      </c>
      <c r="D199" s="45">
        <v>0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</row>
    <row r="200" spans="1:10" ht="14.4" customHeight="1">
      <c r="A200" s="11" t="s">
        <v>294</v>
      </c>
      <c r="B200" s="11" t="s">
        <v>23</v>
      </c>
      <c r="C200" s="45">
        <v>0</v>
      </c>
      <c r="D200" s="45">
        <v>0</v>
      </c>
      <c r="E200" s="45">
        <v>0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</row>
    <row r="201" spans="1:10" ht="14.4" customHeight="1">
      <c r="A201" s="11" t="s">
        <v>294</v>
      </c>
      <c r="B201" s="11" t="s">
        <v>139</v>
      </c>
      <c r="C201" s="45">
        <v>5.6929999999999996</v>
      </c>
      <c r="D201" s="45">
        <v>5.6929999999999996</v>
      </c>
      <c r="E201" s="45">
        <v>5.6929999999999996</v>
      </c>
      <c r="F201" s="45">
        <v>5.6929999999999996</v>
      </c>
      <c r="G201" s="45">
        <v>5.6929999999999996</v>
      </c>
      <c r="H201" s="45">
        <v>5.6929999999999996</v>
      </c>
      <c r="I201" s="45">
        <v>5.6929999999999996</v>
      </c>
      <c r="J201" s="45">
        <v>5.6929999999999996</v>
      </c>
    </row>
    <row r="202" spans="1:10" ht="14.4" customHeight="1">
      <c r="A202" s="11" t="s">
        <v>294</v>
      </c>
      <c r="B202" s="11" t="s">
        <v>339</v>
      </c>
      <c r="C202" s="45">
        <v>9.4090000000000007</v>
      </c>
      <c r="D202" s="45">
        <v>9.4090000000000007</v>
      </c>
      <c r="E202" s="45">
        <v>9.4090000000000007</v>
      </c>
      <c r="F202" s="45">
        <v>9.4090000000000007</v>
      </c>
      <c r="G202" s="45">
        <v>9.4090000000000007</v>
      </c>
      <c r="H202" s="45">
        <v>9.4090000000000007</v>
      </c>
      <c r="I202" s="45">
        <v>9.4090000000000007</v>
      </c>
      <c r="J202" s="45">
        <v>9.4090000000000007</v>
      </c>
    </row>
    <row r="203" spans="1:10" ht="14.4" customHeight="1">
      <c r="A203" s="11" t="s">
        <v>294</v>
      </c>
      <c r="B203" s="11" t="s">
        <v>103</v>
      </c>
      <c r="C203" s="45">
        <v>7.3680000000000003</v>
      </c>
      <c r="D203" s="45">
        <v>7.3680000000000003</v>
      </c>
      <c r="E203" s="45">
        <v>7.3680000000000003</v>
      </c>
      <c r="F203" s="45">
        <v>7.3680000000000003</v>
      </c>
      <c r="G203" s="45">
        <v>7.3680000000000003</v>
      </c>
      <c r="H203" s="45">
        <v>7.3680000000000003</v>
      </c>
      <c r="I203" s="45">
        <v>7.3680000000000003</v>
      </c>
      <c r="J203" s="45">
        <v>7.3680000000000003</v>
      </c>
    </row>
    <row r="204" spans="1:10" ht="14.4" customHeight="1">
      <c r="A204" s="11" t="s">
        <v>294</v>
      </c>
      <c r="B204" s="11" t="s">
        <v>94</v>
      </c>
      <c r="C204" s="45">
        <v>19.600000000000001</v>
      </c>
      <c r="D204" s="45">
        <v>16.57613104433722</v>
      </c>
      <c r="E204" s="45">
        <v>16.575165027231872</v>
      </c>
      <c r="F204" s="45">
        <v>16.566121808279316</v>
      </c>
      <c r="G204" s="45">
        <v>10.567106877342658</v>
      </c>
      <c r="H204" s="45">
        <v>0</v>
      </c>
      <c r="I204" s="45">
        <v>0</v>
      </c>
      <c r="J204" s="45">
        <v>0</v>
      </c>
    </row>
    <row r="205" spans="1:10" ht="14.4" customHeight="1">
      <c r="A205" s="11" t="s">
        <v>294</v>
      </c>
      <c r="B205" s="11" t="s">
        <v>171</v>
      </c>
      <c r="C205" s="45">
        <v>0</v>
      </c>
      <c r="D205" s="45">
        <v>0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</row>
    <row r="206" spans="1:10" ht="14.4" customHeight="1">
      <c r="A206" s="67" t="s">
        <v>294</v>
      </c>
      <c r="B206" s="11" t="s">
        <v>97</v>
      </c>
      <c r="C206" s="45">
        <v>10.5</v>
      </c>
      <c r="D206" s="45">
        <v>10.251586827255423</v>
      </c>
      <c r="E206" s="45">
        <v>9.8111605264156481</v>
      </c>
      <c r="F206" s="45">
        <v>7.5148398387857931</v>
      </c>
      <c r="G206" s="45">
        <v>2.450285511633826</v>
      </c>
      <c r="H206" s="45">
        <v>0</v>
      </c>
      <c r="I206" s="45">
        <v>0</v>
      </c>
      <c r="J206" s="45">
        <v>0</v>
      </c>
    </row>
    <row r="207" spans="1:10" ht="14.4" customHeight="1">
      <c r="A207" s="11" t="s">
        <v>309</v>
      </c>
      <c r="B207" s="11" t="s">
        <v>164</v>
      </c>
      <c r="C207" s="45">
        <v>7.0190000000000002E-2</v>
      </c>
      <c r="D207" s="45">
        <v>7.0190000000000002E-2</v>
      </c>
      <c r="E207" s="45">
        <v>7.0190000000000002E-2</v>
      </c>
      <c r="F207" s="45">
        <v>7.0190000000000002E-2</v>
      </c>
      <c r="G207" s="45">
        <v>7.0190000000000002E-2</v>
      </c>
      <c r="H207" s="45">
        <v>7.0190000000000002E-2</v>
      </c>
      <c r="I207" s="45">
        <v>6.9651898190739053E-2</v>
      </c>
      <c r="J207" s="45">
        <v>2.1524072370438515E-2</v>
      </c>
    </row>
    <row r="208" spans="1:10" ht="14.4" customHeight="1">
      <c r="A208" s="11" t="s">
        <v>309</v>
      </c>
      <c r="B208" s="11" t="s">
        <v>22</v>
      </c>
      <c r="C208" s="45">
        <v>0.5444500000000001</v>
      </c>
      <c r="D208" s="45">
        <v>0.35646669088435984</v>
      </c>
      <c r="E208" s="45">
        <v>0.32655421241829258</v>
      </c>
      <c r="F208" s="45">
        <v>0.29664173395222537</v>
      </c>
      <c r="G208" s="45">
        <v>0.29664173395222537</v>
      </c>
      <c r="H208" s="45">
        <v>0.29248722305416047</v>
      </c>
      <c r="I208" s="45">
        <v>0.28028396285596829</v>
      </c>
      <c r="J208" s="45">
        <v>0.22988797213037626</v>
      </c>
    </row>
    <row r="209" spans="1:10" ht="14.4" customHeight="1">
      <c r="A209" s="11" t="s">
        <v>309</v>
      </c>
      <c r="B209" s="11" t="s">
        <v>58</v>
      </c>
      <c r="C209" s="45">
        <v>1.2039</v>
      </c>
      <c r="D209" s="45">
        <v>0.72233999999999987</v>
      </c>
      <c r="E209" s="45">
        <v>0.12038999999999998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</row>
    <row r="210" spans="1:10" ht="14.4" customHeight="1">
      <c r="A210" s="11" t="s">
        <v>309</v>
      </c>
      <c r="B210" s="11" t="s">
        <v>107</v>
      </c>
      <c r="C210" s="45">
        <v>0</v>
      </c>
      <c r="D210" s="45">
        <v>0</v>
      </c>
      <c r="E210" s="45">
        <v>0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</row>
    <row r="211" spans="1:10" ht="14.4" customHeight="1">
      <c r="A211" s="11" t="s">
        <v>309</v>
      </c>
      <c r="B211" s="11" t="s">
        <v>106</v>
      </c>
      <c r="C211" s="45">
        <v>0</v>
      </c>
      <c r="D211" s="45">
        <v>0</v>
      </c>
      <c r="E211" s="45">
        <v>0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</row>
    <row r="212" spans="1:10" ht="14.4" customHeight="1">
      <c r="A212" s="11" t="s">
        <v>309</v>
      </c>
      <c r="B212" s="11" t="s">
        <v>23</v>
      </c>
      <c r="C212" s="45">
        <v>0</v>
      </c>
      <c r="D212" s="45">
        <v>0</v>
      </c>
      <c r="E212" s="45">
        <v>0</v>
      </c>
      <c r="F212" s="45">
        <v>0</v>
      </c>
      <c r="G212" s="45">
        <v>0</v>
      </c>
      <c r="H212" s="45">
        <v>0</v>
      </c>
      <c r="I212" s="45">
        <v>0</v>
      </c>
      <c r="J212" s="45">
        <v>0</v>
      </c>
    </row>
    <row r="213" spans="1:10" ht="14.4" customHeight="1">
      <c r="A213" s="11" t="s">
        <v>309</v>
      </c>
      <c r="B213" s="11" t="s">
        <v>139</v>
      </c>
      <c r="C213" s="45">
        <v>0.90000000000000013</v>
      </c>
      <c r="D213" s="45">
        <v>0.90000000000000013</v>
      </c>
      <c r="E213" s="45">
        <v>0.90000000000000013</v>
      </c>
      <c r="F213" s="45">
        <v>0.90000000000000013</v>
      </c>
      <c r="G213" s="45">
        <v>0.90000000000000013</v>
      </c>
      <c r="H213" s="45">
        <v>0.90000000000000013</v>
      </c>
      <c r="I213" s="45">
        <v>0.90000000000000013</v>
      </c>
      <c r="J213" s="45">
        <v>0.90000000000000013</v>
      </c>
    </row>
    <row r="214" spans="1:10" ht="14.4" customHeight="1">
      <c r="A214" s="11" t="s">
        <v>309</v>
      </c>
      <c r="B214" s="11" t="s">
        <v>103</v>
      </c>
      <c r="C214" s="45">
        <v>0.12920000000000001</v>
      </c>
      <c r="D214" s="45">
        <v>0.12920000000000001</v>
      </c>
      <c r="E214" s="45">
        <v>0.12920000000000001</v>
      </c>
      <c r="F214" s="45">
        <v>0.12920000000000001</v>
      </c>
      <c r="G214" s="45">
        <v>0.12920000000000001</v>
      </c>
      <c r="H214" s="45">
        <v>0.12920000000000001</v>
      </c>
      <c r="I214" s="45">
        <v>0.12920000000000001</v>
      </c>
      <c r="J214" s="45">
        <v>0.12920000000000001</v>
      </c>
    </row>
    <row r="215" spans="1:10" ht="14.4" customHeight="1">
      <c r="A215" s="11" t="s">
        <v>309</v>
      </c>
      <c r="B215" s="11" t="s">
        <v>94</v>
      </c>
      <c r="C215" s="45">
        <v>7.1000000000000008E-2</v>
      </c>
      <c r="D215" s="45">
        <v>7.1000000000000008E-2</v>
      </c>
      <c r="E215" s="45">
        <v>7.1000000000000008E-2</v>
      </c>
      <c r="F215" s="45">
        <v>7.1000000000000008E-2</v>
      </c>
      <c r="G215" s="45">
        <v>7.1000000000000008E-2</v>
      </c>
      <c r="H215" s="45">
        <v>0</v>
      </c>
      <c r="I215" s="45">
        <v>0</v>
      </c>
      <c r="J215" s="45">
        <v>0</v>
      </c>
    </row>
    <row r="216" spans="1:10" ht="14.4" customHeight="1">
      <c r="A216" s="11" t="s">
        <v>309</v>
      </c>
      <c r="B216" s="11" t="s">
        <v>171</v>
      </c>
      <c r="C216" s="45">
        <v>0</v>
      </c>
      <c r="D216" s="45">
        <v>0</v>
      </c>
      <c r="E216" s="45">
        <v>0</v>
      </c>
      <c r="F216" s="45">
        <v>0</v>
      </c>
      <c r="G216" s="45">
        <v>0</v>
      </c>
      <c r="H216" s="45">
        <v>0</v>
      </c>
      <c r="I216" s="45">
        <v>0</v>
      </c>
      <c r="J216" s="45">
        <v>0</v>
      </c>
    </row>
    <row r="217" spans="1:10" ht="14.4" customHeight="1">
      <c r="A217" s="67" t="s">
        <v>309</v>
      </c>
      <c r="B217" s="11" t="s">
        <v>97</v>
      </c>
      <c r="C217" s="45">
        <v>0.5</v>
      </c>
      <c r="D217" s="45">
        <v>0.5</v>
      </c>
      <c r="E217" s="45">
        <v>0.5</v>
      </c>
      <c r="F217" s="45">
        <v>0.49860659544821179</v>
      </c>
      <c r="G217" s="45">
        <v>0.20483046911286573</v>
      </c>
      <c r="H217" s="45">
        <v>0</v>
      </c>
      <c r="I217" s="45">
        <v>0</v>
      </c>
      <c r="J217" s="45">
        <v>0</v>
      </c>
    </row>
    <row r="218" spans="1:10" ht="14.4" customHeight="1">
      <c r="A218" s="11" t="s">
        <v>295</v>
      </c>
      <c r="B218" s="11" t="s">
        <v>164</v>
      </c>
      <c r="C218" s="45">
        <v>2.1000000000000001E-2</v>
      </c>
      <c r="D218" s="45">
        <v>2.1000000000000001E-2</v>
      </c>
      <c r="E218" s="45">
        <v>2.1000000000000001E-2</v>
      </c>
      <c r="F218" s="45">
        <v>0.01</v>
      </c>
      <c r="G218" s="45">
        <v>0.01</v>
      </c>
      <c r="H218" s="45">
        <v>7.0967741935483875E-3</v>
      </c>
      <c r="I218" s="45">
        <v>5.8064516129032262E-3</v>
      </c>
      <c r="J218" s="45">
        <v>5.8064516129032262E-3</v>
      </c>
    </row>
    <row r="219" spans="1:10" ht="14.4" customHeight="1">
      <c r="A219" s="11" t="s">
        <v>295</v>
      </c>
      <c r="B219" s="11" t="s">
        <v>22</v>
      </c>
      <c r="C219" s="45">
        <v>0.52</v>
      </c>
      <c r="D219" s="45">
        <v>0.52</v>
      </c>
      <c r="E219" s="45">
        <v>0.52</v>
      </c>
      <c r="F219" s="45">
        <v>0.51943371782274261</v>
      </c>
      <c r="G219" s="45">
        <v>0.49028103401156181</v>
      </c>
      <c r="H219" s="45">
        <v>0.45235097645289235</v>
      </c>
      <c r="I219" s="45">
        <v>1.410281284357351E-3</v>
      </c>
      <c r="J219" s="45">
        <v>0</v>
      </c>
    </row>
    <row r="220" spans="1:10" ht="14.4" customHeight="1">
      <c r="A220" s="11" t="s">
        <v>295</v>
      </c>
      <c r="B220" s="11" t="s">
        <v>58</v>
      </c>
      <c r="C220" s="45">
        <v>0.01</v>
      </c>
      <c r="D220" s="45">
        <v>6.0000000000000001E-3</v>
      </c>
      <c r="E220" s="45">
        <v>1E-3</v>
      </c>
      <c r="F220" s="45">
        <v>0</v>
      </c>
      <c r="G220" s="45">
        <v>0</v>
      </c>
      <c r="H220" s="45">
        <v>0</v>
      </c>
      <c r="I220" s="45">
        <v>0</v>
      </c>
      <c r="J220" s="45">
        <v>0</v>
      </c>
    </row>
    <row r="221" spans="1:10" ht="14.4" customHeight="1">
      <c r="A221" s="11" t="s">
        <v>295</v>
      </c>
      <c r="B221" s="11" t="s">
        <v>107</v>
      </c>
      <c r="C221" s="45">
        <v>0</v>
      </c>
      <c r="D221" s="45">
        <v>0</v>
      </c>
      <c r="E221" s="45">
        <v>0</v>
      </c>
      <c r="F221" s="45">
        <v>0</v>
      </c>
      <c r="G221" s="45">
        <v>0</v>
      </c>
      <c r="H221" s="45">
        <v>0</v>
      </c>
      <c r="I221" s="45">
        <v>0</v>
      </c>
      <c r="J221" s="45">
        <v>0</v>
      </c>
    </row>
    <row r="222" spans="1:10" ht="14.4" customHeight="1">
      <c r="A222" s="11" t="s">
        <v>295</v>
      </c>
      <c r="B222" s="11" t="s">
        <v>106</v>
      </c>
      <c r="C222" s="45">
        <v>0</v>
      </c>
      <c r="D222" s="45">
        <v>0</v>
      </c>
      <c r="E222" s="45">
        <v>0</v>
      </c>
      <c r="F222" s="45">
        <v>0</v>
      </c>
      <c r="G222" s="45">
        <v>0</v>
      </c>
      <c r="H222" s="45">
        <v>0</v>
      </c>
      <c r="I222" s="45">
        <v>0</v>
      </c>
      <c r="J222" s="45">
        <v>0</v>
      </c>
    </row>
    <row r="223" spans="1:10" ht="14.4" customHeight="1">
      <c r="A223" s="11" t="s">
        <v>295</v>
      </c>
      <c r="B223" s="11" t="s">
        <v>23</v>
      </c>
      <c r="C223" s="45">
        <v>0</v>
      </c>
      <c r="D223" s="45">
        <v>0</v>
      </c>
      <c r="E223" s="45">
        <v>0</v>
      </c>
      <c r="F223" s="45">
        <v>0</v>
      </c>
      <c r="G223" s="45">
        <v>0</v>
      </c>
      <c r="H223" s="45">
        <v>0</v>
      </c>
      <c r="I223" s="45">
        <v>0</v>
      </c>
      <c r="J223" s="45">
        <v>0</v>
      </c>
    </row>
    <row r="224" spans="1:10" ht="14.4" customHeight="1">
      <c r="A224" s="11" t="s">
        <v>295</v>
      </c>
      <c r="B224" s="11" t="s">
        <v>139</v>
      </c>
      <c r="C224" s="45">
        <v>1.21</v>
      </c>
      <c r="D224" s="45">
        <v>1.21</v>
      </c>
      <c r="E224" s="45">
        <v>1.21</v>
      </c>
      <c r="F224" s="45">
        <v>1.21</v>
      </c>
      <c r="G224" s="45">
        <v>1.21</v>
      </c>
      <c r="H224" s="45">
        <v>1.21</v>
      </c>
      <c r="I224" s="45">
        <v>1.21</v>
      </c>
      <c r="J224" s="45">
        <v>1.21</v>
      </c>
    </row>
    <row r="225" spans="1:10" ht="14.4" customHeight="1">
      <c r="A225" s="11" t="s">
        <v>295</v>
      </c>
      <c r="B225" s="11" t="s">
        <v>103</v>
      </c>
      <c r="C225" s="45">
        <v>0.04</v>
      </c>
      <c r="D225" s="45">
        <v>3.9810567620594012E-2</v>
      </c>
      <c r="E225" s="45">
        <v>3.9810567620594012E-2</v>
      </c>
      <c r="F225" s="45">
        <v>3.9810567620594012E-2</v>
      </c>
      <c r="G225" s="45">
        <v>3.9747423494125342E-2</v>
      </c>
      <c r="H225" s="45">
        <v>3.9747423494125342E-2</v>
      </c>
      <c r="I225" s="45">
        <v>3.9747423494125342E-2</v>
      </c>
      <c r="J225" s="45">
        <v>3.9607604356944728E-2</v>
      </c>
    </row>
    <row r="226" spans="1:10" ht="14.4" customHeight="1">
      <c r="A226" s="11" t="s">
        <v>295</v>
      </c>
      <c r="B226" s="11" t="s">
        <v>94</v>
      </c>
      <c r="C226" s="45">
        <v>0.114</v>
      </c>
      <c r="D226" s="45">
        <v>0.114</v>
      </c>
      <c r="E226" s="45">
        <v>6.1780645161290317E-2</v>
      </c>
      <c r="F226" s="45">
        <v>0</v>
      </c>
      <c r="G226" s="45">
        <v>0</v>
      </c>
      <c r="H226" s="45">
        <v>0</v>
      </c>
      <c r="I226" s="45">
        <v>0</v>
      </c>
      <c r="J226" s="45">
        <v>0</v>
      </c>
    </row>
    <row r="227" spans="1:10" ht="14.4" customHeight="1">
      <c r="A227" s="11" t="s">
        <v>295</v>
      </c>
      <c r="B227" s="11" t="s">
        <v>171</v>
      </c>
      <c r="C227" s="45">
        <v>0</v>
      </c>
      <c r="D227" s="45">
        <v>0</v>
      </c>
      <c r="E227" s="45">
        <v>0</v>
      </c>
      <c r="F227" s="45">
        <v>0</v>
      </c>
      <c r="G227" s="45">
        <v>0</v>
      </c>
      <c r="H227" s="45">
        <v>0</v>
      </c>
      <c r="I227" s="45">
        <v>0</v>
      </c>
      <c r="J227" s="45">
        <v>0</v>
      </c>
    </row>
    <row r="228" spans="1:10" ht="14.4" customHeight="1">
      <c r="A228" s="67" t="s">
        <v>295</v>
      </c>
      <c r="B228" s="11" t="s">
        <v>97</v>
      </c>
      <c r="C228" s="45">
        <v>0.06</v>
      </c>
      <c r="D228" s="45">
        <v>0.06</v>
      </c>
      <c r="E228" s="45">
        <v>4.4006309148264977E-2</v>
      </c>
      <c r="F228" s="45">
        <v>2.470031545741325E-2</v>
      </c>
      <c r="G228" s="45">
        <v>1.4479495268138801E-2</v>
      </c>
      <c r="H228" s="45">
        <v>0</v>
      </c>
      <c r="I228" s="45">
        <v>0</v>
      </c>
      <c r="J228" s="45">
        <v>0</v>
      </c>
    </row>
    <row r="229" spans="1:10" ht="14.4" customHeight="1">
      <c r="A229" s="11" t="s">
        <v>310</v>
      </c>
      <c r="B229" s="11" t="s">
        <v>164</v>
      </c>
      <c r="C229" s="45">
        <v>0.13</v>
      </c>
      <c r="D229" s="45">
        <v>0.13</v>
      </c>
      <c r="E229" s="45">
        <v>0.13</v>
      </c>
      <c r="F229" s="45">
        <v>0.13</v>
      </c>
      <c r="G229" s="45">
        <v>0.13</v>
      </c>
      <c r="H229" s="45">
        <v>0.12141660215837166</v>
      </c>
      <c r="I229" s="45">
        <v>0.10700438656406054</v>
      </c>
      <c r="J229" s="45">
        <v>0.10700438656406054</v>
      </c>
    </row>
    <row r="230" spans="1:10" ht="14.4" customHeight="1">
      <c r="A230" s="11" t="s">
        <v>310</v>
      </c>
      <c r="B230" s="11" t="s">
        <v>22</v>
      </c>
      <c r="C230" s="45">
        <v>1.0309999999999997</v>
      </c>
      <c r="D230" s="45">
        <v>1.0309999999999997</v>
      </c>
      <c r="E230" s="45">
        <v>1.0309999999999997</v>
      </c>
      <c r="F230" s="45">
        <v>1.0309999999999997</v>
      </c>
      <c r="G230" s="45">
        <v>1.0024730333603997</v>
      </c>
      <c r="H230" s="45">
        <v>0.99412003920710479</v>
      </c>
      <c r="I230" s="45">
        <v>0.84921050670842968</v>
      </c>
      <c r="J230" s="45">
        <v>0.39154660093568983</v>
      </c>
    </row>
    <row r="231" spans="1:10" ht="14.4" customHeight="1">
      <c r="A231" s="11" t="s">
        <v>310</v>
      </c>
      <c r="B231" s="11" t="s">
        <v>58</v>
      </c>
      <c r="C231" s="45">
        <v>0.109</v>
      </c>
      <c r="D231" s="45">
        <v>6.5399999999999986E-2</v>
      </c>
      <c r="E231" s="45">
        <v>1.09E-2</v>
      </c>
      <c r="F231" s="45">
        <v>0</v>
      </c>
      <c r="G231" s="45">
        <v>0</v>
      </c>
      <c r="H231" s="45">
        <v>0</v>
      </c>
      <c r="I231" s="45">
        <v>0</v>
      </c>
      <c r="J231" s="45">
        <v>0</v>
      </c>
    </row>
    <row r="232" spans="1:10" ht="14.4" customHeight="1">
      <c r="A232" s="11" t="s">
        <v>310</v>
      </c>
      <c r="B232" s="11" t="s">
        <v>107</v>
      </c>
      <c r="C232" s="45">
        <v>0</v>
      </c>
      <c r="D232" s="45">
        <v>0</v>
      </c>
      <c r="E232" s="45">
        <v>0</v>
      </c>
      <c r="F232" s="45">
        <v>0</v>
      </c>
      <c r="G232" s="45">
        <v>0</v>
      </c>
      <c r="H232" s="45">
        <v>0</v>
      </c>
      <c r="I232" s="45">
        <v>0</v>
      </c>
      <c r="J232" s="45">
        <v>0</v>
      </c>
    </row>
    <row r="233" spans="1:10" ht="14.4" customHeight="1">
      <c r="A233" s="11" t="s">
        <v>310</v>
      </c>
      <c r="B233" s="11" t="s">
        <v>106</v>
      </c>
      <c r="C233" s="45">
        <v>0</v>
      </c>
      <c r="D233" s="45">
        <v>0</v>
      </c>
      <c r="E233" s="45">
        <v>0</v>
      </c>
      <c r="F233" s="45">
        <v>0</v>
      </c>
      <c r="G233" s="45">
        <v>0</v>
      </c>
      <c r="H233" s="45">
        <v>0</v>
      </c>
      <c r="I233" s="45">
        <v>0</v>
      </c>
      <c r="J233" s="45">
        <v>0</v>
      </c>
    </row>
    <row r="234" spans="1:10" ht="14.4" customHeight="1">
      <c r="A234" s="11" t="s">
        <v>310</v>
      </c>
      <c r="B234" s="11" t="s">
        <v>23</v>
      </c>
      <c r="C234" s="45">
        <v>0</v>
      </c>
      <c r="D234" s="45">
        <v>0</v>
      </c>
      <c r="E234" s="45">
        <v>0</v>
      </c>
      <c r="F234" s="45">
        <v>0</v>
      </c>
      <c r="G234" s="45">
        <v>0</v>
      </c>
      <c r="H234" s="45">
        <v>0</v>
      </c>
      <c r="I234" s="45">
        <v>0</v>
      </c>
      <c r="J234" s="45">
        <v>0</v>
      </c>
    </row>
    <row r="235" spans="1:10" ht="14.4" customHeight="1">
      <c r="A235" s="11" t="s">
        <v>310</v>
      </c>
      <c r="B235" s="11" t="s">
        <v>139</v>
      </c>
      <c r="C235" s="45">
        <v>0</v>
      </c>
      <c r="D235" s="45">
        <v>0</v>
      </c>
      <c r="E235" s="45">
        <v>0</v>
      </c>
      <c r="F235" s="45">
        <v>0</v>
      </c>
      <c r="G235" s="45">
        <v>0</v>
      </c>
      <c r="H235" s="45">
        <v>0</v>
      </c>
      <c r="I235" s="45">
        <v>0</v>
      </c>
      <c r="J235" s="45">
        <v>0</v>
      </c>
    </row>
    <row r="236" spans="1:10" ht="14.4" customHeight="1">
      <c r="A236" s="11" t="s">
        <v>310</v>
      </c>
      <c r="B236" s="11" t="s">
        <v>103</v>
      </c>
      <c r="C236" s="45">
        <v>1.5940000000000001</v>
      </c>
      <c r="D236" s="45">
        <v>1.5926333624158078</v>
      </c>
      <c r="E236" s="45">
        <v>1.5926333624158078</v>
      </c>
      <c r="F236" s="45">
        <v>1.5926333624158078</v>
      </c>
      <c r="G236" s="45">
        <v>1.5926333624158078</v>
      </c>
      <c r="H236" s="45">
        <v>1.5392245372864477</v>
      </c>
      <c r="I236" s="45">
        <v>1.5392245372864477</v>
      </c>
      <c r="J236" s="45">
        <v>1.5392245372864477</v>
      </c>
    </row>
    <row r="237" spans="1:10" ht="14.4" customHeight="1">
      <c r="A237" s="11" t="s">
        <v>310</v>
      </c>
      <c r="B237" s="11" t="s">
        <v>94</v>
      </c>
      <c r="C237" s="45">
        <v>0</v>
      </c>
      <c r="D237" s="45">
        <v>0</v>
      </c>
      <c r="E237" s="45">
        <v>0</v>
      </c>
      <c r="F237" s="45">
        <v>0</v>
      </c>
      <c r="G237" s="45">
        <v>0</v>
      </c>
      <c r="H237" s="45">
        <v>0</v>
      </c>
      <c r="I237" s="45">
        <v>0</v>
      </c>
      <c r="J237" s="45">
        <v>0</v>
      </c>
    </row>
    <row r="238" spans="1:10" ht="14.4" customHeight="1">
      <c r="A238" s="11" t="s">
        <v>310</v>
      </c>
      <c r="B238" s="11" t="s">
        <v>171</v>
      </c>
      <c r="C238" s="45">
        <v>0</v>
      </c>
      <c r="D238" s="45">
        <v>0</v>
      </c>
      <c r="E238" s="45">
        <v>0</v>
      </c>
      <c r="F238" s="45">
        <v>0</v>
      </c>
      <c r="G238" s="45">
        <v>0</v>
      </c>
      <c r="H238" s="45">
        <v>0</v>
      </c>
      <c r="I238" s="45">
        <v>0</v>
      </c>
      <c r="J238" s="45">
        <v>0</v>
      </c>
    </row>
    <row r="239" spans="1:10" ht="14.4" customHeight="1">
      <c r="A239" s="67" t="s">
        <v>310</v>
      </c>
      <c r="B239" s="11" t="s">
        <v>97</v>
      </c>
      <c r="C239" s="45">
        <v>0.13500000000000001</v>
      </c>
      <c r="D239" s="45">
        <v>0.13500000000000001</v>
      </c>
      <c r="E239" s="45">
        <v>0.12348837209302325</v>
      </c>
      <c r="F239" s="45">
        <v>1.0465116279069767E-2</v>
      </c>
      <c r="G239" s="45">
        <v>0</v>
      </c>
      <c r="H239" s="45">
        <v>0</v>
      </c>
      <c r="I239" s="45">
        <v>0</v>
      </c>
      <c r="J239" s="45">
        <v>0</v>
      </c>
    </row>
    <row r="240" spans="1:10" ht="14.4" customHeight="1">
      <c r="A240" s="11" t="s">
        <v>296</v>
      </c>
      <c r="B240" s="11" t="s">
        <v>164</v>
      </c>
      <c r="C240" s="45">
        <v>0</v>
      </c>
      <c r="D240" s="45">
        <v>0</v>
      </c>
      <c r="E240" s="45">
        <v>0</v>
      </c>
      <c r="F240" s="45">
        <v>0</v>
      </c>
      <c r="G240" s="45">
        <v>0</v>
      </c>
      <c r="H240" s="45">
        <v>0</v>
      </c>
      <c r="I240" s="45">
        <v>0</v>
      </c>
      <c r="J240" s="45">
        <v>0</v>
      </c>
    </row>
    <row r="241" spans="1:10" ht="14.4" customHeight="1">
      <c r="A241" s="11" t="s">
        <v>296</v>
      </c>
      <c r="B241" s="11" t="s">
        <v>58</v>
      </c>
      <c r="C241" s="45">
        <v>0</v>
      </c>
      <c r="D241" s="45">
        <v>0</v>
      </c>
      <c r="E241" s="45">
        <v>0</v>
      </c>
      <c r="F241" s="45">
        <v>0</v>
      </c>
      <c r="G241" s="45">
        <v>0</v>
      </c>
      <c r="H241" s="45">
        <v>0</v>
      </c>
      <c r="I241" s="45">
        <v>0</v>
      </c>
      <c r="J241" s="45">
        <v>0</v>
      </c>
    </row>
    <row r="242" spans="1:10" ht="14.4" customHeight="1">
      <c r="A242" s="11" t="s">
        <v>296</v>
      </c>
      <c r="B242" s="11" t="s">
        <v>107</v>
      </c>
      <c r="C242" s="45">
        <v>0</v>
      </c>
      <c r="D242" s="45">
        <v>0</v>
      </c>
      <c r="E242" s="45">
        <v>0</v>
      </c>
      <c r="F242" s="45">
        <v>0</v>
      </c>
      <c r="G242" s="45">
        <v>0</v>
      </c>
      <c r="H242" s="45">
        <v>0</v>
      </c>
      <c r="I242" s="45">
        <v>0</v>
      </c>
      <c r="J242" s="45">
        <v>0</v>
      </c>
    </row>
    <row r="243" spans="1:10" ht="14.4" customHeight="1">
      <c r="A243" s="11" t="s">
        <v>296</v>
      </c>
      <c r="B243" s="11" t="s">
        <v>106</v>
      </c>
      <c r="C243" s="45">
        <v>0.2</v>
      </c>
      <c r="D243" s="45">
        <v>0.2</v>
      </c>
      <c r="E243" s="45">
        <v>0</v>
      </c>
      <c r="F243" s="45">
        <v>0</v>
      </c>
      <c r="G243" s="45">
        <v>0</v>
      </c>
      <c r="H243" s="45">
        <v>0</v>
      </c>
      <c r="I243" s="45">
        <v>0</v>
      </c>
      <c r="J243" s="45">
        <v>0</v>
      </c>
    </row>
    <row r="244" spans="1:10" ht="14.4" customHeight="1">
      <c r="A244" s="11" t="s">
        <v>296</v>
      </c>
      <c r="B244" s="11" t="s">
        <v>23</v>
      </c>
      <c r="C244" s="45">
        <v>0</v>
      </c>
      <c r="D244" s="45">
        <v>0</v>
      </c>
      <c r="E244" s="45">
        <v>0</v>
      </c>
      <c r="F244" s="45">
        <v>0</v>
      </c>
      <c r="G244" s="45">
        <v>0</v>
      </c>
      <c r="H244" s="45">
        <v>0</v>
      </c>
      <c r="I244" s="45">
        <v>0</v>
      </c>
      <c r="J244" s="45">
        <v>0</v>
      </c>
    </row>
    <row r="245" spans="1:10" ht="14.4" customHeight="1">
      <c r="A245" s="11" t="s">
        <v>296</v>
      </c>
      <c r="B245" s="11" t="s">
        <v>139</v>
      </c>
      <c r="C245" s="45">
        <v>0.65</v>
      </c>
      <c r="D245" s="45">
        <v>0.65</v>
      </c>
      <c r="E245" s="45">
        <v>0.65</v>
      </c>
      <c r="F245" s="45">
        <v>0.65</v>
      </c>
      <c r="G245" s="45">
        <v>0.65</v>
      </c>
      <c r="H245" s="45">
        <v>0.65</v>
      </c>
      <c r="I245" s="45">
        <v>0.65</v>
      </c>
      <c r="J245" s="45">
        <v>0.65</v>
      </c>
    </row>
    <row r="246" spans="1:10" ht="14.4" customHeight="1">
      <c r="A246" s="11" t="s">
        <v>296</v>
      </c>
      <c r="B246" s="11" t="s">
        <v>103</v>
      </c>
      <c r="C246" s="45">
        <v>0</v>
      </c>
      <c r="D246" s="45">
        <v>0</v>
      </c>
      <c r="E246" s="45">
        <v>0</v>
      </c>
      <c r="F246" s="45">
        <v>0</v>
      </c>
      <c r="G246" s="45">
        <v>0</v>
      </c>
      <c r="H246" s="45">
        <v>0</v>
      </c>
      <c r="I246" s="45">
        <v>0</v>
      </c>
      <c r="J246" s="45">
        <v>0</v>
      </c>
    </row>
    <row r="247" spans="1:10" ht="14.4" customHeight="1">
      <c r="A247" s="11" t="s">
        <v>296</v>
      </c>
      <c r="B247" s="11" t="s">
        <v>94</v>
      </c>
      <c r="C247" s="45">
        <v>0</v>
      </c>
      <c r="D247" s="45">
        <v>0</v>
      </c>
      <c r="E247" s="45">
        <v>0</v>
      </c>
      <c r="F247" s="45">
        <v>0</v>
      </c>
      <c r="G247" s="45">
        <v>0</v>
      </c>
      <c r="H247" s="45">
        <v>0</v>
      </c>
      <c r="I247" s="45">
        <v>0</v>
      </c>
      <c r="J247" s="45">
        <v>0</v>
      </c>
    </row>
    <row r="248" spans="1:10" ht="14.4" customHeight="1">
      <c r="A248" s="11" t="s">
        <v>296</v>
      </c>
      <c r="B248" s="11" t="s">
        <v>171</v>
      </c>
      <c r="C248" s="45">
        <v>0</v>
      </c>
      <c r="D248" s="45">
        <v>0</v>
      </c>
      <c r="E248" s="45">
        <v>0</v>
      </c>
      <c r="F248" s="45">
        <v>0</v>
      </c>
      <c r="G248" s="45">
        <v>0</v>
      </c>
      <c r="H248" s="45">
        <v>0</v>
      </c>
      <c r="I248" s="45">
        <v>0</v>
      </c>
      <c r="J248" s="45">
        <v>0</v>
      </c>
    </row>
    <row r="249" spans="1:10" ht="14.4" customHeight="1">
      <c r="A249" s="67" t="s">
        <v>296</v>
      </c>
      <c r="B249" s="11" t="s">
        <v>97</v>
      </c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</row>
    <row r="250" spans="1:10" ht="14.4" customHeight="1">
      <c r="A250" s="11" t="s">
        <v>297</v>
      </c>
      <c r="B250" s="11" t="s">
        <v>164</v>
      </c>
      <c r="C250" s="45">
        <v>1.6E-2</v>
      </c>
      <c r="D250" s="45">
        <v>1.2799999999999997E-2</v>
      </c>
      <c r="E250" s="45">
        <v>8.7999999999999936E-3</v>
      </c>
      <c r="F250" s="45">
        <v>4.7999999999999944E-3</v>
      </c>
      <c r="G250" s="45">
        <v>7.9999999999999494E-4</v>
      </c>
      <c r="H250" s="45">
        <v>0</v>
      </c>
      <c r="I250" s="45">
        <v>0</v>
      </c>
      <c r="J250" s="45">
        <v>0</v>
      </c>
    </row>
    <row r="251" spans="1:10" ht="14.4" customHeight="1">
      <c r="A251" s="11" t="s">
        <v>297</v>
      </c>
      <c r="B251" s="11" t="s">
        <v>22</v>
      </c>
      <c r="C251" s="45">
        <v>0.23000000000000004</v>
      </c>
      <c r="D251" s="45">
        <v>0.23000000000000004</v>
      </c>
      <c r="E251" s="45">
        <v>0.23000000000000004</v>
      </c>
      <c r="F251" s="45">
        <v>0.23000000000000004</v>
      </c>
      <c r="G251" s="45">
        <v>0.23000000000000004</v>
      </c>
      <c r="H251" s="45">
        <v>0.23000000000000004</v>
      </c>
      <c r="I251" s="45">
        <v>0.23000000000000004</v>
      </c>
      <c r="J251" s="45">
        <v>0.20550105115627193</v>
      </c>
    </row>
    <row r="252" spans="1:10" ht="14.4" customHeight="1">
      <c r="A252" s="11" t="s">
        <v>297</v>
      </c>
      <c r="B252" s="11" t="s">
        <v>58</v>
      </c>
      <c r="C252" s="45">
        <v>0.19800000000000004</v>
      </c>
      <c r="D252" s="45">
        <v>0</v>
      </c>
      <c r="E252" s="45">
        <v>0</v>
      </c>
      <c r="F252" s="45">
        <v>0</v>
      </c>
      <c r="G252" s="45">
        <v>0</v>
      </c>
      <c r="H252" s="45">
        <v>0</v>
      </c>
      <c r="I252" s="45">
        <v>0</v>
      </c>
      <c r="J252" s="45">
        <v>0</v>
      </c>
    </row>
    <row r="253" spans="1:10" ht="14.4" customHeight="1">
      <c r="A253" s="11" t="s">
        <v>297</v>
      </c>
      <c r="B253" s="11" t="s">
        <v>107</v>
      </c>
      <c r="C253" s="45">
        <v>0</v>
      </c>
      <c r="D253" s="45">
        <v>0</v>
      </c>
      <c r="E253" s="45">
        <v>0</v>
      </c>
      <c r="F253" s="45">
        <v>0</v>
      </c>
      <c r="G253" s="45">
        <v>0</v>
      </c>
      <c r="H253" s="45">
        <v>0</v>
      </c>
      <c r="I253" s="45">
        <v>0</v>
      </c>
      <c r="J253" s="45">
        <v>0</v>
      </c>
    </row>
    <row r="254" spans="1:10" ht="14.4" customHeight="1">
      <c r="A254" s="11" t="s">
        <v>297</v>
      </c>
      <c r="B254" s="11" t="s">
        <v>106</v>
      </c>
      <c r="C254" s="45">
        <v>0.61499999999999999</v>
      </c>
      <c r="D254" s="45">
        <v>0.52170509708737867</v>
      </c>
      <c r="E254" s="45">
        <v>0.17390169902912619</v>
      </c>
      <c r="F254" s="45">
        <v>0</v>
      </c>
      <c r="G254" s="45">
        <v>0</v>
      </c>
      <c r="H254" s="45">
        <v>0</v>
      </c>
      <c r="I254" s="45">
        <v>0</v>
      </c>
      <c r="J254" s="45">
        <v>0</v>
      </c>
    </row>
    <row r="255" spans="1:10" ht="14.4" customHeight="1">
      <c r="A255" s="11" t="s">
        <v>297</v>
      </c>
      <c r="B255" s="11" t="s">
        <v>23</v>
      </c>
      <c r="C255" s="45">
        <v>0</v>
      </c>
      <c r="D255" s="45">
        <v>0</v>
      </c>
      <c r="E255" s="45">
        <v>0</v>
      </c>
      <c r="F255" s="45">
        <v>0</v>
      </c>
      <c r="G255" s="45">
        <v>0</v>
      </c>
      <c r="H255" s="45">
        <v>0</v>
      </c>
      <c r="I255" s="45">
        <v>0</v>
      </c>
      <c r="J255" s="45">
        <v>0</v>
      </c>
    </row>
    <row r="256" spans="1:10" ht="14.4" customHeight="1">
      <c r="A256" s="11" t="s">
        <v>297</v>
      </c>
      <c r="B256" s="11" t="s">
        <v>139</v>
      </c>
      <c r="C256" s="45">
        <v>0.56600000000000006</v>
      </c>
      <c r="D256" s="45">
        <v>0.56600000000000006</v>
      </c>
      <c r="E256" s="45">
        <v>0.56600000000000006</v>
      </c>
      <c r="F256" s="45">
        <v>0.56600000000000006</v>
      </c>
      <c r="G256" s="45">
        <v>0.56600000000000006</v>
      </c>
      <c r="H256" s="45">
        <v>0.56600000000000006</v>
      </c>
      <c r="I256" s="45">
        <v>0.56600000000000006</v>
      </c>
      <c r="J256" s="45">
        <v>0.56600000000000006</v>
      </c>
    </row>
    <row r="257" spans="1:10" ht="14.4" customHeight="1">
      <c r="A257" s="11" t="s">
        <v>297</v>
      </c>
      <c r="B257" s="11" t="s">
        <v>103</v>
      </c>
      <c r="C257" s="45">
        <v>8.4000000000000005E-2</v>
      </c>
      <c r="D257" s="45">
        <v>8.3416500234414992E-2</v>
      </c>
      <c r="E257" s="45">
        <v>8.3416500234414992E-2</v>
      </c>
      <c r="F257" s="45">
        <v>8.3416500234414992E-2</v>
      </c>
      <c r="G257" s="45">
        <v>8.3416500234414992E-2</v>
      </c>
      <c r="H257" s="45">
        <v>8.3416500234414992E-2</v>
      </c>
      <c r="I257" s="45">
        <v>8.3416500234414992E-2</v>
      </c>
      <c r="J257" s="45">
        <v>8.3409755964678603E-2</v>
      </c>
    </row>
    <row r="258" spans="1:10" ht="14.4" customHeight="1">
      <c r="A258" s="11" t="s">
        <v>297</v>
      </c>
      <c r="B258" s="11" t="s">
        <v>94</v>
      </c>
      <c r="C258" s="45">
        <v>1.9E-2</v>
      </c>
      <c r="D258" s="45">
        <v>1.9E-2</v>
      </c>
      <c r="E258" s="45">
        <v>1.9E-2</v>
      </c>
      <c r="F258" s="45">
        <v>1.9E-2</v>
      </c>
      <c r="G258" s="45">
        <v>0</v>
      </c>
      <c r="H258" s="45">
        <v>0</v>
      </c>
      <c r="I258" s="45">
        <v>0</v>
      </c>
      <c r="J258" s="45">
        <v>0</v>
      </c>
    </row>
    <row r="259" spans="1:10" ht="14.4" customHeight="1">
      <c r="A259" s="11" t="s">
        <v>297</v>
      </c>
      <c r="B259" s="11" t="s">
        <v>171</v>
      </c>
      <c r="C259" s="45">
        <v>0</v>
      </c>
      <c r="D259" s="45">
        <v>0</v>
      </c>
      <c r="E259" s="45">
        <v>0</v>
      </c>
      <c r="F259" s="45">
        <v>0</v>
      </c>
      <c r="G259" s="45">
        <v>0</v>
      </c>
      <c r="H259" s="45">
        <v>0</v>
      </c>
      <c r="I259" s="45">
        <v>0</v>
      </c>
      <c r="J259" s="45">
        <v>0</v>
      </c>
    </row>
    <row r="260" spans="1:10" ht="14.4" customHeight="1">
      <c r="A260" s="67" t="s">
        <v>297</v>
      </c>
      <c r="B260" s="11" t="s">
        <v>97</v>
      </c>
      <c r="C260" s="45">
        <v>6.5000000000000002E-2</v>
      </c>
      <c r="D260" s="45">
        <v>6.5000000000000002E-2</v>
      </c>
      <c r="E260" s="45">
        <v>6.5000000000000002E-2</v>
      </c>
      <c r="F260" s="45">
        <v>6.5000000000000002E-2</v>
      </c>
      <c r="G260" s="45">
        <v>6.5000000000000002E-2</v>
      </c>
      <c r="H260" s="45">
        <v>0</v>
      </c>
      <c r="I260" s="45">
        <v>0</v>
      </c>
      <c r="J260" s="45">
        <v>0</v>
      </c>
    </row>
    <row r="261" spans="1:10" ht="14.4" customHeight="1">
      <c r="A261" s="11" t="s">
        <v>298</v>
      </c>
      <c r="B261" s="11" t="s">
        <v>164</v>
      </c>
      <c r="C261" s="45">
        <v>1.468</v>
      </c>
      <c r="D261" s="45">
        <v>1.101</v>
      </c>
      <c r="E261" s="45">
        <v>0.82574999999999998</v>
      </c>
      <c r="F261" s="45">
        <v>0.61931249999999993</v>
      </c>
      <c r="G261" s="45">
        <v>0.46448437499999995</v>
      </c>
      <c r="H261" s="45">
        <v>0</v>
      </c>
      <c r="I261" s="45">
        <v>0</v>
      </c>
      <c r="J261" s="45">
        <v>0</v>
      </c>
    </row>
    <row r="262" spans="1:10" ht="14.4" customHeight="1">
      <c r="A262" s="11" t="s">
        <v>298</v>
      </c>
      <c r="B262" s="11" t="s">
        <v>22</v>
      </c>
      <c r="C262" s="45">
        <v>19.64</v>
      </c>
      <c r="D262" s="45">
        <v>18.012723770456017</v>
      </c>
      <c r="E262" s="45">
        <v>17.309327441547254</v>
      </c>
      <c r="F262" s="45">
        <v>15.286741235559633</v>
      </c>
      <c r="G262" s="45">
        <v>13.009654973132518</v>
      </c>
      <c r="H262" s="45">
        <v>8.7339541298357659</v>
      </c>
      <c r="I262" s="45">
        <v>7.4568132702914838</v>
      </c>
      <c r="J262" s="45">
        <v>4.1411334242927333</v>
      </c>
    </row>
    <row r="263" spans="1:10" ht="14.4" customHeight="1">
      <c r="A263" s="11" t="s">
        <v>298</v>
      </c>
      <c r="B263" s="11" t="s">
        <v>58</v>
      </c>
      <c r="C263" s="45">
        <v>1.5449999999999999</v>
      </c>
      <c r="D263" s="45">
        <v>1.5449999999999999</v>
      </c>
      <c r="E263" s="45">
        <v>1.5449999999999999</v>
      </c>
      <c r="F263" s="45">
        <v>1.5449999999999999</v>
      </c>
      <c r="G263" s="45">
        <v>0</v>
      </c>
      <c r="H263" s="45">
        <v>0</v>
      </c>
      <c r="I263" s="45">
        <v>0</v>
      </c>
      <c r="J263" s="45">
        <v>0</v>
      </c>
    </row>
    <row r="264" spans="1:10" ht="14.4" customHeight="1">
      <c r="A264" s="11" t="s">
        <v>298</v>
      </c>
      <c r="B264" s="11" t="s">
        <v>107</v>
      </c>
      <c r="C264" s="45">
        <v>5.66</v>
      </c>
      <c r="D264" s="45">
        <v>5.66</v>
      </c>
      <c r="E264" s="45">
        <v>4.4037731196054253</v>
      </c>
      <c r="F264" s="45">
        <v>3.6535265104808872</v>
      </c>
      <c r="G264" s="45">
        <v>2.9149116317303738</v>
      </c>
      <c r="H264" s="45">
        <v>2.4193999177969587</v>
      </c>
      <c r="I264" s="45">
        <v>0.93053842992190705</v>
      </c>
      <c r="J264" s="45">
        <v>0.93053842992190705</v>
      </c>
    </row>
    <row r="265" spans="1:10" ht="14.4" customHeight="1">
      <c r="A265" s="11" t="s">
        <v>298</v>
      </c>
      <c r="B265" s="11" t="s">
        <v>106</v>
      </c>
      <c r="C265" s="45">
        <v>0</v>
      </c>
      <c r="D265" s="45">
        <v>0</v>
      </c>
      <c r="E265" s="45">
        <v>0</v>
      </c>
      <c r="F265" s="45">
        <v>0</v>
      </c>
      <c r="G265" s="45">
        <v>0</v>
      </c>
      <c r="H265" s="45">
        <v>0</v>
      </c>
      <c r="I265" s="45">
        <v>0</v>
      </c>
      <c r="J265" s="45">
        <v>0</v>
      </c>
    </row>
    <row r="266" spans="1:10" ht="14.4" customHeight="1">
      <c r="A266" s="11" t="s">
        <v>298</v>
      </c>
      <c r="B266" s="11" t="s">
        <v>23</v>
      </c>
      <c r="C266" s="45">
        <v>0.48599999999999999</v>
      </c>
      <c r="D266" s="45">
        <v>0.48599999999999999</v>
      </c>
      <c r="E266" s="45">
        <v>0</v>
      </c>
      <c r="F266" s="45">
        <v>0</v>
      </c>
      <c r="G266" s="45">
        <v>0</v>
      </c>
      <c r="H266" s="45">
        <v>0</v>
      </c>
      <c r="I266" s="45">
        <v>0</v>
      </c>
      <c r="J266" s="45">
        <v>0</v>
      </c>
    </row>
    <row r="267" spans="1:10" ht="14.4" customHeight="1">
      <c r="A267" s="11" t="s">
        <v>298</v>
      </c>
      <c r="B267" s="11" t="s">
        <v>139</v>
      </c>
      <c r="C267" s="45">
        <v>0</v>
      </c>
      <c r="D267" s="45">
        <v>0</v>
      </c>
      <c r="E267" s="45">
        <v>0</v>
      </c>
      <c r="F267" s="45">
        <v>0</v>
      </c>
      <c r="G267" s="45">
        <v>0</v>
      </c>
      <c r="H267" s="45">
        <v>0</v>
      </c>
      <c r="I267" s="45">
        <v>0</v>
      </c>
      <c r="J267" s="45">
        <v>0</v>
      </c>
    </row>
    <row r="268" spans="1:10" ht="14.4" customHeight="1">
      <c r="A268" s="11" t="s">
        <v>298</v>
      </c>
      <c r="B268" s="11" t="s">
        <v>103</v>
      </c>
      <c r="C268" s="45">
        <v>3.7999999999999999E-2</v>
      </c>
      <c r="D268" s="45">
        <v>3.7999999999999999E-2</v>
      </c>
      <c r="E268" s="45">
        <v>3.7999999999999999E-2</v>
      </c>
      <c r="F268" s="45">
        <v>3.7999999999999999E-2</v>
      </c>
      <c r="G268" s="45">
        <v>3.7999999999999999E-2</v>
      </c>
      <c r="H268" s="45">
        <v>3.7999999999999999E-2</v>
      </c>
      <c r="I268" s="45">
        <v>3.7999999999999999E-2</v>
      </c>
      <c r="J268" s="45">
        <v>3.7999999999999999E-2</v>
      </c>
    </row>
    <row r="269" spans="1:10" ht="14.4" customHeight="1">
      <c r="A269" s="11" t="s">
        <v>298</v>
      </c>
      <c r="B269" s="11" t="s">
        <v>94</v>
      </c>
      <c r="C269" s="45">
        <v>2.0099999999999998</v>
      </c>
      <c r="D269" s="45">
        <v>1.2136659825551566</v>
      </c>
      <c r="E269" s="45">
        <v>1.1947588506926627</v>
      </c>
      <c r="F269" s="45">
        <v>9.1441765007696241E-2</v>
      </c>
      <c r="G269" s="45">
        <v>7.7347357619291929E-2</v>
      </c>
      <c r="H269" s="45">
        <v>0</v>
      </c>
      <c r="I269" s="45">
        <v>0</v>
      </c>
      <c r="J269" s="45">
        <v>0</v>
      </c>
    </row>
    <row r="270" spans="1:10" ht="14.4" customHeight="1">
      <c r="A270" s="11" t="s">
        <v>298</v>
      </c>
      <c r="B270" s="11" t="s">
        <v>171</v>
      </c>
      <c r="C270" s="45">
        <v>0.378</v>
      </c>
      <c r="D270" s="45">
        <v>0.37192282958199357</v>
      </c>
      <c r="E270" s="45">
        <v>0.34639871382636656</v>
      </c>
      <c r="F270" s="45">
        <v>0.34639871382636656</v>
      </c>
      <c r="G270" s="45">
        <v>0</v>
      </c>
      <c r="H270" s="45">
        <v>0</v>
      </c>
      <c r="I270" s="45">
        <v>0</v>
      </c>
      <c r="J270" s="45">
        <v>0</v>
      </c>
    </row>
    <row r="271" spans="1:10" ht="14.4" customHeight="1">
      <c r="A271" s="67" t="s">
        <v>298</v>
      </c>
      <c r="B271" s="11" t="s">
        <v>97</v>
      </c>
      <c r="C271" s="45">
        <v>3.0649999999999999</v>
      </c>
      <c r="D271" s="45">
        <v>2.7206880459323264</v>
      </c>
      <c r="E271" s="45">
        <v>2.4539784852407798</v>
      </c>
      <c r="F271" s="45">
        <v>1.7169554925706851</v>
      </c>
      <c r="G271" s="45">
        <v>0.90105038814490379</v>
      </c>
      <c r="H271" s="45">
        <v>0</v>
      </c>
      <c r="I271" s="45">
        <v>0</v>
      </c>
      <c r="J271" s="45">
        <v>0</v>
      </c>
    </row>
    <row r="272" spans="1:10" ht="14.4" customHeight="1">
      <c r="A272" s="11" t="s">
        <v>299</v>
      </c>
      <c r="B272" s="11" t="s">
        <v>164</v>
      </c>
      <c r="C272" s="45">
        <v>1.8980399999999999</v>
      </c>
      <c r="D272" s="45">
        <v>1.7550359763024801</v>
      </c>
      <c r="E272" s="45">
        <v>0.87751798815124005</v>
      </c>
      <c r="F272" s="45">
        <v>0.43875899407562002</v>
      </c>
      <c r="G272" s="45">
        <v>0.21937949703781001</v>
      </c>
      <c r="H272" s="45">
        <v>0.10968974851890501</v>
      </c>
      <c r="I272" s="45">
        <v>5.4844874259452503E-2</v>
      </c>
      <c r="J272" s="45">
        <v>2.7422437129726251E-2</v>
      </c>
    </row>
    <row r="273" spans="1:10" ht="14.4" customHeight="1">
      <c r="A273" s="11" t="s">
        <v>299</v>
      </c>
      <c r="B273" s="11" t="s">
        <v>22</v>
      </c>
      <c r="C273" s="45">
        <v>1.6317959999999996</v>
      </c>
      <c r="D273" s="45">
        <v>1.5904860568215515</v>
      </c>
      <c r="E273" s="45">
        <v>1.5904860568215515</v>
      </c>
      <c r="F273" s="45">
        <v>1.5680103462713069</v>
      </c>
      <c r="G273" s="45">
        <v>1.5680103462713069</v>
      </c>
      <c r="H273" s="45">
        <v>1.253404014891458</v>
      </c>
      <c r="I273" s="45">
        <v>0.30804026973626114</v>
      </c>
      <c r="J273" s="45">
        <v>0.24216178975716554</v>
      </c>
    </row>
    <row r="274" spans="1:10" ht="14.4" customHeight="1">
      <c r="A274" s="11" t="s">
        <v>299</v>
      </c>
      <c r="B274" s="11" t="s">
        <v>58</v>
      </c>
      <c r="C274" s="45">
        <v>2.3210819999999996</v>
      </c>
      <c r="D274" s="45">
        <v>1.3926491999999997</v>
      </c>
      <c r="E274" s="45">
        <v>0.23210819999999996</v>
      </c>
      <c r="F274" s="45">
        <v>0</v>
      </c>
      <c r="G274" s="45">
        <v>0</v>
      </c>
      <c r="H274" s="45">
        <v>0</v>
      </c>
      <c r="I274" s="45">
        <v>0</v>
      </c>
      <c r="J274" s="45">
        <v>0</v>
      </c>
    </row>
    <row r="275" spans="1:10" ht="14.4" customHeight="1">
      <c r="A275" s="11" t="s">
        <v>299</v>
      </c>
      <c r="B275" s="11" t="s">
        <v>107</v>
      </c>
      <c r="C275" s="45">
        <v>17.190200000000001</v>
      </c>
      <c r="D275" s="45">
        <v>13.202088509960891</v>
      </c>
      <c r="E275" s="45">
        <v>8.9452492187217629</v>
      </c>
      <c r="F275" s="45">
        <v>4.5964348638635784</v>
      </c>
      <c r="G275" s="45">
        <v>3.3130266449946091</v>
      </c>
      <c r="H275" s="45">
        <v>3.082528347173656</v>
      </c>
      <c r="I275" s="45">
        <v>2.0778485130283553</v>
      </c>
      <c r="J275" s="45">
        <v>1.1536279190506369</v>
      </c>
    </row>
    <row r="276" spans="1:10" ht="14.4" customHeight="1">
      <c r="A276" s="11" t="s">
        <v>299</v>
      </c>
      <c r="B276" s="11" t="s">
        <v>106</v>
      </c>
      <c r="C276" s="45">
        <v>8.2830019999999998</v>
      </c>
      <c r="D276" s="45">
        <v>5.81820745881822</v>
      </c>
      <c r="E276" s="45">
        <v>3.5129975279111996</v>
      </c>
      <c r="F276" s="45">
        <v>1.866419005834757</v>
      </c>
      <c r="G276" s="45">
        <v>1.80856624695099</v>
      </c>
      <c r="H276" s="45">
        <v>1.1810863236732105</v>
      </c>
      <c r="I276" s="45">
        <v>1.1810863236732105</v>
      </c>
      <c r="J276" s="45">
        <v>0.76365641726572309</v>
      </c>
    </row>
    <row r="277" spans="1:10" ht="14.4" customHeight="1">
      <c r="A277" s="11" t="s">
        <v>299</v>
      </c>
      <c r="B277" s="11" t="s">
        <v>23</v>
      </c>
      <c r="C277" s="45">
        <v>0</v>
      </c>
      <c r="D277" s="45">
        <v>0</v>
      </c>
      <c r="E277" s="45">
        <v>0</v>
      </c>
      <c r="F277" s="45">
        <v>0</v>
      </c>
      <c r="G277" s="45">
        <v>0</v>
      </c>
      <c r="H277" s="45">
        <v>0</v>
      </c>
      <c r="I277" s="45">
        <v>0</v>
      </c>
      <c r="J277" s="45">
        <v>0</v>
      </c>
    </row>
    <row r="278" spans="1:10" ht="14.4" customHeight="1">
      <c r="A278" s="11" t="s">
        <v>299</v>
      </c>
      <c r="B278" s="11" t="s">
        <v>139</v>
      </c>
      <c r="C278" s="45">
        <v>1.4129999999999998</v>
      </c>
      <c r="D278" s="45">
        <v>1.4129999999999998</v>
      </c>
      <c r="E278" s="45">
        <v>1.4129999999999998</v>
      </c>
      <c r="F278" s="45">
        <v>1.4129999999999998</v>
      </c>
      <c r="G278" s="45">
        <v>1.4129999999999998</v>
      </c>
      <c r="H278" s="45">
        <v>1.4129999999999998</v>
      </c>
      <c r="I278" s="45">
        <v>1.4129999999999998</v>
      </c>
      <c r="J278" s="45">
        <v>1.4129999999999998</v>
      </c>
    </row>
    <row r="279" spans="1:10" ht="14.4" customHeight="1">
      <c r="A279" s="11" t="s">
        <v>299</v>
      </c>
      <c r="B279" s="11" t="s">
        <v>103</v>
      </c>
      <c r="C279" s="45">
        <v>0.95899999999999996</v>
      </c>
      <c r="D279" s="45">
        <v>0.90172160384826239</v>
      </c>
      <c r="E279" s="45">
        <v>0.86583749741216687</v>
      </c>
      <c r="F279" s="45">
        <v>0.84330336235767001</v>
      </c>
      <c r="G279" s="45">
        <v>0.83383890884734913</v>
      </c>
      <c r="H279" s="45">
        <v>0.79642955854594266</v>
      </c>
      <c r="I279" s="45">
        <v>0.70755432259635953</v>
      </c>
      <c r="J279" s="45">
        <v>0.70755432259635953</v>
      </c>
    </row>
    <row r="280" spans="1:10" ht="14.4" customHeight="1">
      <c r="A280" s="11" t="s">
        <v>299</v>
      </c>
      <c r="B280" s="11" t="s">
        <v>94</v>
      </c>
      <c r="C280" s="45">
        <v>2.5000000000000001E-2</v>
      </c>
      <c r="D280" s="45">
        <v>2.5000000000000001E-2</v>
      </c>
      <c r="E280" s="45">
        <v>2.5000000000000001E-2</v>
      </c>
      <c r="F280" s="45">
        <v>2.5000000000000001E-2</v>
      </c>
      <c r="G280" s="45">
        <v>2.5000000000000001E-2</v>
      </c>
      <c r="H280" s="45">
        <v>0</v>
      </c>
      <c r="I280" s="45">
        <v>0</v>
      </c>
      <c r="J280" s="45">
        <v>0</v>
      </c>
    </row>
    <row r="281" spans="1:10" ht="14.4" customHeight="1">
      <c r="A281" s="11" t="s">
        <v>299</v>
      </c>
      <c r="B281" s="11" t="s">
        <v>171</v>
      </c>
      <c r="C281" s="45">
        <v>0</v>
      </c>
      <c r="D281" s="45">
        <v>0</v>
      </c>
      <c r="E281" s="45">
        <v>0</v>
      </c>
      <c r="F281" s="45">
        <v>0</v>
      </c>
      <c r="G281" s="45">
        <v>0</v>
      </c>
      <c r="H281" s="45">
        <v>0</v>
      </c>
      <c r="I281" s="45">
        <v>0</v>
      </c>
      <c r="J281" s="45">
        <v>0</v>
      </c>
    </row>
    <row r="282" spans="1:10" ht="14.4" customHeight="1">
      <c r="A282" s="67" t="s">
        <v>299</v>
      </c>
      <c r="B282" s="11" t="s">
        <v>97</v>
      </c>
      <c r="C282" s="45">
        <v>5.0999999999999996</v>
      </c>
      <c r="D282" s="45">
        <v>4.4620565013254971</v>
      </c>
      <c r="E282" s="45">
        <v>4.4556936848493205</v>
      </c>
      <c r="F282" s="45">
        <v>4.3589483938534563</v>
      </c>
      <c r="G282" s="45">
        <v>2.6762691911355572</v>
      </c>
      <c r="H282" s="45">
        <v>0</v>
      </c>
      <c r="I282" s="45">
        <v>0</v>
      </c>
      <c r="J282" s="45">
        <v>0</v>
      </c>
    </row>
    <row r="283" spans="1:10" ht="14.4" customHeight="1">
      <c r="A283" s="11" t="s">
        <v>300</v>
      </c>
      <c r="B283" s="11" t="s">
        <v>164</v>
      </c>
      <c r="C283" s="45">
        <v>0.61299999999999999</v>
      </c>
      <c r="D283" s="45">
        <v>0.61299999999999999</v>
      </c>
      <c r="E283" s="45">
        <v>0.61299999999999999</v>
      </c>
      <c r="F283" s="45">
        <v>0.30649999999999999</v>
      </c>
      <c r="G283" s="45">
        <v>0.15325</v>
      </c>
      <c r="H283" s="45">
        <v>0</v>
      </c>
      <c r="I283" s="45">
        <v>0</v>
      </c>
      <c r="J283" s="45">
        <v>0</v>
      </c>
    </row>
    <row r="284" spans="1:10" ht="14.4" customHeight="1">
      <c r="A284" s="11" t="s">
        <v>300</v>
      </c>
      <c r="B284" s="11" t="s">
        <v>22</v>
      </c>
      <c r="C284" s="45">
        <v>3.8290000000000002</v>
      </c>
      <c r="D284" s="45">
        <v>3.8175504376603291</v>
      </c>
      <c r="E284" s="45">
        <v>3.8175504376603291</v>
      </c>
      <c r="F284" s="45">
        <v>3.8169126170666199</v>
      </c>
      <c r="G284" s="45">
        <v>3.8037366865116957</v>
      </c>
      <c r="H284" s="45">
        <v>2.8147546537585866</v>
      </c>
      <c r="I284" s="45">
        <v>1.9636473096783238</v>
      </c>
      <c r="J284" s="45">
        <v>0.69401521004711486</v>
      </c>
    </row>
    <row r="285" spans="1:10" ht="14.4" customHeight="1">
      <c r="A285" s="11" t="s">
        <v>300</v>
      </c>
      <c r="B285" s="11" t="s">
        <v>58</v>
      </c>
      <c r="C285" s="45">
        <v>1.3185</v>
      </c>
      <c r="D285" s="45">
        <v>0.79110000000000003</v>
      </c>
      <c r="E285" s="45">
        <v>0.13184999999999999</v>
      </c>
      <c r="F285" s="45">
        <v>0</v>
      </c>
      <c r="G285" s="45">
        <v>0</v>
      </c>
      <c r="H285" s="45">
        <v>0</v>
      </c>
      <c r="I285" s="45">
        <v>0</v>
      </c>
      <c r="J285" s="45">
        <v>0</v>
      </c>
    </row>
    <row r="286" spans="1:10" ht="14.4" customHeight="1">
      <c r="A286" s="11" t="s">
        <v>300</v>
      </c>
      <c r="B286" s="11" t="s">
        <v>107</v>
      </c>
      <c r="C286" s="45">
        <v>1.756</v>
      </c>
      <c r="D286" s="45">
        <v>1.756</v>
      </c>
      <c r="E286" s="45">
        <v>1.756</v>
      </c>
      <c r="F286" s="45">
        <v>1.756</v>
      </c>
      <c r="G286" s="45">
        <v>1.4680085197018105</v>
      </c>
      <c r="H286" s="45">
        <v>0.58720340788072423</v>
      </c>
      <c r="I286" s="45">
        <v>0</v>
      </c>
      <c r="J286" s="45">
        <v>0</v>
      </c>
    </row>
    <row r="287" spans="1:10" ht="14.4" customHeight="1">
      <c r="A287" s="11" t="s">
        <v>300</v>
      </c>
      <c r="B287" s="11" t="s">
        <v>106</v>
      </c>
      <c r="C287" s="45">
        <v>0</v>
      </c>
      <c r="D287" s="45">
        <v>0</v>
      </c>
      <c r="E287" s="45">
        <v>0</v>
      </c>
      <c r="F287" s="45">
        <v>0</v>
      </c>
      <c r="G287" s="45">
        <v>0</v>
      </c>
      <c r="H287" s="45">
        <v>0</v>
      </c>
      <c r="I287" s="45">
        <v>0</v>
      </c>
      <c r="J287" s="45">
        <v>0</v>
      </c>
    </row>
    <row r="288" spans="1:10" ht="14.4" customHeight="1">
      <c r="A288" s="11" t="s">
        <v>300</v>
      </c>
      <c r="B288" s="11" t="s">
        <v>23</v>
      </c>
      <c r="C288" s="45">
        <v>0</v>
      </c>
      <c r="D288" s="45">
        <v>0</v>
      </c>
      <c r="E288" s="45">
        <v>0</v>
      </c>
      <c r="F288" s="45">
        <v>0</v>
      </c>
      <c r="G288" s="45">
        <v>0</v>
      </c>
      <c r="H288" s="45">
        <v>0</v>
      </c>
      <c r="I288" s="45">
        <v>0</v>
      </c>
      <c r="J288" s="45">
        <v>0</v>
      </c>
    </row>
    <row r="289" spans="1:10" ht="14.4" customHeight="1">
      <c r="A289" s="11" t="s">
        <v>300</v>
      </c>
      <c r="B289" s="11" t="s">
        <v>139</v>
      </c>
      <c r="C289" s="45">
        <v>0</v>
      </c>
      <c r="D289" s="45">
        <v>0</v>
      </c>
      <c r="E289" s="45">
        <v>0</v>
      </c>
      <c r="F289" s="45">
        <v>0</v>
      </c>
      <c r="G289" s="45">
        <v>0</v>
      </c>
      <c r="H289" s="45">
        <v>0</v>
      </c>
      <c r="I289" s="45">
        <v>0</v>
      </c>
      <c r="J289" s="45">
        <v>0</v>
      </c>
    </row>
    <row r="290" spans="1:10" ht="14.4" customHeight="1">
      <c r="A290" s="11" t="s">
        <v>300</v>
      </c>
      <c r="B290" s="11" t="s">
        <v>103</v>
      </c>
      <c r="C290" s="45">
        <v>6.7130000000000001</v>
      </c>
      <c r="D290" s="45">
        <v>6.6862187366776507</v>
      </c>
      <c r="E290" s="45">
        <v>6.6639716429367759</v>
      </c>
      <c r="F290" s="45">
        <v>6.6543539367651245</v>
      </c>
      <c r="G290" s="45">
        <v>6.5697241760855443</v>
      </c>
      <c r="H290" s="45">
        <v>6.5504494151410668</v>
      </c>
      <c r="I290" s="45">
        <v>6.468303156558683</v>
      </c>
      <c r="J290" s="45">
        <v>6.4488997559565222</v>
      </c>
    </row>
    <row r="291" spans="1:10" ht="14.4" customHeight="1">
      <c r="A291" s="11" t="s">
        <v>300</v>
      </c>
      <c r="B291" s="11" t="s">
        <v>94</v>
      </c>
      <c r="C291" s="45">
        <v>9.4700000000000006</v>
      </c>
      <c r="D291" s="45">
        <v>9.4690004644093548</v>
      </c>
      <c r="E291" s="45">
        <v>9.4690004644093548</v>
      </c>
      <c r="F291" s="45">
        <v>9.4666682146978509</v>
      </c>
      <c r="G291" s="45">
        <v>3.9978758197528772</v>
      </c>
      <c r="H291" s="45">
        <v>0</v>
      </c>
      <c r="I291" s="45">
        <v>0</v>
      </c>
      <c r="J291" s="45">
        <v>0</v>
      </c>
    </row>
    <row r="292" spans="1:10" ht="14.4" customHeight="1">
      <c r="A292" s="11" t="s">
        <v>300</v>
      </c>
      <c r="B292" s="11" t="s">
        <v>171</v>
      </c>
      <c r="C292" s="45">
        <v>0</v>
      </c>
      <c r="D292" s="45">
        <v>0</v>
      </c>
      <c r="E292" s="45">
        <v>0</v>
      </c>
      <c r="F292" s="45">
        <v>0</v>
      </c>
      <c r="G292" s="45">
        <v>0</v>
      </c>
      <c r="H292" s="45">
        <v>0</v>
      </c>
      <c r="I292" s="45">
        <v>0</v>
      </c>
      <c r="J292" s="45">
        <v>0</v>
      </c>
    </row>
    <row r="293" spans="1:10" ht="14.4" customHeight="1">
      <c r="A293" s="67" t="s">
        <v>300</v>
      </c>
      <c r="B293" s="11" t="s">
        <v>97</v>
      </c>
      <c r="C293" s="45">
        <v>4.9420000000000002</v>
      </c>
      <c r="D293" s="45">
        <v>4.9278867488731759</v>
      </c>
      <c r="E293" s="45">
        <v>4.8299055524106551</v>
      </c>
      <c r="F293" s="45">
        <v>3.5554110156366838</v>
      </c>
      <c r="G293" s="45">
        <v>0.37147739677012798</v>
      </c>
      <c r="H293" s="45">
        <v>0</v>
      </c>
      <c r="I293" s="45">
        <v>0</v>
      </c>
      <c r="J293" s="45">
        <v>0</v>
      </c>
    </row>
    <row r="294" spans="1:10" ht="14.4" customHeight="1">
      <c r="A294" s="11" t="s">
        <v>301</v>
      </c>
      <c r="B294" s="11" t="s">
        <v>164</v>
      </c>
      <c r="C294" s="45">
        <v>0.15</v>
      </c>
      <c r="D294" s="45">
        <v>0.15</v>
      </c>
      <c r="E294" s="45">
        <v>0.15</v>
      </c>
      <c r="F294" s="45">
        <v>0.15</v>
      </c>
      <c r="G294" s="45">
        <v>0.15</v>
      </c>
      <c r="H294" s="45">
        <v>0.15</v>
      </c>
      <c r="I294" s="45">
        <v>0.15</v>
      </c>
      <c r="J294" s="45">
        <v>7.9701299633804831E-2</v>
      </c>
    </row>
    <row r="295" spans="1:10" ht="14.4" customHeight="1">
      <c r="A295" s="11" t="s">
        <v>301</v>
      </c>
      <c r="B295" s="11" t="s">
        <v>22</v>
      </c>
      <c r="C295" s="45">
        <v>1.9189639999999999</v>
      </c>
      <c r="D295" s="45">
        <v>1.462663156915275</v>
      </c>
      <c r="E295" s="45">
        <v>1.4265631237181358</v>
      </c>
      <c r="F295" s="45">
        <v>1.4007773857201791</v>
      </c>
      <c r="G295" s="45">
        <v>1.3921821397208602</v>
      </c>
      <c r="H295" s="45">
        <v>1.3905679525221881</v>
      </c>
      <c r="I295" s="45">
        <v>1.3833146252160748</v>
      </c>
      <c r="J295" s="45">
        <v>0.9866055431218822</v>
      </c>
    </row>
    <row r="296" spans="1:10" ht="14.4" customHeight="1">
      <c r="A296" s="11" t="s">
        <v>301</v>
      </c>
      <c r="B296" s="11" t="s">
        <v>58</v>
      </c>
      <c r="C296" s="45">
        <v>1.8268960000000001</v>
      </c>
      <c r="D296" s="45">
        <v>1.0961376</v>
      </c>
      <c r="E296" s="45">
        <v>0.18268960000000004</v>
      </c>
      <c r="F296" s="45">
        <v>0</v>
      </c>
      <c r="G296" s="45">
        <v>0</v>
      </c>
      <c r="H296" s="45">
        <v>0</v>
      </c>
      <c r="I296" s="45">
        <v>0</v>
      </c>
      <c r="J296" s="45">
        <v>0</v>
      </c>
    </row>
    <row r="297" spans="1:10" ht="14.4" customHeight="1">
      <c r="A297" s="11" t="s">
        <v>301</v>
      </c>
      <c r="B297" s="11" t="s">
        <v>107</v>
      </c>
      <c r="C297" s="45">
        <v>0.753</v>
      </c>
      <c r="D297" s="45">
        <v>0.46375855390574561</v>
      </c>
      <c r="E297" s="45">
        <v>0.36167333763718529</v>
      </c>
      <c r="F297" s="45">
        <v>0.15750290510006457</v>
      </c>
      <c r="G297" s="45">
        <v>0.1458360232408005</v>
      </c>
      <c r="H297" s="45">
        <v>0</v>
      </c>
      <c r="I297" s="45">
        <v>0</v>
      </c>
      <c r="J297" s="45">
        <v>0</v>
      </c>
    </row>
    <row r="298" spans="1:10" ht="14.4" customHeight="1">
      <c r="A298" s="11" t="s">
        <v>301</v>
      </c>
      <c r="B298" s="11" t="s">
        <v>106</v>
      </c>
      <c r="C298" s="45">
        <v>3.6271999999999998</v>
      </c>
      <c r="D298" s="45">
        <v>1.6117972136783065</v>
      </c>
      <c r="E298" s="45">
        <v>0.76520991496290935</v>
      </c>
      <c r="F298" s="45">
        <v>0.15487953681925096</v>
      </c>
      <c r="G298" s="45">
        <v>8.9252614438212405E-2</v>
      </c>
      <c r="H298" s="45">
        <v>1.4437922923828478E-2</v>
      </c>
      <c r="I298" s="45">
        <v>1.4437922923828478E-2</v>
      </c>
      <c r="J298" s="45">
        <v>0</v>
      </c>
    </row>
    <row r="299" spans="1:10" ht="14.4" customHeight="1">
      <c r="A299" s="11" t="s">
        <v>301</v>
      </c>
      <c r="B299" s="11" t="s">
        <v>23</v>
      </c>
      <c r="C299" s="45">
        <v>1.3</v>
      </c>
      <c r="D299" s="45">
        <v>1.3</v>
      </c>
      <c r="E299" s="45">
        <v>1.3</v>
      </c>
      <c r="F299" s="45">
        <v>1.3</v>
      </c>
      <c r="G299" s="45">
        <v>1.3</v>
      </c>
      <c r="H299" s="45">
        <v>1.3</v>
      </c>
      <c r="I299" s="45">
        <v>1.3</v>
      </c>
      <c r="J299" s="45">
        <v>0.65</v>
      </c>
    </row>
    <row r="300" spans="1:10" ht="14.4" customHeight="1">
      <c r="A300" s="11" t="s">
        <v>301</v>
      </c>
      <c r="B300" s="11" t="s">
        <v>139</v>
      </c>
      <c r="C300" s="45">
        <v>0</v>
      </c>
      <c r="D300" s="45">
        <v>0</v>
      </c>
      <c r="E300" s="45">
        <v>0</v>
      </c>
      <c r="F300" s="45">
        <v>0</v>
      </c>
      <c r="G300" s="45">
        <v>0</v>
      </c>
      <c r="H300" s="45">
        <v>0</v>
      </c>
      <c r="I300" s="45">
        <v>0</v>
      </c>
      <c r="J300" s="45">
        <v>0</v>
      </c>
    </row>
    <row r="301" spans="1:10" ht="14.4" customHeight="1">
      <c r="A301" s="11" t="s">
        <v>301</v>
      </c>
      <c r="B301" s="11" t="s">
        <v>103</v>
      </c>
      <c r="C301" s="45">
        <v>6.3924025000000002</v>
      </c>
      <c r="D301" s="45">
        <v>6.2685196820112079</v>
      </c>
      <c r="E301" s="45">
        <v>6.2685196820112079</v>
      </c>
      <c r="F301" s="45">
        <v>6.2518967130972669</v>
      </c>
      <c r="G301" s="45">
        <v>6.251053244321132</v>
      </c>
      <c r="H301" s="45">
        <v>6.2468434821822649</v>
      </c>
      <c r="I301" s="45">
        <v>6.2459573661084606</v>
      </c>
      <c r="J301" s="45">
        <v>6.2459573661084606</v>
      </c>
    </row>
    <row r="302" spans="1:10" ht="14.4" customHeight="1">
      <c r="A302" s="11" t="s">
        <v>301</v>
      </c>
      <c r="B302" s="11" t="s">
        <v>94</v>
      </c>
      <c r="C302" s="45">
        <v>2</v>
      </c>
      <c r="D302" s="45">
        <v>2</v>
      </c>
      <c r="E302" s="45">
        <v>2</v>
      </c>
      <c r="F302" s="45">
        <v>2</v>
      </c>
      <c r="G302" s="45">
        <v>1.995626312106368</v>
      </c>
      <c r="H302" s="45">
        <v>0</v>
      </c>
      <c r="I302" s="45">
        <v>0</v>
      </c>
      <c r="J302" s="45">
        <v>0</v>
      </c>
    </row>
    <row r="303" spans="1:10" ht="14.4" customHeight="1">
      <c r="A303" s="11" t="s">
        <v>301</v>
      </c>
      <c r="B303" s="11" t="s">
        <v>171</v>
      </c>
      <c r="C303" s="45">
        <v>0.63200000000000001</v>
      </c>
      <c r="D303" s="45">
        <v>0.50559999999999994</v>
      </c>
      <c r="E303" s="45">
        <v>0.34759999999999974</v>
      </c>
      <c r="F303" s="45">
        <v>0.1895999999999998</v>
      </c>
      <c r="G303" s="45">
        <v>3.1599999999999802E-2</v>
      </c>
      <c r="H303" s="45">
        <v>0</v>
      </c>
      <c r="I303" s="45">
        <v>0</v>
      </c>
      <c r="J303" s="45">
        <v>0</v>
      </c>
    </row>
    <row r="304" spans="1:10" ht="14.4" customHeight="1">
      <c r="A304" s="67" t="s">
        <v>301</v>
      </c>
      <c r="B304" s="11" t="s">
        <v>97</v>
      </c>
      <c r="C304" s="45">
        <v>3.3</v>
      </c>
      <c r="D304" s="45">
        <v>3.3</v>
      </c>
      <c r="E304" s="45">
        <v>3.3</v>
      </c>
      <c r="F304" s="45">
        <v>3.2991042787346396</v>
      </c>
      <c r="G304" s="45">
        <v>2.5882273108621621</v>
      </c>
      <c r="H304" s="45">
        <v>0</v>
      </c>
      <c r="I304" s="45">
        <v>0</v>
      </c>
      <c r="J304" s="45">
        <v>0</v>
      </c>
    </row>
    <row r="305" spans="1:10" ht="14.4" customHeight="1">
      <c r="A305" s="11" t="s">
        <v>302</v>
      </c>
      <c r="B305" s="11" t="s">
        <v>164</v>
      </c>
      <c r="C305" s="45">
        <v>0</v>
      </c>
      <c r="D305" s="45">
        <v>0</v>
      </c>
      <c r="E305" s="45">
        <v>0</v>
      </c>
      <c r="F305" s="45">
        <v>0</v>
      </c>
      <c r="G305" s="45">
        <v>0</v>
      </c>
      <c r="H305" s="45">
        <v>0</v>
      </c>
      <c r="I305" s="45">
        <v>0</v>
      </c>
      <c r="J305" s="45">
        <v>0</v>
      </c>
    </row>
    <row r="306" spans="1:10" ht="14.4" customHeight="1">
      <c r="A306" s="11" t="s">
        <v>302</v>
      </c>
      <c r="B306" s="11" t="s">
        <v>22</v>
      </c>
      <c r="C306" s="45">
        <v>0.31</v>
      </c>
      <c r="D306" s="45">
        <v>0.22340366507781459</v>
      </c>
      <c r="E306" s="45">
        <v>0.17573414827647663</v>
      </c>
      <c r="F306" s="45">
        <v>2.6353428382138626E-4</v>
      </c>
      <c r="G306" s="45">
        <v>2.6353428382138626E-4</v>
      </c>
      <c r="H306" s="45">
        <v>2.6353428382138626E-4</v>
      </c>
      <c r="I306" s="45">
        <v>2.6353428382138626E-4</v>
      </c>
      <c r="J306" s="45">
        <v>2.6353428382138626E-4</v>
      </c>
    </row>
    <row r="307" spans="1:10" ht="14.4" customHeight="1">
      <c r="A307" s="11" t="s">
        <v>302</v>
      </c>
      <c r="B307" s="11" t="s">
        <v>58</v>
      </c>
      <c r="C307" s="45">
        <v>0</v>
      </c>
      <c r="D307" s="45">
        <v>0</v>
      </c>
      <c r="E307" s="45">
        <v>0</v>
      </c>
      <c r="F307" s="45">
        <v>0</v>
      </c>
      <c r="G307" s="45">
        <v>0</v>
      </c>
      <c r="H307" s="45">
        <v>0</v>
      </c>
      <c r="I307" s="45">
        <v>0</v>
      </c>
      <c r="J307" s="45">
        <v>0</v>
      </c>
    </row>
    <row r="308" spans="1:10" ht="14.4" customHeight="1">
      <c r="A308" s="11" t="s">
        <v>302</v>
      </c>
      <c r="B308" s="11" t="s">
        <v>107</v>
      </c>
      <c r="C308" s="45">
        <v>0</v>
      </c>
      <c r="D308" s="45">
        <v>0</v>
      </c>
      <c r="E308" s="45">
        <v>0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</row>
    <row r="309" spans="1:10" ht="14.4" customHeight="1">
      <c r="A309" s="11" t="s">
        <v>302</v>
      </c>
      <c r="B309" s="11" t="s">
        <v>106</v>
      </c>
      <c r="C309" s="45">
        <v>5.0789999999999997</v>
      </c>
      <c r="D309" s="45">
        <v>2.2911469379223859</v>
      </c>
      <c r="E309" s="45">
        <v>0.8256810422908103</v>
      </c>
      <c r="F309" s="45">
        <v>0.41284052114540515</v>
      </c>
      <c r="G309" s="45">
        <v>0</v>
      </c>
      <c r="H309" s="45">
        <v>0</v>
      </c>
      <c r="I309" s="45">
        <v>0</v>
      </c>
      <c r="J309" s="45">
        <v>0</v>
      </c>
    </row>
    <row r="310" spans="1:10" ht="14.4" customHeight="1">
      <c r="A310" s="11" t="s">
        <v>302</v>
      </c>
      <c r="B310" s="11" t="s">
        <v>23</v>
      </c>
      <c r="C310" s="45">
        <v>0</v>
      </c>
      <c r="D310" s="45">
        <v>0</v>
      </c>
      <c r="E310" s="45">
        <v>0</v>
      </c>
      <c r="F310" s="45">
        <v>0</v>
      </c>
      <c r="G310" s="45">
        <v>0</v>
      </c>
      <c r="H310" s="45">
        <v>0</v>
      </c>
      <c r="I310" s="45">
        <v>0</v>
      </c>
      <c r="J310" s="45">
        <v>0</v>
      </c>
    </row>
    <row r="311" spans="1:10" ht="14.4" customHeight="1">
      <c r="A311" s="11" t="s">
        <v>302</v>
      </c>
      <c r="B311" s="11" t="s">
        <v>139</v>
      </c>
      <c r="C311" s="45">
        <v>0.60000000000000009</v>
      </c>
      <c r="D311" s="45">
        <v>0.60000000000000009</v>
      </c>
      <c r="E311" s="45">
        <v>0.60000000000000009</v>
      </c>
      <c r="F311" s="45">
        <v>0.60000000000000009</v>
      </c>
      <c r="G311" s="45">
        <v>0.60000000000000009</v>
      </c>
      <c r="H311" s="45">
        <v>0.60000000000000009</v>
      </c>
      <c r="I311" s="45">
        <v>0.60000000000000009</v>
      </c>
      <c r="J311" s="45">
        <v>0.60000000000000009</v>
      </c>
    </row>
    <row r="312" spans="1:10" ht="14.4" customHeight="1">
      <c r="A312" s="11" t="s">
        <v>302</v>
      </c>
      <c r="B312" s="11" t="s">
        <v>103</v>
      </c>
      <c r="C312" s="45">
        <v>2.3199999999999998</v>
      </c>
      <c r="D312" s="45">
        <v>2.3189838914748884</v>
      </c>
      <c r="E312" s="45">
        <v>2.3189838914748884</v>
      </c>
      <c r="F312" s="45">
        <v>2.3179439509801041</v>
      </c>
      <c r="G312" s="45">
        <v>2.3170340030471679</v>
      </c>
      <c r="H312" s="45">
        <v>2.3161890513951553</v>
      </c>
      <c r="I312" s="45">
        <v>2.3161890513951553</v>
      </c>
      <c r="J312" s="45">
        <v>2.3143561562730985</v>
      </c>
    </row>
    <row r="313" spans="1:10" ht="14.4" customHeight="1">
      <c r="A313" s="11" t="s">
        <v>302</v>
      </c>
      <c r="B313" s="11" t="s">
        <v>94</v>
      </c>
      <c r="C313" s="45">
        <v>0</v>
      </c>
      <c r="D313" s="45">
        <v>0</v>
      </c>
      <c r="E313" s="45">
        <v>0</v>
      </c>
      <c r="F313" s="45">
        <v>0</v>
      </c>
      <c r="G313" s="45">
        <v>0</v>
      </c>
      <c r="H313" s="45">
        <v>0</v>
      </c>
      <c r="I313" s="45">
        <v>0</v>
      </c>
      <c r="J313" s="45">
        <v>0</v>
      </c>
    </row>
    <row r="314" spans="1:10" ht="14.4" customHeight="1">
      <c r="A314" s="11" t="s">
        <v>302</v>
      </c>
      <c r="B314" s="11" t="s">
        <v>171</v>
      </c>
      <c r="C314" s="45">
        <v>0</v>
      </c>
      <c r="D314" s="45">
        <v>0</v>
      </c>
      <c r="E314" s="45">
        <v>0</v>
      </c>
      <c r="F314" s="45">
        <v>0</v>
      </c>
      <c r="G314" s="45">
        <v>0</v>
      </c>
      <c r="H314" s="45">
        <v>0</v>
      </c>
      <c r="I314" s="45">
        <v>0</v>
      </c>
      <c r="J314" s="45">
        <v>0</v>
      </c>
    </row>
    <row r="315" spans="1:10" ht="14.4" customHeight="1">
      <c r="A315" s="67" t="s">
        <v>302</v>
      </c>
      <c r="B315" s="11" t="s">
        <v>97</v>
      </c>
      <c r="C315" s="45">
        <v>2.5579999999999998</v>
      </c>
      <c r="D315" s="45">
        <v>2.0463999999999998</v>
      </c>
      <c r="E315" s="45">
        <v>1.4068999999999989</v>
      </c>
      <c r="F315" s="45">
        <v>0.76739999999999908</v>
      </c>
      <c r="G315" s="45">
        <v>0.12789999999999921</v>
      </c>
      <c r="H315" s="45">
        <v>0</v>
      </c>
      <c r="I315" s="45">
        <v>0</v>
      </c>
      <c r="J315" s="45">
        <v>0</v>
      </c>
    </row>
    <row r="316" spans="1:10" ht="14.4" customHeight="1">
      <c r="A316" s="11" t="s">
        <v>303</v>
      </c>
      <c r="B316" s="11" t="s">
        <v>164</v>
      </c>
      <c r="C316" s="45">
        <v>4.1500000000000004</v>
      </c>
      <c r="D316" s="45">
        <v>2.2584688648064342</v>
      </c>
      <c r="E316" s="45">
        <v>1.9688096445808991</v>
      </c>
      <c r="F316" s="45">
        <v>1.9465522802562101</v>
      </c>
      <c r="G316" s="45">
        <v>1.6506704025398999</v>
      </c>
      <c r="H316" s="45">
        <v>1.3602274723029326</v>
      </c>
      <c r="I316" s="45">
        <v>1.0617656212289854</v>
      </c>
      <c r="J316" s="45">
        <v>0.44781190053265835</v>
      </c>
    </row>
    <row r="317" spans="1:10" ht="14.4" customHeight="1">
      <c r="A317" s="11" t="s">
        <v>303</v>
      </c>
      <c r="B317" s="11" t="s">
        <v>22</v>
      </c>
      <c r="C317" s="45">
        <v>0.92000000000000015</v>
      </c>
      <c r="D317" s="45">
        <v>0.79490626282184274</v>
      </c>
      <c r="E317" s="45">
        <v>0.75221708986772851</v>
      </c>
      <c r="F317" s="45">
        <v>0.73343790934883313</v>
      </c>
      <c r="G317" s="45">
        <v>0.68199810719101317</v>
      </c>
      <c r="H317" s="45">
        <v>0.64451361146282204</v>
      </c>
      <c r="I317" s="45">
        <v>0.64446555828851582</v>
      </c>
      <c r="J317" s="45">
        <v>0</v>
      </c>
    </row>
    <row r="318" spans="1:10" ht="14.4" customHeight="1">
      <c r="A318" s="11" t="s">
        <v>303</v>
      </c>
      <c r="B318" s="11" t="s">
        <v>58</v>
      </c>
      <c r="C318" s="45">
        <v>3.5999999999999992</v>
      </c>
      <c r="D318" s="45">
        <v>0.83866567186753327</v>
      </c>
      <c r="E318" s="45">
        <v>0.83866567186753327</v>
      </c>
      <c r="F318" s="45">
        <v>0.66810443859075475</v>
      </c>
      <c r="G318" s="45">
        <v>5.1056834749428334E-2</v>
      </c>
      <c r="H318" s="45">
        <v>2.7926023127447217E-2</v>
      </c>
      <c r="I318" s="45">
        <v>2.7926023127447217E-2</v>
      </c>
      <c r="J318" s="45">
        <v>0</v>
      </c>
    </row>
    <row r="319" spans="1:10" ht="14.4" customHeight="1">
      <c r="A319" s="11" t="s">
        <v>303</v>
      </c>
      <c r="B319" s="11" t="s">
        <v>107</v>
      </c>
      <c r="C319" s="45">
        <v>0.23</v>
      </c>
      <c r="D319" s="45">
        <v>7.5727804063456722E-2</v>
      </c>
      <c r="E319" s="45">
        <v>7.5727804063456722E-2</v>
      </c>
      <c r="F319" s="45">
        <v>7.5727804063456722E-2</v>
      </c>
      <c r="G319" s="45">
        <v>7.2975229613136641E-2</v>
      </c>
      <c r="H319" s="45">
        <v>0</v>
      </c>
      <c r="I319" s="45">
        <v>0</v>
      </c>
      <c r="J319" s="45">
        <v>0</v>
      </c>
    </row>
    <row r="320" spans="1:10" ht="14.4" customHeight="1">
      <c r="A320" s="11" t="s">
        <v>303</v>
      </c>
      <c r="B320" s="11" t="s">
        <v>106</v>
      </c>
      <c r="C320" s="45">
        <v>0</v>
      </c>
      <c r="D320" s="45">
        <v>0</v>
      </c>
      <c r="E320" s="45">
        <v>0</v>
      </c>
      <c r="F320" s="45">
        <v>0</v>
      </c>
      <c r="G320" s="45">
        <v>0</v>
      </c>
      <c r="H320" s="45">
        <v>0</v>
      </c>
      <c r="I320" s="45">
        <v>0</v>
      </c>
      <c r="J320" s="45">
        <v>0</v>
      </c>
    </row>
    <row r="321" spans="1:10" ht="14.4" customHeight="1">
      <c r="A321" s="11" t="s">
        <v>303</v>
      </c>
      <c r="B321" s="11" t="s">
        <v>23</v>
      </c>
      <c r="C321" s="45">
        <v>10</v>
      </c>
      <c r="D321" s="45">
        <v>10</v>
      </c>
      <c r="E321" s="45">
        <v>7.9048582995951415</v>
      </c>
      <c r="F321" s="45">
        <v>5.9585020242914979</v>
      </c>
      <c r="G321" s="45">
        <v>0</v>
      </c>
      <c r="H321" s="45">
        <v>0</v>
      </c>
      <c r="I321" s="45">
        <v>0</v>
      </c>
      <c r="J321" s="45">
        <v>0</v>
      </c>
    </row>
    <row r="322" spans="1:10" ht="14.4" customHeight="1">
      <c r="A322" s="11" t="s">
        <v>303</v>
      </c>
      <c r="B322" s="11" t="s">
        <v>139</v>
      </c>
      <c r="C322" s="45">
        <v>0.43</v>
      </c>
      <c r="D322" s="45">
        <v>0.43</v>
      </c>
      <c r="E322" s="45">
        <v>0.43</v>
      </c>
      <c r="F322" s="45">
        <v>0.43</v>
      </c>
      <c r="G322" s="45">
        <v>0.43</v>
      </c>
      <c r="H322" s="45">
        <v>0.43</v>
      </c>
      <c r="I322" s="45">
        <v>0.43</v>
      </c>
      <c r="J322" s="45">
        <v>0.43</v>
      </c>
    </row>
    <row r="323" spans="1:10" ht="14.4" customHeight="1">
      <c r="A323" s="11" t="s">
        <v>303</v>
      </c>
      <c r="B323" s="11" t="s">
        <v>339</v>
      </c>
      <c r="C323" s="45">
        <v>4.55</v>
      </c>
      <c r="D323" s="45">
        <v>4.55</v>
      </c>
      <c r="E323" s="45">
        <v>4.55</v>
      </c>
      <c r="F323" s="45">
        <v>4.55</v>
      </c>
      <c r="G323" s="45">
        <v>4.55</v>
      </c>
      <c r="H323" s="45">
        <v>4.55</v>
      </c>
      <c r="I323" s="45">
        <v>4.55</v>
      </c>
      <c r="J323" s="45">
        <v>4.55</v>
      </c>
    </row>
    <row r="324" spans="1:10" ht="14.4" customHeight="1">
      <c r="A324" s="11" t="s">
        <v>303</v>
      </c>
      <c r="B324" s="11" t="s">
        <v>103</v>
      </c>
      <c r="C324" s="45">
        <v>11.22</v>
      </c>
      <c r="D324" s="45">
        <v>11.22</v>
      </c>
      <c r="E324" s="45">
        <v>11.22</v>
      </c>
      <c r="F324" s="45">
        <v>11.22</v>
      </c>
      <c r="G324" s="45">
        <v>11.22</v>
      </c>
      <c r="H324" s="45">
        <v>11.22</v>
      </c>
      <c r="I324" s="45">
        <v>11.22</v>
      </c>
      <c r="J324" s="45">
        <v>11.22</v>
      </c>
    </row>
    <row r="325" spans="1:10" ht="14.4" customHeight="1">
      <c r="A325" s="11" t="s">
        <v>303</v>
      </c>
      <c r="B325" s="11" t="s">
        <v>94</v>
      </c>
      <c r="C325" s="45">
        <v>0</v>
      </c>
      <c r="D325" s="45">
        <v>0</v>
      </c>
      <c r="E325" s="45">
        <v>0</v>
      </c>
      <c r="F325" s="45">
        <v>0</v>
      </c>
      <c r="G325" s="45">
        <v>0</v>
      </c>
      <c r="H325" s="45">
        <v>0</v>
      </c>
      <c r="I325" s="45">
        <v>0</v>
      </c>
      <c r="J325" s="45">
        <v>0</v>
      </c>
    </row>
    <row r="326" spans="1:10" ht="14.4" customHeight="1">
      <c r="A326" s="11" t="s">
        <v>303</v>
      </c>
      <c r="B326" s="11" t="s">
        <v>171</v>
      </c>
      <c r="C326" s="45">
        <v>0.2</v>
      </c>
      <c r="D326" s="45">
        <v>0.2</v>
      </c>
      <c r="E326" s="45">
        <v>0.18456160792309934</v>
      </c>
      <c r="F326" s="45">
        <v>0.18456160792309934</v>
      </c>
      <c r="G326" s="45">
        <v>5.5927759976696773E-2</v>
      </c>
      <c r="H326" s="45">
        <v>0</v>
      </c>
      <c r="I326" s="45">
        <v>0</v>
      </c>
      <c r="J326" s="45">
        <v>0</v>
      </c>
    </row>
    <row r="327" spans="1:10" ht="14.4" customHeight="1">
      <c r="A327" s="67" t="s">
        <v>303</v>
      </c>
      <c r="B327" s="11" t="s">
        <v>97</v>
      </c>
      <c r="C327" s="45">
        <v>6.8</v>
      </c>
      <c r="D327" s="45">
        <v>6.6514317109914733</v>
      </c>
      <c r="E327" s="45">
        <v>6.3118467905535791</v>
      </c>
      <c r="F327" s="45">
        <v>6.1160572898388459</v>
      </c>
      <c r="G327" s="45">
        <v>4.4632875961892537</v>
      </c>
      <c r="H327" s="45">
        <v>0</v>
      </c>
      <c r="I327" s="45">
        <v>0</v>
      </c>
      <c r="J327" s="45">
        <v>0</v>
      </c>
    </row>
    <row r="328" spans="1:10" ht="14.4" customHeight="1">
      <c r="A328" s="11" t="s">
        <v>304</v>
      </c>
      <c r="B328" s="11" t="s">
        <v>164</v>
      </c>
      <c r="C328" s="45">
        <v>5.7000000000000002E-2</v>
      </c>
      <c r="D328" s="45">
        <v>5.7000000000000002E-2</v>
      </c>
      <c r="E328" s="45">
        <v>5.7000000000000002E-2</v>
      </c>
      <c r="F328" s="45">
        <v>5.6276482806369717E-2</v>
      </c>
      <c r="G328" s="45">
        <v>5.2343180244634191E-2</v>
      </c>
      <c r="H328" s="45">
        <v>5.2343180244634191E-2</v>
      </c>
      <c r="I328" s="45">
        <v>4.9807581352411721E-2</v>
      </c>
      <c r="J328" s="45">
        <v>0</v>
      </c>
    </row>
    <row r="329" spans="1:10" ht="14.4" customHeight="1">
      <c r="A329" s="11" t="s">
        <v>304</v>
      </c>
      <c r="B329" s="11" t="s">
        <v>22</v>
      </c>
      <c r="C329" s="45">
        <v>8.4000000000000019E-2</v>
      </c>
      <c r="D329" s="45">
        <v>8.1053823070439818E-2</v>
      </c>
      <c r="E329" s="45">
        <v>8.061191936421494E-2</v>
      </c>
      <c r="F329" s="45">
        <v>8.0545130829163938E-2</v>
      </c>
      <c r="G329" s="45">
        <v>8.0545130829163938E-2</v>
      </c>
      <c r="H329" s="45">
        <v>7.7028599306081968E-2</v>
      </c>
      <c r="I329" s="45">
        <v>2.3114360454685894E-2</v>
      </c>
      <c r="J329" s="45">
        <v>1.1860722603885096E-3</v>
      </c>
    </row>
    <row r="330" spans="1:10" ht="14.4" customHeight="1">
      <c r="A330" s="11" t="s">
        <v>304</v>
      </c>
      <c r="B330" s="11" t="s">
        <v>58</v>
      </c>
      <c r="C330" s="45">
        <v>0.33500000000000002</v>
      </c>
      <c r="D330" s="45">
        <v>0.20100000000000001</v>
      </c>
      <c r="E330" s="45">
        <v>3.3500000000000002E-2</v>
      </c>
      <c r="F330" s="45">
        <v>0</v>
      </c>
      <c r="G330" s="45">
        <v>0</v>
      </c>
      <c r="H330" s="45">
        <v>0</v>
      </c>
      <c r="I330" s="45">
        <v>0</v>
      </c>
      <c r="J330" s="45">
        <v>0</v>
      </c>
    </row>
    <row r="331" spans="1:10" ht="14.4" customHeight="1">
      <c r="A331" s="11" t="s">
        <v>304</v>
      </c>
      <c r="B331" s="11" t="s">
        <v>107</v>
      </c>
      <c r="C331" s="45">
        <v>0.113</v>
      </c>
      <c r="D331" s="45">
        <v>4.5564516129032256E-2</v>
      </c>
      <c r="E331" s="45">
        <v>4.5564516129032256E-2</v>
      </c>
      <c r="F331" s="45">
        <v>4.5564516129032256E-2</v>
      </c>
      <c r="G331" s="45">
        <v>0</v>
      </c>
      <c r="H331" s="45">
        <v>0</v>
      </c>
      <c r="I331" s="45">
        <v>0</v>
      </c>
      <c r="J331" s="45">
        <v>0</v>
      </c>
    </row>
    <row r="332" spans="1:10" ht="14.4" customHeight="1">
      <c r="A332" s="11" t="s">
        <v>304</v>
      </c>
      <c r="B332" s="11" t="s">
        <v>106</v>
      </c>
      <c r="C332" s="45">
        <v>0.85</v>
      </c>
      <c r="D332" s="45">
        <v>0</v>
      </c>
      <c r="E332" s="45">
        <v>0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</row>
    <row r="333" spans="1:10" ht="14.4" customHeight="1">
      <c r="A333" s="11" t="s">
        <v>304</v>
      </c>
      <c r="B333" s="11" t="s">
        <v>23</v>
      </c>
      <c r="C333" s="45">
        <v>0.69599999999999995</v>
      </c>
      <c r="D333" s="45">
        <v>0.69599999999999995</v>
      </c>
      <c r="E333" s="45">
        <v>0.69599999999999995</v>
      </c>
      <c r="F333" s="45">
        <v>0.69599999999999995</v>
      </c>
      <c r="G333" s="45">
        <v>0</v>
      </c>
      <c r="H333" s="45">
        <v>0</v>
      </c>
      <c r="I333" s="45">
        <v>0</v>
      </c>
      <c r="J333" s="45">
        <v>0</v>
      </c>
    </row>
    <row r="334" spans="1:10" ht="14.4" customHeight="1">
      <c r="A334" s="11" t="s">
        <v>304</v>
      </c>
      <c r="B334" s="11" t="s">
        <v>139</v>
      </c>
      <c r="C334" s="45">
        <v>0.17999999999999994</v>
      </c>
      <c r="D334" s="45">
        <v>0.17999999999999994</v>
      </c>
      <c r="E334" s="45">
        <v>0.17999999999999994</v>
      </c>
      <c r="F334" s="45">
        <v>0.17999999999999994</v>
      </c>
      <c r="G334" s="45">
        <v>0.17999999999999994</v>
      </c>
      <c r="H334" s="45">
        <v>0.17999999999999994</v>
      </c>
      <c r="I334" s="45">
        <v>0.17999999999999994</v>
      </c>
      <c r="J334" s="45">
        <v>0.17999999999999994</v>
      </c>
    </row>
    <row r="335" spans="1:10" ht="14.4" customHeight="1">
      <c r="A335" s="11" t="s">
        <v>304</v>
      </c>
      <c r="B335" s="11" t="s">
        <v>103</v>
      </c>
      <c r="C335" s="45">
        <v>1.073</v>
      </c>
      <c r="D335" s="45">
        <v>1.0699436075215072</v>
      </c>
      <c r="E335" s="45">
        <v>1.0699436075215072</v>
      </c>
      <c r="F335" s="45">
        <v>1.0694971084463882</v>
      </c>
      <c r="G335" s="45">
        <v>1.069029347510549</v>
      </c>
      <c r="H335" s="45">
        <v>1.0168314794430704</v>
      </c>
      <c r="I335" s="45">
        <v>1.0008106673905874</v>
      </c>
      <c r="J335" s="45">
        <v>0.97541231166757014</v>
      </c>
    </row>
    <row r="336" spans="1:10" ht="14.4" customHeight="1">
      <c r="A336" s="11" t="s">
        <v>304</v>
      </c>
      <c r="B336" s="11" t="s">
        <v>94</v>
      </c>
      <c r="C336" s="45">
        <v>0.26800000000000002</v>
      </c>
      <c r="D336" s="45">
        <v>0.10425220759101471</v>
      </c>
      <c r="E336" s="45">
        <v>0.10425220759101471</v>
      </c>
      <c r="F336" s="45">
        <v>0.10425220759101471</v>
      </c>
      <c r="G336" s="45">
        <v>7.5147947327652963E-3</v>
      </c>
      <c r="H336" s="45">
        <v>0</v>
      </c>
      <c r="I336" s="45">
        <v>0</v>
      </c>
      <c r="J336" s="45">
        <v>0</v>
      </c>
    </row>
    <row r="337" spans="1:10" ht="14.4" customHeight="1">
      <c r="A337" s="11" t="s">
        <v>304</v>
      </c>
      <c r="B337" s="11" t="s">
        <v>171</v>
      </c>
      <c r="C337" s="45">
        <v>6.0000000000000001E-3</v>
      </c>
      <c r="D337" s="45">
        <v>4.7999999999999987E-3</v>
      </c>
      <c r="E337" s="45">
        <v>3.2999999999999978E-3</v>
      </c>
      <c r="F337" s="45">
        <v>1.799999999999998E-3</v>
      </c>
      <c r="G337" s="45">
        <v>2.9999999999999808E-4</v>
      </c>
      <c r="H337" s="45">
        <v>0</v>
      </c>
      <c r="I337" s="45">
        <v>0</v>
      </c>
      <c r="J337" s="45">
        <v>0</v>
      </c>
    </row>
    <row r="338" spans="1:10" ht="14.4" customHeight="1">
      <c r="A338" s="67" t="s">
        <v>304</v>
      </c>
      <c r="B338" s="11" t="s">
        <v>97</v>
      </c>
      <c r="C338" s="45">
        <v>0</v>
      </c>
      <c r="D338" s="45">
        <v>0</v>
      </c>
      <c r="E338" s="45">
        <v>0</v>
      </c>
      <c r="F338" s="45">
        <v>0</v>
      </c>
      <c r="G338" s="45">
        <v>0</v>
      </c>
      <c r="H338" s="45">
        <v>0</v>
      </c>
      <c r="I338" s="45">
        <v>0</v>
      </c>
      <c r="J338" s="45">
        <v>0</v>
      </c>
    </row>
    <row r="339" spans="1:10" ht="14.4" customHeight="1">
      <c r="A339" s="11" t="s">
        <v>305</v>
      </c>
      <c r="B339" s="11" t="s">
        <v>164</v>
      </c>
      <c r="C339" s="45">
        <v>0.20595638799999999</v>
      </c>
      <c r="D339" s="45">
        <v>0.1918409189895996</v>
      </c>
      <c r="E339" s="45">
        <v>0.1918409189895996</v>
      </c>
      <c r="F339" s="45">
        <v>0.1918409189895996</v>
      </c>
      <c r="G339" s="45">
        <v>0.1918409189895996</v>
      </c>
      <c r="H339" s="45">
        <v>0.18781016144542453</v>
      </c>
      <c r="I339" s="45">
        <v>0.18678761860838403</v>
      </c>
      <c r="J339" s="45">
        <v>0.10203539074199473</v>
      </c>
    </row>
    <row r="340" spans="1:10" ht="14.4" customHeight="1">
      <c r="A340" s="11" t="s">
        <v>305</v>
      </c>
      <c r="B340" s="11" t="s">
        <v>22</v>
      </c>
      <c r="C340" s="45">
        <v>0.87856000000000001</v>
      </c>
      <c r="D340" s="45">
        <v>0.87752226148285317</v>
      </c>
      <c r="E340" s="45">
        <v>0.87752226148285317</v>
      </c>
      <c r="F340" s="45">
        <v>0.87752226148285317</v>
      </c>
      <c r="G340" s="45">
        <v>0.87286135854409175</v>
      </c>
      <c r="H340" s="45">
        <v>0.51493235052055952</v>
      </c>
      <c r="I340" s="45">
        <v>0.5096604009764294</v>
      </c>
      <c r="J340" s="45">
        <v>0.36952644041509092</v>
      </c>
    </row>
    <row r="341" spans="1:10" ht="14.4" customHeight="1">
      <c r="A341" s="11" t="s">
        <v>305</v>
      </c>
      <c r="B341" s="11" t="s">
        <v>58</v>
      </c>
      <c r="C341" s="45">
        <v>0.88069900000000012</v>
      </c>
      <c r="D341" s="45">
        <v>0.48786259548724614</v>
      </c>
      <c r="E341" s="45">
        <v>0.17546309548724623</v>
      </c>
      <c r="F341" s="45">
        <v>0.11298319548724621</v>
      </c>
      <c r="G341" s="45">
        <v>0.11298319548724621</v>
      </c>
      <c r="H341" s="45">
        <v>0.11298319548724621</v>
      </c>
      <c r="I341" s="45">
        <v>6.8747383354173797E-2</v>
      </c>
      <c r="J341" s="45">
        <v>6.8747383354173797E-2</v>
      </c>
    </row>
    <row r="342" spans="1:10" ht="14.4" customHeight="1">
      <c r="A342" s="11" t="s">
        <v>305</v>
      </c>
      <c r="B342" s="11" t="s">
        <v>107</v>
      </c>
      <c r="C342" s="45">
        <v>0.42399999999999999</v>
      </c>
      <c r="D342" s="45">
        <v>0.1065921787709497</v>
      </c>
      <c r="E342" s="45">
        <v>0.1065921787709497</v>
      </c>
      <c r="F342" s="45">
        <v>3.8620354627155691E-2</v>
      </c>
      <c r="G342" s="45">
        <v>3.8620354627155691E-2</v>
      </c>
      <c r="H342" s="45">
        <v>3.8620354627155691E-2</v>
      </c>
      <c r="I342" s="45">
        <v>3.8620354627155691E-2</v>
      </c>
      <c r="J342" s="45">
        <v>0</v>
      </c>
    </row>
    <row r="343" spans="1:10" ht="14.4" customHeight="1">
      <c r="A343" s="11" t="s">
        <v>305</v>
      </c>
      <c r="B343" s="11" t="s">
        <v>106</v>
      </c>
      <c r="C343" s="45">
        <v>0.29599999999999999</v>
      </c>
      <c r="D343" s="45">
        <v>0.22199999999999998</v>
      </c>
      <c r="E343" s="45">
        <v>0.16649999999999998</v>
      </c>
      <c r="F343" s="45">
        <v>0.12487499999999999</v>
      </c>
      <c r="G343" s="45">
        <v>9.3656249999999996E-2</v>
      </c>
      <c r="H343" s="45">
        <v>7.0242187499999997E-2</v>
      </c>
      <c r="I343" s="45">
        <v>5.2681640624999998E-2</v>
      </c>
      <c r="J343" s="45">
        <v>0</v>
      </c>
    </row>
    <row r="344" spans="1:10" ht="14.4" customHeight="1">
      <c r="A344" s="11" t="s">
        <v>305</v>
      </c>
      <c r="B344" s="11" t="s">
        <v>23</v>
      </c>
      <c r="C344" s="45">
        <v>1.8239000000000001</v>
      </c>
      <c r="D344" s="45">
        <v>1.8239000000000001</v>
      </c>
      <c r="E344" s="45">
        <v>1.8239000000000001</v>
      </c>
      <c r="F344" s="45">
        <v>1.8239000000000001</v>
      </c>
      <c r="G344" s="45">
        <v>0.8792133333333334</v>
      </c>
      <c r="H344" s="45">
        <v>0.8792133333333334</v>
      </c>
      <c r="I344" s="45">
        <v>0.8792133333333334</v>
      </c>
      <c r="J344" s="45">
        <v>0</v>
      </c>
    </row>
    <row r="345" spans="1:10" ht="14.4" customHeight="1">
      <c r="A345" s="11" t="s">
        <v>305</v>
      </c>
      <c r="B345" s="11" t="s">
        <v>139</v>
      </c>
      <c r="C345" s="45">
        <v>0.96716000000000024</v>
      </c>
      <c r="D345" s="45">
        <v>0.96716000000000024</v>
      </c>
      <c r="E345" s="45">
        <v>0.96716000000000024</v>
      </c>
      <c r="F345" s="45">
        <v>0.96716000000000024</v>
      </c>
      <c r="G345" s="45">
        <v>0.96716000000000024</v>
      </c>
      <c r="H345" s="45">
        <v>0.96716000000000024</v>
      </c>
      <c r="I345" s="45">
        <v>0.96716000000000024</v>
      </c>
      <c r="J345" s="45">
        <v>0.96716000000000024</v>
      </c>
    </row>
    <row r="346" spans="1:10" ht="14.4" customHeight="1">
      <c r="A346" s="11" t="s">
        <v>305</v>
      </c>
      <c r="B346" s="11" t="s">
        <v>103</v>
      </c>
      <c r="C346" s="45">
        <v>1.5680499999999999</v>
      </c>
      <c r="D346" s="45">
        <v>1.5673831863075807</v>
      </c>
      <c r="E346" s="45">
        <v>1.5663804589505592</v>
      </c>
      <c r="F346" s="45">
        <v>1.5663804589505592</v>
      </c>
      <c r="G346" s="45">
        <v>1.5660495589227419</v>
      </c>
      <c r="H346" s="45">
        <v>1.5470077664129016</v>
      </c>
      <c r="I346" s="45">
        <v>1.5470077664129016</v>
      </c>
      <c r="J346" s="45">
        <v>1.5154218546667215</v>
      </c>
    </row>
    <row r="347" spans="1:10" ht="14.4" customHeight="1">
      <c r="A347" s="11" t="s">
        <v>305</v>
      </c>
      <c r="B347" s="11" t="s">
        <v>94</v>
      </c>
      <c r="C347" s="45">
        <v>0.53400000000000003</v>
      </c>
      <c r="D347" s="45">
        <v>0.51617510172939973</v>
      </c>
      <c r="E347" s="45">
        <v>0.51617510172939973</v>
      </c>
      <c r="F347" s="45">
        <v>0.51617510172939973</v>
      </c>
      <c r="G347" s="45">
        <v>0.33121207400813824</v>
      </c>
      <c r="H347" s="45">
        <v>0</v>
      </c>
      <c r="I347" s="45">
        <v>0</v>
      </c>
      <c r="J347" s="45">
        <v>0</v>
      </c>
    </row>
    <row r="348" spans="1:10" ht="14.4" customHeight="1">
      <c r="A348" s="11" t="s">
        <v>305</v>
      </c>
      <c r="B348" s="11" t="s">
        <v>171</v>
      </c>
      <c r="C348" s="45">
        <v>0</v>
      </c>
      <c r="D348" s="45">
        <v>0</v>
      </c>
      <c r="E348" s="45">
        <v>0</v>
      </c>
      <c r="F348" s="45">
        <v>0</v>
      </c>
      <c r="G348" s="45">
        <v>0</v>
      </c>
      <c r="H348" s="45">
        <v>0</v>
      </c>
      <c r="I348" s="45">
        <v>0</v>
      </c>
      <c r="J348" s="45">
        <v>0</v>
      </c>
    </row>
    <row r="349" spans="1:10" ht="14.4" customHeight="1">
      <c r="A349" s="67" t="s">
        <v>305</v>
      </c>
      <c r="B349" s="11" t="s">
        <v>97</v>
      </c>
      <c r="C349" s="45">
        <v>3.14E-3</v>
      </c>
      <c r="D349" s="45">
        <v>3.14E-3</v>
      </c>
      <c r="E349" s="45">
        <v>3.14E-3</v>
      </c>
      <c r="F349" s="45">
        <v>0</v>
      </c>
      <c r="G349" s="45">
        <v>0</v>
      </c>
      <c r="H349" s="45">
        <v>0</v>
      </c>
      <c r="I349" s="45">
        <v>0</v>
      </c>
      <c r="J349" s="45">
        <v>0</v>
      </c>
    </row>
    <row r="350" spans="1:10" ht="14.4" customHeight="1">
      <c r="A350" s="11" t="s">
        <v>307</v>
      </c>
      <c r="B350" s="11" t="s">
        <v>164</v>
      </c>
      <c r="C350" s="45">
        <v>2.9329999999999998</v>
      </c>
      <c r="D350" s="45">
        <v>2.1702924420654894</v>
      </c>
      <c r="E350" s="45">
        <v>2.1688603476817421</v>
      </c>
      <c r="F350" s="45">
        <v>2.1537707752765121</v>
      </c>
      <c r="G350" s="45">
        <v>2.054538176736052</v>
      </c>
      <c r="H350" s="45">
        <v>1.7838407038840733</v>
      </c>
      <c r="I350" s="45">
        <v>1.6224192998566647</v>
      </c>
      <c r="J350" s="45">
        <v>1.3930832777524811</v>
      </c>
    </row>
    <row r="351" spans="1:10" ht="14.4" customHeight="1">
      <c r="A351" s="11" t="s">
        <v>307</v>
      </c>
      <c r="B351" s="11" t="s">
        <v>22</v>
      </c>
      <c r="C351" s="45">
        <v>31.962</v>
      </c>
      <c r="D351" s="45">
        <v>30.758647063726151</v>
      </c>
      <c r="E351" s="45">
        <v>30.233899265653065</v>
      </c>
      <c r="F351" s="45">
        <v>30.090439031123459</v>
      </c>
      <c r="G351" s="45">
        <v>26.581868768491582</v>
      </c>
      <c r="H351" s="45">
        <v>15.533005574058619</v>
      </c>
      <c r="I351" s="45">
        <v>9.131429051985636</v>
      </c>
      <c r="J351" s="45">
        <v>4.4876577627221383</v>
      </c>
    </row>
    <row r="352" spans="1:10" ht="14.4" customHeight="1">
      <c r="A352" s="11" t="s">
        <v>307</v>
      </c>
      <c r="B352" s="11" t="s">
        <v>58</v>
      </c>
      <c r="C352" s="45">
        <v>2.9940000000000002</v>
      </c>
      <c r="D352" s="45">
        <v>2.867479686188557</v>
      </c>
      <c r="E352" s="45">
        <v>2.831013410349585</v>
      </c>
      <c r="F352" s="45">
        <v>2.8189078237657168</v>
      </c>
      <c r="G352" s="45">
        <v>2.1484022867687362</v>
      </c>
      <c r="H352" s="45">
        <v>0.98771904924194109</v>
      </c>
      <c r="I352" s="45">
        <v>2.8619402723294649E-2</v>
      </c>
      <c r="J352" s="45">
        <v>1.9362934681794931E-2</v>
      </c>
    </row>
    <row r="353" spans="1:10" ht="14.4" customHeight="1">
      <c r="A353" s="11" t="s">
        <v>307</v>
      </c>
      <c r="B353" s="11" t="s">
        <v>107</v>
      </c>
      <c r="C353" s="45">
        <v>15.029</v>
      </c>
      <c r="D353" s="45">
        <v>6.1086481674702204</v>
      </c>
      <c r="E353" s="45">
        <v>3.1064973837626493</v>
      </c>
      <c r="F353" s="45">
        <v>1.8610420149488194</v>
      </c>
      <c r="G353" s="45">
        <v>0.52027564552602079</v>
      </c>
      <c r="H353" s="45">
        <v>2.186032124058911E-2</v>
      </c>
      <c r="I353" s="45">
        <v>0</v>
      </c>
      <c r="J353" s="45">
        <v>0</v>
      </c>
    </row>
    <row r="354" spans="1:10" ht="14.4" customHeight="1">
      <c r="A354" s="11" t="s">
        <v>307</v>
      </c>
      <c r="B354" s="11" t="s">
        <v>106</v>
      </c>
      <c r="C354" s="45">
        <v>0</v>
      </c>
      <c r="D354" s="45">
        <v>0</v>
      </c>
      <c r="E354" s="45">
        <v>0</v>
      </c>
      <c r="F354" s="45">
        <v>0</v>
      </c>
      <c r="G354" s="45">
        <v>0</v>
      </c>
      <c r="H354" s="45">
        <v>0</v>
      </c>
      <c r="I354" s="45">
        <v>0</v>
      </c>
      <c r="J354" s="45">
        <v>0</v>
      </c>
    </row>
    <row r="355" spans="1:10" ht="14.4" customHeight="1">
      <c r="A355" s="11" t="s">
        <v>307</v>
      </c>
      <c r="B355" s="11" t="s">
        <v>23</v>
      </c>
      <c r="C355" s="45">
        <v>8.9809999999999999</v>
      </c>
      <c r="D355" s="45">
        <v>8.9809999999999999</v>
      </c>
      <c r="E355" s="45">
        <v>8.4491571504330913</v>
      </c>
      <c r="F355" s="45">
        <v>6.3535375640799012</v>
      </c>
      <c r="G355" s="45">
        <v>3.7340130811384129</v>
      </c>
      <c r="H355" s="45">
        <v>1.0478097931765953</v>
      </c>
      <c r="I355" s="45">
        <v>0</v>
      </c>
      <c r="J355" s="45">
        <v>0</v>
      </c>
    </row>
    <row r="356" spans="1:10" ht="14.4" customHeight="1">
      <c r="A356" s="11" t="s">
        <v>307</v>
      </c>
      <c r="B356" s="11" t="s">
        <v>139</v>
      </c>
      <c r="C356" s="45">
        <v>0</v>
      </c>
      <c r="D356" s="45">
        <v>0</v>
      </c>
      <c r="E356" s="45">
        <v>0</v>
      </c>
      <c r="F356" s="45">
        <v>0</v>
      </c>
      <c r="G356" s="45">
        <v>0</v>
      </c>
      <c r="H356" s="45">
        <v>0</v>
      </c>
      <c r="I356" s="45">
        <v>0</v>
      </c>
      <c r="J356" s="45">
        <v>0</v>
      </c>
    </row>
    <row r="357" spans="1:10" ht="14.4" customHeight="1">
      <c r="A357" s="11" t="s">
        <v>307</v>
      </c>
      <c r="B357" s="11" t="s">
        <v>103</v>
      </c>
      <c r="C357" s="45">
        <v>1.1220000000000001</v>
      </c>
      <c r="D357" s="45">
        <v>1.1129027879819036</v>
      </c>
      <c r="E357" s="45">
        <v>1.1124755036541514</v>
      </c>
      <c r="F357" s="45">
        <v>1.0503273268628441</v>
      </c>
      <c r="G357" s="45">
        <v>0.9714440663547429</v>
      </c>
      <c r="H357" s="45">
        <v>0.94356737945168412</v>
      </c>
      <c r="I357" s="45">
        <v>0.94356737945168412</v>
      </c>
      <c r="J357" s="45">
        <v>0.62006384130544101</v>
      </c>
    </row>
    <row r="358" spans="1:10" ht="14.4" customHeight="1">
      <c r="A358" s="11" t="s">
        <v>307</v>
      </c>
      <c r="B358" s="11" t="s">
        <v>94</v>
      </c>
      <c r="C358" s="45">
        <v>0</v>
      </c>
      <c r="D358" s="45">
        <v>0</v>
      </c>
      <c r="E358" s="45">
        <v>0</v>
      </c>
      <c r="F358" s="45">
        <v>0</v>
      </c>
      <c r="G358" s="45">
        <v>0</v>
      </c>
      <c r="H358" s="45">
        <v>0</v>
      </c>
      <c r="I358" s="45">
        <v>0</v>
      </c>
      <c r="J358" s="45">
        <v>0</v>
      </c>
    </row>
    <row r="359" spans="1:10" ht="14.4" customHeight="1">
      <c r="A359" s="11" t="s">
        <v>307</v>
      </c>
      <c r="B359" s="11" t="s">
        <v>171</v>
      </c>
      <c r="C359" s="45">
        <v>4.32</v>
      </c>
      <c r="D359" s="45">
        <v>4.32</v>
      </c>
      <c r="E359" s="45">
        <v>4.3162922433215316</v>
      </c>
      <c r="F359" s="45">
        <v>4.1216350177019629</v>
      </c>
      <c r="G359" s="45">
        <v>3.0675197940135179</v>
      </c>
      <c r="H359" s="45">
        <v>0</v>
      </c>
      <c r="I359" s="45">
        <v>0</v>
      </c>
      <c r="J359" s="45">
        <v>0</v>
      </c>
    </row>
    <row r="360" spans="1:10" ht="14.4" customHeight="1">
      <c r="A360" s="67" t="s">
        <v>307</v>
      </c>
      <c r="B360" s="11" t="s">
        <v>97</v>
      </c>
      <c r="C360" s="45">
        <v>4.8940000000000001</v>
      </c>
      <c r="D360" s="45">
        <v>4.7905997005025345</v>
      </c>
      <c r="E360" s="45">
        <v>4.648400309032227</v>
      </c>
      <c r="F360" s="45">
        <v>4.1831618268921593</v>
      </c>
      <c r="G360" s="45">
        <v>2.3940645736451782</v>
      </c>
      <c r="H360" s="45">
        <v>0</v>
      </c>
      <c r="I360" s="45">
        <v>0</v>
      </c>
      <c r="J360" s="45">
        <v>0</v>
      </c>
    </row>
    <row r="361" spans="1:10" ht="14.4" customHeight="1">
      <c r="A361" s="11" t="s">
        <v>279</v>
      </c>
      <c r="B361" s="11" t="s">
        <v>134</v>
      </c>
      <c r="C361" s="11">
        <v>42.257000000000005</v>
      </c>
      <c r="D361" s="66">
        <v>31.692799999999998</v>
      </c>
      <c r="E361" s="66">
        <v>22.184999999999999</v>
      </c>
      <c r="F361" s="66">
        <v>13.311</v>
      </c>
      <c r="G361" s="66">
        <v>6.6555</v>
      </c>
      <c r="H361" s="66">
        <v>2.6621999999999999</v>
      </c>
      <c r="I361" s="66">
        <v>0</v>
      </c>
      <c r="J361" s="66">
        <v>0</v>
      </c>
    </row>
    <row r="362" spans="1:10" ht="14.4" customHeight="1">
      <c r="A362" s="11" t="s">
        <v>279</v>
      </c>
      <c r="B362" s="11" t="s">
        <v>135</v>
      </c>
      <c r="C362" s="11">
        <v>98.599699999999999</v>
      </c>
      <c r="D362" s="66">
        <v>73.949799999999996</v>
      </c>
      <c r="E362" s="66">
        <v>51.764899999999997</v>
      </c>
      <c r="F362" s="66">
        <v>31.058900000000001</v>
      </c>
      <c r="G362" s="66">
        <v>15.529500000000001</v>
      </c>
      <c r="H362" s="66">
        <v>6.2118000000000002</v>
      </c>
      <c r="I362" s="66">
        <v>0</v>
      </c>
      <c r="J362" s="66">
        <v>0</v>
      </c>
    </row>
    <row r="363" spans="1:10" ht="14.4" customHeight="1">
      <c r="A363" s="11" t="s">
        <v>279</v>
      </c>
      <c r="B363" s="11" t="s">
        <v>130</v>
      </c>
      <c r="C363" s="11">
        <v>169.99950000000001</v>
      </c>
      <c r="D363" s="66">
        <v>127.4996</v>
      </c>
      <c r="E363" s="66">
        <v>89.249700000000004</v>
      </c>
      <c r="F363" s="66">
        <v>53.549799999999998</v>
      </c>
      <c r="G363" s="66">
        <v>26.774899999999999</v>
      </c>
      <c r="H363" s="66">
        <v>10.71</v>
      </c>
      <c r="I363" s="66">
        <v>0</v>
      </c>
      <c r="J363" s="66">
        <v>0</v>
      </c>
    </row>
    <row r="364" spans="1:10" ht="14.4" customHeight="1">
      <c r="A364" s="11" t="s">
        <v>279</v>
      </c>
      <c r="B364" s="11" t="s">
        <v>59</v>
      </c>
      <c r="C364" s="11">
        <v>12.952399999999999</v>
      </c>
      <c r="D364" s="66">
        <v>9.7142999999999997</v>
      </c>
      <c r="E364" s="66">
        <v>6.8</v>
      </c>
      <c r="F364" s="66">
        <v>4.08</v>
      </c>
      <c r="G364" s="66">
        <v>2.04</v>
      </c>
      <c r="H364" s="66">
        <v>0.81599999999999995</v>
      </c>
      <c r="I364" s="66">
        <v>0</v>
      </c>
      <c r="J364" s="66">
        <v>0</v>
      </c>
    </row>
    <row r="365" spans="1:10" ht="14.4" customHeight="1">
      <c r="A365" s="11" t="s">
        <v>279</v>
      </c>
      <c r="B365" s="11" t="s">
        <v>62</v>
      </c>
      <c r="C365" s="11">
        <v>16.697099999999999</v>
      </c>
      <c r="D365" s="66">
        <v>12.5228</v>
      </c>
      <c r="E365" s="66">
        <v>8.766</v>
      </c>
      <c r="F365" s="66">
        <v>5.2595999999999998</v>
      </c>
      <c r="G365" s="66">
        <v>2.6297999999999999</v>
      </c>
      <c r="H365" s="66">
        <v>1.0519000000000001</v>
      </c>
      <c r="I365" s="66">
        <v>0</v>
      </c>
      <c r="J365" s="66">
        <v>0</v>
      </c>
    </row>
    <row r="366" spans="1:10" ht="14.4" customHeight="1">
      <c r="A366" s="11" t="s">
        <v>279</v>
      </c>
      <c r="B366" s="11" t="s">
        <v>132</v>
      </c>
      <c r="C366" s="11">
        <v>26.715399999999999</v>
      </c>
      <c r="D366" s="66">
        <v>20.0366</v>
      </c>
      <c r="E366" s="66">
        <v>14.025600000000001</v>
      </c>
      <c r="F366" s="66">
        <v>8.4154</v>
      </c>
      <c r="G366" s="66">
        <v>4.2077</v>
      </c>
      <c r="H366" s="66">
        <v>1.6831</v>
      </c>
      <c r="I366" s="66">
        <v>0</v>
      </c>
      <c r="J366" s="66">
        <v>0</v>
      </c>
    </row>
    <row r="367" spans="1:10" ht="14.4" customHeight="1">
      <c r="A367" s="11" t="s">
        <v>279</v>
      </c>
      <c r="B367" s="11" t="s">
        <v>133</v>
      </c>
      <c r="C367" s="11">
        <v>62.335900000000002</v>
      </c>
      <c r="D367" s="66">
        <v>46.751899999999999</v>
      </c>
      <c r="E367" s="66">
        <v>32.726300000000002</v>
      </c>
      <c r="F367" s="66">
        <v>19.6358</v>
      </c>
      <c r="G367" s="66">
        <v>9.8178999999999998</v>
      </c>
      <c r="H367" s="66">
        <v>3.9272</v>
      </c>
      <c r="I367" s="66">
        <v>0</v>
      </c>
      <c r="J367" s="66">
        <v>0</v>
      </c>
    </row>
    <row r="368" spans="1:10" ht="14.4" customHeight="1">
      <c r="A368" s="11" t="s">
        <v>279</v>
      </c>
      <c r="B368" s="11" t="s">
        <v>63</v>
      </c>
      <c r="C368" s="11">
        <v>450.82159999999999</v>
      </c>
      <c r="D368" s="66">
        <v>338.11619999999999</v>
      </c>
      <c r="E368" s="66">
        <v>236.68129999999999</v>
      </c>
      <c r="F368" s="66">
        <v>142.00880000000001</v>
      </c>
      <c r="G368" s="66">
        <v>71.004400000000004</v>
      </c>
      <c r="H368" s="66">
        <v>28.401800000000001</v>
      </c>
      <c r="I368" s="66">
        <v>0</v>
      </c>
      <c r="J368" s="66">
        <v>0</v>
      </c>
    </row>
    <row r="369" spans="1:10" ht="14.4" customHeight="1">
      <c r="A369" s="11" t="s">
        <v>281</v>
      </c>
      <c r="B369" s="11" t="s">
        <v>134</v>
      </c>
      <c r="C369" s="11">
        <v>9.8476999999999997</v>
      </c>
      <c r="D369" s="66">
        <v>7.3857999999999997</v>
      </c>
      <c r="E369" s="66">
        <v>5.1700999999999997</v>
      </c>
      <c r="F369" s="66">
        <v>3.1021000000000001</v>
      </c>
      <c r="G369" s="66">
        <v>1.5510999999999999</v>
      </c>
      <c r="H369" s="66">
        <v>0.62039999999999995</v>
      </c>
      <c r="I369" s="66">
        <v>0</v>
      </c>
      <c r="J369" s="66">
        <v>0</v>
      </c>
    </row>
    <row r="370" spans="1:10" ht="14.4" customHeight="1">
      <c r="A370" s="11" t="s">
        <v>281</v>
      </c>
      <c r="B370" s="11" t="s">
        <v>135</v>
      </c>
      <c r="C370" s="11">
        <v>22.977899999999998</v>
      </c>
      <c r="D370" s="66">
        <v>17.2334</v>
      </c>
      <c r="E370" s="66">
        <v>12.0634</v>
      </c>
      <c r="F370" s="66">
        <v>7.2380000000000004</v>
      </c>
      <c r="G370" s="66">
        <v>3.6190000000000002</v>
      </c>
      <c r="H370" s="66">
        <v>1.4476</v>
      </c>
      <c r="I370" s="66">
        <v>0</v>
      </c>
      <c r="J370" s="66">
        <v>0</v>
      </c>
    </row>
    <row r="371" spans="1:10" ht="14.4" customHeight="1">
      <c r="A371" s="11" t="s">
        <v>281</v>
      </c>
      <c r="B371" s="11" t="s">
        <v>130</v>
      </c>
      <c r="C371" s="11">
        <v>239.626</v>
      </c>
      <c r="D371" s="66">
        <v>179.71950000000001</v>
      </c>
      <c r="E371" s="66">
        <v>125.80370000000001</v>
      </c>
      <c r="F371" s="66">
        <v>75.482200000000006</v>
      </c>
      <c r="G371" s="66">
        <v>37.741100000000003</v>
      </c>
      <c r="H371" s="66">
        <v>15.096399999999999</v>
      </c>
      <c r="I371" s="66">
        <v>0</v>
      </c>
      <c r="J371" s="66">
        <v>0</v>
      </c>
    </row>
    <row r="372" spans="1:10" ht="14.4" customHeight="1">
      <c r="A372" s="11" t="s">
        <v>281</v>
      </c>
      <c r="B372" s="11" t="s">
        <v>59</v>
      </c>
      <c r="C372" s="11">
        <v>55.803400000000003</v>
      </c>
      <c r="D372" s="66">
        <v>41.852600000000002</v>
      </c>
      <c r="E372" s="66">
        <v>29.296800000000001</v>
      </c>
      <c r="F372" s="66">
        <v>17.578099999999999</v>
      </c>
      <c r="G372" s="66">
        <v>8.7890999999999995</v>
      </c>
      <c r="H372" s="66">
        <v>3.5156000000000001</v>
      </c>
      <c r="I372" s="66">
        <v>0</v>
      </c>
      <c r="J372" s="66">
        <v>0</v>
      </c>
    </row>
    <row r="373" spans="1:10" ht="14.4" customHeight="1">
      <c r="A373" s="11" t="s">
        <v>281</v>
      </c>
      <c r="B373" s="11" t="s">
        <v>62</v>
      </c>
      <c r="C373" s="11">
        <v>23.3992</v>
      </c>
      <c r="D373" s="66">
        <v>17.549399999999999</v>
      </c>
      <c r="E373" s="66">
        <v>12.284599999999999</v>
      </c>
      <c r="F373" s="66">
        <v>7.3708</v>
      </c>
      <c r="G373" s="66">
        <v>3.6854</v>
      </c>
      <c r="H373" s="66">
        <v>1.4742</v>
      </c>
      <c r="I373" s="66">
        <v>0</v>
      </c>
      <c r="J373" s="66">
        <v>0</v>
      </c>
    </row>
    <row r="374" spans="1:10" ht="14.4" customHeight="1">
      <c r="A374" s="11" t="s">
        <v>281</v>
      </c>
      <c r="B374" s="11" t="s">
        <v>132</v>
      </c>
      <c r="C374" s="11">
        <v>16.3795</v>
      </c>
      <c r="D374" s="66">
        <v>12.284599999999999</v>
      </c>
      <c r="E374" s="66">
        <v>8.5991999999999997</v>
      </c>
      <c r="F374" s="66">
        <v>5.1595000000000004</v>
      </c>
      <c r="G374" s="66">
        <v>2.5798000000000001</v>
      </c>
      <c r="H374" s="66">
        <v>1.0319</v>
      </c>
      <c r="I374" s="66">
        <v>0</v>
      </c>
      <c r="J374" s="66">
        <v>0</v>
      </c>
    </row>
    <row r="375" spans="1:10" ht="14.4" customHeight="1">
      <c r="A375" s="11" t="s">
        <v>281</v>
      </c>
      <c r="B375" s="11" t="s">
        <v>133</v>
      </c>
      <c r="C375" s="11">
        <v>38.218700000000005</v>
      </c>
      <c r="D375" s="66">
        <v>28.664000000000001</v>
      </c>
      <c r="E375" s="66">
        <v>20.064800000000002</v>
      </c>
      <c r="F375" s="66">
        <v>12.0389</v>
      </c>
      <c r="G375" s="66">
        <v>6.0194999999999999</v>
      </c>
      <c r="H375" s="66">
        <v>2.4077999999999999</v>
      </c>
      <c r="I375" s="66">
        <v>0</v>
      </c>
      <c r="J375" s="66">
        <v>0</v>
      </c>
    </row>
    <row r="376" spans="1:10" ht="14.4" customHeight="1">
      <c r="A376" s="11" t="s">
        <v>281</v>
      </c>
      <c r="B376" s="11" t="s">
        <v>63</v>
      </c>
      <c r="C376" s="11">
        <v>701.97519999999997</v>
      </c>
      <c r="D376" s="66">
        <v>526.48140000000001</v>
      </c>
      <c r="E376" s="66">
        <v>368.53699999999998</v>
      </c>
      <c r="F376" s="66">
        <v>221.12219999999999</v>
      </c>
      <c r="G376" s="66">
        <v>110.5611</v>
      </c>
      <c r="H376" s="66">
        <v>44.224400000000003</v>
      </c>
      <c r="I376" s="66">
        <v>0</v>
      </c>
      <c r="J376" s="66">
        <v>0</v>
      </c>
    </row>
    <row r="377" spans="1:10" ht="14.4" customHeight="1">
      <c r="A377" s="11" t="s">
        <v>282</v>
      </c>
      <c r="B377" s="11" t="s">
        <v>134</v>
      </c>
      <c r="C377" s="11">
        <v>5.5152999999999999</v>
      </c>
      <c r="D377" s="66">
        <v>4.1364999999999998</v>
      </c>
      <c r="E377" s="66">
        <v>2.8956</v>
      </c>
      <c r="F377" s="66">
        <v>1.7374000000000001</v>
      </c>
      <c r="G377" s="66">
        <v>0.86870000000000003</v>
      </c>
      <c r="H377" s="66">
        <v>0.34749999999999998</v>
      </c>
      <c r="I377" s="66">
        <v>0</v>
      </c>
      <c r="J377" s="66">
        <v>0</v>
      </c>
    </row>
    <row r="378" spans="1:10" ht="14.4" customHeight="1">
      <c r="A378" s="11" t="s">
        <v>282</v>
      </c>
      <c r="B378" s="11" t="s">
        <v>135</v>
      </c>
      <c r="C378" s="11">
        <v>12.869</v>
      </c>
      <c r="D378" s="66">
        <v>9.6517999999999997</v>
      </c>
      <c r="E378" s="66">
        <v>6.7563000000000004</v>
      </c>
      <c r="F378" s="66">
        <v>4.0537999999999998</v>
      </c>
      <c r="G378" s="66">
        <v>2.0268999999999999</v>
      </c>
      <c r="H378" s="66">
        <v>0.81079999999999997</v>
      </c>
      <c r="I378" s="66">
        <v>0</v>
      </c>
      <c r="J378" s="66">
        <v>0</v>
      </c>
    </row>
    <row r="379" spans="1:10" ht="14.4" customHeight="1">
      <c r="A379" s="11" t="s">
        <v>282</v>
      </c>
      <c r="B379" s="11" t="s">
        <v>130</v>
      </c>
      <c r="C379" s="11">
        <v>72.569500000000005</v>
      </c>
      <c r="D379" s="66">
        <v>54.427100000000003</v>
      </c>
      <c r="E379" s="66">
        <v>38.098999999999997</v>
      </c>
      <c r="F379" s="66">
        <v>22.859400000000001</v>
      </c>
      <c r="G379" s="66">
        <v>11.4297</v>
      </c>
      <c r="H379" s="66">
        <v>4.5719000000000003</v>
      </c>
      <c r="I379" s="66">
        <v>0</v>
      </c>
      <c r="J379" s="66">
        <v>0</v>
      </c>
    </row>
    <row r="380" spans="1:10" ht="14.4" customHeight="1">
      <c r="A380" s="11" t="s">
        <v>282</v>
      </c>
      <c r="B380" s="11" t="s">
        <v>59</v>
      </c>
      <c r="C380" s="11">
        <v>5.8056000000000001</v>
      </c>
      <c r="D380" s="66">
        <v>4.3541999999999996</v>
      </c>
      <c r="E380" s="66">
        <v>3.0478999999999998</v>
      </c>
      <c r="F380" s="66">
        <v>1.8287</v>
      </c>
      <c r="G380" s="66">
        <v>0.91439999999999999</v>
      </c>
      <c r="H380" s="66">
        <v>0.36580000000000001</v>
      </c>
      <c r="I380" s="66">
        <v>0</v>
      </c>
      <c r="J380" s="66">
        <v>0</v>
      </c>
    </row>
    <row r="381" spans="1:10" ht="14.4" customHeight="1">
      <c r="A381" s="11" t="s">
        <v>282</v>
      </c>
      <c r="B381" s="11" t="s">
        <v>62</v>
      </c>
      <c r="C381" s="11">
        <v>21.291699999999999</v>
      </c>
      <c r="D381" s="66">
        <v>15.9688</v>
      </c>
      <c r="E381" s="66">
        <v>11.1782</v>
      </c>
      <c r="F381" s="66">
        <v>6.7069000000000001</v>
      </c>
      <c r="G381" s="66">
        <v>3.3534999999999999</v>
      </c>
      <c r="H381" s="66">
        <v>1.3413999999999999</v>
      </c>
      <c r="I381" s="66">
        <v>0</v>
      </c>
      <c r="J381" s="66">
        <v>0</v>
      </c>
    </row>
    <row r="382" spans="1:10" ht="14.4" customHeight="1">
      <c r="A382" s="11" t="s">
        <v>282</v>
      </c>
      <c r="B382" s="11" t="s">
        <v>132</v>
      </c>
      <c r="C382" s="11">
        <v>10.645899999999999</v>
      </c>
      <c r="D382" s="66">
        <v>7.9843999999999999</v>
      </c>
      <c r="E382" s="66">
        <v>5.5891000000000002</v>
      </c>
      <c r="F382" s="66">
        <v>3.3534999999999999</v>
      </c>
      <c r="G382" s="66">
        <v>1.6768000000000001</v>
      </c>
      <c r="H382" s="66">
        <v>0.67069999999999996</v>
      </c>
      <c r="I382" s="66">
        <v>0</v>
      </c>
      <c r="J382" s="66">
        <v>0</v>
      </c>
    </row>
    <row r="383" spans="1:10" ht="14.4" customHeight="1">
      <c r="A383" s="11" t="s">
        <v>282</v>
      </c>
      <c r="B383" s="11" t="s">
        <v>133</v>
      </c>
      <c r="C383" s="11">
        <v>24.840299999999999</v>
      </c>
      <c r="D383" s="66">
        <v>18.630199999999999</v>
      </c>
      <c r="E383" s="66">
        <v>13.0411</v>
      </c>
      <c r="F383" s="66">
        <v>7.8247</v>
      </c>
      <c r="G383" s="66">
        <v>3.9123999999999999</v>
      </c>
      <c r="H383" s="66">
        <v>1.5649999999999999</v>
      </c>
      <c r="I383" s="66">
        <v>0</v>
      </c>
      <c r="J383" s="66">
        <v>0</v>
      </c>
    </row>
    <row r="384" spans="1:10" ht="14.4" customHeight="1">
      <c r="A384" s="11" t="s">
        <v>282</v>
      </c>
      <c r="B384" s="11" t="s">
        <v>63</v>
      </c>
      <c r="C384" s="11">
        <v>298.08249999999998</v>
      </c>
      <c r="D384" s="66">
        <v>223.56190000000001</v>
      </c>
      <c r="E384" s="66">
        <v>156.4933</v>
      </c>
      <c r="F384" s="66">
        <v>93.896000000000001</v>
      </c>
      <c r="G384" s="66">
        <v>46.948</v>
      </c>
      <c r="H384" s="66">
        <v>18.779199999999999</v>
      </c>
      <c r="I384" s="66">
        <v>0</v>
      </c>
      <c r="J384" s="66">
        <v>0</v>
      </c>
    </row>
    <row r="385" spans="1:10" ht="14.4" customHeight="1">
      <c r="A385" s="11" t="s">
        <v>284</v>
      </c>
      <c r="B385" s="11" t="s">
        <v>134</v>
      </c>
      <c r="C385" s="11">
        <v>15.6511</v>
      </c>
      <c r="D385" s="66">
        <v>11.738300000000001</v>
      </c>
      <c r="E385" s="66">
        <v>8.2167999999999992</v>
      </c>
      <c r="F385" s="66">
        <v>4.9301000000000004</v>
      </c>
      <c r="G385" s="66">
        <v>2.4651000000000001</v>
      </c>
      <c r="H385" s="66">
        <v>0.98599999999999999</v>
      </c>
      <c r="I385" s="66">
        <v>0</v>
      </c>
      <c r="J385" s="66">
        <v>0</v>
      </c>
    </row>
    <row r="386" spans="1:10" ht="14.4" customHeight="1">
      <c r="A386" s="11" t="s">
        <v>284</v>
      </c>
      <c r="B386" s="11" t="s">
        <v>135</v>
      </c>
      <c r="C386" s="11">
        <v>36.519200000000005</v>
      </c>
      <c r="D386" s="66">
        <v>27.389399999999998</v>
      </c>
      <c r="E386" s="66">
        <v>19.172599999999999</v>
      </c>
      <c r="F386" s="66">
        <v>11.5036</v>
      </c>
      <c r="G386" s="66">
        <v>5.7518000000000002</v>
      </c>
      <c r="H386" s="66">
        <v>2.3007</v>
      </c>
      <c r="I386" s="66">
        <v>0</v>
      </c>
      <c r="J386" s="66">
        <v>0</v>
      </c>
    </row>
    <row r="387" spans="1:10" ht="14.4" customHeight="1">
      <c r="A387" s="11" t="s">
        <v>284</v>
      </c>
      <c r="B387" s="11" t="s">
        <v>130</v>
      </c>
      <c r="C387" s="11">
        <v>195.0171</v>
      </c>
      <c r="D387" s="66">
        <v>146.2628</v>
      </c>
      <c r="E387" s="66">
        <v>102.384</v>
      </c>
      <c r="F387" s="66">
        <v>61.430399999999999</v>
      </c>
      <c r="G387" s="66">
        <v>30.715199999999999</v>
      </c>
      <c r="H387" s="66">
        <v>12.286099999999999</v>
      </c>
      <c r="I387" s="66">
        <v>0</v>
      </c>
      <c r="J387" s="66">
        <v>0</v>
      </c>
    </row>
    <row r="388" spans="1:10" ht="14.4" customHeight="1">
      <c r="A388" s="11" t="s">
        <v>284</v>
      </c>
      <c r="B388" s="11" t="s">
        <v>59</v>
      </c>
      <c r="C388" s="11">
        <v>1.2422</v>
      </c>
      <c r="D388" s="66">
        <v>0.93169999999999997</v>
      </c>
      <c r="E388" s="66">
        <v>0.6522</v>
      </c>
      <c r="F388" s="66">
        <v>0.39129999999999998</v>
      </c>
      <c r="G388" s="66">
        <v>0.19570000000000001</v>
      </c>
      <c r="H388" s="66">
        <v>7.8299999999999995E-2</v>
      </c>
      <c r="I388" s="66">
        <v>0</v>
      </c>
      <c r="J388" s="66">
        <v>0</v>
      </c>
    </row>
    <row r="389" spans="1:10" ht="14.4" customHeight="1">
      <c r="A389" s="11" t="s">
        <v>284</v>
      </c>
      <c r="B389" s="11" t="s">
        <v>62</v>
      </c>
      <c r="C389" s="11">
        <v>5.5949999999999998</v>
      </c>
      <c r="D389" s="66">
        <v>4.1962999999999999</v>
      </c>
      <c r="E389" s="66">
        <v>2.9373999999999998</v>
      </c>
      <c r="F389" s="66">
        <v>1.7624</v>
      </c>
      <c r="G389" s="66">
        <v>0.88119999999999998</v>
      </c>
      <c r="H389" s="66">
        <v>0.35249999999999998</v>
      </c>
      <c r="I389" s="66">
        <v>0</v>
      </c>
      <c r="J389" s="66">
        <v>0</v>
      </c>
    </row>
    <row r="390" spans="1:10" ht="14.4" customHeight="1">
      <c r="A390" s="11" t="s">
        <v>284</v>
      </c>
      <c r="B390" s="11" t="s">
        <v>132</v>
      </c>
      <c r="C390" s="11">
        <v>28.534299999999998</v>
      </c>
      <c r="D390" s="66">
        <v>21.400700000000001</v>
      </c>
      <c r="E390" s="66">
        <v>14.980499999999999</v>
      </c>
      <c r="F390" s="66">
        <v>8.9883000000000006</v>
      </c>
      <c r="G390" s="66">
        <v>4.4942000000000002</v>
      </c>
      <c r="H390" s="66">
        <v>1.7977000000000001</v>
      </c>
      <c r="I390" s="66">
        <v>0</v>
      </c>
      <c r="J390" s="66">
        <v>0</v>
      </c>
    </row>
    <row r="391" spans="1:10" ht="14.4" customHeight="1">
      <c r="A391" s="11" t="s">
        <v>284</v>
      </c>
      <c r="B391" s="11" t="s">
        <v>133</v>
      </c>
      <c r="C391" s="11">
        <v>66.58</v>
      </c>
      <c r="D391" s="66">
        <v>49.935000000000002</v>
      </c>
      <c r="E391" s="66">
        <v>34.954500000000003</v>
      </c>
      <c r="F391" s="66">
        <v>20.9727</v>
      </c>
      <c r="G391" s="66">
        <v>10.4864</v>
      </c>
      <c r="H391" s="66">
        <v>4.1946000000000003</v>
      </c>
      <c r="I391" s="66">
        <v>0</v>
      </c>
      <c r="J391" s="66">
        <v>0</v>
      </c>
    </row>
    <row r="392" spans="1:10" ht="14.4" customHeight="1">
      <c r="A392" s="11" t="s">
        <v>284</v>
      </c>
      <c r="B392" s="11" t="s">
        <v>63</v>
      </c>
      <c r="C392" s="11">
        <v>458.786</v>
      </c>
      <c r="D392" s="66">
        <v>344.08949999999999</v>
      </c>
      <c r="E392" s="66">
        <v>240.86269999999999</v>
      </c>
      <c r="F392" s="66">
        <v>144.51759999999999</v>
      </c>
      <c r="G392" s="66">
        <v>72.258799999999994</v>
      </c>
      <c r="H392" s="66">
        <v>28.903500000000001</v>
      </c>
      <c r="I392" s="66">
        <v>0</v>
      </c>
      <c r="J392" s="66">
        <v>0</v>
      </c>
    </row>
    <row r="393" spans="1:10" ht="14.4" customHeight="1">
      <c r="A393" s="11" t="s">
        <v>285</v>
      </c>
      <c r="B393" s="11" t="s">
        <v>134</v>
      </c>
      <c r="C393" s="11">
        <v>220.74710000000002</v>
      </c>
      <c r="D393" s="66">
        <v>165.56030000000001</v>
      </c>
      <c r="E393" s="66">
        <v>115.8922</v>
      </c>
      <c r="F393" s="66">
        <v>69.535300000000007</v>
      </c>
      <c r="G393" s="66">
        <v>34.767699999999998</v>
      </c>
      <c r="H393" s="66">
        <v>13.9071</v>
      </c>
      <c r="I393" s="66">
        <v>0</v>
      </c>
      <c r="J393" s="66">
        <v>0</v>
      </c>
    </row>
    <row r="394" spans="1:10" ht="14.4" customHeight="1">
      <c r="A394" s="11" t="s">
        <v>285</v>
      </c>
      <c r="B394" s="11" t="s">
        <v>135</v>
      </c>
      <c r="C394" s="11">
        <v>515.07650000000001</v>
      </c>
      <c r="D394" s="66">
        <v>386.30739999999997</v>
      </c>
      <c r="E394" s="66">
        <v>270.41520000000003</v>
      </c>
      <c r="F394" s="66">
        <v>162.2491</v>
      </c>
      <c r="G394" s="66">
        <v>81.124600000000001</v>
      </c>
      <c r="H394" s="66">
        <v>32.449800000000003</v>
      </c>
      <c r="I394" s="66">
        <v>0</v>
      </c>
      <c r="J394" s="66">
        <v>0</v>
      </c>
    </row>
    <row r="395" spans="1:10" ht="14.4" customHeight="1">
      <c r="A395" s="11" t="s">
        <v>285</v>
      </c>
      <c r="B395" s="11" t="s">
        <v>130</v>
      </c>
      <c r="C395" s="11">
        <v>1992.8554999999999</v>
      </c>
      <c r="D395" s="66">
        <v>1494.6415999999999</v>
      </c>
      <c r="E395" s="66">
        <v>1046.2491</v>
      </c>
      <c r="F395" s="66">
        <v>627.74950000000001</v>
      </c>
      <c r="G395" s="66">
        <v>313.87479999999999</v>
      </c>
      <c r="H395" s="66">
        <v>125.54989999999999</v>
      </c>
      <c r="I395" s="66">
        <v>0</v>
      </c>
      <c r="J395" s="66">
        <v>0</v>
      </c>
    </row>
    <row r="396" spans="1:10" ht="14.4" customHeight="1">
      <c r="A396" s="11" t="s">
        <v>285</v>
      </c>
      <c r="B396" s="11" t="s">
        <v>59</v>
      </c>
      <c r="C396" s="11">
        <v>337.2525</v>
      </c>
      <c r="D396" s="66">
        <v>252.93940000000001</v>
      </c>
      <c r="E396" s="66">
        <v>177.05760000000001</v>
      </c>
      <c r="F396" s="66">
        <v>106.2346</v>
      </c>
      <c r="G396" s="66">
        <v>53.1173</v>
      </c>
      <c r="H396" s="66">
        <v>21.2469</v>
      </c>
      <c r="I396" s="66">
        <v>0</v>
      </c>
      <c r="J396" s="66">
        <v>0</v>
      </c>
    </row>
    <row r="397" spans="1:10" ht="14.4" customHeight="1">
      <c r="A397" s="11" t="s">
        <v>285</v>
      </c>
      <c r="B397" s="11" t="s">
        <v>62</v>
      </c>
      <c r="C397" s="11">
        <v>293.92099999999999</v>
      </c>
      <c r="D397" s="66">
        <v>220.4408</v>
      </c>
      <c r="E397" s="66">
        <v>154.30860000000001</v>
      </c>
      <c r="F397" s="66">
        <v>92.5852</v>
      </c>
      <c r="G397" s="66">
        <v>46.2926</v>
      </c>
      <c r="H397" s="66">
        <v>18.516999999999999</v>
      </c>
      <c r="I397" s="66">
        <v>0</v>
      </c>
      <c r="J397" s="66">
        <v>0</v>
      </c>
    </row>
    <row r="398" spans="1:10" ht="14.4" customHeight="1">
      <c r="A398" s="11" t="s">
        <v>285</v>
      </c>
      <c r="B398" s="11" t="s">
        <v>132</v>
      </c>
      <c r="C398" s="11">
        <v>158.7174</v>
      </c>
      <c r="D398" s="66">
        <v>119.0381</v>
      </c>
      <c r="E398" s="66">
        <v>83.326700000000002</v>
      </c>
      <c r="F398" s="66">
        <v>49.996000000000002</v>
      </c>
      <c r="G398" s="66">
        <v>24.998000000000001</v>
      </c>
      <c r="H398" s="66">
        <v>9.9992000000000001</v>
      </c>
      <c r="I398" s="66">
        <v>0</v>
      </c>
      <c r="J398" s="66">
        <v>0</v>
      </c>
    </row>
    <row r="399" spans="1:10" ht="14.4" customHeight="1">
      <c r="A399" s="11" t="s">
        <v>285</v>
      </c>
      <c r="B399" s="11" t="s">
        <v>133</v>
      </c>
      <c r="C399" s="11">
        <v>370.34039999999999</v>
      </c>
      <c r="D399" s="66">
        <v>277.75529999999998</v>
      </c>
      <c r="E399" s="66">
        <v>194.42869999999999</v>
      </c>
      <c r="F399" s="66">
        <v>116.6572</v>
      </c>
      <c r="G399" s="66">
        <v>58.328600000000002</v>
      </c>
      <c r="H399" s="66">
        <v>23.331399999999999</v>
      </c>
      <c r="I399" s="66">
        <v>0</v>
      </c>
      <c r="J399" s="66">
        <v>0</v>
      </c>
    </row>
    <row r="400" spans="1:10" ht="14.4" customHeight="1">
      <c r="A400" s="11" t="s">
        <v>285</v>
      </c>
      <c r="B400" s="11" t="s">
        <v>63</v>
      </c>
      <c r="C400" s="11">
        <v>5055.4400999999998</v>
      </c>
      <c r="D400" s="66">
        <v>3791.5801000000001</v>
      </c>
      <c r="E400" s="66">
        <v>2654.1061</v>
      </c>
      <c r="F400" s="66">
        <v>1592.4637</v>
      </c>
      <c r="G400" s="66">
        <v>796.2319</v>
      </c>
      <c r="H400" s="66">
        <v>318.49279999999999</v>
      </c>
      <c r="I400" s="66">
        <v>0</v>
      </c>
      <c r="J400" s="66">
        <v>0</v>
      </c>
    </row>
    <row r="401" spans="1:10" ht="14.4" customHeight="1">
      <c r="A401" s="11" t="s">
        <v>286</v>
      </c>
      <c r="B401" s="11" t="s">
        <v>134</v>
      </c>
      <c r="C401" s="11">
        <v>4.8147000000000002</v>
      </c>
      <c r="D401" s="66">
        <v>3.6110000000000002</v>
      </c>
      <c r="E401" s="66">
        <v>2.5276999999999998</v>
      </c>
      <c r="F401" s="66">
        <v>1.5165999999999999</v>
      </c>
      <c r="G401" s="66">
        <v>0.75829999999999997</v>
      </c>
      <c r="H401" s="66">
        <v>0.30330000000000001</v>
      </c>
      <c r="I401" s="66">
        <v>0</v>
      </c>
      <c r="J401" s="66">
        <v>0</v>
      </c>
    </row>
    <row r="402" spans="1:10" ht="14.4" customHeight="1">
      <c r="A402" s="11" t="s">
        <v>286</v>
      </c>
      <c r="B402" s="11" t="s">
        <v>135</v>
      </c>
      <c r="C402" s="11">
        <v>11.234299999999999</v>
      </c>
      <c r="D402" s="66">
        <v>8.4257000000000009</v>
      </c>
      <c r="E402" s="66">
        <v>5.8979999999999997</v>
      </c>
      <c r="F402" s="66">
        <v>3.5388000000000002</v>
      </c>
      <c r="G402" s="66">
        <v>1.7694000000000001</v>
      </c>
      <c r="H402" s="66">
        <v>0.70779999999999998</v>
      </c>
      <c r="I402" s="66">
        <v>0</v>
      </c>
      <c r="J402" s="66">
        <v>0</v>
      </c>
    </row>
    <row r="403" spans="1:10" ht="14.4" customHeight="1">
      <c r="A403" s="11" t="s">
        <v>286</v>
      </c>
      <c r="B403" s="11" t="s">
        <v>130</v>
      </c>
      <c r="C403" s="11">
        <v>101.23190000000001</v>
      </c>
      <c r="D403" s="66">
        <v>75.923900000000003</v>
      </c>
      <c r="E403" s="66">
        <v>53.146700000000003</v>
      </c>
      <c r="F403" s="66">
        <v>31.888000000000002</v>
      </c>
      <c r="G403" s="66">
        <v>15.944000000000001</v>
      </c>
      <c r="H403" s="66">
        <v>6.3776000000000002</v>
      </c>
      <c r="I403" s="66">
        <v>0</v>
      </c>
      <c r="J403" s="66">
        <v>0</v>
      </c>
    </row>
    <row r="404" spans="1:10" ht="14.4" customHeight="1">
      <c r="A404" s="11" t="s">
        <v>286</v>
      </c>
      <c r="B404" s="11" t="s">
        <v>59</v>
      </c>
      <c r="C404" s="11">
        <v>6.1726999999999999</v>
      </c>
      <c r="D404" s="66">
        <v>4.6295000000000002</v>
      </c>
      <c r="E404" s="66">
        <v>3.2406999999999999</v>
      </c>
      <c r="F404" s="66">
        <v>1.9443999999999999</v>
      </c>
      <c r="G404" s="66">
        <v>0.97219999999999995</v>
      </c>
      <c r="H404" s="66">
        <v>0.38890000000000002</v>
      </c>
      <c r="I404" s="66">
        <v>0</v>
      </c>
      <c r="J404" s="66">
        <v>0</v>
      </c>
    </row>
    <row r="405" spans="1:10" ht="14.4" customHeight="1">
      <c r="A405" s="11" t="s">
        <v>286</v>
      </c>
      <c r="B405" s="11" t="s">
        <v>62</v>
      </c>
      <c r="C405" s="11">
        <v>8.2137999999999991</v>
      </c>
      <c r="D405" s="66">
        <v>6.1604000000000001</v>
      </c>
      <c r="E405" s="66">
        <v>4.3122999999999996</v>
      </c>
      <c r="F405" s="66">
        <v>2.5874000000000001</v>
      </c>
      <c r="G405" s="66">
        <v>1.2937000000000001</v>
      </c>
      <c r="H405" s="66">
        <v>0.51749999999999996</v>
      </c>
      <c r="I405" s="66">
        <v>0</v>
      </c>
      <c r="J405" s="66">
        <v>0</v>
      </c>
    </row>
    <row r="406" spans="1:10" ht="14.4" customHeight="1">
      <c r="A406" s="11" t="s">
        <v>286</v>
      </c>
      <c r="B406" s="11" t="s">
        <v>132</v>
      </c>
      <c r="C406" s="11">
        <v>11.0886</v>
      </c>
      <c r="D406" s="66">
        <v>8.3164999999999996</v>
      </c>
      <c r="E406" s="66">
        <v>5.8216000000000001</v>
      </c>
      <c r="F406" s="66">
        <v>3.4929999999999999</v>
      </c>
      <c r="G406" s="66">
        <v>1.7464999999999999</v>
      </c>
      <c r="H406" s="66">
        <v>0.6986</v>
      </c>
      <c r="I406" s="66">
        <v>0</v>
      </c>
      <c r="J406" s="66">
        <v>0</v>
      </c>
    </row>
    <row r="407" spans="1:10" ht="14.4" customHeight="1">
      <c r="A407" s="11" t="s">
        <v>286</v>
      </c>
      <c r="B407" s="11" t="s">
        <v>133</v>
      </c>
      <c r="C407" s="11">
        <v>25.873200000000001</v>
      </c>
      <c r="D407" s="66">
        <v>19.404900000000001</v>
      </c>
      <c r="E407" s="66">
        <v>13.583399999999999</v>
      </c>
      <c r="F407" s="66">
        <v>8.15</v>
      </c>
      <c r="G407" s="66">
        <v>4.0750000000000002</v>
      </c>
      <c r="H407" s="66">
        <v>1.63</v>
      </c>
      <c r="I407" s="66">
        <v>0</v>
      </c>
      <c r="J407" s="66">
        <v>0</v>
      </c>
    </row>
    <row r="408" spans="1:10" ht="14.4" customHeight="1">
      <c r="A408" s="11" t="s">
        <v>286</v>
      </c>
      <c r="B408" s="11" t="s">
        <v>63</v>
      </c>
      <c r="C408" s="11">
        <v>365.51029999999997</v>
      </c>
      <c r="D408" s="66">
        <v>274.1327</v>
      </c>
      <c r="E408" s="66">
        <v>191.8929</v>
      </c>
      <c r="F408" s="66">
        <v>115.1357</v>
      </c>
      <c r="G408" s="66">
        <v>57.567900000000002</v>
      </c>
      <c r="H408" s="66">
        <v>23.027200000000001</v>
      </c>
      <c r="I408" s="66">
        <v>0</v>
      </c>
      <c r="J408" s="66">
        <v>0</v>
      </c>
    </row>
    <row r="409" spans="1:10" ht="14.4" customHeight="1">
      <c r="A409" s="11" t="s">
        <v>308</v>
      </c>
      <c r="B409" s="11" t="s">
        <v>134</v>
      </c>
      <c r="C409" s="11">
        <v>5.6688999999999998</v>
      </c>
      <c r="D409" s="66">
        <v>4.2516999999999996</v>
      </c>
      <c r="E409" s="66">
        <v>2.9762</v>
      </c>
      <c r="F409" s="66">
        <v>1.7857000000000001</v>
      </c>
      <c r="G409" s="66">
        <v>0.89290000000000003</v>
      </c>
      <c r="H409" s="66">
        <v>0.35720000000000002</v>
      </c>
      <c r="I409" s="66">
        <v>0</v>
      </c>
      <c r="J409" s="66">
        <v>0</v>
      </c>
    </row>
    <row r="410" spans="1:10" ht="14.4" customHeight="1">
      <c r="A410" s="11" t="s">
        <v>308</v>
      </c>
      <c r="B410" s="11" t="s">
        <v>135</v>
      </c>
      <c r="C410" s="11">
        <v>13.2273</v>
      </c>
      <c r="D410" s="66">
        <v>9.9205000000000005</v>
      </c>
      <c r="E410" s="66">
        <v>6.9443999999999999</v>
      </c>
      <c r="F410" s="66">
        <v>4.1665999999999999</v>
      </c>
      <c r="G410" s="66">
        <v>2.0832999999999999</v>
      </c>
      <c r="H410" s="66">
        <v>0.83330000000000004</v>
      </c>
      <c r="I410" s="66">
        <v>0</v>
      </c>
      <c r="J410" s="66">
        <v>0</v>
      </c>
    </row>
    <row r="411" spans="1:10" ht="14.4" customHeight="1">
      <c r="A411" s="11" t="s">
        <v>308</v>
      </c>
      <c r="B411" s="11" t="s">
        <v>130</v>
      </c>
      <c r="C411" s="11">
        <v>25.982199999999999</v>
      </c>
      <c r="D411" s="66">
        <v>19.486699999999999</v>
      </c>
      <c r="E411" s="66">
        <v>13.640700000000001</v>
      </c>
      <c r="F411" s="66">
        <v>8.1844000000000001</v>
      </c>
      <c r="G411" s="66">
        <v>4.0922000000000001</v>
      </c>
      <c r="H411" s="66">
        <v>1.6369</v>
      </c>
      <c r="I411" s="66">
        <v>0</v>
      </c>
      <c r="J411" s="66">
        <v>0</v>
      </c>
    </row>
    <row r="412" spans="1:10" ht="14.4" customHeight="1">
      <c r="A412" s="11" t="s">
        <v>308</v>
      </c>
      <c r="B412" s="11" t="s">
        <v>59</v>
      </c>
      <c r="C412" s="11">
        <v>2.3621000000000003</v>
      </c>
      <c r="D412" s="66">
        <v>1.7716000000000001</v>
      </c>
      <c r="E412" s="66">
        <v>1.2401</v>
      </c>
      <c r="F412" s="66">
        <v>0.74409999999999998</v>
      </c>
      <c r="G412" s="66">
        <v>0.37209999999999999</v>
      </c>
      <c r="H412" s="66">
        <v>0.14879999999999999</v>
      </c>
      <c r="I412" s="66">
        <v>0</v>
      </c>
      <c r="J412" s="66">
        <v>0</v>
      </c>
    </row>
    <row r="413" spans="1:10" ht="14.4" customHeight="1">
      <c r="A413" s="11" t="s">
        <v>308</v>
      </c>
      <c r="B413" s="11" t="s">
        <v>62</v>
      </c>
      <c r="C413" s="11">
        <v>1.4968999999999999</v>
      </c>
      <c r="D413" s="66">
        <v>1.1227</v>
      </c>
      <c r="E413" s="66">
        <v>0.78590000000000004</v>
      </c>
      <c r="F413" s="66">
        <v>0.47149999999999997</v>
      </c>
      <c r="G413" s="66">
        <v>0.23580000000000001</v>
      </c>
      <c r="H413" s="66">
        <v>9.4299999999999995E-2</v>
      </c>
      <c r="I413" s="66">
        <v>0</v>
      </c>
      <c r="J413" s="66">
        <v>0</v>
      </c>
    </row>
    <row r="414" spans="1:10" ht="14.4" customHeight="1">
      <c r="A414" s="11" t="s">
        <v>308</v>
      </c>
      <c r="B414" s="11" t="s">
        <v>132</v>
      </c>
      <c r="C414" s="11">
        <v>0.67359999999999998</v>
      </c>
      <c r="D414" s="66">
        <v>0.50519999999999998</v>
      </c>
      <c r="E414" s="66">
        <v>0.35360000000000003</v>
      </c>
      <c r="F414" s="66">
        <v>0.2122</v>
      </c>
      <c r="G414" s="66">
        <v>0.1061</v>
      </c>
      <c r="H414" s="66">
        <v>4.24E-2</v>
      </c>
      <c r="I414" s="66">
        <v>0</v>
      </c>
      <c r="J414" s="66">
        <v>0</v>
      </c>
    </row>
    <row r="415" spans="1:10" ht="14.4" customHeight="1">
      <c r="A415" s="11" t="s">
        <v>308</v>
      </c>
      <c r="B415" s="11" t="s">
        <v>133</v>
      </c>
      <c r="C415" s="11">
        <v>1.5717000000000001</v>
      </c>
      <c r="D415" s="66">
        <v>1.1788000000000001</v>
      </c>
      <c r="E415" s="66">
        <v>0.82520000000000004</v>
      </c>
      <c r="F415" s="66">
        <v>0.49509999999999998</v>
      </c>
      <c r="G415" s="66">
        <v>0.24759999999999999</v>
      </c>
      <c r="H415" s="66">
        <v>9.9000000000000005E-2</v>
      </c>
      <c r="I415" s="66">
        <v>0</v>
      </c>
      <c r="J415" s="66">
        <v>0</v>
      </c>
    </row>
    <row r="416" spans="1:10" ht="14.4" customHeight="1">
      <c r="A416" s="11" t="s">
        <v>308</v>
      </c>
      <c r="B416" s="11" t="s">
        <v>63</v>
      </c>
      <c r="C416" s="11">
        <v>71.098100000000002</v>
      </c>
      <c r="D416" s="66">
        <v>53.323599999999999</v>
      </c>
      <c r="E416" s="66">
        <v>37.326500000000003</v>
      </c>
      <c r="F416" s="66">
        <v>22.395900000000001</v>
      </c>
      <c r="G416" s="66">
        <v>11.198</v>
      </c>
      <c r="H416" s="66">
        <v>4.4791999999999996</v>
      </c>
      <c r="I416" s="66">
        <v>0</v>
      </c>
      <c r="J416" s="66">
        <v>0</v>
      </c>
    </row>
    <row r="417" spans="1:10" ht="14.4" customHeight="1">
      <c r="A417" s="11" t="s">
        <v>287</v>
      </c>
      <c r="B417" s="11" t="s">
        <v>134</v>
      </c>
      <c r="C417" s="11">
        <v>135.72640000000001</v>
      </c>
      <c r="D417" s="66">
        <v>101.7948</v>
      </c>
      <c r="E417" s="66">
        <v>71.256399999999999</v>
      </c>
      <c r="F417" s="66">
        <v>42.753799999999998</v>
      </c>
      <c r="G417" s="66">
        <v>21.376899999999999</v>
      </c>
      <c r="H417" s="66">
        <v>8.5508000000000006</v>
      </c>
      <c r="I417" s="66">
        <v>0</v>
      </c>
      <c r="J417" s="66">
        <v>0</v>
      </c>
    </row>
    <row r="418" spans="1:10" ht="14.4" customHeight="1">
      <c r="A418" s="11" t="s">
        <v>287</v>
      </c>
      <c r="B418" s="11" t="s">
        <v>135</v>
      </c>
      <c r="C418" s="11">
        <v>316.69479999999999</v>
      </c>
      <c r="D418" s="66">
        <v>237.52109999999999</v>
      </c>
      <c r="E418" s="66">
        <v>166.26480000000001</v>
      </c>
      <c r="F418" s="66">
        <v>99.758899999999997</v>
      </c>
      <c r="G418" s="66">
        <v>49.8795</v>
      </c>
      <c r="H418" s="66">
        <v>19.951799999999999</v>
      </c>
      <c r="I418" s="66">
        <v>0</v>
      </c>
      <c r="J418" s="66">
        <v>0</v>
      </c>
    </row>
    <row r="419" spans="1:10" ht="14.4" customHeight="1">
      <c r="A419" s="11" t="s">
        <v>287</v>
      </c>
      <c r="B419" s="11" t="s">
        <v>130</v>
      </c>
      <c r="C419" s="11">
        <v>622.07899999999995</v>
      </c>
      <c r="D419" s="66">
        <v>466.55930000000001</v>
      </c>
      <c r="E419" s="66">
        <v>326.5915</v>
      </c>
      <c r="F419" s="66">
        <v>195.95490000000001</v>
      </c>
      <c r="G419" s="66">
        <v>97.977500000000006</v>
      </c>
      <c r="H419" s="66">
        <v>39.191000000000003</v>
      </c>
      <c r="I419" s="66">
        <v>0</v>
      </c>
      <c r="J419" s="66">
        <v>0</v>
      </c>
    </row>
    <row r="420" spans="1:10" ht="14.4" customHeight="1">
      <c r="A420" s="11" t="s">
        <v>287</v>
      </c>
      <c r="B420" s="11" t="s">
        <v>59</v>
      </c>
      <c r="C420" s="11">
        <v>56.552700000000002</v>
      </c>
      <c r="D420" s="66">
        <v>42.414499999999997</v>
      </c>
      <c r="E420" s="66">
        <v>29.690200000000001</v>
      </c>
      <c r="F420" s="66">
        <v>17.8141</v>
      </c>
      <c r="G420" s="66">
        <v>8.9070999999999998</v>
      </c>
      <c r="H420" s="66">
        <v>3.5628000000000002</v>
      </c>
      <c r="I420" s="66">
        <v>0</v>
      </c>
      <c r="J420" s="66">
        <v>0</v>
      </c>
    </row>
    <row r="421" spans="1:10" ht="14.4" customHeight="1">
      <c r="A421" s="11" t="s">
        <v>287</v>
      </c>
      <c r="B421" s="11" t="s">
        <v>62</v>
      </c>
      <c r="C421" s="11">
        <v>55.594100000000005</v>
      </c>
      <c r="D421" s="66">
        <v>41.695599999999999</v>
      </c>
      <c r="E421" s="66">
        <v>29.186900000000001</v>
      </c>
      <c r="F421" s="66">
        <v>17.5121</v>
      </c>
      <c r="G421" s="66">
        <v>8.7561</v>
      </c>
      <c r="H421" s="66">
        <v>3.5024000000000002</v>
      </c>
      <c r="I421" s="66">
        <v>0</v>
      </c>
      <c r="J421" s="66">
        <v>0</v>
      </c>
    </row>
    <row r="422" spans="1:10" ht="14.4" customHeight="1">
      <c r="A422" s="11" t="s">
        <v>287</v>
      </c>
      <c r="B422" s="11" t="s">
        <v>132</v>
      </c>
      <c r="C422" s="11">
        <v>25.017399999999999</v>
      </c>
      <c r="D422" s="66">
        <v>18.763100000000001</v>
      </c>
      <c r="E422" s="66">
        <v>13.1342</v>
      </c>
      <c r="F422" s="66">
        <v>7.8804999999999996</v>
      </c>
      <c r="G422" s="66">
        <v>3.9403000000000001</v>
      </c>
      <c r="H422" s="66">
        <v>1.5761000000000001</v>
      </c>
      <c r="I422" s="66">
        <v>0</v>
      </c>
      <c r="J422" s="66">
        <v>0</v>
      </c>
    </row>
    <row r="423" spans="1:10" ht="14.4" customHeight="1">
      <c r="A423" s="11" t="s">
        <v>287</v>
      </c>
      <c r="B423" s="11" t="s">
        <v>133</v>
      </c>
      <c r="C423" s="11">
        <v>58.373800000000003</v>
      </c>
      <c r="D423" s="66">
        <v>43.7804</v>
      </c>
      <c r="E423" s="66">
        <v>30.6463</v>
      </c>
      <c r="F423" s="66">
        <v>18.387799999999999</v>
      </c>
      <c r="G423" s="66">
        <v>9.1938999999999993</v>
      </c>
      <c r="H423" s="66">
        <v>3.6776</v>
      </c>
      <c r="I423" s="66">
        <v>0</v>
      </c>
      <c r="J423" s="66">
        <v>0</v>
      </c>
    </row>
    <row r="424" spans="1:10" ht="14.4" customHeight="1">
      <c r="A424" s="11" t="s">
        <v>287</v>
      </c>
      <c r="B424" s="11" t="s">
        <v>63</v>
      </c>
      <c r="C424" s="11">
        <v>2640.7190000000001</v>
      </c>
      <c r="D424" s="66">
        <v>1980.5392999999999</v>
      </c>
      <c r="E424" s="66">
        <v>1386.3775000000001</v>
      </c>
      <c r="F424" s="66">
        <v>831.82650000000001</v>
      </c>
      <c r="G424" s="66">
        <v>415.91329999999999</v>
      </c>
      <c r="H424" s="66">
        <v>166.36529999999999</v>
      </c>
      <c r="I424" s="66">
        <v>0</v>
      </c>
      <c r="J424" s="66">
        <v>0</v>
      </c>
    </row>
    <row r="425" spans="1:10" ht="14.4" customHeight="1">
      <c r="A425" s="11" t="s">
        <v>288</v>
      </c>
      <c r="B425" s="11" t="s">
        <v>134</v>
      </c>
      <c r="C425" s="11">
        <v>12.7318</v>
      </c>
      <c r="D425" s="66">
        <v>9.5488999999999997</v>
      </c>
      <c r="E425" s="66">
        <v>6.6841999999999997</v>
      </c>
      <c r="F425" s="66">
        <v>4.0105000000000004</v>
      </c>
      <c r="G425" s="66">
        <v>2.0053000000000001</v>
      </c>
      <c r="H425" s="66">
        <v>0.80210000000000004</v>
      </c>
      <c r="I425" s="66">
        <v>0</v>
      </c>
      <c r="J425" s="66">
        <v>0</v>
      </c>
    </row>
    <row r="426" spans="1:10" ht="14.4" customHeight="1">
      <c r="A426" s="11" t="s">
        <v>288</v>
      </c>
      <c r="B426" s="11" t="s">
        <v>135</v>
      </c>
      <c r="C426" s="11">
        <v>29.707599999999999</v>
      </c>
      <c r="D426" s="66">
        <v>22.2807</v>
      </c>
      <c r="E426" s="66">
        <v>15.596500000000001</v>
      </c>
      <c r="F426" s="66">
        <v>9.3579000000000008</v>
      </c>
      <c r="G426" s="66">
        <v>4.6790000000000003</v>
      </c>
      <c r="H426" s="66">
        <v>1.8715999999999999</v>
      </c>
      <c r="I426" s="66">
        <v>0</v>
      </c>
      <c r="J426" s="66">
        <v>0</v>
      </c>
    </row>
    <row r="427" spans="1:10" ht="14.4" customHeight="1">
      <c r="A427" s="11" t="s">
        <v>288</v>
      </c>
      <c r="B427" s="11" t="s">
        <v>130</v>
      </c>
      <c r="C427" s="11">
        <v>159.14750000000001</v>
      </c>
      <c r="D427" s="66">
        <v>119.36060000000001</v>
      </c>
      <c r="E427" s="66">
        <v>83.552400000000006</v>
      </c>
      <c r="F427" s="66">
        <v>50.131399999999999</v>
      </c>
      <c r="G427" s="66">
        <v>25.0657</v>
      </c>
      <c r="H427" s="66">
        <v>10.026300000000001</v>
      </c>
      <c r="I427" s="66">
        <v>0</v>
      </c>
      <c r="J427" s="66">
        <v>0</v>
      </c>
    </row>
    <row r="428" spans="1:10" ht="14.4" customHeight="1">
      <c r="A428" s="11" t="s">
        <v>288</v>
      </c>
      <c r="B428" s="11" t="s">
        <v>59</v>
      </c>
      <c r="C428" s="11">
        <v>10.6099</v>
      </c>
      <c r="D428" s="66">
        <v>7.9573999999999998</v>
      </c>
      <c r="E428" s="66">
        <v>5.5701999999999998</v>
      </c>
      <c r="F428" s="66">
        <v>3.3420999999999998</v>
      </c>
      <c r="G428" s="66">
        <v>1.6711</v>
      </c>
      <c r="H428" s="66">
        <v>0.66839999999999999</v>
      </c>
      <c r="I428" s="66">
        <v>0</v>
      </c>
      <c r="J428" s="66">
        <v>0</v>
      </c>
    </row>
    <row r="429" spans="1:10" ht="14.4" customHeight="1">
      <c r="A429" s="11" t="s">
        <v>288</v>
      </c>
      <c r="B429" s="11" t="s">
        <v>62</v>
      </c>
      <c r="C429" s="11">
        <v>32.678600000000003</v>
      </c>
      <c r="D429" s="66">
        <v>24.509</v>
      </c>
      <c r="E429" s="66">
        <v>17.156300000000002</v>
      </c>
      <c r="F429" s="66">
        <v>10.293799999999999</v>
      </c>
      <c r="G429" s="66">
        <v>5.1468999999999996</v>
      </c>
      <c r="H429" s="66">
        <v>2.0588000000000002</v>
      </c>
      <c r="I429" s="66">
        <v>0</v>
      </c>
      <c r="J429" s="66">
        <v>0</v>
      </c>
    </row>
    <row r="430" spans="1:10" ht="14.4" customHeight="1">
      <c r="A430" s="11" t="s">
        <v>288</v>
      </c>
      <c r="B430" s="11" t="s">
        <v>132</v>
      </c>
      <c r="C430" s="11">
        <v>9.8035999999999994</v>
      </c>
      <c r="D430" s="66">
        <v>7.3526999999999996</v>
      </c>
      <c r="E430" s="66">
        <v>5.1468999999999996</v>
      </c>
      <c r="F430" s="66">
        <v>3.0880999999999998</v>
      </c>
      <c r="G430" s="66">
        <v>1.5441</v>
      </c>
      <c r="H430" s="66">
        <v>0.61760000000000004</v>
      </c>
      <c r="I430" s="66">
        <v>0</v>
      </c>
      <c r="J430" s="66">
        <v>0</v>
      </c>
    </row>
    <row r="431" spans="1:10" ht="14.4" customHeight="1">
      <c r="A431" s="11" t="s">
        <v>288</v>
      </c>
      <c r="B431" s="11" t="s">
        <v>133</v>
      </c>
      <c r="C431" s="11">
        <v>22.8751</v>
      </c>
      <c r="D431" s="66">
        <v>17.156300000000002</v>
      </c>
      <c r="E431" s="66">
        <v>12.009399999999999</v>
      </c>
      <c r="F431" s="66">
        <v>7.2055999999999996</v>
      </c>
      <c r="G431" s="66">
        <v>3.6027999999999998</v>
      </c>
      <c r="H431" s="66">
        <v>1.4411</v>
      </c>
      <c r="I431" s="66">
        <v>0</v>
      </c>
      <c r="J431" s="66">
        <v>0</v>
      </c>
    </row>
    <row r="432" spans="1:10" ht="14.4" customHeight="1">
      <c r="A432" s="11" t="s">
        <v>288</v>
      </c>
      <c r="B432" s="11" t="s">
        <v>63</v>
      </c>
      <c r="C432" s="11">
        <v>401.47989999999999</v>
      </c>
      <c r="D432" s="66">
        <v>301.10989999999998</v>
      </c>
      <c r="E432" s="66">
        <v>210.77690000000001</v>
      </c>
      <c r="F432" s="66">
        <v>126.4661</v>
      </c>
      <c r="G432" s="66">
        <v>63.2331</v>
      </c>
      <c r="H432" s="66">
        <v>25.293199999999999</v>
      </c>
      <c r="I432" s="66">
        <v>0</v>
      </c>
      <c r="J432" s="66">
        <v>0</v>
      </c>
    </row>
    <row r="433" spans="1:10" ht="14.4" customHeight="1">
      <c r="A433" s="11" t="s">
        <v>289</v>
      </c>
      <c r="B433" s="11" t="s">
        <v>134</v>
      </c>
      <c r="C433" s="11">
        <v>124.6686</v>
      </c>
      <c r="D433" s="66">
        <v>93.501499999999993</v>
      </c>
      <c r="E433" s="66">
        <v>65.451099999999997</v>
      </c>
      <c r="F433" s="66">
        <v>39.270699999999998</v>
      </c>
      <c r="G433" s="66">
        <v>19.635400000000001</v>
      </c>
      <c r="H433" s="66">
        <v>7.8541999999999996</v>
      </c>
      <c r="I433" s="66">
        <v>0</v>
      </c>
      <c r="J433" s="66">
        <v>0</v>
      </c>
    </row>
    <row r="434" spans="1:10" ht="14.4" customHeight="1">
      <c r="A434" s="11" t="s">
        <v>289</v>
      </c>
      <c r="B434" s="11" t="s">
        <v>135</v>
      </c>
      <c r="C434" s="11">
        <v>243.20590000000001</v>
      </c>
      <c r="D434" s="66">
        <v>182.40440000000001</v>
      </c>
      <c r="E434" s="66">
        <v>127.6831</v>
      </c>
      <c r="F434" s="66">
        <v>76.609899999999996</v>
      </c>
      <c r="G434" s="66">
        <v>38.305</v>
      </c>
      <c r="H434" s="66">
        <v>15.321999999999999</v>
      </c>
      <c r="I434" s="66">
        <v>0</v>
      </c>
      <c r="J434" s="66">
        <v>0</v>
      </c>
    </row>
    <row r="435" spans="1:10" ht="14.4" customHeight="1">
      <c r="A435" s="11" t="s">
        <v>289</v>
      </c>
      <c r="B435" s="11" t="s">
        <v>130</v>
      </c>
      <c r="C435" s="11">
        <v>1594.1226999999999</v>
      </c>
      <c r="D435" s="66">
        <v>1195.5920000000001</v>
      </c>
      <c r="E435" s="66">
        <v>836.9144</v>
      </c>
      <c r="F435" s="66">
        <v>502.14859999999999</v>
      </c>
      <c r="G435" s="66">
        <v>251.07429999999999</v>
      </c>
      <c r="H435" s="66">
        <v>100.4297</v>
      </c>
      <c r="I435" s="66">
        <v>0</v>
      </c>
      <c r="J435" s="66">
        <v>0</v>
      </c>
    </row>
    <row r="436" spans="1:10" ht="14.4" customHeight="1">
      <c r="A436" s="11" t="s">
        <v>289</v>
      </c>
      <c r="B436" s="11" t="s">
        <v>59</v>
      </c>
      <c r="C436" s="11">
        <v>81.749899999999997</v>
      </c>
      <c r="D436" s="66">
        <v>61.312399999999997</v>
      </c>
      <c r="E436" s="66">
        <v>42.918700000000001</v>
      </c>
      <c r="F436" s="66">
        <v>25.751200000000001</v>
      </c>
      <c r="G436" s="66">
        <v>12.8756</v>
      </c>
      <c r="H436" s="66">
        <v>5.1501999999999999</v>
      </c>
      <c r="I436" s="66">
        <v>0</v>
      </c>
      <c r="J436" s="66">
        <v>0</v>
      </c>
    </row>
    <row r="437" spans="1:10" ht="14.4" customHeight="1">
      <c r="A437" s="11" t="s">
        <v>289</v>
      </c>
      <c r="B437" s="11" t="s">
        <v>62</v>
      </c>
      <c r="C437" s="11">
        <v>270.14209999999997</v>
      </c>
      <c r="D437" s="66">
        <v>202.60659999999999</v>
      </c>
      <c r="E437" s="66">
        <v>141.8246</v>
      </c>
      <c r="F437" s="66">
        <v>85.094800000000006</v>
      </c>
      <c r="G437" s="66">
        <v>42.547400000000003</v>
      </c>
      <c r="H437" s="66">
        <v>17.018999999999998</v>
      </c>
      <c r="I437" s="66">
        <v>0</v>
      </c>
      <c r="J437" s="66">
        <v>0</v>
      </c>
    </row>
    <row r="438" spans="1:10" ht="14.4" customHeight="1">
      <c r="A438" s="11" t="s">
        <v>289</v>
      </c>
      <c r="B438" s="11" t="s">
        <v>132</v>
      </c>
      <c r="C438" s="11">
        <v>178.2938</v>
      </c>
      <c r="D438" s="66">
        <v>133.72040000000001</v>
      </c>
      <c r="E438" s="66">
        <v>93.604299999999995</v>
      </c>
      <c r="F438" s="66">
        <v>56.162599999999998</v>
      </c>
      <c r="G438" s="66">
        <v>28.081299999999999</v>
      </c>
      <c r="H438" s="66">
        <v>11.2325</v>
      </c>
      <c r="I438" s="66">
        <v>0</v>
      </c>
      <c r="J438" s="66">
        <v>0</v>
      </c>
    </row>
    <row r="439" spans="1:10" ht="14.4" customHeight="1">
      <c r="A439" s="11" t="s">
        <v>289</v>
      </c>
      <c r="B439" s="11" t="s">
        <v>133</v>
      </c>
      <c r="C439" s="11">
        <v>416.01869999999997</v>
      </c>
      <c r="D439" s="66">
        <v>312.01400000000001</v>
      </c>
      <c r="E439" s="66">
        <v>218.40979999999999</v>
      </c>
      <c r="F439" s="66">
        <v>131.04589999999999</v>
      </c>
      <c r="G439" s="66">
        <v>65.522999999999996</v>
      </c>
      <c r="H439" s="66">
        <v>26.209199999999999</v>
      </c>
      <c r="I439" s="66">
        <v>0</v>
      </c>
      <c r="J439" s="66">
        <v>0</v>
      </c>
    </row>
    <row r="440" spans="1:10" ht="14.4" customHeight="1">
      <c r="A440" s="11" t="s">
        <v>289</v>
      </c>
      <c r="B440" s="11" t="s">
        <v>63</v>
      </c>
      <c r="C440" s="11">
        <v>4538.3858</v>
      </c>
      <c r="D440" s="66">
        <v>3403.7894000000001</v>
      </c>
      <c r="E440" s="66">
        <v>2382.6525999999999</v>
      </c>
      <c r="F440" s="66">
        <v>1429.5916</v>
      </c>
      <c r="G440" s="66">
        <v>714.79579999999999</v>
      </c>
      <c r="H440" s="66">
        <v>285.91829999999999</v>
      </c>
      <c r="I440" s="66">
        <v>0</v>
      </c>
      <c r="J440" s="66">
        <v>0</v>
      </c>
    </row>
    <row r="441" spans="1:10" ht="14.4" customHeight="1">
      <c r="A441" s="11" t="s">
        <v>290</v>
      </c>
      <c r="B441" s="11" t="s">
        <v>134</v>
      </c>
      <c r="C441" s="11">
        <v>2.2212000000000001</v>
      </c>
      <c r="D441" s="66">
        <v>1.6658999999999999</v>
      </c>
      <c r="E441" s="66">
        <v>1.1660999999999999</v>
      </c>
      <c r="F441" s="66">
        <v>0.69969999999999999</v>
      </c>
      <c r="G441" s="66">
        <v>0.34989999999999999</v>
      </c>
      <c r="H441" s="66">
        <v>0.14000000000000001</v>
      </c>
      <c r="I441" s="66">
        <v>0</v>
      </c>
      <c r="J441" s="66">
        <v>0</v>
      </c>
    </row>
    <row r="442" spans="1:10" ht="14.4" customHeight="1">
      <c r="A442" s="11" t="s">
        <v>290</v>
      </c>
      <c r="B442" s="11" t="s">
        <v>135</v>
      </c>
      <c r="C442" s="11">
        <v>5.1827999999999994</v>
      </c>
      <c r="D442" s="66">
        <v>3.8871000000000002</v>
      </c>
      <c r="E442" s="66">
        <v>2.7210000000000001</v>
      </c>
      <c r="F442" s="66">
        <v>1.6326000000000001</v>
      </c>
      <c r="G442" s="66">
        <v>0.81630000000000003</v>
      </c>
      <c r="H442" s="66">
        <v>0.32650000000000001</v>
      </c>
      <c r="I442" s="66">
        <v>0</v>
      </c>
      <c r="J442" s="66">
        <v>0</v>
      </c>
    </row>
    <row r="443" spans="1:10" ht="14.4" customHeight="1">
      <c r="A443" s="11" t="s">
        <v>290</v>
      </c>
      <c r="B443" s="11" t="s">
        <v>130</v>
      </c>
      <c r="C443" s="11">
        <v>173.99119999999999</v>
      </c>
      <c r="D443" s="66">
        <v>130.49340000000001</v>
      </c>
      <c r="E443" s="66">
        <v>91.345399999999998</v>
      </c>
      <c r="F443" s="66">
        <v>54.807200000000002</v>
      </c>
      <c r="G443" s="66">
        <v>27.403600000000001</v>
      </c>
      <c r="H443" s="66">
        <v>10.961399999999999</v>
      </c>
      <c r="I443" s="66">
        <v>0</v>
      </c>
      <c r="J443" s="66">
        <v>0</v>
      </c>
    </row>
    <row r="444" spans="1:10" ht="14.4" customHeight="1">
      <c r="A444" s="11" t="s">
        <v>290</v>
      </c>
      <c r="B444" s="11" t="s">
        <v>59</v>
      </c>
      <c r="C444" s="11">
        <v>3.7020000000000004</v>
      </c>
      <c r="D444" s="66">
        <v>2.7765</v>
      </c>
      <c r="E444" s="66">
        <v>1.9436</v>
      </c>
      <c r="F444" s="66">
        <v>1.1661999999999999</v>
      </c>
      <c r="G444" s="66">
        <v>0.58309999999999995</v>
      </c>
      <c r="H444" s="66">
        <v>0.23319999999999999</v>
      </c>
      <c r="I444" s="66">
        <v>0</v>
      </c>
      <c r="J444" s="66">
        <v>0</v>
      </c>
    </row>
    <row r="445" spans="1:10" ht="14.4" customHeight="1">
      <c r="A445" s="11" t="s">
        <v>290</v>
      </c>
      <c r="B445" s="11" t="s">
        <v>62</v>
      </c>
      <c r="C445" s="11">
        <v>48.649500000000003</v>
      </c>
      <c r="D445" s="66">
        <v>36.487099999999998</v>
      </c>
      <c r="E445" s="66">
        <v>25.541</v>
      </c>
      <c r="F445" s="66">
        <v>15.3246</v>
      </c>
      <c r="G445" s="66">
        <v>7.6623000000000001</v>
      </c>
      <c r="H445" s="66">
        <v>3.0649000000000002</v>
      </c>
      <c r="I445" s="66">
        <v>0</v>
      </c>
      <c r="J445" s="66">
        <v>0</v>
      </c>
    </row>
    <row r="446" spans="1:10" ht="14.4" customHeight="1">
      <c r="A446" s="11" t="s">
        <v>290</v>
      </c>
      <c r="B446" s="11" t="s">
        <v>132</v>
      </c>
      <c r="C446" s="11">
        <v>24.3248</v>
      </c>
      <c r="D446" s="66">
        <v>18.243600000000001</v>
      </c>
      <c r="E446" s="66">
        <v>12.7705</v>
      </c>
      <c r="F446" s="66">
        <v>7.6623000000000001</v>
      </c>
      <c r="G446" s="66">
        <v>3.8311999999999999</v>
      </c>
      <c r="H446" s="66">
        <v>1.5325</v>
      </c>
      <c r="I446" s="66">
        <v>0</v>
      </c>
      <c r="J446" s="66">
        <v>0</v>
      </c>
    </row>
    <row r="447" spans="1:10" ht="14.4" customHeight="1">
      <c r="A447" s="11" t="s">
        <v>290</v>
      </c>
      <c r="B447" s="11" t="s">
        <v>133</v>
      </c>
      <c r="C447" s="11">
        <v>56.7577</v>
      </c>
      <c r="D447" s="66">
        <v>42.568300000000001</v>
      </c>
      <c r="E447" s="66">
        <v>29.797799999999999</v>
      </c>
      <c r="F447" s="66">
        <v>17.878699999999998</v>
      </c>
      <c r="G447" s="66">
        <v>8.9393999999999991</v>
      </c>
      <c r="H447" s="66">
        <v>3.5758000000000001</v>
      </c>
      <c r="I447" s="66">
        <v>0</v>
      </c>
      <c r="J447" s="66">
        <v>0</v>
      </c>
    </row>
    <row r="448" spans="1:10" ht="14.4" customHeight="1">
      <c r="A448" s="11" t="s">
        <v>290</v>
      </c>
      <c r="B448" s="11" t="s">
        <v>63</v>
      </c>
      <c r="C448" s="11">
        <v>681.09199999999998</v>
      </c>
      <c r="D448" s="66">
        <v>510.81900000000002</v>
      </c>
      <c r="E448" s="66">
        <v>357.57330000000002</v>
      </c>
      <c r="F448" s="66">
        <v>214.54400000000001</v>
      </c>
      <c r="G448" s="66">
        <v>107.27200000000001</v>
      </c>
      <c r="H448" s="66">
        <v>42.908799999999999</v>
      </c>
      <c r="I448" s="66">
        <v>0</v>
      </c>
      <c r="J448" s="66">
        <v>0</v>
      </c>
    </row>
    <row r="449" spans="1:16" ht="14.4" customHeight="1">
      <c r="A449" s="11" t="s">
        <v>291</v>
      </c>
      <c r="B449" s="11" t="s">
        <v>134</v>
      </c>
      <c r="C449" s="11">
        <v>3.4017000000000004</v>
      </c>
      <c r="D449" s="66">
        <v>2.5512999999999999</v>
      </c>
      <c r="E449" s="66">
        <v>1.7859</v>
      </c>
      <c r="F449" s="66">
        <v>1.0714999999999999</v>
      </c>
      <c r="G449" s="66">
        <v>0.53580000000000005</v>
      </c>
      <c r="H449" s="66">
        <v>0.21429999999999999</v>
      </c>
      <c r="I449" s="66">
        <v>0</v>
      </c>
      <c r="J449" s="66">
        <v>0</v>
      </c>
      <c r="M449" s="45"/>
      <c r="P449" s="45"/>
    </row>
    <row r="450" spans="1:16" ht="14.4" customHeight="1">
      <c r="A450" s="11" t="s">
        <v>291</v>
      </c>
      <c r="B450" s="11" t="s">
        <v>135</v>
      </c>
      <c r="C450" s="11">
        <v>7.9372999999999996</v>
      </c>
      <c r="D450" s="66">
        <v>5.9530000000000003</v>
      </c>
      <c r="E450" s="66">
        <v>4.1670999999999996</v>
      </c>
      <c r="F450" s="66">
        <v>2.5003000000000002</v>
      </c>
      <c r="G450" s="66">
        <v>1.2502</v>
      </c>
      <c r="H450" s="66">
        <v>0.50009999999999999</v>
      </c>
      <c r="I450" s="66">
        <v>0</v>
      </c>
      <c r="J450" s="66">
        <v>0</v>
      </c>
      <c r="M450" s="45"/>
      <c r="N450" s="65"/>
    </row>
    <row r="451" spans="1:16" ht="14.4" customHeight="1">
      <c r="A451" s="11" t="s">
        <v>291</v>
      </c>
      <c r="B451" s="11" t="s">
        <v>130</v>
      </c>
      <c r="C451" s="11">
        <v>44.759</v>
      </c>
      <c r="D451" s="66">
        <v>33.569299999999998</v>
      </c>
      <c r="E451" s="66">
        <v>23.4985</v>
      </c>
      <c r="F451" s="66">
        <v>14.0991</v>
      </c>
      <c r="G451" s="66">
        <v>7.0495999999999999</v>
      </c>
      <c r="H451" s="66">
        <v>2.8197999999999999</v>
      </c>
      <c r="I451" s="66">
        <v>0</v>
      </c>
      <c r="J451" s="66">
        <v>0</v>
      </c>
      <c r="M451" s="45"/>
      <c r="P451" s="45"/>
    </row>
    <row r="452" spans="1:16" ht="14.4" customHeight="1">
      <c r="A452" s="11" t="s">
        <v>291</v>
      </c>
      <c r="B452" s="11" t="s">
        <v>59</v>
      </c>
      <c r="C452" s="11">
        <v>3.5808000000000004</v>
      </c>
      <c r="D452" s="66">
        <v>2.6856</v>
      </c>
      <c r="E452" s="66">
        <v>1.8798999999999999</v>
      </c>
      <c r="F452" s="66">
        <v>1.1278999999999999</v>
      </c>
      <c r="G452" s="66">
        <v>0.56399999999999995</v>
      </c>
      <c r="H452" s="66">
        <v>0.22559999999999999</v>
      </c>
      <c r="I452" s="66">
        <v>0</v>
      </c>
      <c r="J452" s="66">
        <v>0</v>
      </c>
      <c r="M452" s="45"/>
      <c r="N452" s="65"/>
    </row>
    <row r="453" spans="1:16" ht="14.4" customHeight="1">
      <c r="A453" s="11" t="s">
        <v>291</v>
      </c>
      <c r="B453" s="11" t="s">
        <v>62</v>
      </c>
      <c r="C453" s="11">
        <v>10.818999999999999</v>
      </c>
      <c r="D453" s="66">
        <v>8.1143000000000001</v>
      </c>
      <c r="E453" s="66">
        <v>5.68</v>
      </c>
      <c r="F453" s="66">
        <v>3.4079999999999999</v>
      </c>
      <c r="G453" s="66">
        <v>1.704</v>
      </c>
      <c r="H453" s="66">
        <v>0.68159999999999998</v>
      </c>
      <c r="I453" s="66">
        <v>0</v>
      </c>
      <c r="J453" s="66">
        <v>0</v>
      </c>
      <c r="M453" s="45"/>
      <c r="N453" s="65"/>
    </row>
    <row r="454" spans="1:16" ht="14.4" customHeight="1">
      <c r="A454" s="11" t="s">
        <v>291</v>
      </c>
      <c r="B454" s="11" t="s">
        <v>132</v>
      </c>
      <c r="C454" s="11">
        <v>5.4094999999999995</v>
      </c>
      <c r="D454" s="66">
        <v>4.0571000000000002</v>
      </c>
      <c r="E454" s="66">
        <v>2.84</v>
      </c>
      <c r="F454" s="66">
        <v>1.704</v>
      </c>
      <c r="G454" s="66">
        <v>0.85199999999999998</v>
      </c>
      <c r="H454" s="66">
        <v>0.34079999999999999</v>
      </c>
      <c r="I454" s="66">
        <v>0</v>
      </c>
      <c r="J454" s="66">
        <v>0</v>
      </c>
      <c r="M454" s="45"/>
      <c r="N454" s="65"/>
    </row>
    <row r="455" spans="1:16" ht="14.4" customHeight="1">
      <c r="A455" s="11" t="s">
        <v>291</v>
      </c>
      <c r="B455" s="11" t="s">
        <v>133</v>
      </c>
      <c r="C455" s="11">
        <v>12.622199999999999</v>
      </c>
      <c r="D455" s="66">
        <v>9.4666999999999994</v>
      </c>
      <c r="E455" s="66">
        <v>6.6266999999999996</v>
      </c>
      <c r="F455" s="66">
        <v>3.976</v>
      </c>
      <c r="G455" s="66">
        <v>1.988</v>
      </c>
      <c r="H455" s="66">
        <v>0.79520000000000002</v>
      </c>
      <c r="I455" s="66">
        <v>0</v>
      </c>
      <c r="J455" s="66">
        <v>0</v>
      </c>
      <c r="M455" s="45"/>
      <c r="P455" s="45"/>
    </row>
    <row r="456" spans="1:16" ht="14.4" customHeight="1">
      <c r="A456" s="11" t="s">
        <v>291</v>
      </c>
      <c r="B456" s="11" t="s">
        <v>63</v>
      </c>
      <c r="C456" s="11">
        <v>151.46549999999999</v>
      </c>
      <c r="D456" s="66">
        <v>113.59910000000001</v>
      </c>
      <c r="E456" s="66">
        <v>79.519400000000005</v>
      </c>
      <c r="F456" s="66">
        <v>47.711599999999997</v>
      </c>
      <c r="G456" s="66">
        <v>23.855799999999999</v>
      </c>
      <c r="H456" s="66">
        <v>9.5422999999999991</v>
      </c>
      <c r="I456" s="66">
        <v>0</v>
      </c>
      <c r="J456" s="66">
        <v>0</v>
      </c>
      <c r="M456" s="45"/>
      <c r="N456" s="68"/>
    </row>
    <row r="457" spans="1:16" ht="14.4" customHeight="1">
      <c r="A457" s="11" t="s">
        <v>292</v>
      </c>
      <c r="B457" s="11" t="s">
        <v>134</v>
      </c>
      <c r="C457" s="11">
        <v>9.7935999999999996</v>
      </c>
      <c r="D457" s="66">
        <v>7.3452000000000002</v>
      </c>
      <c r="E457" s="66">
        <v>5.1416000000000004</v>
      </c>
      <c r="F457" s="66">
        <v>3.085</v>
      </c>
      <c r="G457" s="66">
        <v>1.5425</v>
      </c>
      <c r="H457" s="66">
        <v>0.61699999999999999</v>
      </c>
      <c r="I457" s="66">
        <v>0</v>
      </c>
      <c r="J457" s="66">
        <v>0</v>
      </c>
      <c r="M457" s="45"/>
      <c r="P457" s="45"/>
    </row>
    <row r="458" spans="1:16" ht="14.4" customHeight="1">
      <c r="A458" s="11" t="s">
        <v>292</v>
      </c>
      <c r="B458" s="11" t="s">
        <v>135</v>
      </c>
      <c r="C458" s="11">
        <v>22.851600000000001</v>
      </c>
      <c r="D458" s="66">
        <v>17.1387</v>
      </c>
      <c r="E458" s="66">
        <v>11.9971</v>
      </c>
      <c r="F458" s="66">
        <v>7.1982999999999997</v>
      </c>
      <c r="G458" s="66">
        <v>3.5992000000000002</v>
      </c>
      <c r="H458" s="66">
        <v>1.4397</v>
      </c>
      <c r="I458" s="66">
        <v>0</v>
      </c>
      <c r="J458" s="66">
        <v>0</v>
      </c>
      <c r="M458" s="45"/>
      <c r="N458" s="68"/>
    </row>
    <row r="459" spans="1:16" ht="14.4" customHeight="1">
      <c r="A459" s="11" t="s">
        <v>292</v>
      </c>
      <c r="B459" s="11" t="s">
        <v>130</v>
      </c>
      <c r="C459" s="11">
        <v>128.8621</v>
      </c>
      <c r="D459" s="66">
        <v>96.646600000000007</v>
      </c>
      <c r="E459" s="66">
        <v>67.652600000000007</v>
      </c>
      <c r="F459" s="66">
        <v>40.5916</v>
      </c>
      <c r="G459" s="66">
        <v>20.2958</v>
      </c>
      <c r="H459" s="66">
        <v>8.1182999999999996</v>
      </c>
      <c r="I459" s="66">
        <v>0</v>
      </c>
      <c r="J459" s="66">
        <v>0</v>
      </c>
      <c r="M459" s="45"/>
      <c r="P459" s="45"/>
    </row>
    <row r="460" spans="1:16" ht="14.4" customHeight="1">
      <c r="A460" s="11" t="s">
        <v>292</v>
      </c>
      <c r="B460" s="11" t="s">
        <v>59</v>
      </c>
      <c r="C460" s="11">
        <v>10.308999999999999</v>
      </c>
      <c r="D460" s="66">
        <v>7.7317999999999998</v>
      </c>
      <c r="E460" s="66">
        <v>5.4123000000000001</v>
      </c>
      <c r="F460" s="66">
        <v>3.2473999999999998</v>
      </c>
      <c r="G460" s="66">
        <v>1.6236999999999999</v>
      </c>
      <c r="H460" s="66">
        <v>0.64949999999999997</v>
      </c>
      <c r="I460" s="66">
        <v>0</v>
      </c>
      <c r="J460" s="66">
        <v>0</v>
      </c>
      <c r="M460" s="45"/>
      <c r="N460" s="68"/>
    </row>
    <row r="461" spans="1:16" ht="14.4" customHeight="1">
      <c r="A461" s="11" t="s">
        <v>292</v>
      </c>
      <c r="B461" s="11" t="s">
        <v>62</v>
      </c>
      <c r="C461" s="11">
        <v>17.028500000000001</v>
      </c>
      <c r="D461" s="66">
        <v>12.7714</v>
      </c>
      <c r="E461" s="66">
        <v>8.94</v>
      </c>
      <c r="F461" s="66">
        <v>5.3639999999999999</v>
      </c>
      <c r="G461" s="66">
        <v>2.6819999999999999</v>
      </c>
      <c r="H461" s="66">
        <v>1.0728</v>
      </c>
      <c r="I461" s="66">
        <v>0</v>
      </c>
      <c r="J461" s="66">
        <v>0</v>
      </c>
      <c r="M461" s="45"/>
      <c r="N461" s="68"/>
    </row>
    <row r="462" spans="1:16" ht="14.4" customHeight="1">
      <c r="A462" s="11" t="s">
        <v>292</v>
      </c>
      <c r="B462" s="11" t="s">
        <v>132</v>
      </c>
      <c r="C462" s="11">
        <v>14.048500000000001</v>
      </c>
      <c r="D462" s="66">
        <v>10.5364</v>
      </c>
      <c r="E462" s="66">
        <v>7.3754999999999997</v>
      </c>
      <c r="F462" s="66">
        <v>4.4253</v>
      </c>
      <c r="G462" s="66">
        <v>2.2126999999999999</v>
      </c>
      <c r="H462" s="66">
        <v>0.8851</v>
      </c>
      <c r="I462" s="66">
        <v>0</v>
      </c>
      <c r="J462" s="66">
        <v>0</v>
      </c>
      <c r="M462" s="45"/>
      <c r="P462" s="45"/>
    </row>
    <row r="463" spans="1:16" ht="14.4" customHeight="1">
      <c r="A463" s="11" t="s">
        <v>292</v>
      </c>
      <c r="B463" s="11" t="s">
        <v>133</v>
      </c>
      <c r="C463" s="11">
        <v>32.779800000000002</v>
      </c>
      <c r="D463" s="66">
        <v>24.584900000000001</v>
      </c>
      <c r="E463" s="66">
        <v>17.209399999999999</v>
      </c>
      <c r="F463" s="66">
        <v>10.3256</v>
      </c>
      <c r="G463" s="66">
        <v>5.1627999999999998</v>
      </c>
      <c r="H463" s="66">
        <v>2.0651000000000002</v>
      </c>
      <c r="I463" s="66">
        <v>0</v>
      </c>
      <c r="J463" s="66">
        <v>0</v>
      </c>
      <c r="M463" s="45"/>
      <c r="P463" s="45"/>
    </row>
    <row r="464" spans="1:16" ht="14.4" customHeight="1">
      <c r="A464" s="11" t="s">
        <v>292</v>
      </c>
      <c r="B464" s="11" t="s">
        <v>63</v>
      </c>
      <c r="C464" s="11">
        <v>361.85399999999998</v>
      </c>
      <c r="D464" s="66">
        <v>271.39049999999997</v>
      </c>
      <c r="E464" s="66">
        <v>189.9734</v>
      </c>
      <c r="F464" s="66">
        <v>113.98399999999999</v>
      </c>
      <c r="G464" s="66">
        <v>56.991999999999997</v>
      </c>
      <c r="H464" s="66">
        <v>22.796800000000001</v>
      </c>
      <c r="I464" s="66">
        <v>0</v>
      </c>
      <c r="J464" s="66">
        <v>0</v>
      </c>
      <c r="M464" s="45"/>
      <c r="N464" s="68"/>
    </row>
    <row r="465" spans="1:11" ht="14.4" customHeight="1">
      <c r="A465" s="11" t="s">
        <v>293</v>
      </c>
      <c r="B465" s="11" t="s">
        <v>134</v>
      </c>
      <c r="C465" s="11">
        <v>2.6598000000000002</v>
      </c>
      <c r="D465" s="66">
        <v>1.9948999999999999</v>
      </c>
      <c r="E465" s="66">
        <v>1.3964000000000001</v>
      </c>
      <c r="F465" s="66">
        <v>0.83779999999999999</v>
      </c>
      <c r="G465" s="66">
        <v>0.41889999999999999</v>
      </c>
      <c r="H465" s="66">
        <v>0.1676</v>
      </c>
      <c r="I465" s="66">
        <v>0</v>
      </c>
      <c r="J465" s="66">
        <v>0</v>
      </c>
    </row>
    <row r="466" spans="1:11" ht="14.4" customHeight="1">
      <c r="A466" s="11" t="s">
        <v>293</v>
      </c>
      <c r="B466" s="11" t="s">
        <v>135</v>
      </c>
      <c r="C466" s="11">
        <v>4.8570000000000002</v>
      </c>
      <c r="D466" s="66">
        <v>3.6427999999999998</v>
      </c>
      <c r="E466" s="66">
        <v>2.5499999999999998</v>
      </c>
      <c r="F466" s="66">
        <v>1.53</v>
      </c>
      <c r="G466" s="66">
        <v>0.76500000000000001</v>
      </c>
      <c r="H466" s="66">
        <v>0.30599999999999999</v>
      </c>
      <c r="I466" s="66">
        <v>0</v>
      </c>
      <c r="J466" s="66">
        <v>0</v>
      </c>
    </row>
    <row r="467" spans="1:11" ht="14.4" customHeight="1">
      <c r="A467" s="11" t="s">
        <v>293</v>
      </c>
      <c r="B467" s="11" t="s">
        <v>130</v>
      </c>
      <c r="C467" s="11">
        <v>47.412600000000005</v>
      </c>
      <c r="D467" s="66">
        <v>35.5595</v>
      </c>
      <c r="E467" s="66">
        <v>24.8917</v>
      </c>
      <c r="F467" s="66">
        <v>14.935</v>
      </c>
      <c r="G467" s="66">
        <v>7.4675000000000002</v>
      </c>
      <c r="H467" s="66">
        <v>2.9870000000000001</v>
      </c>
      <c r="I467" s="66">
        <v>0</v>
      </c>
      <c r="J467" s="66">
        <v>0</v>
      </c>
    </row>
    <row r="468" spans="1:11" ht="14.4" customHeight="1">
      <c r="A468" s="11" t="s">
        <v>293</v>
      </c>
      <c r="B468" s="11" t="s">
        <v>59</v>
      </c>
      <c r="C468" s="11">
        <v>2.8911000000000002</v>
      </c>
      <c r="D468" s="66">
        <v>2.1682999999999999</v>
      </c>
      <c r="E468" s="66">
        <v>1.5178</v>
      </c>
      <c r="F468" s="66">
        <v>0.91069999999999995</v>
      </c>
      <c r="G468" s="66">
        <v>0.45540000000000003</v>
      </c>
      <c r="H468" s="66">
        <v>0.1822</v>
      </c>
      <c r="I468" s="66">
        <v>0</v>
      </c>
      <c r="J468" s="66">
        <v>0</v>
      </c>
    </row>
    <row r="469" spans="1:11" ht="14.4" customHeight="1">
      <c r="A469" s="11" t="s">
        <v>293</v>
      </c>
      <c r="B469" s="11" t="s">
        <v>62</v>
      </c>
      <c r="C469" s="11">
        <v>17.147600000000001</v>
      </c>
      <c r="D469" s="66">
        <v>12.8607</v>
      </c>
      <c r="E469" s="66">
        <v>9.0024999999999995</v>
      </c>
      <c r="F469" s="66">
        <v>5.4015000000000004</v>
      </c>
      <c r="G469" s="66">
        <v>2.7008000000000001</v>
      </c>
      <c r="H469" s="66">
        <v>1.0803</v>
      </c>
      <c r="I469" s="66">
        <v>0</v>
      </c>
      <c r="J469" s="66">
        <v>0</v>
      </c>
    </row>
    <row r="470" spans="1:11" ht="14.4" customHeight="1">
      <c r="A470" s="11" t="s">
        <v>293</v>
      </c>
      <c r="B470" s="11" t="s">
        <v>132</v>
      </c>
      <c r="C470" s="11">
        <v>10.288600000000001</v>
      </c>
      <c r="D470" s="66">
        <v>7.7164999999999999</v>
      </c>
      <c r="E470" s="66">
        <v>5.4016000000000002</v>
      </c>
      <c r="F470" s="66">
        <v>3.2410000000000001</v>
      </c>
      <c r="G470" s="66">
        <v>1.6205000000000001</v>
      </c>
      <c r="H470" s="66">
        <v>0.6482</v>
      </c>
      <c r="I470" s="66">
        <v>0</v>
      </c>
      <c r="J470" s="66">
        <v>0</v>
      </c>
    </row>
    <row r="471" spans="1:11" ht="14.4" customHeight="1">
      <c r="A471" s="11" t="s">
        <v>293</v>
      </c>
      <c r="B471" s="11" t="s">
        <v>133</v>
      </c>
      <c r="C471" s="11">
        <v>24.006599999999999</v>
      </c>
      <c r="D471" s="66">
        <v>18.004999999999999</v>
      </c>
      <c r="E471" s="66">
        <v>12.6035</v>
      </c>
      <c r="F471" s="66">
        <v>7.5621</v>
      </c>
      <c r="G471" s="66">
        <v>3.7810999999999999</v>
      </c>
      <c r="H471" s="66">
        <v>1.5124</v>
      </c>
      <c r="I471" s="66">
        <v>0</v>
      </c>
      <c r="J471" s="66">
        <v>0</v>
      </c>
    </row>
    <row r="472" spans="1:11" ht="14.4" customHeight="1">
      <c r="A472" s="11" t="s">
        <v>293</v>
      </c>
      <c r="B472" s="11" t="s">
        <v>63</v>
      </c>
      <c r="C472" s="11">
        <v>291.50869999999998</v>
      </c>
      <c r="D472" s="66">
        <v>218.63149999999999</v>
      </c>
      <c r="E472" s="66">
        <v>153.0421</v>
      </c>
      <c r="F472" s="66">
        <v>91.825299999999999</v>
      </c>
      <c r="G472" s="66">
        <v>45.912700000000001</v>
      </c>
      <c r="H472" s="66">
        <v>18.365100000000002</v>
      </c>
      <c r="I472" s="66">
        <v>0</v>
      </c>
      <c r="J472" s="66">
        <v>0</v>
      </c>
    </row>
    <row r="473" spans="1:11" ht="14.4" customHeight="1">
      <c r="A473" s="11" t="s">
        <v>294</v>
      </c>
      <c r="B473" s="11" t="s">
        <v>134</v>
      </c>
      <c r="C473" s="11">
        <v>60.384300000000003</v>
      </c>
      <c r="D473" s="66">
        <v>45.288200000000003</v>
      </c>
      <c r="E473" s="66">
        <v>31.701699999999999</v>
      </c>
      <c r="F473" s="66">
        <v>19.021000000000001</v>
      </c>
      <c r="G473" s="66">
        <v>9.5105000000000004</v>
      </c>
      <c r="H473" s="66">
        <v>3.8041999999999998</v>
      </c>
      <c r="I473" s="66">
        <v>0</v>
      </c>
      <c r="J473" s="66">
        <v>0</v>
      </c>
      <c r="K473" s="45"/>
    </row>
    <row r="474" spans="1:11" ht="14.4" customHeight="1">
      <c r="A474" s="11" t="s">
        <v>294</v>
      </c>
      <c r="B474" s="11" t="s">
        <v>135</v>
      </c>
      <c r="C474" s="11">
        <v>140.8965</v>
      </c>
      <c r="D474" s="66">
        <v>105.6724</v>
      </c>
      <c r="E474" s="66">
        <v>73.970699999999994</v>
      </c>
      <c r="F474" s="66">
        <v>44.382399999999997</v>
      </c>
      <c r="G474" s="66">
        <v>22.191199999999998</v>
      </c>
      <c r="H474" s="66">
        <v>8.8765000000000001</v>
      </c>
      <c r="I474" s="66">
        <v>0</v>
      </c>
      <c r="J474" s="66">
        <v>0</v>
      </c>
      <c r="K474" s="45"/>
    </row>
    <row r="475" spans="1:11" ht="14.4" customHeight="1">
      <c r="A475" s="11" t="s">
        <v>294</v>
      </c>
      <c r="B475" s="11" t="s">
        <v>130</v>
      </c>
      <c r="C475" s="11">
        <v>1127.172</v>
      </c>
      <c r="D475" s="66">
        <v>845.37900000000002</v>
      </c>
      <c r="E475" s="66">
        <v>591.76530000000002</v>
      </c>
      <c r="F475" s="66">
        <v>355.05919999999998</v>
      </c>
      <c r="G475" s="66">
        <v>177.52959999999999</v>
      </c>
      <c r="H475" s="66">
        <v>71.011799999999994</v>
      </c>
      <c r="I475" s="66">
        <v>0</v>
      </c>
      <c r="J475" s="66">
        <v>0</v>
      </c>
      <c r="K475" s="45"/>
    </row>
    <row r="476" spans="1:11" ht="14.4" customHeight="1">
      <c r="A476" s="11" t="s">
        <v>294</v>
      </c>
      <c r="B476" s="11" t="s">
        <v>59</v>
      </c>
      <c r="C476" s="11">
        <v>13.418799999999999</v>
      </c>
      <c r="D476" s="66">
        <v>10.0641</v>
      </c>
      <c r="E476" s="66">
        <v>7.0449000000000002</v>
      </c>
      <c r="F476" s="66">
        <v>4.2268999999999997</v>
      </c>
      <c r="G476" s="66">
        <v>2.1135000000000002</v>
      </c>
      <c r="H476" s="66">
        <v>0.84540000000000004</v>
      </c>
      <c r="I476" s="66">
        <v>0</v>
      </c>
      <c r="J476" s="66">
        <v>0</v>
      </c>
      <c r="K476" s="45"/>
    </row>
    <row r="477" spans="1:11" ht="14.4" customHeight="1">
      <c r="A477" s="11" t="s">
        <v>294</v>
      </c>
      <c r="B477" s="11" t="s">
        <v>62</v>
      </c>
      <c r="C477" s="11">
        <v>191.56440000000001</v>
      </c>
      <c r="D477" s="66">
        <v>143.67330000000001</v>
      </c>
      <c r="E477" s="66">
        <v>100.57129999999999</v>
      </c>
      <c r="F477" s="66">
        <v>60.342799999999997</v>
      </c>
      <c r="G477" s="66">
        <v>30.171399999999998</v>
      </c>
      <c r="H477" s="66">
        <v>12.0686</v>
      </c>
      <c r="I477" s="66">
        <v>0</v>
      </c>
      <c r="J477" s="66">
        <v>0</v>
      </c>
      <c r="K477" s="45"/>
    </row>
    <row r="478" spans="1:11">
      <c r="A478" s="11" t="s">
        <v>294</v>
      </c>
      <c r="B478" s="11" t="s">
        <v>132</v>
      </c>
      <c r="C478" s="11">
        <v>100.57130000000001</v>
      </c>
      <c r="D478" s="66">
        <v>75.4285</v>
      </c>
      <c r="E478" s="66">
        <v>52.8</v>
      </c>
      <c r="F478" s="66">
        <v>31.68</v>
      </c>
      <c r="G478" s="66">
        <v>15.84</v>
      </c>
      <c r="H478" s="66">
        <v>6.3360000000000003</v>
      </c>
      <c r="I478" s="66">
        <v>0</v>
      </c>
      <c r="J478" s="66">
        <v>0</v>
      </c>
    </row>
    <row r="479" spans="1:11">
      <c r="A479" s="11" t="s">
        <v>294</v>
      </c>
      <c r="B479" s="11" t="s">
        <v>133</v>
      </c>
      <c r="C479" s="11">
        <v>234.66630000000001</v>
      </c>
      <c r="D479" s="66">
        <v>175.99969999999999</v>
      </c>
      <c r="E479" s="66">
        <v>123.1998</v>
      </c>
      <c r="F479" s="66">
        <v>73.919899999999998</v>
      </c>
      <c r="G479" s="66">
        <v>36.96</v>
      </c>
      <c r="H479" s="66">
        <v>14.784000000000001</v>
      </c>
      <c r="I479" s="66">
        <v>0</v>
      </c>
      <c r="J479" s="66">
        <v>0</v>
      </c>
    </row>
    <row r="480" spans="1:11">
      <c r="A480" s="11" t="s">
        <v>294</v>
      </c>
      <c r="B480" s="11" t="s">
        <v>63</v>
      </c>
      <c r="C480" s="11">
        <v>4262.3062</v>
      </c>
      <c r="D480" s="66">
        <v>3196.7296999999999</v>
      </c>
      <c r="E480" s="66">
        <v>2237.7107999999998</v>
      </c>
      <c r="F480" s="66">
        <v>1342.6265000000001</v>
      </c>
      <c r="G480" s="66">
        <v>671.31330000000003</v>
      </c>
      <c r="H480" s="66">
        <v>268.52530000000002</v>
      </c>
      <c r="I480" s="66">
        <v>0</v>
      </c>
      <c r="J480" s="66">
        <v>0</v>
      </c>
    </row>
    <row r="481" spans="1:10">
      <c r="A481" s="11" t="s">
        <v>309</v>
      </c>
      <c r="B481" s="11" t="s">
        <v>134</v>
      </c>
      <c r="C481" s="11">
        <v>12.1198</v>
      </c>
      <c r="D481" s="66">
        <v>9.0899000000000001</v>
      </c>
      <c r="E481" s="66">
        <v>6.3628999999999998</v>
      </c>
      <c r="F481" s="66">
        <v>3.8176999999999999</v>
      </c>
      <c r="G481" s="66">
        <v>1.9089</v>
      </c>
      <c r="H481" s="66">
        <v>0.76359999999999995</v>
      </c>
      <c r="I481" s="66">
        <v>0</v>
      </c>
      <c r="J481" s="66">
        <v>0</v>
      </c>
    </row>
    <row r="482" spans="1:10">
      <c r="A482" s="11" t="s">
        <v>309</v>
      </c>
      <c r="B482" s="11" t="s">
        <v>135</v>
      </c>
      <c r="C482" s="11">
        <v>28.279399999999999</v>
      </c>
      <c r="D482" s="66">
        <v>21.209599999999998</v>
      </c>
      <c r="E482" s="66">
        <v>14.8467</v>
      </c>
      <c r="F482" s="66">
        <v>8.9079999999999995</v>
      </c>
      <c r="G482" s="66">
        <v>4.4539999999999997</v>
      </c>
      <c r="H482" s="66">
        <v>1.7816000000000001</v>
      </c>
      <c r="I482" s="66">
        <v>0</v>
      </c>
      <c r="J482" s="66">
        <v>0</v>
      </c>
    </row>
    <row r="483" spans="1:10">
      <c r="A483" s="11" t="s">
        <v>309</v>
      </c>
      <c r="B483" s="11" t="s">
        <v>130</v>
      </c>
      <c r="C483" s="11">
        <v>55.548700000000004</v>
      </c>
      <c r="D483" s="66">
        <v>41.661499999999997</v>
      </c>
      <c r="E483" s="66">
        <v>29.1631</v>
      </c>
      <c r="F483" s="66">
        <v>17.497900000000001</v>
      </c>
      <c r="G483" s="66">
        <v>8.7490000000000006</v>
      </c>
      <c r="H483" s="66">
        <v>3.4996</v>
      </c>
      <c r="I483" s="66">
        <v>0</v>
      </c>
      <c r="J483" s="66">
        <v>0</v>
      </c>
    </row>
    <row r="484" spans="1:10">
      <c r="A484" s="11" t="s">
        <v>309</v>
      </c>
      <c r="B484" s="11" t="s">
        <v>59</v>
      </c>
      <c r="C484" s="11">
        <v>5.0499000000000001</v>
      </c>
      <c r="D484" s="66">
        <v>3.7873999999999999</v>
      </c>
      <c r="E484" s="66">
        <v>2.6511999999999998</v>
      </c>
      <c r="F484" s="66">
        <v>1.5907</v>
      </c>
      <c r="G484" s="66">
        <v>0.7954</v>
      </c>
      <c r="H484" s="66">
        <v>0.31819999999999998</v>
      </c>
      <c r="I484" s="66">
        <v>0</v>
      </c>
      <c r="J484" s="66">
        <v>0</v>
      </c>
    </row>
    <row r="485" spans="1:10">
      <c r="A485" s="11" t="s">
        <v>309</v>
      </c>
      <c r="B485" s="11" t="s">
        <v>62</v>
      </c>
      <c r="C485" s="11">
        <v>3.8327</v>
      </c>
      <c r="D485" s="66">
        <v>2.8744999999999998</v>
      </c>
      <c r="E485" s="66">
        <v>2.0122</v>
      </c>
      <c r="F485" s="66">
        <v>1.2073</v>
      </c>
      <c r="G485" s="66">
        <v>0.60370000000000001</v>
      </c>
      <c r="H485" s="66">
        <v>0.24149999999999999</v>
      </c>
      <c r="I485" s="66">
        <v>0</v>
      </c>
      <c r="J485" s="66">
        <v>0</v>
      </c>
    </row>
    <row r="486" spans="1:10">
      <c r="A486" s="11" t="s">
        <v>309</v>
      </c>
      <c r="B486" s="11" t="s">
        <v>132</v>
      </c>
      <c r="C486" s="11">
        <v>1.7246999999999999</v>
      </c>
      <c r="D486" s="66">
        <v>1.2935000000000001</v>
      </c>
      <c r="E486" s="66">
        <v>0.90549999999999997</v>
      </c>
      <c r="F486" s="66">
        <v>0.54330000000000001</v>
      </c>
      <c r="G486" s="66">
        <v>0.2717</v>
      </c>
      <c r="H486" s="66">
        <v>0.1087</v>
      </c>
      <c r="I486" s="66">
        <v>0</v>
      </c>
      <c r="J486" s="66">
        <v>0</v>
      </c>
    </row>
    <row r="487" spans="1:10">
      <c r="A487" s="11" t="s">
        <v>309</v>
      </c>
      <c r="B487" s="11" t="s">
        <v>133</v>
      </c>
      <c r="C487" s="11">
        <v>4.0243000000000002</v>
      </c>
      <c r="D487" s="66">
        <v>3.0182000000000002</v>
      </c>
      <c r="E487" s="66">
        <v>2.1126999999999998</v>
      </c>
      <c r="F487" s="66">
        <v>1.2676000000000001</v>
      </c>
      <c r="G487" s="66">
        <v>0.63380000000000003</v>
      </c>
      <c r="H487" s="66">
        <v>0.2535</v>
      </c>
      <c r="I487" s="66">
        <v>0</v>
      </c>
      <c r="J487" s="66">
        <v>0</v>
      </c>
    </row>
    <row r="488" spans="1:10" ht="14.4" customHeight="1">
      <c r="A488" s="11" t="s">
        <v>309</v>
      </c>
      <c r="B488" s="11" t="s">
        <v>63</v>
      </c>
      <c r="C488" s="11">
        <v>182.05160000000001</v>
      </c>
      <c r="D488" s="66">
        <v>136.53870000000001</v>
      </c>
      <c r="E488" s="66">
        <v>95.577100000000002</v>
      </c>
      <c r="F488" s="66">
        <v>57.346299999999999</v>
      </c>
      <c r="G488" s="66">
        <v>28.673200000000001</v>
      </c>
      <c r="H488" s="66">
        <v>11.4693</v>
      </c>
      <c r="I488" s="66">
        <v>0</v>
      </c>
      <c r="J488" s="66">
        <v>0</v>
      </c>
    </row>
    <row r="489" spans="1:10" ht="14.4" customHeight="1">
      <c r="A489" s="11" t="s">
        <v>295</v>
      </c>
      <c r="B489" s="11" t="s">
        <v>134</v>
      </c>
      <c r="C489" s="11">
        <v>0.50609999999999999</v>
      </c>
      <c r="D489" s="66">
        <v>0.37959999999999999</v>
      </c>
      <c r="E489" s="66">
        <v>0.26569999999999999</v>
      </c>
      <c r="F489" s="66">
        <v>0.15939999999999999</v>
      </c>
      <c r="G489" s="66">
        <v>7.9699999999999993E-2</v>
      </c>
      <c r="H489" s="66">
        <v>3.1899999999999998E-2</v>
      </c>
      <c r="I489" s="66">
        <v>0</v>
      </c>
      <c r="J489" s="66">
        <v>0</v>
      </c>
    </row>
    <row r="490" spans="1:10" ht="14.4" customHeight="1">
      <c r="A490" s="11" t="s">
        <v>295</v>
      </c>
      <c r="B490" s="11" t="s">
        <v>135</v>
      </c>
      <c r="C490" s="11">
        <v>1.1809000000000001</v>
      </c>
      <c r="D490" s="66">
        <v>0.88570000000000004</v>
      </c>
      <c r="E490" s="66">
        <v>0.62</v>
      </c>
      <c r="F490" s="66">
        <v>0.372</v>
      </c>
      <c r="G490" s="66">
        <v>0.186</v>
      </c>
      <c r="H490" s="66">
        <v>7.4399999999999994E-2</v>
      </c>
      <c r="I490" s="66">
        <v>0</v>
      </c>
      <c r="J490" s="66">
        <v>0</v>
      </c>
    </row>
    <row r="491" spans="1:10" ht="14.4" customHeight="1">
      <c r="A491" s="11" t="s">
        <v>295</v>
      </c>
      <c r="B491" s="11" t="s">
        <v>130</v>
      </c>
      <c r="C491" s="11">
        <v>12.3146</v>
      </c>
      <c r="D491" s="66">
        <v>9.2360000000000007</v>
      </c>
      <c r="E491" s="66">
        <v>6.4652000000000003</v>
      </c>
      <c r="F491" s="66">
        <v>3.8791000000000002</v>
      </c>
      <c r="G491" s="66">
        <v>1.9396</v>
      </c>
      <c r="H491" s="66">
        <v>0.77580000000000005</v>
      </c>
      <c r="I491" s="66">
        <v>0</v>
      </c>
      <c r="J491" s="66">
        <v>0</v>
      </c>
    </row>
    <row r="492" spans="1:10" ht="14.4" customHeight="1">
      <c r="A492" s="11" t="s">
        <v>295</v>
      </c>
      <c r="B492" s="11" t="s">
        <v>59</v>
      </c>
      <c r="C492" s="11">
        <v>2.8678000000000003</v>
      </c>
      <c r="D492" s="66">
        <v>2.1509</v>
      </c>
      <c r="E492" s="66">
        <v>1.5056</v>
      </c>
      <c r="F492" s="66">
        <v>0.90339999999999998</v>
      </c>
      <c r="G492" s="66">
        <v>0.45169999999999999</v>
      </c>
      <c r="H492" s="66">
        <v>0.1807</v>
      </c>
      <c r="I492" s="66">
        <v>0</v>
      </c>
      <c r="J492" s="66">
        <v>0</v>
      </c>
    </row>
    <row r="493" spans="1:10" ht="14.4" customHeight="1">
      <c r="A493" s="11" t="s">
        <v>295</v>
      </c>
      <c r="B493" s="11" t="s">
        <v>62</v>
      </c>
      <c r="C493" s="11">
        <v>1.3966000000000001</v>
      </c>
      <c r="D493" s="66">
        <v>1.0475000000000001</v>
      </c>
      <c r="E493" s="66">
        <v>0.73329999999999995</v>
      </c>
      <c r="F493" s="66">
        <v>0.44</v>
      </c>
      <c r="G493" s="66">
        <v>0.22</v>
      </c>
      <c r="H493" s="66">
        <v>8.7999999999999995E-2</v>
      </c>
      <c r="I493" s="66">
        <v>0</v>
      </c>
      <c r="J493" s="66">
        <v>0</v>
      </c>
    </row>
    <row r="494" spans="1:10" ht="14.4" customHeight="1">
      <c r="A494" s="11" t="s">
        <v>295</v>
      </c>
      <c r="B494" s="11" t="s">
        <v>132</v>
      </c>
      <c r="C494" s="11">
        <v>0.97760000000000002</v>
      </c>
      <c r="D494" s="66">
        <v>0.73319999999999996</v>
      </c>
      <c r="E494" s="66">
        <v>0.51319999999999999</v>
      </c>
      <c r="F494" s="66">
        <v>0.30790000000000001</v>
      </c>
      <c r="G494" s="66">
        <v>0.154</v>
      </c>
      <c r="H494" s="66">
        <v>6.1600000000000002E-2</v>
      </c>
      <c r="I494" s="66">
        <v>0</v>
      </c>
      <c r="J494" s="66">
        <v>0</v>
      </c>
    </row>
    <row r="495" spans="1:10" ht="14.4" customHeight="1">
      <c r="A495" s="11" t="s">
        <v>295</v>
      </c>
      <c r="B495" s="11" t="s">
        <v>133</v>
      </c>
      <c r="C495" s="11">
        <v>2.2811000000000003</v>
      </c>
      <c r="D495" s="66">
        <v>1.7108000000000001</v>
      </c>
      <c r="E495" s="66">
        <v>1.1976</v>
      </c>
      <c r="F495" s="66">
        <v>0.71860000000000002</v>
      </c>
      <c r="G495" s="66">
        <v>0.35930000000000001</v>
      </c>
      <c r="H495" s="66">
        <v>0.14369999999999999</v>
      </c>
      <c r="I495" s="66">
        <v>0</v>
      </c>
      <c r="J495" s="66">
        <v>0</v>
      </c>
    </row>
    <row r="496" spans="1:10" ht="14.4" customHeight="1">
      <c r="A496" s="11" t="s">
        <v>295</v>
      </c>
      <c r="B496" s="11" t="s">
        <v>63</v>
      </c>
      <c r="C496" s="11">
        <v>41.896500000000003</v>
      </c>
      <c r="D496" s="66">
        <v>31.4224</v>
      </c>
      <c r="E496" s="66">
        <v>21.995699999999999</v>
      </c>
      <c r="F496" s="66">
        <v>13.1974</v>
      </c>
      <c r="G496" s="66">
        <v>6.5987</v>
      </c>
      <c r="H496" s="66">
        <v>2.6395</v>
      </c>
      <c r="I496" s="66">
        <v>0</v>
      </c>
      <c r="J496" s="66">
        <v>0</v>
      </c>
    </row>
    <row r="497" spans="1:10" ht="14.4" customHeight="1">
      <c r="A497" s="11" t="s">
        <v>310</v>
      </c>
      <c r="B497" s="11" t="s">
        <v>134</v>
      </c>
      <c r="C497" s="11">
        <v>14.2554</v>
      </c>
      <c r="D497" s="66">
        <v>10.691599999999999</v>
      </c>
      <c r="E497" s="66">
        <v>7.4840999999999998</v>
      </c>
      <c r="F497" s="66">
        <v>4.4904999999999999</v>
      </c>
      <c r="G497" s="66">
        <v>2.2452999999999999</v>
      </c>
      <c r="H497" s="66">
        <v>0.89810000000000001</v>
      </c>
      <c r="I497" s="66">
        <v>0</v>
      </c>
      <c r="J497" s="66">
        <v>0</v>
      </c>
    </row>
    <row r="498" spans="1:10" ht="14.4" customHeight="1">
      <c r="A498" s="11" t="s">
        <v>310</v>
      </c>
      <c r="B498" s="11" t="s">
        <v>135</v>
      </c>
      <c r="C498" s="11">
        <v>33.262400000000007</v>
      </c>
      <c r="D498" s="66">
        <v>24.9468</v>
      </c>
      <c r="E498" s="66">
        <v>17.462800000000001</v>
      </c>
      <c r="F498" s="66">
        <v>10.4777</v>
      </c>
      <c r="G498" s="66">
        <v>5.2389000000000001</v>
      </c>
      <c r="H498" s="66">
        <v>2.0956000000000001</v>
      </c>
      <c r="I498" s="66">
        <v>0</v>
      </c>
      <c r="J498" s="66">
        <v>0</v>
      </c>
    </row>
    <row r="499" spans="1:10" ht="14.4" customHeight="1">
      <c r="A499" s="11" t="s">
        <v>310</v>
      </c>
      <c r="B499" s="11" t="s">
        <v>130</v>
      </c>
      <c r="C499" s="11">
        <v>65.3369</v>
      </c>
      <c r="D499" s="66">
        <v>49.002699999999997</v>
      </c>
      <c r="E499" s="66">
        <v>34.301900000000003</v>
      </c>
      <c r="F499" s="66">
        <v>20.581099999999999</v>
      </c>
      <c r="G499" s="66">
        <v>10.2906</v>
      </c>
      <c r="H499" s="66">
        <v>4.1162000000000001</v>
      </c>
      <c r="I499" s="66">
        <v>0</v>
      </c>
      <c r="J499" s="66">
        <v>0</v>
      </c>
    </row>
    <row r="500" spans="1:10" ht="14.4" customHeight="1">
      <c r="A500" s="11" t="s">
        <v>310</v>
      </c>
      <c r="B500" s="11" t="s">
        <v>59</v>
      </c>
      <c r="C500" s="11">
        <v>5.9398</v>
      </c>
      <c r="D500" s="66">
        <v>4.4549000000000003</v>
      </c>
      <c r="E500" s="66">
        <v>3.1183999999999998</v>
      </c>
      <c r="F500" s="66">
        <v>1.871</v>
      </c>
      <c r="G500" s="66">
        <v>0.9355</v>
      </c>
      <c r="H500" s="66">
        <v>0.37419999999999998</v>
      </c>
      <c r="I500" s="66">
        <v>0</v>
      </c>
      <c r="J500" s="66">
        <v>0</v>
      </c>
    </row>
    <row r="501" spans="1:10" ht="14.4" customHeight="1">
      <c r="A501" s="11" t="s">
        <v>310</v>
      </c>
      <c r="B501" s="11" t="s">
        <v>62</v>
      </c>
      <c r="C501" s="11">
        <v>1.8087</v>
      </c>
      <c r="D501" s="66">
        <v>1.3565</v>
      </c>
      <c r="E501" s="66">
        <v>0.9496</v>
      </c>
      <c r="F501" s="66">
        <v>0.56979999999999997</v>
      </c>
      <c r="G501" s="66">
        <v>0.28489999999999999</v>
      </c>
      <c r="H501" s="66">
        <v>0.114</v>
      </c>
      <c r="I501" s="66">
        <v>0</v>
      </c>
      <c r="J501" s="66">
        <v>0</v>
      </c>
    </row>
    <row r="502" spans="1:10" ht="14.4" customHeight="1">
      <c r="A502" s="11" t="s">
        <v>310</v>
      </c>
      <c r="B502" s="11" t="s">
        <v>132</v>
      </c>
      <c r="C502" s="11">
        <v>0.81389999999999996</v>
      </c>
      <c r="D502" s="66">
        <v>0.61040000000000005</v>
      </c>
      <c r="E502" s="66">
        <v>0.42730000000000001</v>
      </c>
      <c r="F502" s="66">
        <v>0.25640000000000002</v>
      </c>
      <c r="G502" s="66">
        <v>0.12820000000000001</v>
      </c>
      <c r="H502" s="66">
        <v>5.1299999999999998E-2</v>
      </c>
      <c r="I502" s="66">
        <v>0</v>
      </c>
      <c r="J502" s="66">
        <v>0</v>
      </c>
    </row>
    <row r="503" spans="1:10" ht="14.4" customHeight="1">
      <c r="A503" s="11" t="s">
        <v>310</v>
      </c>
      <c r="B503" s="11" t="s">
        <v>133</v>
      </c>
      <c r="C503" s="11">
        <v>1.8991</v>
      </c>
      <c r="D503" s="66">
        <v>1.4242999999999999</v>
      </c>
      <c r="E503" s="66">
        <v>0.997</v>
      </c>
      <c r="F503" s="66">
        <v>0.59819999999999995</v>
      </c>
      <c r="G503" s="66">
        <v>0.29909999999999998</v>
      </c>
      <c r="H503" s="66">
        <v>0.1196</v>
      </c>
      <c r="I503" s="66">
        <v>0</v>
      </c>
      <c r="J503" s="66">
        <v>0</v>
      </c>
    </row>
    <row r="504" spans="1:10" ht="14.4" customHeight="1">
      <c r="A504" s="11" t="s">
        <v>310</v>
      </c>
      <c r="B504" s="11" t="s">
        <v>63</v>
      </c>
      <c r="C504" s="11">
        <v>85.909000000000006</v>
      </c>
      <c r="D504" s="66">
        <v>64.431799999999996</v>
      </c>
      <c r="E504" s="66">
        <v>45.1023</v>
      </c>
      <c r="F504" s="66">
        <v>27.061399999999999</v>
      </c>
      <c r="G504" s="66">
        <v>13.5307</v>
      </c>
      <c r="H504" s="66">
        <v>5.4123000000000001</v>
      </c>
      <c r="I504" s="66">
        <v>0</v>
      </c>
      <c r="J504" s="66">
        <v>0</v>
      </c>
    </row>
    <row r="505" spans="1:10">
      <c r="A505" s="11" t="s">
        <v>298</v>
      </c>
      <c r="B505" s="11" t="s">
        <v>134</v>
      </c>
      <c r="C505" s="11">
        <v>9.888399999999999</v>
      </c>
      <c r="D505" s="66">
        <v>7.4162999999999997</v>
      </c>
      <c r="E505" s="66">
        <v>5.1913999999999998</v>
      </c>
      <c r="F505" s="66">
        <v>3.1147999999999998</v>
      </c>
      <c r="G505" s="66">
        <v>1.5573999999999999</v>
      </c>
      <c r="H505" s="66">
        <v>0.623</v>
      </c>
      <c r="I505" s="66">
        <v>0</v>
      </c>
      <c r="J505" s="66">
        <v>0</v>
      </c>
    </row>
    <row r="506" spans="1:10">
      <c r="A506" s="11" t="s">
        <v>298</v>
      </c>
      <c r="B506" s="11" t="s">
        <v>135</v>
      </c>
      <c r="C506" s="11">
        <v>23.072800000000001</v>
      </c>
      <c r="D506" s="66">
        <v>17.304600000000001</v>
      </c>
      <c r="E506" s="66">
        <v>12.113200000000001</v>
      </c>
      <c r="F506" s="66">
        <v>7.2679</v>
      </c>
      <c r="G506" s="66">
        <v>3.6339999999999999</v>
      </c>
      <c r="H506" s="66">
        <v>1.4536</v>
      </c>
      <c r="I506" s="66">
        <v>0</v>
      </c>
      <c r="J506" s="66">
        <v>0</v>
      </c>
    </row>
    <row r="507" spans="1:10">
      <c r="A507" s="11" t="s">
        <v>298</v>
      </c>
      <c r="B507" s="11" t="s">
        <v>130</v>
      </c>
      <c r="C507" s="11">
        <v>302.14359999999999</v>
      </c>
      <c r="D507" s="66">
        <v>226.60769999999999</v>
      </c>
      <c r="E507" s="66">
        <v>158.62540000000001</v>
      </c>
      <c r="F507" s="66">
        <v>95.175200000000004</v>
      </c>
      <c r="G507" s="66">
        <v>47.587600000000002</v>
      </c>
      <c r="H507" s="66">
        <v>19.035</v>
      </c>
      <c r="I507" s="66">
        <v>0</v>
      </c>
      <c r="J507" s="66">
        <v>0</v>
      </c>
    </row>
    <row r="508" spans="1:10">
      <c r="A508" s="11" t="s">
        <v>298</v>
      </c>
      <c r="B508" s="11" t="s">
        <v>59</v>
      </c>
      <c r="C508" s="11">
        <v>214.2473</v>
      </c>
      <c r="D508" s="66">
        <v>160.68549999999999</v>
      </c>
      <c r="E508" s="66">
        <v>112.4799</v>
      </c>
      <c r="F508" s="66">
        <v>67.487899999999996</v>
      </c>
      <c r="G508" s="66">
        <v>33.744</v>
      </c>
      <c r="H508" s="66">
        <v>13.4976</v>
      </c>
      <c r="I508" s="66">
        <v>0</v>
      </c>
      <c r="J508" s="66">
        <v>0</v>
      </c>
    </row>
    <row r="509" spans="1:10">
      <c r="A509" s="11" t="s">
        <v>298</v>
      </c>
      <c r="B509" s="11" t="s">
        <v>132</v>
      </c>
      <c r="C509" s="11">
        <v>31.122399999999999</v>
      </c>
      <c r="D509" s="66">
        <v>23.341799999999999</v>
      </c>
      <c r="E509" s="66">
        <v>16.339300000000001</v>
      </c>
      <c r="F509" s="66">
        <v>9.8035999999999994</v>
      </c>
      <c r="G509" s="66">
        <v>4.9017999999999997</v>
      </c>
      <c r="H509" s="66">
        <v>1.9607000000000001</v>
      </c>
      <c r="I509" s="66">
        <v>0</v>
      </c>
      <c r="J509" s="66">
        <v>0</v>
      </c>
    </row>
    <row r="510" spans="1:10">
      <c r="A510" s="11" t="s">
        <v>298</v>
      </c>
      <c r="B510" s="11" t="s">
        <v>133</v>
      </c>
      <c r="C510" s="11">
        <v>72.618800000000007</v>
      </c>
      <c r="D510" s="66">
        <v>54.464100000000002</v>
      </c>
      <c r="E510" s="66">
        <v>38.124899999999997</v>
      </c>
      <c r="F510" s="66">
        <v>22.8749</v>
      </c>
      <c r="G510" s="66">
        <v>11.4375</v>
      </c>
      <c r="H510" s="66">
        <v>4.5750000000000002</v>
      </c>
      <c r="I510" s="66">
        <v>0</v>
      </c>
      <c r="J510" s="66">
        <v>0</v>
      </c>
    </row>
    <row r="511" spans="1:10">
      <c r="A511" s="11" t="s">
        <v>298</v>
      </c>
      <c r="B511" s="11" t="s">
        <v>63</v>
      </c>
      <c r="C511" s="11">
        <v>839.35939999999994</v>
      </c>
      <c r="D511" s="66">
        <v>629.51959999999997</v>
      </c>
      <c r="E511" s="66">
        <v>440.66370000000001</v>
      </c>
      <c r="F511" s="66">
        <v>264.39819999999997</v>
      </c>
      <c r="G511" s="66">
        <v>132.19909999999999</v>
      </c>
      <c r="H511" s="66">
        <v>52.879600000000003</v>
      </c>
      <c r="I511" s="66">
        <v>0</v>
      </c>
      <c r="J511" s="66">
        <v>0</v>
      </c>
    </row>
    <row r="512" spans="1:10">
      <c r="A512" s="11" t="s">
        <v>299</v>
      </c>
      <c r="B512" s="11" t="s">
        <v>134</v>
      </c>
      <c r="C512" s="11">
        <v>47.7378</v>
      </c>
      <c r="D512" s="66">
        <v>35.803400000000003</v>
      </c>
      <c r="E512" s="66">
        <v>25.0624</v>
      </c>
      <c r="F512" s="66">
        <v>15.0374</v>
      </c>
      <c r="G512" s="66">
        <v>7.5186999999999999</v>
      </c>
      <c r="H512" s="66">
        <v>3.0074999999999998</v>
      </c>
      <c r="I512" s="66">
        <v>0</v>
      </c>
      <c r="J512" s="66">
        <v>0</v>
      </c>
    </row>
    <row r="513" spans="1:10">
      <c r="A513" s="11" t="s">
        <v>299</v>
      </c>
      <c r="B513" s="11" t="s">
        <v>135</v>
      </c>
      <c r="C513" s="11">
        <v>111.38810000000001</v>
      </c>
      <c r="D513" s="66">
        <v>83.5411</v>
      </c>
      <c r="E513" s="66">
        <v>58.4788</v>
      </c>
      <c r="F513" s="66">
        <v>35.087299999999999</v>
      </c>
      <c r="G513" s="66">
        <v>17.543700000000001</v>
      </c>
      <c r="H513" s="66">
        <v>7.0175000000000001</v>
      </c>
      <c r="I513" s="66">
        <v>0</v>
      </c>
      <c r="J513" s="66">
        <v>0</v>
      </c>
    </row>
    <row r="514" spans="1:10">
      <c r="A514" s="11" t="s">
        <v>299</v>
      </c>
      <c r="B514" s="11" t="s">
        <v>130</v>
      </c>
      <c r="C514" s="11">
        <v>825.46489999999994</v>
      </c>
      <c r="D514" s="66">
        <v>619.09870000000001</v>
      </c>
      <c r="E514" s="66">
        <v>433.3691</v>
      </c>
      <c r="F514" s="66">
        <v>260.0215</v>
      </c>
      <c r="G514" s="66">
        <v>130.01079999999999</v>
      </c>
      <c r="H514" s="66">
        <v>52.004300000000001</v>
      </c>
      <c r="I514" s="66">
        <v>0</v>
      </c>
      <c r="J514" s="66">
        <v>0</v>
      </c>
    </row>
    <row r="515" spans="1:10">
      <c r="A515" s="11" t="s">
        <v>299</v>
      </c>
      <c r="B515" s="11" t="s">
        <v>59</v>
      </c>
      <c r="C515" s="11">
        <v>9.9453999999999994</v>
      </c>
      <c r="D515" s="66">
        <v>7.4591000000000003</v>
      </c>
      <c r="E515" s="66">
        <v>5.2214</v>
      </c>
      <c r="F515" s="66">
        <v>3.1328</v>
      </c>
      <c r="G515" s="66">
        <v>1.5664</v>
      </c>
      <c r="H515" s="66">
        <v>0.62660000000000005</v>
      </c>
      <c r="I515" s="66">
        <v>0</v>
      </c>
      <c r="J515" s="66">
        <v>0</v>
      </c>
    </row>
    <row r="516" spans="1:10">
      <c r="A516" s="11" t="s">
        <v>299</v>
      </c>
      <c r="B516" s="11" t="s">
        <v>62</v>
      </c>
      <c r="C516" s="11">
        <v>29.8934</v>
      </c>
      <c r="D516" s="66">
        <v>22.420100000000001</v>
      </c>
      <c r="E516" s="66">
        <v>15.694100000000001</v>
      </c>
      <c r="F516" s="66">
        <v>9.4164999999999992</v>
      </c>
      <c r="G516" s="66">
        <v>4.7083000000000004</v>
      </c>
      <c r="H516" s="66">
        <v>1.8833</v>
      </c>
      <c r="I516" s="66">
        <v>0</v>
      </c>
      <c r="J516" s="66">
        <v>0</v>
      </c>
    </row>
    <row r="517" spans="1:10">
      <c r="A517" s="11" t="s">
        <v>299</v>
      </c>
      <c r="B517" s="11" t="s">
        <v>132</v>
      </c>
      <c r="C517" s="11">
        <v>35.872100000000003</v>
      </c>
      <c r="D517" s="66">
        <v>26.9041</v>
      </c>
      <c r="E517" s="66">
        <v>18.832899999999999</v>
      </c>
      <c r="F517" s="66">
        <v>11.2997</v>
      </c>
      <c r="G517" s="66">
        <v>5.6498999999999997</v>
      </c>
      <c r="H517" s="66">
        <v>2.2599999999999998</v>
      </c>
      <c r="I517" s="66">
        <v>0</v>
      </c>
      <c r="J517" s="66">
        <v>0</v>
      </c>
    </row>
    <row r="518" spans="1:10">
      <c r="A518" s="11" t="s">
        <v>299</v>
      </c>
      <c r="B518" s="11" t="s">
        <v>133</v>
      </c>
      <c r="C518" s="11">
        <v>83.701599999999999</v>
      </c>
      <c r="D518" s="66">
        <v>62.776200000000003</v>
      </c>
      <c r="E518" s="66">
        <v>43.943300000000001</v>
      </c>
      <c r="F518" s="66">
        <v>26.366</v>
      </c>
      <c r="G518" s="66">
        <v>13.183</v>
      </c>
      <c r="H518" s="66">
        <v>5.2732000000000001</v>
      </c>
      <c r="I518" s="66">
        <v>0</v>
      </c>
      <c r="J518" s="66">
        <v>0</v>
      </c>
    </row>
    <row r="519" spans="1:10">
      <c r="A519" s="11" t="s">
        <v>299</v>
      </c>
      <c r="B519" s="11" t="s">
        <v>63</v>
      </c>
      <c r="C519" s="11">
        <v>1345.203</v>
      </c>
      <c r="D519" s="66">
        <v>1008.9023</v>
      </c>
      <c r="E519" s="66">
        <v>706.23159999999996</v>
      </c>
      <c r="F519" s="66">
        <v>423.73899999999998</v>
      </c>
      <c r="G519" s="66">
        <v>211.86949999999999</v>
      </c>
      <c r="H519" s="66">
        <v>84.747799999999998</v>
      </c>
      <c r="I519" s="66">
        <v>0</v>
      </c>
      <c r="J519" s="66">
        <v>0</v>
      </c>
    </row>
    <row r="520" spans="1:10">
      <c r="A520" s="11" t="s">
        <v>300</v>
      </c>
      <c r="B520" s="11" t="s">
        <v>134</v>
      </c>
      <c r="C520" s="11">
        <v>2.8720000000000003</v>
      </c>
      <c r="D520" s="66">
        <v>2.1539999999999999</v>
      </c>
      <c r="E520" s="66">
        <v>1.5078</v>
      </c>
      <c r="F520" s="66">
        <v>0.90469999999999995</v>
      </c>
      <c r="G520" s="66">
        <v>0.45240000000000002</v>
      </c>
      <c r="H520" s="66">
        <v>0.18099999999999999</v>
      </c>
      <c r="I520" s="66">
        <v>0</v>
      </c>
      <c r="J520" s="66">
        <v>0</v>
      </c>
    </row>
    <row r="521" spans="1:10">
      <c r="A521" s="11" t="s">
        <v>300</v>
      </c>
      <c r="B521" s="11" t="s">
        <v>135</v>
      </c>
      <c r="C521" s="11">
        <v>6.7012999999999998</v>
      </c>
      <c r="D521" s="66">
        <v>5.0259999999999998</v>
      </c>
      <c r="E521" s="66">
        <v>3.5182000000000002</v>
      </c>
      <c r="F521" s="66">
        <v>2.1109</v>
      </c>
      <c r="G521" s="66">
        <v>1.0555000000000001</v>
      </c>
      <c r="H521" s="66">
        <v>0.42220000000000002</v>
      </c>
      <c r="I521" s="66">
        <v>0</v>
      </c>
      <c r="J521" s="66">
        <v>0</v>
      </c>
    </row>
    <row r="522" spans="1:10">
      <c r="A522" s="11" t="s">
        <v>300</v>
      </c>
      <c r="B522" s="11" t="s">
        <v>130</v>
      </c>
      <c r="C522" s="11">
        <v>125.8189</v>
      </c>
      <c r="D522" s="66">
        <v>94.364199999999997</v>
      </c>
      <c r="E522" s="66">
        <v>66.054900000000004</v>
      </c>
      <c r="F522" s="66">
        <v>39.632899999999999</v>
      </c>
      <c r="G522" s="66">
        <v>19.816500000000001</v>
      </c>
      <c r="H522" s="66">
        <v>7.9265999999999996</v>
      </c>
      <c r="I522" s="66">
        <v>0</v>
      </c>
      <c r="J522" s="66">
        <v>0</v>
      </c>
    </row>
    <row r="523" spans="1:10">
      <c r="A523" s="11" t="s">
        <v>300</v>
      </c>
      <c r="B523" s="11" t="s">
        <v>59</v>
      </c>
      <c r="C523" s="11">
        <v>1.3675999999999999</v>
      </c>
      <c r="D523" s="66">
        <v>1.0257000000000001</v>
      </c>
      <c r="E523" s="66">
        <v>0.71799999999999997</v>
      </c>
      <c r="F523" s="66">
        <v>0.43080000000000002</v>
      </c>
      <c r="G523" s="66">
        <v>0.21540000000000001</v>
      </c>
      <c r="H523" s="66">
        <v>8.6199999999999999E-2</v>
      </c>
      <c r="I523" s="66">
        <v>0</v>
      </c>
      <c r="J523" s="66">
        <v>0</v>
      </c>
    </row>
    <row r="524" spans="1:10">
      <c r="A524" s="11" t="s">
        <v>300</v>
      </c>
      <c r="B524" s="11" t="s">
        <v>62</v>
      </c>
      <c r="C524" s="11">
        <v>23.897099999999998</v>
      </c>
      <c r="D524" s="66">
        <v>17.922799999999999</v>
      </c>
      <c r="E524" s="66">
        <v>12.545999999999999</v>
      </c>
      <c r="F524" s="66">
        <v>7.5275999999999996</v>
      </c>
      <c r="G524" s="66">
        <v>3.7637999999999998</v>
      </c>
      <c r="H524" s="66">
        <v>1.5055000000000001</v>
      </c>
      <c r="I524" s="66">
        <v>0</v>
      </c>
      <c r="J524" s="66">
        <v>0</v>
      </c>
    </row>
    <row r="525" spans="1:10">
      <c r="A525" s="11" t="s">
        <v>300</v>
      </c>
      <c r="B525" s="11" t="s">
        <v>132</v>
      </c>
      <c r="C525" s="11">
        <v>12.545999999999999</v>
      </c>
      <c r="D525" s="66">
        <v>9.4094999999999995</v>
      </c>
      <c r="E525" s="66">
        <v>6.5867000000000004</v>
      </c>
      <c r="F525" s="66">
        <v>3.952</v>
      </c>
      <c r="G525" s="66">
        <v>1.976</v>
      </c>
      <c r="H525" s="66">
        <v>0.79039999999999999</v>
      </c>
      <c r="I525" s="66">
        <v>0</v>
      </c>
      <c r="J525" s="66">
        <v>0</v>
      </c>
    </row>
    <row r="526" spans="1:10">
      <c r="A526" s="11" t="s">
        <v>300</v>
      </c>
      <c r="B526" s="11" t="s">
        <v>133</v>
      </c>
      <c r="C526" s="11">
        <v>29.274000000000001</v>
      </c>
      <c r="D526" s="66">
        <v>21.955500000000001</v>
      </c>
      <c r="E526" s="66">
        <v>15.3689</v>
      </c>
      <c r="F526" s="66">
        <v>9.2212999999999994</v>
      </c>
      <c r="G526" s="66">
        <v>4.6106999999999996</v>
      </c>
      <c r="H526" s="66">
        <v>1.8443000000000001</v>
      </c>
      <c r="I526" s="66">
        <v>0</v>
      </c>
      <c r="J526" s="66">
        <v>0</v>
      </c>
    </row>
    <row r="527" spans="1:10">
      <c r="A527" s="11" t="s">
        <v>300</v>
      </c>
      <c r="B527" s="11" t="s">
        <v>63</v>
      </c>
      <c r="C527" s="11">
        <v>531.71019999999999</v>
      </c>
      <c r="D527" s="66">
        <v>398.78269999999998</v>
      </c>
      <c r="E527" s="66">
        <v>279.14789999999999</v>
      </c>
      <c r="F527" s="66">
        <v>167.48869999999999</v>
      </c>
      <c r="G527" s="66">
        <v>83.744399999999999</v>
      </c>
      <c r="H527" s="66">
        <v>33.497799999999998</v>
      </c>
      <c r="I527" s="66">
        <v>0</v>
      </c>
      <c r="J527" s="66">
        <v>0</v>
      </c>
    </row>
    <row r="528" spans="1:10">
      <c r="A528" s="11" t="s">
        <v>301</v>
      </c>
      <c r="B528" s="11" t="s">
        <v>134</v>
      </c>
      <c r="C528" s="11">
        <v>14.366899999999999</v>
      </c>
      <c r="D528" s="66">
        <v>10.7752</v>
      </c>
      <c r="E528" s="66">
        <v>7.5426000000000002</v>
      </c>
      <c r="F528" s="66">
        <v>4.5255999999999998</v>
      </c>
      <c r="G528" s="66">
        <v>2.2627999999999999</v>
      </c>
      <c r="H528" s="66">
        <v>0.90510000000000002</v>
      </c>
      <c r="I528" s="66">
        <v>0</v>
      </c>
      <c r="J528" s="66">
        <v>0</v>
      </c>
    </row>
    <row r="529" spans="1:10">
      <c r="A529" s="11" t="s">
        <v>301</v>
      </c>
      <c r="B529" s="11" t="s">
        <v>135</v>
      </c>
      <c r="C529" s="11">
        <v>33.5227</v>
      </c>
      <c r="D529" s="66">
        <v>25.141999999999999</v>
      </c>
      <c r="E529" s="66">
        <v>17.599399999999999</v>
      </c>
      <c r="F529" s="66">
        <v>10.5596</v>
      </c>
      <c r="G529" s="66">
        <v>5.2797999999999998</v>
      </c>
      <c r="H529" s="66">
        <v>2.1118999999999999</v>
      </c>
      <c r="I529" s="66">
        <v>0</v>
      </c>
      <c r="J529" s="66">
        <v>0</v>
      </c>
    </row>
    <row r="530" spans="1:10">
      <c r="A530" s="11" t="s">
        <v>301</v>
      </c>
      <c r="B530" s="11" t="s">
        <v>130</v>
      </c>
      <c r="C530" s="11">
        <v>189.0377</v>
      </c>
      <c r="D530" s="66">
        <v>141.7783</v>
      </c>
      <c r="E530" s="66">
        <v>99.244799999999998</v>
      </c>
      <c r="F530" s="66">
        <v>59.546900000000001</v>
      </c>
      <c r="G530" s="66">
        <v>29.773499999999999</v>
      </c>
      <c r="H530" s="66">
        <v>11.9094</v>
      </c>
      <c r="I530" s="66">
        <v>0</v>
      </c>
      <c r="J530" s="66">
        <v>0</v>
      </c>
    </row>
    <row r="531" spans="1:10">
      <c r="A531" s="11" t="s">
        <v>301</v>
      </c>
      <c r="B531" s="11" t="s">
        <v>59</v>
      </c>
      <c r="C531" s="11">
        <v>15.123099999999999</v>
      </c>
      <c r="D531" s="66">
        <v>11.3423</v>
      </c>
      <c r="E531" s="66">
        <v>7.9396000000000004</v>
      </c>
      <c r="F531" s="66">
        <v>4.7637999999999998</v>
      </c>
      <c r="G531" s="66">
        <v>2.3818999999999999</v>
      </c>
      <c r="H531" s="66">
        <v>0.95279999999999998</v>
      </c>
      <c r="I531" s="66">
        <v>0</v>
      </c>
      <c r="J531" s="66">
        <v>0</v>
      </c>
    </row>
    <row r="532" spans="1:10">
      <c r="A532" s="11" t="s">
        <v>301</v>
      </c>
      <c r="B532" s="11" t="s">
        <v>62</v>
      </c>
      <c r="C532" s="11">
        <v>23.295300000000001</v>
      </c>
      <c r="D532" s="66">
        <v>17.471499999999999</v>
      </c>
      <c r="E532" s="66">
        <v>12.2301</v>
      </c>
      <c r="F532" s="66">
        <v>7.3380999999999998</v>
      </c>
      <c r="G532" s="66">
        <v>3.6690999999999998</v>
      </c>
      <c r="H532" s="66">
        <v>1.4676</v>
      </c>
      <c r="I532" s="66">
        <v>0</v>
      </c>
      <c r="J532" s="66">
        <v>0</v>
      </c>
    </row>
    <row r="533" spans="1:10">
      <c r="A533" s="11" t="s">
        <v>301</v>
      </c>
      <c r="B533" s="11" t="s">
        <v>132</v>
      </c>
      <c r="C533" s="11">
        <v>19.218599999999999</v>
      </c>
      <c r="D533" s="66">
        <v>14.414</v>
      </c>
      <c r="E533" s="66">
        <v>10.0898</v>
      </c>
      <c r="F533" s="66">
        <v>6.0538999999999996</v>
      </c>
      <c r="G533" s="66">
        <v>3.0270000000000001</v>
      </c>
      <c r="H533" s="66">
        <v>1.2108000000000001</v>
      </c>
      <c r="I533" s="66">
        <v>0</v>
      </c>
      <c r="J533" s="66">
        <v>0</v>
      </c>
    </row>
    <row r="534" spans="1:10">
      <c r="A534" s="11" t="s">
        <v>301</v>
      </c>
      <c r="B534" s="11" t="s">
        <v>133</v>
      </c>
      <c r="C534" s="11">
        <v>44.843400000000003</v>
      </c>
      <c r="D534" s="66">
        <v>33.632599999999996</v>
      </c>
      <c r="E534" s="66">
        <v>23.5428</v>
      </c>
      <c r="F534" s="66">
        <v>14.1257</v>
      </c>
      <c r="G534" s="66">
        <v>7.0629</v>
      </c>
      <c r="H534" s="66">
        <v>2.8252000000000002</v>
      </c>
      <c r="I534" s="66">
        <v>0</v>
      </c>
      <c r="J534" s="66">
        <v>0</v>
      </c>
    </row>
    <row r="535" spans="1:10">
      <c r="A535" s="11" t="s">
        <v>301</v>
      </c>
      <c r="B535" s="11" t="s">
        <v>63</v>
      </c>
      <c r="C535" s="11">
        <v>495.02449999999999</v>
      </c>
      <c r="D535" s="66">
        <v>371.26839999999999</v>
      </c>
      <c r="E535" s="66">
        <v>259.8879</v>
      </c>
      <c r="F535" s="66">
        <v>155.93270000000001</v>
      </c>
      <c r="G535" s="66">
        <v>77.966399999999993</v>
      </c>
      <c r="H535" s="66">
        <v>31.186599999999999</v>
      </c>
      <c r="I535" s="66">
        <v>0</v>
      </c>
      <c r="J535" s="66">
        <v>0</v>
      </c>
    </row>
    <row r="536" spans="1:10">
      <c r="A536" s="11" t="s">
        <v>303</v>
      </c>
      <c r="B536" s="11" t="s">
        <v>134</v>
      </c>
      <c r="C536" s="11">
        <v>23.957000000000001</v>
      </c>
      <c r="D536" s="66">
        <v>17.9678</v>
      </c>
      <c r="E536" s="66">
        <v>12.577500000000001</v>
      </c>
      <c r="F536" s="66">
        <v>7.5465</v>
      </c>
      <c r="G536" s="66">
        <v>3.7732999999999999</v>
      </c>
      <c r="H536" s="66">
        <v>1.5093000000000001</v>
      </c>
      <c r="I536" s="66">
        <v>0</v>
      </c>
      <c r="J536" s="66">
        <v>0</v>
      </c>
    </row>
    <row r="537" spans="1:10">
      <c r="A537" s="11" t="s">
        <v>303</v>
      </c>
      <c r="B537" s="11" t="s">
        <v>135</v>
      </c>
      <c r="C537" s="11">
        <v>55.899600000000007</v>
      </c>
      <c r="D537" s="66">
        <v>41.924700000000001</v>
      </c>
      <c r="E537" s="66">
        <v>29.347300000000001</v>
      </c>
      <c r="F537" s="66">
        <v>17.6084</v>
      </c>
      <c r="G537" s="66">
        <v>8.8041999999999998</v>
      </c>
      <c r="H537" s="66">
        <v>3.5217000000000001</v>
      </c>
      <c r="I537" s="66">
        <v>0</v>
      </c>
      <c r="J537" s="66">
        <v>0</v>
      </c>
    </row>
    <row r="538" spans="1:10">
      <c r="A538" s="11" t="s">
        <v>303</v>
      </c>
      <c r="B538" s="11" t="s">
        <v>130</v>
      </c>
      <c r="C538" s="11">
        <v>299.46189999999996</v>
      </c>
      <c r="D538" s="66">
        <v>224.59639999999999</v>
      </c>
      <c r="E538" s="66">
        <v>157.2175</v>
      </c>
      <c r="F538" s="66">
        <v>94.330500000000001</v>
      </c>
      <c r="G538" s="66">
        <v>47.165300000000002</v>
      </c>
      <c r="H538" s="66">
        <v>18.866099999999999</v>
      </c>
      <c r="I538" s="66">
        <v>0</v>
      </c>
      <c r="J538" s="66">
        <v>0</v>
      </c>
    </row>
    <row r="539" spans="1:10">
      <c r="A539" s="11" t="s">
        <v>303</v>
      </c>
      <c r="B539" s="11" t="s">
        <v>59</v>
      </c>
      <c r="C539" s="11">
        <v>19.964199999999998</v>
      </c>
      <c r="D539" s="66">
        <v>14.9732</v>
      </c>
      <c r="E539" s="66">
        <v>10.481199999999999</v>
      </c>
      <c r="F539" s="66">
        <v>6.2887000000000004</v>
      </c>
      <c r="G539" s="66">
        <v>3.1444000000000001</v>
      </c>
      <c r="H539" s="66">
        <v>1.2578</v>
      </c>
      <c r="I539" s="66">
        <v>0</v>
      </c>
      <c r="J539" s="66">
        <v>0</v>
      </c>
    </row>
    <row r="540" spans="1:10">
      <c r="A540" s="11" t="s">
        <v>303</v>
      </c>
      <c r="B540" s="11" t="s">
        <v>62</v>
      </c>
      <c r="C540" s="11">
        <v>55.320500000000003</v>
      </c>
      <c r="D540" s="66">
        <v>41.490400000000001</v>
      </c>
      <c r="E540" s="66">
        <v>29.043299999999999</v>
      </c>
      <c r="F540" s="66">
        <v>17.425999999999998</v>
      </c>
      <c r="G540" s="66">
        <v>8.7129999999999992</v>
      </c>
      <c r="H540" s="66">
        <v>3.4851999999999999</v>
      </c>
      <c r="I540" s="66">
        <v>0</v>
      </c>
      <c r="J540" s="66">
        <v>0</v>
      </c>
    </row>
    <row r="541" spans="1:10">
      <c r="A541" s="11" t="s">
        <v>303</v>
      </c>
      <c r="B541" s="11" t="s">
        <v>132</v>
      </c>
      <c r="C541" s="11">
        <v>16.5962</v>
      </c>
      <c r="D541" s="66">
        <v>12.4472</v>
      </c>
      <c r="E541" s="66">
        <v>8.7129999999999992</v>
      </c>
      <c r="F541" s="66">
        <v>5.2278000000000002</v>
      </c>
      <c r="G541" s="66">
        <v>2.6139000000000001</v>
      </c>
      <c r="H541" s="66">
        <v>1.0456000000000001</v>
      </c>
      <c r="I541" s="66">
        <v>0</v>
      </c>
      <c r="J541" s="66">
        <v>0</v>
      </c>
    </row>
    <row r="542" spans="1:10">
      <c r="A542" s="11" t="s">
        <v>303</v>
      </c>
      <c r="B542" s="11" t="s">
        <v>133</v>
      </c>
      <c r="C542" s="11">
        <v>38.724400000000003</v>
      </c>
      <c r="D542" s="66">
        <v>29.043299999999999</v>
      </c>
      <c r="E542" s="66">
        <v>20.330300000000001</v>
      </c>
      <c r="F542" s="66">
        <v>12.1982</v>
      </c>
      <c r="G542" s="66">
        <v>6.0991</v>
      </c>
      <c r="H542" s="66">
        <v>2.4396</v>
      </c>
      <c r="I542" s="66">
        <v>0</v>
      </c>
      <c r="J542" s="66">
        <v>0</v>
      </c>
    </row>
    <row r="543" spans="1:10">
      <c r="A543" s="11" t="s">
        <v>303</v>
      </c>
      <c r="B543" s="11" t="s">
        <v>63</v>
      </c>
      <c r="C543" s="11">
        <v>679.65099999999995</v>
      </c>
      <c r="D543" s="66">
        <v>509.73829999999998</v>
      </c>
      <c r="E543" s="66">
        <v>356.8168</v>
      </c>
      <c r="F543" s="66">
        <v>214.09010000000001</v>
      </c>
      <c r="G543" s="66">
        <v>107.04510000000001</v>
      </c>
      <c r="H543" s="66">
        <v>42.817999999999998</v>
      </c>
      <c r="I543" s="66">
        <v>0</v>
      </c>
      <c r="J543" s="66">
        <v>0</v>
      </c>
    </row>
    <row r="544" spans="1:10">
      <c r="A544" s="11" t="s">
        <v>304</v>
      </c>
      <c r="B544" s="11" t="s">
        <v>134</v>
      </c>
      <c r="C544" s="11">
        <v>3.3752000000000004</v>
      </c>
      <c r="D544" s="66">
        <v>2.5314000000000001</v>
      </c>
      <c r="E544" s="66">
        <v>1.772</v>
      </c>
      <c r="F544" s="66">
        <v>1.0631999999999999</v>
      </c>
      <c r="G544" s="66">
        <v>0.53159999999999996</v>
      </c>
      <c r="H544" s="66">
        <v>0.21260000000000001</v>
      </c>
      <c r="I544" s="66">
        <v>0</v>
      </c>
      <c r="J544" s="66">
        <v>0</v>
      </c>
    </row>
    <row r="545" spans="1:10">
      <c r="A545" s="11" t="s">
        <v>304</v>
      </c>
      <c r="B545" s="11" t="s">
        <v>135</v>
      </c>
      <c r="C545" s="11">
        <v>7.8753000000000002</v>
      </c>
      <c r="D545" s="66">
        <v>5.9065000000000003</v>
      </c>
      <c r="E545" s="66">
        <v>4.1345999999999998</v>
      </c>
      <c r="F545" s="66">
        <v>2.4807999999999999</v>
      </c>
      <c r="G545" s="66">
        <v>1.2403999999999999</v>
      </c>
      <c r="H545" s="66">
        <v>0.49619999999999997</v>
      </c>
      <c r="I545" s="66">
        <v>0</v>
      </c>
      <c r="J545" s="66">
        <v>0</v>
      </c>
    </row>
    <row r="546" spans="1:10">
      <c r="A546" s="11" t="s">
        <v>304</v>
      </c>
      <c r="B546" s="11" t="s">
        <v>130</v>
      </c>
      <c r="C546" s="11">
        <v>44.409600000000005</v>
      </c>
      <c r="D546" s="66">
        <v>33.307200000000002</v>
      </c>
      <c r="E546" s="66">
        <v>23.315000000000001</v>
      </c>
      <c r="F546" s="66">
        <v>13.989000000000001</v>
      </c>
      <c r="G546" s="66">
        <v>6.9945000000000004</v>
      </c>
      <c r="H546" s="66">
        <v>2.7978000000000001</v>
      </c>
      <c r="I546" s="66">
        <v>0</v>
      </c>
      <c r="J546" s="66">
        <v>0</v>
      </c>
    </row>
    <row r="547" spans="1:10">
      <c r="A547" s="11" t="s">
        <v>304</v>
      </c>
      <c r="B547" s="11" t="s">
        <v>59</v>
      </c>
      <c r="C547" s="11">
        <v>3.5528000000000004</v>
      </c>
      <c r="D547" s="66">
        <v>2.6646000000000001</v>
      </c>
      <c r="E547" s="66">
        <v>1.8652</v>
      </c>
      <c r="F547" s="66">
        <v>1.1191</v>
      </c>
      <c r="G547" s="66">
        <v>0.55959999999999999</v>
      </c>
      <c r="H547" s="66">
        <v>0.2238</v>
      </c>
      <c r="I547" s="66">
        <v>0</v>
      </c>
      <c r="J547" s="66">
        <v>0</v>
      </c>
    </row>
    <row r="548" spans="1:10">
      <c r="A548" s="11" t="s">
        <v>304</v>
      </c>
      <c r="B548" s="11" t="s">
        <v>62</v>
      </c>
      <c r="C548" s="11">
        <v>9.2234999999999996</v>
      </c>
      <c r="D548" s="66">
        <v>6.9176000000000002</v>
      </c>
      <c r="E548" s="66">
        <v>4.8422999999999998</v>
      </c>
      <c r="F548" s="66">
        <v>2.9054000000000002</v>
      </c>
      <c r="G548" s="66">
        <v>1.4527000000000001</v>
      </c>
      <c r="H548" s="66">
        <v>0.58109999999999995</v>
      </c>
      <c r="I548" s="66">
        <v>0</v>
      </c>
      <c r="J548" s="66">
        <v>0</v>
      </c>
    </row>
    <row r="549" spans="1:10">
      <c r="A549" s="11" t="s">
        <v>304</v>
      </c>
      <c r="B549" s="11" t="s">
        <v>132</v>
      </c>
      <c r="C549" s="11">
        <v>4.6117999999999997</v>
      </c>
      <c r="D549" s="66">
        <v>3.4588999999999999</v>
      </c>
      <c r="E549" s="66">
        <v>2.4211999999999998</v>
      </c>
      <c r="F549" s="66">
        <v>1.4527000000000001</v>
      </c>
      <c r="G549" s="66">
        <v>0.72640000000000005</v>
      </c>
      <c r="H549" s="66">
        <v>0.29060000000000002</v>
      </c>
      <c r="I549" s="66">
        <v>0</v>
      </c>
      <c r="J549" s="66">
        <v>0</v>
      </c>
    </row>
    <row r="550" spans="1:10">
      <c r="A550" s="11" t="s">
        <v>304</v>
      </c>
      <c r="B550" s="11" t="s">
        <v>133</v>
      </c>
      <c r="C550" s="11">
        <v>10.7608</v>
      </c>
      <c r="D550" s="66">
        <v>8.0706000000000007</v>
      </c>
      <c r="E550" s="66">
        <v>5.6494</v>
      </c>
      <c r="F550" s="66">
        <v>3.3896000000000002</v>
      </c>
      <c r="G550" s="66">
        <v>1.6948000000000001</v>
      </c>
      <c r="H550" s="66">
        <v>0.67789999999999995</v>
      </c>
      <c r="I550" s="66">
        <v>0</v>
      </c>
      <c r="J550" s="66">
        <v>0</v>
      </c>
    </row>
    <row r="551" spans="1:10">
      <c r="A551" s="11" t="s">
        <v>304</v>
      </c>
      <c r="B551" s="11" t="s">
        <v>63</v>
      </c>
      <c r="C551" s="11">
        <v>129.12870000000001</v>
      </c>
      <c r="D551" s="66">
        <v>96.846500000000006</v>
      </c>
      <c r="E551" s="66">
        <v>67.792599999999993</v>
      </c>
      <c r="F551" s="66">
        <v>40.675600000000003</v>
      </c>
      <c r="G551" s="66">
        <v>20.337800000000001</v>
      </c>
      <c r="H551" s="66">
        <v>8.1350999999999996</v>
      </c>
      <c r="I551" s="66">
        <v>0</v>
      </c>
      <c r="J551" s="66">
        <v>0</v>
      </c>
    </row>
    <row r="552" spans="1:10">
      <c r="A552" s="11" t="s">
        <v>305</v>
      </c>
      <c r="B552" s="11" t="s">
        <v>134</v>
      </c>
      <c r="C552" s="11">
        <v>6.4726999999999997</v>
      </c>
      <c r="D552" s="66">
        <v>4.8544999999999998</v>
      </c>
      <c r="E552" s="66">
        <v>3.3982000000000001</v>
      </c>
      <c r="F552" s="66">
        <v>2.0388999999999999</v>
      </c>
      <c r="G552" s="66">
        <v>1.0195000000000001</v>
      </c>
      <c r="H552" s="66">
        <v>0.4078</v>
      </c>
      <c r="I552" s="66">
        <v>0</v>
      </c>
      <c r="J552" s="66">
        <v>0</v>
      </c>
    </row>
    <row r="553" spans="1:10">
      <c r="A553" s="11" t="s">
        <v>305</v>
      </c>
      <c r="B553" s="11" t="s">
        <v>135</v>
      </c>
      <c r="C553" s="11">
        <v>15.1029</v>
      </c>
      <c r="D553" s="66">
        <v>11.327199999999999</v>
      </c>
      <c r="E553" s="66">
        <v>7.9290000000000003</v>
      </c>
      <c r="F553" s="66">
        <v>4.7573999999999996</v>
      </c>
      <c r="G553" s="66">
        <v>2.3786999999999998</v>
      </c>
      <c r="H553" s="66">
        <v>0.95150000000000001</v>
      </c>
      <c r="I553" s="66">
        <v>0</v>
      </c>
      <c r="J553" s="66">
        <v>0</v>
      </c>
    </row>
    <row r="554" spans="1:10">
      <c r="A554" s="11" t="s">
        <v>305</v>
      </c>
      <c r="B554" s="11" t="s">
        <v>130</v>
      </c>
      <c r="C554" s="11">
        <v>85.16640000000001</v>
      </c>
      <c r="D554" s="66">
        <v>63.8748</v>
      </c>
      <c r="E554" s="66">
        <v>44.712400000000002</v>
      </c>
      <c r="F554" s="66">
        <v>26.827400000000001</v>
      </c>
      <c r="G554" s="66">
        <v>13.4137</v>
      </c>
      <c r="H554" s="66">
        <v>5.3654999999999999</v>
      </c>
      <c r="I554" s="66">
        <v>0</v>
      </c>
      <c r="J554" s="66">
        <v>0</v>
      </c>
    </row>
    <row r="555" spans="1:10">
      <c r="A555" s="11" t="s">
        <v>305</v>
      </c>
      <c r="B555" s="11" t="s">
        <v>59</v>
      </c>
      <c r="C555" s="11">
        <v>6.8133999999999997</v>
      </c>
      <c r="D555" s="66">
        <v>5.1101000000000001</v>
      </c>
      <c r="E555" s="66">
        <v>3.5771000000000002</v>
      </c>
      <c r="F555" s="66">
        <v>2.1463000000000001</v>
      </c>
      <c r="G555" s="66">
        <v>1.0731999999999999</v>
      </c>
      <c r="H555" s="66">
        <v>0.42930000000000001</v>
      </c>
      <c r="I555" s="66">
        <v>0</v>
      </c>
      <c r="J555" s="66">
        <v>0</v>
      </c>
    </row>
    <row r="556" spans="1:10">
      <c r="A556" s="11" t="s">
        <v>305</v>
      </c>
      <c r="B556" s="11" t="s">
        <v>62</v>
      </c>
      <c r="C556" s="11">
        <v>7.5209000000000001</v>
      </c>
      <c r="D556" s="66">
        <v>5.6406999999999998</v>
      </c>
      <c r="E556" s="66">
        <v>3.9485000000000001</v>
      </c>
      <c r="F556" s="66">
        <v>2.3691</v>
      </c>
      <c r="G556" s="66">
        <v>1.1846000000000001</v>
      </c>
      <c r="H556" s="66">
        <v>0.4738</v>
      </c>
      <c r="I556" s="66">
        <v>0</v>
      </c>
      <c r="J556" s="66">
        <v>0</v>
      </c>
    </row>
    <row r="557" spans="1:10">
      <c r="A557" s="11" t="s">
        <v>305</v>
      </c>
      <c r="B557" s="11" t="s">
        <v>132</v>
      </c>
      <c r="C557" s="11">
        <v>6.2046999999999999</v>
      </c>
      <c r="D557" s="66">
        <v>4.6535000000000002</v>
      </c>
      <c r="E557" s="66">
        <v>3.2574999999999998</v>
      </c>
      <c r="F557" s="66">
        <v>1.9544999999999999</v>
      </c>
      <c r="G557" s="66">
        <v>0.97729999999999995</v>
      </c>
      <c r="H557" s="66">
        <v>0.39090000000000003</v>
      </c>
      <c r="I557" s="66">
        <v>0</v>
      </c>
      <c r="J557" s="66">
        <v>0</v>
      </c>
    </row>
    <row r="558" spans="1:10">
      <c r="A558" s="11" t="s">
        <v>305</v>
      </c>
      <c r="B558" s="11" t="s">
        <v>133</v>
      </c>
      <c r="C558" s="11">
        <v>14.477599999999999</v>
      </c>
      <c r="D558" s="66">
        <v>10.8582</v>
      </c>
      <c r="E558" s="66">
        <v>7.6006999999999998</v>
      </c>
      <c r="F558" s="66">
        <v>4.5603999999999996</v>
      </c>
      <c r="G558" s="66">
        <v>2.2801999999999998</v>
      </c>
      <c r="H558" s="66">
        <v>0.91210000000000002</v>
      </c>
      <c r="I558" s="66">
        <v>0</v>
      </c>
      <c r="J558" s="66">
        <v>0</v>
      </c>
    </row>
    <row r="559" spans="1:10">
      <c r="A559" s="11" t="s">
        <v>305</v>
      </c>
      <c r="B559" s="11" t="s">
        <v>63</v>
      </c>
      <c r="C559" s="11">
        <v>159.81710000000001</v>
      </c>
      <c r="D559" s="66">
        <v>119.86279999999999</v>
      </c>
      <c r="E559" s="66">
        <v>83.903999999999996</v>
      </c>
      <c r="F559" s="66">
        <v>50.342399999999998</v>
      </c>
      <c r="G559" s="66">
        <v>25.171199999999999</v>
      </c>
      <c r="H559" s="66">
        <v>10.0685</v>
      </c>
      <c r="I559" s="66">
        <v>0</v>
      </c>
      <c r="J559" s="66">
        <v>0</v>
      </c>
    </row>
    <row r="560" spans="1:10">
      <c r="A560" s="11" t="s">
        <v>307</v>
      </c>
      <c r="B560" s="11" t="s">
        <v>134</v>
      </c>
      <c r="C560" s="11">
        <v>55.202100000000002</v>
      </c>
      <c r="D560" s="66">
        <v>41.401600000000002</v>
      </c>
      <c r="E560" s="66">
        <v>28.981100000000001</v>
      </c>
      <c r="F560" s="66">
        <v>17.3887</v>
      </c>
      <c r="G560" s="66">
        <v>8.6943999999999999</v>
      </c>
      <c r="H560" s="66">
        <v>3.4777999999999998</v>
      </c>
      <c r="I560" s="66">
        <v>0</v>
      </c>
      <c r="J560" s="66">
        <v>0</v>
      </c>
    </row>
    <row r="561" spans="1:33">
      <c r="A561" s="11" t="s">
        <v>307</v>
      </c>
      <c r="B561" s="11" t="s">
        <v>135</v>
      </c>
      <c r="C561" s="11">
        <v>100.80380000000001</v>
      </c>
      <c r="D561" s="66">
        <v>75.602900000000005</v>
      </c>
      <c r="E561" s="66">
        <v>52.921999999999997</v>
      </c>
      <c r="F561" s="66">
        <v>31.7532</v>
      </c>
      <c r="G561" s="66">
        <v>15.8766</v>
      </c>
      <c r="H561" s="66">
        <v>6.3506</v>
      </c>
      <c r="I561" s="66">
        <v>0</v>
      </c>
      <c r="J561" s="66">
        <v>0</v>
      </c>
    </row>
    <row r="562" spans="1:33">
      <c r="A562" s="11" t="s">
        <v>307</v>
      </c>
      <c r="B562" s="11" t="s">
        <v>130</v>
      </c>
      <c r="C562" s="11">
        <v>984.0367</v>
      </c>
      <c r="D562" s="66">
        <v>738.02750000000003</v>
      </c>
      <c r="E562" s="66">
        <v>516.61929999999995</v>
      </c>
      <c r="F562" s="66">
        <v>309.97160000000002</v>
      </c>
      <c r="G562" s="66">
        <v>154.98580000000001</v>
      </c>
      <c r="H562" s="66">
        <v>61.994300000000003</v>
      </c>
      <c r="I562" s="66">
        <v>0</v>
      </c>
      <c r="J562" s="66">
        <v>0</v>
      </c>
    </row>
    <row r="563" spans="1:33">
      <c r="A563" s="11" t="s">
        <v>307</v>
      </c>
      <c r="B563" s="11" t="s">
        <v>59</v>
      </c>
      <c r="C563" s="11">
        <v>60.002300000000005</v>
      </c>
      <c r="D563" s="66">
        <v>45.0017</v>
      </c>
      <c r="E563" s="66">
        <v>31.501200000000001</v>
      </c>
      <c r="F563" s="66">
        <v>18.900700000000001</v>
      </c>
      <c r="G563" s="66">
        <v>9.4504000000000001</v>
      </c>
      <c r="H563" s="66">
        <v>3.7801999999999998</v>
      </c>
      <c r="I563" s="66">
        <v>0</v>
      </c>
      <c r="J563" s="66">
        <v>0</v>
      </c>
    </row>
    <row r="564" spans="1:33">
      <c r="A564" s="11" t="s">
        <v>307</v>
      </c>
      <c r="B564" s="11" t="s">
        <v>62</v>
      </c>
      <c r="C564" s="11">
        <v>217.30879999999999</v>
      </c>
      <c r="D564" s="66">
        <v>162.98159999999999</v>
      </c>
      <c r="E564" s="66">
        <v>114.08710000000001</v>
      </c>
      <c r="F564" s="66">
        <v>68.452299999999994</v>
      </c>
      <c r="G564" s="66">
        <v>34.226199999999999</v>
      </c>
      <c r="H564" s="66">
        <v>13.6905</v>
      </c>
      <c r="I564" s="66">
        <v>0</v>
      </c>
      <c r="J564" s="66">
        <v>0</v>
      </c>
    </row>
    <row r="565" spans="1:33">
      <c r="A565" s="11" t="s">
        <v>307</v>
      </c>
      <c r="B565" s="11" t="s">
        <v>132</v>
      </c>
      <c r="C565" s="11">
        <v>130.3853</v>
      </c>
      <c r="D565" s="66">
        <v>97.789000000000001</v>
      </c>
      <c r="E565" s="66">
        <v>68.452299999999994</v>
      </c>
      <c r="F565" s="66">
        <v>41.071399999999997</v>
      </c>
      <c r="G565" s="66">
        <v>20.535699999999999</v>
      </c>
      <c r="H565" s="66">
        <v>8.2142999999999997</v>
      </c>
      <c r="I565" s="66">
        <v>0</v>
      </c>
      <c r="J565" s="66">
        <v>0</v>
      </c>
    </row>
    <row r="566" spans="1:33">
      <c r="A566" s="11" t="s">
        <v>307</v>
      </c>
      <c r="B566" s="11" t="s">
        <v>133</v>
      </c>
      <c r="C566" s="11">
        <v>304.23219999999998</v>
      </c>
      <c r="D566" s="66">
        <v>228.17420000000001</v>
      </c>
      <c r="E566" s="66">
        <v>159.72190000000001</v>
      </c>
      <c r="F566" s="66">
        <v>95.833100000000002</v>
      </c>
      <c r="G566" s="66">
        <v>47.916600000000003</v>
      </c>
      <c r="H566" s="66">
        <v>19.166599999999999</v>
      </c>
      <c r="I566" s="66">
        <v>0</v>
      </c>
      <c r="J566" s="66">
        <v>0</v>
      </c>
    </row>
    <row r="567" spans="1:33">
      <c r="A567" s="11" t="s">
        <v>307</v>
      </c>
      <c r="B567" s="11" t="s">
        <v>63</v>
      </c>
      <c r="C567" s="11">
        <v>3694.2481000000002</v>
      </c>
      <c r="D567" s="66">
        <v>2770.6860999999999</v>
      </c>
      <c r="E567" s="66">
        <v>1939.4802999999999</v>
      </c>
      <c r="F567" s="66">
        <v>1163.6882000000001</v>
      </c>
      <c r="G567" s="66">
        <v>581.84410000000003</v>
      </c>
      <c r="H567" s="66">
        <v>232.73759999999999</v>
      </c>
      <c r="I567" s="66">
        <v>0</v>
      </c>
      <c r="J567" s="66">
        <v>0</v>
      </c>
    </row>
    <row r="568" spans="1:33">
      <c r="A568" s="11" t="s">
        <v>289</v>
      </c>
      <c r="B568" s="11" t="s">
        <v>102</v>
      </c>
      <c r="C568" s="11">
        <v>12.716000000000001</v>
      </c>
      <c r="D568" s="11">
        <v>12.716000000000001</v>
      </c>
      <c r="E568" s="11">
        <v>12.716000000000001</v>
      </c>
      <c r="F568" s="11">
        <v>12.716000000000001</v>
      </c>
      <c r="G568" s="11">
        <v>12.716000000000001</v>
      </c>
      <c r="H568" s="11">
        <v>12.716000000000001</v>
      </c>
      <c r="I568" s="11">
        <v>12.716000000000001</v>
      </c>
      <c r="J568" s="11">
        <v>12.716000000000001</v>
      </c>
      <c r="X568" s="11" t="s">
        <v>289</v>
      </c>
      <c r="Y568" s="11" t="s">
        <v>339</v>
      </c>
      <c r="Z568" s="11">
        <v>8.2040000000000006</v>
      </c>
      <c r="AA568" s="11">
        <v>8.2040000000000006</v>
      </c>
      <c r="AB568" s="11">
        <v>8.2040000000000006</v>
      </c>
      <c r="AC568" s="11">
        <v>8.2040000000000006</v>
      </c>
      <c r="AD568" s="11">
        <v>8.2040000000000006</v>
      </c>
      <c r="AE568" s="11">
        <v>8.2040000000000006</v>
      </c>
      <c r="AF568" s="11">
        <v>8.2040000000000006</v>
      </c>
      <c r="AG568" s="11">
        <v>8.2040000000000006</v>
      </c>
    </row>
    <row r="569" spans="1:33">
      <c r="A569" s="11" t="s">
        <v>278</v>
      </c>
      <c r="B569" s="11" t="s">
        <v>102</v>
      </c>
      <c r="C569" s="11">
        <v>1.6600000000000001</v>
      </c>
      <c r="D569" s="11">
        <v>1.6600000000000001</v>
      </c>
      <c r="E569" s="11">
        <v>1.6600000000000001</v>
      </c>
      <c r="F569" s="11">
        <v>1.6600000000000001</v>
      </c>
      <c r="G569" s="11">
        <v>1.6600000000000001</v>
      </c>
      <c r="H569" s="11">
        <v>1.6600000000000001</v>
      </c>
      <c r="I569" s="11">
        <v>1.6600000000000001</v>
      </c>
      <c r="J569" s="11">
        <v>1.6600000000000001</v>
      </c>
    </row>
    <row r="570" spans="1:33">
      <c r="A570" s="11" t="s">
        <v>279</v>
      </c>
      <c r="B570" s="11" t="s">
        <v>102</v>
      </c>
      <c r="C570" s="11">
        <v>7.8460000000000001</v>
      </c>
      <c r="D570" s="11">
        <v>7.8460000000000001</v>
      </c>
      <c r="E570" s="11">
        <v>7.8460000000000001</v>
      </c>
      <c r="F570" s="11">
        <v>7.8460000000000001</v>
      </c>
      <c r="G570" s="11">
        <v>7.8460000000000001</v>
      </c>
      <c r="H570" s="11">
        <v>7.8460000000000001</v>
      </c>
      <c r="I570" s="11">
        <v>7.8460000000000001</v>
      </c>
      <c r="J570" s="11">
        <v>7.8460000000000001</v>
      </c>
      <c r="X570" s="11" t="s">
        <v>279</v>
      </c>
      <c r="Y570" s="11" t="s">
        <v>339</v>
      </c>
      <c r="Z570" s="11">
        <v>4.6710000000000003</v>
      </c>
      <c r="AA570" s="11">
        <v>4.6710000000000003</v>
      </c>
      <c r="AB570" s="11">
        <v>4.6710000000000003</v>
      </c>
      <c r="AC570" s="11">
        <v>4.6710000000000003</v>
      </c>
      <c r="AD570" s="11">
        <v>4.6710000000000003</v>
      </c>
      <c r="AE570" s="11">
        <v>4.6710000000000003</v>
      </c>
      <c r="AF570" s="11">
        <v>4.6710000000000003</v>
      </c>
      <c r="AG570" s="11">
        <v>4.6710000000000003</v>
      </c>
    </row>
    <row r="571" spans="1:33">
      <c r="A571" s="11" t="s">
        <v>280</v>
      </c>
      <c r="B571" s="11" t="s">
        <v>102</v>
      </c>
      <c r="C571" s="11">
        <v>0.93300000000000005</v>
      </c>
      <c r="D571" s="11">
        <v>0.93300000000000005</v>
      </c>
      <c r="E571" s="11">
        <v>0.93300000000000005</v>
      </c>
      <c r="F571" s="11">
        <v>0.93300000000000005</v>
      </c>
      <c r="G571" s="11">
        <v>0.93300000000000005</v>
      </c>
      <c r="H571" s="11">
        <v>0.93300000000000005</v>
      </c>
      <c r="I571" s="11">
        <v>0.93300000000000005</v>
      </c>
      <c r="J571" s="11">
        <v>0.93300000000000005</v>
      </c>
    </row>
    <row r="572" spans="1:33">
      <c r="A572" s="11" t="s">
        <v>281</v>
      </c>
      <c r="B572" s="11" t="s">
        <v>102</v>
      </c>
      <c r="C572" s="11">
        <v>1.3080003333333334</v>
      </c>
      <c r="D572" s="11">
        <v>1.3080003333333334</v>
      </c>
      <c r="E572" s="11">
        <v>1.3080003333333334</v>
      </c>
      <c r="F572" s="11">
        <v>1.3080003333333334</v>
      </c>
      <c r="G572" s="11">
        <v>1.3080003333333334</v>
      </c>
      <c r="H572" s="11">
        <v>1.3080003333333334</v>
      </c>
      <c r="I572" s="11">
        <v>1.3080003333333334</v>
      </c>
      <c r="J572" s="11">
        <v>1.3080003333333334</v>
      </c>
    </row>
    <row r="573" spans="1:33">
      <c r="A573" s="11" t="s">
        <v>282</v>
      </c>
      <c r="B573" s="11" t="s">
        <v>102</v>
      </c>
      <c r="C573" s="11">
        <v>0.86399999999999988</v>
      </c>
      <c r="D573" s="11">
        <v>0.8272861189801699</v>
      </c>
      <c r="E573" s="11">
        <v>0.8272861189801699</v>
      </c>
      <c r="F573" s="11">
        <v>0.8272861189801699</v>
      </c>
      <c r="G573" s="11">
        <v>0.8272861189801699</v>
      </c>
      <c r="H573" s="11">
        <v>0.8272861189801699</v>
      </c>
      <c r="I573" s="11">
        <v>0.8272861189801699</v>
      </c>
      <c r="J573" s="11">
        <v>0.8272861189801699</v>
      </c>
    </row>
    <row r="574" spans="1:33">
      <c r="A574" s="11" t="s">
        <v>283</v>
      </c>
      <c r="B574" s="11" t="s">
        <v>102</v>
      </c>
      <c r="C574" s="11">
        <v>10.39</v>
      </c>
      <c r="D574" s="11">
        <v>10.39</v>
      </c>
      <c r="E574" s="11">
        <v>10.39</v>
      </c>
      <c r="F574" s="11">
        <v>10.39</v>
      </c>
      <c r="G574" s="11">
        <v>10.39</v>
      </c>
      <c r="H574" s="11">
        <v>10.39</v>
      </c>
      <c r="I574" s="11">
        <v>10.39</v>
      </c>
      <c r="J574" s="11">
        <v>10.39</v>
      </c>
      <c r="X574" s="11" t="s">
        <v>283</v>
      </c>
      <c r="Y574" s="11" t="s">
        <v>339</v>
      </c>
      <c r="Z574" s="11">
        <v>10.39</v>
      </c>
      <c r="AA574" s="11">
        <v>10.39</v>
      </c>
      <c r="AB574" s="11">
        <v>10.39</v>
      </c>
      <c r="AC574" s="11">
        <v>10.39</v>
      </c>
      <c r="AD574" s="11">
        <v>10.39</v>
      </c>
      <c r="AE574" s="11">
        <v>10.39</v>
      </c>
      <c r="AF574" s="11">
        <v>10.39</v>
      </c>
      <c r="AG574" s="11">
        <v>10.39</v>
      </c>
    </row>
    <row r="575" spans="1:33">
      <c r="A575" s="11" t="s">
        <v>284</v>
      </c>
      <c r="B575" s="11" t="s">
        <v>102</v>
      </c>
      <c r="C575" s="11">
        <v>1.88</v>
      </c>
      <c r="D575" s="11">
        <v>1.88</v>
      </c>
      <c r="E575" s="11">
        <v>1.88</v>
      </c>
      <c r="F575" s="11">
        <v>1.88</v>
      </c>
      <c r="G575" s="11">
        <v>1.8752122241086588</v>
      </c>
      <c r="H575" s="11">
        <v>1.8752122241086588</v>
      </c>
      <c r="I575" s="11">
        <v>1.8752122241086588</v>
      </c>
      <c r="J575" s="11">
        <v>1.8752122241086588</v>
      </c>
    </row>
    <row r="576" spans="1:33">
      <c r="A576" s="11" t="s">
        <v>285</v>
      </c>
      <c r="B576" s="11" t="s">
        <v>102</v>
      </c>
      <c r="C576" s="11">
        <v>5.9550999999999989</v>
      </c>
      <c r="D576" s="11">
        <v>5.9550999999999989</v>
      </c>
      <c r="E576" s="11">
        <v>5.9550999999999989</v>
      </c>
      <c r="F576" s="11">
        <v>5.9550999999999989</v>
      </c>
      <c r="G576" s="11">
        <v>5.9550999999999989</v>
      </c>
      <c r="H576" s="11">
        <v>5.9550999999999989</v>
      </c>
      <c r="I576" s="11">
        <v>5.9550999999999989</v>
      </c>
      <c r="J576" s="11">
        <v>5.9550999999999989</v>
      </c>
      <c r="X576" s="11" t="s">
        <v>285</v>
      </c>
      <c r="Y576" s="11" t="s">
        <v>339</v>
      </c>
      <c r="Z576" s="11">
        <v>0.124</v>
      </c>
      <c r="AA576" s="11">
        <v>0.124</v>
      </c>
      <c r="AB576" s="11">
        <v>0.124</v>
      </c>
      <c r="AC576" s="11">
        <v>0.124</v>
      </c>
      <c r="AD576" s="11">
        <v>0.124</v>
      </c>
      <c r="AE576" s="11">
        <v>0.124</v>
      </c>
      <c r="AF576" s="11">
        <v>0.124</v>
      </c>
      <c r="AG576" s="11">
        <v>0.124</v>
      </c>
    </row>
    <row r="577" spans="1:33">
      <c r="A577" s="11" t="s">
        <v>286</v>
      </c>
      <c r="B577" s="11" t="s">
        <v>102</v>
      </c>
      <c r="C577" s="11">
        <v>0</v>
      </c>
      <c r="D577" s="11">
        <v>0</v>
      </c>
      <c r="E577" s="11">
        <v>0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</row>
    <row r="578" spans="1:33">
      <c r="A578" s="11" t="s">
        <v>308</v>
      </c>
      <c r="B578" s="11" t="s">
        <v>102</v>
      </c>
      <c r="C578" s="11">
        <v>0</v>
      </c>
      <c r="D578" s="11">
        <v>0</v>
      </c>
      <c r="E578" s="11">
        <v>0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</row>
    <row r="579" spans="1:33">
      <c r="A579" s="11" t="s">
        <v>287</v>
      </c>
      <c r="B579" s="11" t="s">
        <v>102</v>
      </c>
      <c r="C579" s="11">
        <v>5.9868599999999983</v>
      </c>
      <c r="D579" s="11">
        <v>5.9868599999999983</v>
      </c>
      <c r="E579" s="11">
        <v>5.9868599999999983</v>
      </c>
      <c r="F579" s="11">
        <v>5.9779984182718966</v>
      </c>
      <c r="G579" s="11">
        <v>5.9779984182718966</v>
      </c>
      <c r="H579" s="11">
        <v>5.9779984182718966</v>
      </c>
      <c r="I579" s="11">
        <v>5.9779984182718966</v>
      </c>
      <c r="J579" s="11">
        <v>5.9779984182718966</v>
      </c>
    </row>
    <row r="580" spans="1:33">
      <c r="A580" s="11" t="s">
        <v>288</v>
      </c>
      <c r="B580" s="11" t="s">
        <v>102</v>
      </c>
      <c r="C580" s="11">
        <v>0</v>
      </c>
      <c r="D580" s="11">
        <v>0</v>
      </c>
      <c r="E580" s="11">
        <v>0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</row>
    <row r="581" spans="1:33">
      <c r="A581" s="11" t="s">
        <v>290</v>
      </c>
      <c r="B581" s="11" t="s">
        <v>102</v>
      </c>
      <c r="C581" s="11">
        <v>3.17</v>
      </c>
      <c r="D581" s="11">
        <v>3.17</v>
      </c>
      <c r="E581" s="11">
        <v>3.17</v>
      </c>
      <c r="F581" s="11">
        <v>3.17</v>
      </c>
      <c r="G581" s="11">
        <v>3.17</v>
      </c>
      <c r="H581" s="11">
        <v>3.17</v>
      </c>
      <c r="I581" s="11">
        <v>3.17</v>
      </c>
      <c r="J581" s="11">
        <v>3.17</v>
      </c>
    </row>
    <row r="582" spans="1:33">
      <c r="A582" s="11" t="s">
        <v>291</v>
      </c>
      <c r="B582" s="11" t="s">
        <v>102</v>
      </c>
      <c r="C582" s="11">
        <v>0.30000000000000027</v>
      </c>
      <c r="D582" s="11">
        <v>0.30000000000000027</v>
      </c>
      <c r="E582" s="11">
        <v>0.30000000000000027</v>
      </c>
      <c r="F582" s="11">
        <v>0.30000000000000027</v>
      </c>
      <c r="G582" s="11">
        <v>0.30000000000000027</v>
      </c>
      <c r="H582" s="11">
        <v>0.30000000000000027</v>
      </c>
      <c r="I582" s="11">
        <v>0.30000000000000027</v>
      </c>
      <c r="J582" s="11">
        <v>0.30000000000000027</v>
      </c>
    </row>
    <row r="583" spans="1:33">
      <c r="A583" s="11" t="s">
        <v>292</v>
      </c>
      <c r="B583" s="11" t="s">
        <v>102</v>
      </c>
      <c r="C583" s="11">
        <v>0</v>
      </c>
      <c r="D583" s="11">
        <v>0</v>
      </c>
      <c r="E583" s="11">
        <v>0</v>
      </c>
      <c r="F583" s="11">
        <v>0</v>
      </c>
      <c r="G583" s="11">
        <v>0</v>
      </c>
      <c r="H583" s="11">
        <v>0</v>
      </c>
      <c r="I583" s="11">
        <v>0</v>
      </c>
      <c r="J583" s="11">
        <v>0</v>
      </c>
    </row>
    <row r="584" spans="1:33">
      <c r="A584" s="11" t="s">
        <v>293</v>
      </c>
      <c r="B584" s="11" t="s">
        <v>102</v>
      </c>
      <c r="C584" s="11">
        <v>0.29200000000000004</v>
      </c>
      <c r="D584" s="11">
        <v>0.29200000000000004</v>
      </c>
      <c r="E584" s="11">
        <v>0.29200000000000004</v>
      </c>
      <c r="F584" s="11">
        <v>0.29200000000000004</v>
      </c>
      <c r="G584" s="11">
        <v>0.29200000000000004</v>
      </c>
      <c r="H584" s="11">
        <v>0.29200000000000004</v>
      </c>
      <c r="I584" s="11">
        <v>0.29200000000000004</v>
      </c>
      <c r="J584" s="11">
        <v>0.29200000000000004</v>
      </c>
    </row>
    <row r="585" spans="1:33">
      <c r="A585" s="11" t="s">
        <v>294</v>
      </c>
      <c r="B585" s="11" t="s">
        <v>102</v>
      </c>
      <c r="C585" s="11">
        <v>15.102</v>
      </c>
      <c r="D585" s="11">
        <v>15.102</v>
      </c>
      <c r="E585" s="11">
        <v>15.102</v>
      </c>
      <c r="F585" s="11">
        <v>15.102</v>
      </c>
      <c r="G585" s="11">
        <v>15.102</v>
      </c>
      <c r="H585" s="11">
        <v>15.102</v>
      </c>
      <c r="I585" s="11">
        <v>15.102</v>
      </c>
      <c r="J585" s="11">
        <v>15.102</v>
      </c>
      <c r="X585" s="11" t="s">
        <v>294</v>
      </c>
      <c r="Y585" s="11" t="s">
        <v>339</v>
      </c>
      <c r="Z585" s="11">
        <v>9.4090000000000007</v>
      </c>
      <c r="AA585" s="11">
        <v>9.4090000000000007</v>
      </c>
      <c r="AB585" s="11">
        <v>9.4090000000000007</v>
      </c>
      <c r="AC585" s="11">
        <v>9.4090000000000007</v>
      </c>
      <c r="AD585" s="11">
        <v>9.4090000000000007</v>
      </c>
      <c r="AE585" s="11">
        <v>9.4090000000000007</v>
      </c>
      <c r="AF585" s="11">
        <v>9.4090000000000007</v>
      </c>
      <c r="AG585" s="11">
        <v>9.4090000000000007</v>
      </c>
    </row>
    <row r="586" spans="1:33">
      <c r="A586" s="11" t="s">
        <v>309</v>
      </c>
      <c r="B586" s="11" t="s">
        <v>102</v>
      </c>
      <c r="C586" s="11">
        <v>0.90000000000000013</v>
      </c>
      <c r="D586" s="11">
        <v>0.90000000000000013</v>
      </c>
      <c r="E586" s="11">
        <v>0.90000000000000013</v>
      </c>
      <c r="F586" s="11">
        <v>0.90000000000000013</v>
      </c>
      <c r="G586" s="11">
        <v>0.90000000000000013</v>
      </c>
      <c r="H586" s="11">
        <v>0.90000000000000013</v>
      </c>
      <c r="I586" s="11">
        <v>0.90000000000000013</v>
      </c>
      <c r="J586" s="11">
        <v>0.90000000000000013</v>
      </c>
    </row>
    <row r="587" spans="1:33">
      <c r="A587" s="11" t="s">
        <v>295</v>
      </c>
      <c r="B587" s="11" t="s">
        <v>102</v>
      </c>
      <c r="C587" s="11">
        <v>1.21</v>
      </c>
      <c r="D587" s="11">
        <v>1.21</v>
      </c>
      <c r="E587" s="11">
        <v>1.21</v>
      </c>
      <c r="F587" s="11">
        <v>1.21</v>
      </c>
      <c r="G587" s="11">
        <v>1.21</v>
      </c>
      <c r="H587" s="11">
        <v>1.21</v>
      </c>
      <c r="I587" s="11">
        <v>1.21</v>
      </c>
      <c r="J587" s="11">
        <v>1.21</v>
      </c>
    </row>
    <row r="588" spans="1:33">
      <c r="A588" s="11" t="s">
        <v>310</v>
      </c>
      <c r="B588" s="11" t="s">
        <v>102</v>
      </c>
      <c r="C588" s="11">
        <v>0</v>
      </c>
      <c r="D588" s="11">
        <v>0</v>
      </c>
      <c r="E588" s="11">
        <v>0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</row>
    <row r="589" spans="1:33">
      <c r="A589" s="11" t="s">
        <v>296</v>
      </c>
      <c r="B589" s="11" t="s">
        <v>102</v>
      </c>
      <c r="C589" s="11">
        <v>0.65</v>
      </c>
      <c r="D589" s="11">
        <v>0.65</v>
      </c>
      <c r="E589" s="11">
        <v>0.65</v>
      </c>
      <c r="F589" s="11">
        <v>0.65</v>
      </c>
      <c r="G589" s="11">
        <v>0.65</v>
      </c>
      <c r="H589" s="11">
        <v>0.65</v>
      </c>
      <c r="I589" s="11">
        <v>0.65</v>
      </c>
      <c r="J589" s="11">
        <v>0.65</v>
      </c>
    </row>
    <row r="590" spans="1:33">
      <c r="A590" s="11" t="s">
        <v>297</v>
      </c>
      <c r="B590" s="11" t="s">
        <v>102</v>
      </c>
      <c r="C590" s="11">
        <v>0.56600000000000006</v>
      </c>
      <c r="D590" s="11">
        <v>0.56600000000000006</v>
      </c>
      <c r="E590" s="11">
        <v>0.56600000000000006</v>
      </c>
      <c r="F590" s="11">
        <v>0.56600000000000006</v>
      </c>
      <c r="G590" s="11">
        <v>0.56600000000000006</v>
      </c>
      <c r="H590" s="11">
        <v>0.56600000000000006</v>
      </c>
      <c r="I590" s="11">
        <v>0.56600000000000006</v>
      </c>
      <c r="J590" s="11">
        <v>0.56600000000000006</v>
      </c>
    </row>
    <row r="591" spans="1:33">
      <c r="A591" s="11" t="s">
        <v>298</v>
      </c>
      <c r="B591" s="11" t="s">
        <v>102</v>
      </c>
      <c r="C591" s="11">
        <v>0</v>
      </c>
      <c r="D591" s="11">
        <v>0</v>
      </c>
      <c r="E591" s="11">
        <v>0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</row>
    <row r="592" spans="1:33">
      <c r="A592" s="11" t="s">
        <v>299</v>
      </c>
      <c r="B592" s="11" t="s">
        <v>102</v>
      </c>
      <c r="C592" s="11">
        <v>2.391</v>
      </c>
      <c r="D592" s="11">
        <v>2.391</v>
      </c>
      <c r="E592" s="11">
        <v>2.391</v>
      </c>
      <c r="F592" s="11">
        <v>2.391</v>
      </c>
      <c r="G592" s="11">
        <v>2.391</v>
      </c>
      <c r="H592" s="11">
        <v>2.391</v>
      </c>
      <c r="I592" s="11">
        <v>2.391</v>
      </c>
      <c r="J592" s="11">
        <v>2.391</v>
      </c>
    </row>
    <row r="593" spans="1:33">
      <c r="A593" s="11" t="s">
        <v>300</v>
      </c>
      <c r="B593" s="11" t="s">
        <v>102</v>
      </c>
      <c r="C593" s="11">
        <v>0</v>
      </c>
      <c r="D593" s="11">
        <v>0</v>
      </c>
      <c r="E593" s="11">
        <v>0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</row>
    <row r="594" spans="1:33">
      <c r="A594" s="11" t="s">
        <v>301</v>
      </c>
      <c r="B594" s="11" t="s">
        <v>102</v>
      </c>
      <c r="C594" s="11">
        <v>0</v>
      </c>
      <c r="D594" s="11">
        <v>0</v>
      </c>
      <c r="E594" s="11">
        <v>0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</row>
    <row r="595" spans="1:33">
      <c r="A595" s="11" t="s">
        <v>302</v>
      </c>
      <c r="B595" s="11" t="s">
        <v>102</v>
      </c>
      <c r="C595" s="11">
        <v>0.60000000000000009</v>
      </c>
      <c r="D595" s="11">
        <v>0.60000000000000009</v>
      </c>
      <c r="E595" s="11">
        <v>0.60000000000000009</v>
      </c>
      <c r="F595" s="11">
        <v>0.60000000000000009</v>
      </c>
      <c r="G595" s="11">
        <v>0.60000000000000009</v>
      </c>
      <c r="H595" s="11">
        <v>0.60000000000000009</v>
      </c>
      <c r="I595" s="11">
        <v>0.60000000000000009</v>
      </c>
      <c r="J595" s="11">
        <v>0.60000000000000009</v>
      </c>
    </row>
    <row r="596" spans="1:33">
      <c r="A596" s="11" t="s">
        <v>303</v>
      </c>
      <c r="B596" s="11" t="s">
        <v>102</v>
      </c>
      <c r="C596" s="11">
        <v>4.9799999999999995</v>
      </c>
      <c r="D596" s="11">
        <v>4.9799999999999995</v>
      </c>
      <c r="E596" s="11">
        <v>4.9799999999999995</v>
      </c>
      <c r="F596" s="11">
        <v>4.9799999999999995</v>
      </c>
      <c r="G596" s="11">
        <v>4.9799999999999995</v>
      </c>
      <c r="H596" s="11">
        <v>4.9799999999999995</v>
      </c>
      <c r="I596" s="11">
        <v>4.9799999999999995</v>
      </c>
      <c r="J596" s="11">
        <v>4.9799999999999995</v>
      </c>
      <c r="X596" s="11" t="s">
        <v>303</v>
      </c>
      <c r="Y596" s="11" t="s">
        <v>339</v>
      </c>
      <c r="Z596" s="11">
        <v>4.55</v>
      </c>
      <c r="AA596" s="11">
        <v>4.55</v>
      </c>
      <c r="AB596" s="11">
        <v>4.55</v>
      </c>
      <c r="AC596" s="11">
        <v>4.55</v>
      </c>
      <c r="AD596" s="11">
        <v>4.55</v>
      </c>
      <c r="AE596" s="11">
        <v>4.55</v>
      </c>
      <c r="AF596" s="11">
        <v>4.55</v>
      </c>
      <c r="AG596" s="11">
        <v>4.55</v>
      </c>
    </row>
    <row r="597" spans="1:33">
      <c r="A597" s="11" t="s">
        <v>304</v>
      </c>
      <c r="B597" s="11" t="s">
        <v>102</v>
      </c>
      <c r="C597" s="11">
        <v>0.17999999999999994</v>
      </c>
      <c r="D597" s="11">
        <v>0.17999999999999994</v>
      </c>
      <c r="E597" s="11">
        <v>0.17999999999999994</v>
      </c>
      <c r="F597" s="11">
        <v>0.17999999999999994</v>
      </c>
      <c r="G597" s="11">
        <v>0.17999999999999994</v>
      </c>
      <c r="H597" s="11">
        <v>0.17999999999999994</v>
      </c>
      <c r="I597" s="11">
        <v>0.17999999999999994</v>
      </c>
      <c r="J597" s="11">
        <v>0.17999999999999994</v>
      </c>
    </row>
    <row r="598" spans="1:33">
      <c r="A598" s="11" t="s">
        <v>305</v>
      </c>
      <c r="B598" s="11" t="s">
        <v>102</v>
      </c>
      <c r="C598" s="11">
        <v>0.96716000000000024</v>
      </c>
      <c r="D598" s="11">
        <v>0.96716000000000024</v>
      </c>
      <c r="E598" s="11">
        <v>0.96716000000000024</v>
      </c>
      <c r="F598" s="11">
        <v>0.96716000000000024</v>
      </c>
      <c r="G598" s="11">
        <v>0.96716000000000024</v>
      </c>
      <c r="H598" s="11">
        <v>0.96716000000000024</v>
      </c>
      <c r="I598" s="11">
        <v>0.96716000000000024</v>
      </c>
      <c r="J598" s="11">
        <v>0.96716000000000024</v>
      </c>
    </row>
    <row r="599" spans="1:33">
      <c r="A599" s="11" t="s">
        <v>307</v>
      </c>
      <c r="B599" s="11" t="s">
        <v>102</v>
      </c>
      <c r="C599" s="11">
        <v>0</v>
      </c>
      <c r="D599" s="11">
        <v>0</v>
      </c>
      <c r="E599" s="11">
        <v>0</v>
      </c>
      <c r="F599" s="11">
        <v>0</v>
      </c>
      <c r="G599" s="11">
        <v>0</v>
      </c>
      <c r="H599" s="11">
        <v>0</v>
      </c>
      <c r="I599" s="11">
        <v>0</v>
      </c>
      <c r="J599" s="11">
        <v>0</v>
      </c>
    </row>
    <row r="600" spans="1:33">
      <c r="A600" s="44" t="s">
        <v>294</v>
      </c>
      <c r="B600" s="24" t="s">
        <v>341</v>
      </c>
      <c r="C600" s="45">
        <v>15.100000000000001</v>
      </c>
      <c r="D600" s="45">
        <v>14.8</v>
      </c>
      <c r="E600" s="45">
        <v>22.8</v>
      </c>
      <c r="F600" s="45">
        <v>22.8</v>
      </c>
      <c r="G600" s="45">
        <v>22.8</v>
      </c>
      <c r="H600" s="45">
        <v>22.8</v>
      </c>
      <c r="I600" s="45">
        <v>22.8</v>
      </c>
      <c r="J600" s="45">
        <v>22.8</v>
      </c>
    </row>
    <row r="601" spans="1:33">
      <c r="A601" s="44" t="s">
        <v>285</v>
      </c>
      <c r="B601" s="24" t="s">
        <v>341</v>
      </c>
      <c r="C601" s="45">
        <v>0</v>
      </c>
      <c r="D601" s="45">
        <v>0</v>
      </c>
      <c r="E601" s="45">
        <v>5</v>
      </c>
      <c r="F601" s="45">
        <v>5</v>
      </c>
      <c r="G601" s="45">
        <v>5</v>
      </c>
      <c r="H601" s="45">
        <v>5</v>
      </c>
      <c r="I601" s="45">
        <v>5</v>
      </c>
      <c r="J601" s="45">
        <v>5</v>
      </c>
    </row>
    <row r="602" spans="1:33">
      <c r="A602" s="44" t="s">
        <v>304</v>
      </c>
      <c r="B602" s="24" t="s">
        <v>341</v>
      </c>
      <c r="C602" s="45">
        <v>0</v>
      </c>
      <c r="D602" s="45">
        <v>0</v>
      </c>
      <c r="E602" s="45">
        <v>0</v>
      </c>
      <c r="F602" s="45">
        <v>0</v>
      </c>
      <c r="G602" s="45">
        <v>0</v>
      </c>
      <c r="H602" s="45">
        <v>0</v>
      </c>
      <c r="I602" s="45">
        <v>0</v>
      </c>
      <c r="J602" s="45">
        <v>0</v>
      </c>
    </row>
    <row r="603" spans="1:33">
      <c r="A603" s="44" t="s">
        <v>289</v>
      </c>
      <c r="B603" s="24" t="s">
        <v>341</v>
      </c>
      <c r="C603" s="45">
        <v>21.3</v>
      </c>
      <c r="D603" s="45">
        <v>34.299999999999997</v>
      </c>
      <c r="E603" s="45">
        <v>34.299999999999997</v>
      </c>
      <c r="F603" s="45">
        <v>34.299999999999997</v>
      </c>
      <c r="G603" s="45">
        <v>34.299999999999997</v>
      </c>
      <c r="H603" s="45">
        <v>34.299999999999997</v>
      </c>
      <c r="I603" s="45">
        <v>34.299999999999997</v>
      </c>
      <c r="J603" s="45">
        <v>34.299999999999997</v>
      </c>
    </row>
    <row r="604" spans="1:33">
      <c r="A604" s="44" t="s">
        <v>307</v>
      </c>
      <c r="B604" s="24" t="s">
        <v>341</v>
      </c>
      <c r="C604" s="45">
        <v>53.600000000000009</v>
      </c>
      <c r="D604" s="45">
        <v>48.1</v>
      </c>
      <c r="E604" s="45">
        <v>48.1</v>
      </c>
      <c r="F604" s="45">
        <v>48.1</v>
      </c>
      <c r="G604" s="45">
        <v>48.1</v>
      </c>
      <c r="H604" s="45">
        <v>48.1</v>
      </c>
      <c r="I604" s="45">
        <v>48.1</v>
      </c>
      <c r="J604" s="45">
        <v>48.1</v>
      </c>
    </row>
    <row r="605" spans="1:33">
      <c r="A605" s="44" t="s">
        <v>298</v>
      </c>
      <c r="B605" s="24" t="s">
        <v>341</v>
      </c>
      <c r="C605" s="45">
        <v>12</v>
      </c>
      <c r="D605" s="45">
        <v>12</v>
      </c>
      <c r="E605" s="45">
        <v>12</v>
      </c>
      <c r="F605" s="45">
        <v>12</v>
      </c>
      <c r="G605" s="45">
        <v>12</v>
      </c>
      <c r="H605" s="45">
        <v>12</v>
      </c>
      <c r="I605" s="45">
        <v>12</v>
      </c>
      <c r="J605" s="45">
        <v>12</v>
      </c>
    </row>
    <row r="606" spans="1:33">
      <c r="A606" s="44" t="s">
        <v>290</v>
      </c>
      <c r="B606" s="24" t="s">
        <v>341</v>
      </c>
      <c r="C606" s="45">
        <v>5</v>
      </c>
      <c r="D606" s="45">
        <v>10.625</v>
      </c>
      <c r="E606" s="45">
        <v>10.625</v>
      </c>
      <c r="F606" s="45">
        <v>10.625</v>
      </c>
      <c r="G606" s="45">
        <v>10.625</v>
      </c>
      <c r="H606" s="45">
        <v>10.625</v>
      </c>
      <c r="I606" s="45">
        <v>10.625</v>
      </c>
      <c r="J606" s="45">
        <v>10.625</v>
      </c>
    </row>
    <row r="607" spans="1:33">
      <c r="A607" s="44" t="s">
        <v>299</v>
      </c>
      <c r="B607" s="24" t="s">
        <v>341</v>
      </c>
      <c r="C607" s="45">
        <v>4.6727811216203303</v>
      </c>
      <c r="D607" s="45">
        <v>5</v>
      </c>
      <c r="E607" s="45">
        <v>5</v>
      </c>
      <c r="F607" s="45">
        <v>5</v>
      </c>
      <c r="G607" s="45">
        <v>5</v>
      </c>
      <c r="H607" s="45">
        <v>5</v>
      </c>
      <c r="I607" s="45">
        <v>5</v>
      </c>
      <c r="J607" s="45">
        <v>5</v>
      </c>
    </row>
    <row r="608" spans="1:33">
      <c r="A608" s="44" t="s">
        <v>281</v>
      </c>
      <c r="B608" s="24" t="s">
        <v>341</v>
      </c>
      <c r="C608" s="45">
        <v>9</v>
      </c>
      <c r="D608" s="45">
        <v>9</v>
      </c>
      <c r="E608" s="45">
        <v>9</v>
      </c>
      <c r="F608" s="45">
        <v>9</v>
      </c>
      <c r="G608" s="45">
        <v>9</v>
      </c>
      <c r="H608" s="45">
        <v>9</v>
      </c>
      <c r="I608" s="45">
        <v>9</v>
      </c>
      <c r="J608" s="45">
        <v>9</v>
      </c>
    </row>
    <row r="609" spans="1:10">
      <c r="A609" s="44" t="s">
        <v>300</v>
      </c>
      <c r="B609" s="24" t="s">
        <v>341</v>
      </c>
      <c r="C609" s="45">
        <v>7.6</v>
      </c>
      <c r="D609" s="45">
        <v>7.9</v>
      </c>
      <c r="E609" s="45">
        <v>7.9</v>
      </c>
      <c r="F609" s="45">
        <v>7.9</v>
      </c>
      <c r="G609" s="45">
        <v>7.9</v>
      </c>
      <c r="H609" s="45">
        <v>7.9</v>
      </c>
      <c r="I609" s="45">
        <v>7.9</v>
      </c>
      <c r="J609" s="45">
        <v>7.9</v>
      </c>
    </row>
    <row r="610" spans="1:10">
      <c r="A610" s="44" t="s">
        <v>288</v>
      </c>
      <c r="B610" s="24" t="s">
        <v>341</v>
      </c>
      <c r="C610" s="45">
        <v>0</v>
      </c>
      <c r="D610" s="45">
        <v>0.6</v>
      </c>
      <c r="E610" s="45">
        <v>0.6</v>
      </c>
      <c r="F610" s="45">
        <v>0.6</v>
      </c>
      <c r="G610" s="45">
        <v>0.6</v>
      </c>
      <c r="H610" s="45">
        <v>0.6</v>
      </c>
      <c r="I610" s="45">
        <v>0.6</v>
      </c>
      <c r="J610" s="45">
        <v>0.6</v>
      </c>
    </row>
    <row r="611" spans="1:10">
      <c r="A611" s="44" t="s">
        <v>308</v>
      </c>
      <c r="B611" s="24" t="s">
        <v>341</v>
      </c>
      <c r="C611" s="45">
        <v>0</v>
      </c>
      <c r="D611" s="45">
        <v>4.5</v>
      </c>
      <c r="E611" s="45">
        <v>4.5</v>
      </c>
      <c r="F611" s="45">
        <v>4.5</v>
      </c>
      <c r="G611" s="45">
        <v>4.5</v>
      </c>
      <c r="H611" s="45">
        <v>4.5</v>
      </c>
      <c r="I611" s="45">
        <v>4.5</v>
      </c>
      <c r="J611" s="45">
        <v>4.5</v>
      </c>
    </row>
    <row r="612" spans="1:10">
      <c r="A612" s="44" t="s">
        <v>287</v>
      </c>
      <c r="B612" s="24" t="s">
        <v>341</v>
      </c>
      <c r="C612" s="45">
        <v>67.2</v>
      </c>
      <c r="D612" s="45">
        <v>68.900000000000006</v>
      </c>
      <c r="E612" s="45">
        <v>68.900000000000006</v>
      </c>
      <c r="F612" s="45">
        <v>68.900000000000006</v>
      </c>
      <c r="G612" s="45">
        <v>68.900000000000006</v>
      </c>
      <c r="H612" s="45">
        <v>68.900000000000006</v>
      </c>
      <c r="I612" s="45">
        <v>68.900000000000006</v>
      </c>
      <c r="J612" s="45">
        <v>68.900000000000006</v>
      </c>
    </row>
    <row r="613" spans="1:10">
      <c r="A613" s="44" t="s">
        <v>293</v>
      </c>
      <c r="B613" s="24" t="s">
        <v>341</v>
      </c>
      <c r="C613" s="45">
        <v>0</v>
      </c>
      <c r="D613" s="45">
        <v>0</v>
      </c>
      <c r="E613" s="45">
        <v>0</v>
      </c>
      <c r="F613" s="45">
        <v>0</v>
      </c>
      <c r="G613" s="45">
        <v>0</v>
      </c>
      <c r="H613" s="45">
        <v>0</v>
      </c>
      <c r="I613" s="45">
        <v>0</v>
      </c>
      <c r="J613" s="45">
        <v>0</v>
      </c>
    </row>
    <row r="614" spans="1:10">
      <c r="A614" s="44" t="s">
        <v>291</v>
      </c>
      <c r="B614" s="24" t="s">
        <v>341</v>
      </c>
      <c r="C614" s="45">
        <v>0</v>
      </c>
      <c r="D614" s="45">
        <v>2.6</v>
      </c>
      <c r="E614" s="45">
        <v>6</v>
      </c>
      <c r="F614" s="45">
        <v>6</v>
      </c>
      <c r="G614" s="45">
        <v>6</v>
      </c>
      <c r="H614" s="45">
        <v>6</v>
      </c>
      <c r="I614" s="45">
        <v>6</v>
      </c>
      <c r="J614" s="45">
        <v>6</v>
      </c>
    </row>
    <row r="615" spans="1:10">
      <c r="A615" s="44" t="s">
        <v>309</v>
      </c>
      <c r="B615" s="24" t="s">
        <v>341</v>
      </c>
      <c r="C615" s="45">
        <v>4</v>
      </c>
      <c r="D615" s="45">
        <v>4</v>
      </c>
      <c r="E615" s="45">
        <v>4</v>
      </c>
      <c r="F615" s="45">
        <v>4</v>
      </c>
      <c r="G615" s="45">
        <v>4</v>
      </c>
      <c r="H615" s="45">
        <v>4</v>
      </c>
      <c r="I615" s="45">
        <v>4</v>
      </c>
      <c r="J615" s="45">
        <v>4</v>
      </c>
    </row>
    <row r="616" spans="1:10">
      <c r="A616" s="44" t="s">
        <v>303</v>
      </c>
      <c r="B616" s="24" t="s">
        <v>341</v>
      </c>
      <c r="C616" s="45">
        <v>0</v>
      </c>
      <c r="D616" s="45">
        <v>1.1000000000000001</v>
      </c>
      <c r="E616" s="45">
        <v>1.1000000000000001</v>
      </c>
      <c r="F616" s="45">
        <v>1.1000000000000001</v>
      </c>
      <c r="G616" s="45">
        <v>1.1000000000000001</v>
      </c>
      <c r="H616" s="45">
        <v>1.1000000000000001</v>
      </c>
      <c r="I616" s="45">
        <v>1.1000000000000001</v>
      </c>
      <c r="J616" s="45">
        <v>1.1000000000000001</v>
      </c>
    </row>
    <row r="617" spans="1:10">
      <c r="A617" s="44" t="s">
        <v>358</v>
      </c>
      <c r="B617" s="24" t="s">
        <v>107</v>
      </c>
      <c r="C617" s="45">
        <v>9.3670000000000009</v>
      </c>
      <c r="D617" s="11">
        <v>6.9037541683570653</v>
      </c>
      <c r="E617" s="11">
        <v>5.2424856931299981</v>
      </c>
      <c r="F617" s="11">
        <v>3.58121721790293</v>
      </c>
      <c r="G617" s="11">
        <v>3.2977632843173112</v>
      </c>
      <c r="H617" s="11">
        <v>3.2977632843173112</v>
      </c>
      <c r="I617" s="11">
        <v>3.2795516286576345</v>
      </c>
      <c r="J617" s="11">
        <v>0.13290147801816543</v>
      </c>
    </row>
    <row r="618" spans="1:10">
      <c r="A618" s="44" t="s">
        <v>358</v>
      </c>
      <c r="B618" s="24" t="s">
        <v>106</v>
      </c>
      <c r="C618" s="45">
        <v>6.8449999999999998</v>
      </c>
      <c r="D618" s="11">
        <v>5.13375</v>
      </c>
      <c r="E618" s="11">
        <v>3.8503125000000002</v>
      </c>
      <c r="F618" s="11">
        <v>2.887734375</v>
      </c>
      <c r="G618" s="11">
        <v>2.1658007812499998</v>
      </c>
      <c r="H618" s="11">
        <v>1.6243505859374998</v>
      </c>
      <c r="I618" s="11">
        <v>1.2182629394531248</v>
      </c>
      <c r="J618" s="11">
        <v>0.9136972045898436</v>
      </c>
    </row>
    <row r="619" spans="1:10">
      <c r="A619" s="44" t="s">
        <v>358</v>
      </c>
      <c r="B619" s="24" t="s">
        <v>22</v>
      </c>
      <c r="C619" s="45">
        <v>21.2</v>
      </c>
      <c r="D619" s="11">
        <v>21.2</v>
      </c>
      <c r="E619" s="11">
        <v>21.2</v>
      </c>
      <c r="F619" s="11">
        <v>21.2</v>
      </c>
      <c r="G619" s="11">
        <v>20.613412519146927</v>
      </c>
      <c r="H619" s="11">
        <v>20.441653570504975</v>
      </c>
      <c r="I619" s="11">
        <v>17.461942523975477</v>
      </c>
      <c r="J619" s="11">
        <v>8.0512007175912981</v>
      </c>
    </row>
    <row r="620" spans="1:10">
      <c r="A620" s="44" t="s">
        <v>358</v>
      </c>
      <c r="B620" s="24" t="s">
        <v>94</v>
      </c>
      <c r="C620" s="45">
        <v>0.2</v>
      </c>
      <c r="D620" s="11">
        <v>0.2</v>
      </c>
      <c r="E620" s="11">
        <v>0.2</v>
      </c>
      <c r="F620" s="11">
        <v>0.2</v>
      </c>
      <c r="G620" s="11">
        <v>0.2</v>
      </c>
      <c r="H620" s="11">
        <v>0.2</v>
      </c>
      <c r="I620" s="11">
        <v>0.2</v>
      </c>
      <c r="J620" s="11">
        <v>0.2</v>
      </c>
    </row>
    <row r="621" spans="1:10">
      <c r="A621" s="44" t="s">
        <v>358</v>
      </c>
      <c r="B621" s="24" t="s">
        <v>58</v>
      </c>
      <c r="C621" s="45">
        <v>0.4</v>
      </c>
      <c r="D621" s="11">
        <v>0.30000000000000004</v>
      </c>
      <c r="E621" s="11">
        <v>0.22500000000000006</v>
      </c>
      <c r="F621" s="11">
        <v>0.16875000000000004</v>
      </c>
      <c r="G621" s="11">
        <v>0.12656250000000005</v>
      </c>
      <c r="H621" s="11">
        <v>0</v>
      </c>
      <c r="I621" s="11">
        <v>0</v>
      </c>
      <c r="J621" s="11">
        <v>0</v>
      </c>
    </row>
    <row r="622" spans="1:10">
      <c r="A622" s="44" t="s">
        <v>358</v>
      </c>
      <c r="B622" s="24" t="s">
        <v>105</v>
      </c>
      <c r="C622" s="45">
        <v>0.6</v>
      </c>
      <c r="D622" s="11">
        <v>0.6</v>
      </c>
      <c r="E622" s="11">
        <v>0.6</v>
      </c>
      <c r="F622" s="11">
        <v>0.6</v>
      </c>
      <c r="G622" s="11">
        <v>0.6</v>
      </c>
      <c r="H622" s="11">
        <v>0.6</v>
      </c>
      <c r="I622" s="11">
        <v>0.6</v>
      </c>
      <c r="J622" s="11">
        <v>0.6</v>
      </c>
    </row>
    <row r="623" spans="1:10">
      <c r="A623" s="44" t="s">
        <v>358</v>
      </c>
      <c r="B623" s="24" t="s">
        <v>102</v>
      </c>
      <c r="C623" s="45">
        <v>19.100000000000001</v>
      </c>
      <c r="D623" s="11">
        <v>19.100000000000001</v>
      </c>
      <c r="E623" s="11">
        <v>19.100000000000001</v>
      </c>
      <c r="F623" s="11">
        <v>19.100000000000001</v>
      </c>
      <c r="G623" s="11">
        <v>19.100000000000001</v>
      </c>
      <c r="H623" s="11">
        <v>19.100000000000001</v>
      </c>
      <c r="I623" s="11">
        <v>19.100000000000001</v>
      </c>
      <c r="J623" s="11">
        <v>19.100000000000001</v>
      </c>
    </row>
    <row r="624" spans="1:10">
      <c r="A624" s="44" t="s">
        <v>358</v>
      </c>
      <c r="B624" s="24" t="s">
        <v>103</v>
      </c>
      <c r="C624" s="45">
        <v>6.8</v>
      </c>
      <c r="D624" s="11">
        <v>6.8</v>
      </c>
      <c r="E624" s="11">
        <v>6.8</v>
      </c>
      <c r="F624" s="11">
        <v>6.8</v>
      </c>
      <c r="G624" s="11">
        <v>6.8</v>
      </c>
      <c r="H624" s="11">
        <v>6.8</v>
      </c>
      <c r="I624" s="11">
        <v>6.8</v>
      </c>
      <c r="J624" s="11">
        <v>6.8</v>
      </c>
    </row>
    <row r="625" spans="1:10">
      <c r="A625" s="44" t="s">
        <v>358</v>
      </c>
      <c r="B625" s="24" t="s">
        <v>164</v>
      </c>
      <c r="C625" s="45">
        <v>4.7</v>
      </c>
      <c r="D625" s="45">
        <v>4.7</v>
      </c>
      <c r="E625" s="45">
        <v>4.7</v>
      </c>
      <c r="F625" s="45">
        <v>4.7</v>
      </c>
      <c r="G625" s="45">
        <v>4.7</v>
      </c>
      <c r="H625" s="45">
        <v>4.7</v>
      </c>
      <c r="I625" s="45">
        <v>4.7</v>
      </c>
      <c r="J625" s="45">
        <v>4.7</v>
      </c>
    </row>
    <row r="626" spans="1:10">
      <c r="A626" s="44" t="s">
        <v>358</v>
      </c>
      <c r="B626" s="24" t="s">
        <v>97</v>
      </c>
      <c r="C626" s="45">
        <v>4.5</v>
      </c>
      <c r="D626" s="45">
        <v>4.5</v>
      </c>
      <c r="E626" s="45">
        <v>4.5</v>
      </c>
      <c r="F626" s="45">
        <v>4.5</v>
      </c>
      <c r="G626" s="45">
        <v>4.5</v>
      </c>
      <c r="H626" s="45">
        <v>4.5</v>
      </c>
      <c r="I626" s="45">
        <v>4.5</v>
      </c>
      <c r="J626" s="45">
        <v>4.5</v>
      </c>
    </row>
    <row r="627" spans="1:10">
      <c r="A627" s="44" t="s">
        <v>359</v>
      </c>
      <c r="B627" s="11" t="s">
        <v>164</v>
      </c>
      <c r="C627" s="11">
        <v>1.6E-2</v>
      </c>
      <c r="D627" s="11">
        <v>1.6E-2</v>
      </c>
      <c r="E627" s="11">
        <v>1.6E-2</v>
      </c>
      <c r="F627" s="11">
        <v>1.6E-2</v>
      </c>
      <c r="G627" s="11">
        <v>1.6E-2</v>
      </c>
      <c r="H627" s="11">
        <v>1.6E-2</v>
      </c>
      <c r="I627" s="11">
        <v>1.6E-2</v>
      </c>
      <c r="J627" s="11">
        <v>1.6E-2</v>
      </c>
    </row>
    <row r="628" spans="1:10">
      <c r="A628" s="44" t="s">
        <v>359</v>
      </c>
      <c r="B628" s="11" t="s">
        <v>58</v>
      </c>
      <c r="C628" s="11">
        <v>0.19800000000000004</v>
      </c>
      <c r="D628" s="11">
        <v>0.19800000000000004</v>
      </c>
      <c r="E628" s="11">
        <v>0.19800000000000004</v>
      </c>
      <c r="F628" s="11">
        <v>0.19800000000000004</v>
      </c>
      <c r="G628" s="11">
        <v>0.19800000000000004</v>
      </c>
      <c r="H628" s="11">
        <v>0.19800000000000004</v>
      </c>
      <c r="I628" s="11">
        <v>0.19800000000000004</v>
      </c>
      <c r="J628" s="11">
        <v>0.19800000000000004</v>
      </c>
    </row>
    <row r="629" spans="1:10">
      <c r="A629" s="44" t="s">
        <v>359</v>
      </c>
      <c r="B629" s="11" t="s">
        <v>107</v>
      </c>
      <c r="C629" s="11">
        <v>0</v>
      </c>
      <c r="D629" s="11">
        <v>0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</row>
    <row r="630" spans="1:10">
      <c r="A630" s="44" t="s">
        <v>359</v>
      </c>
      <c r="B630" s="11" t="s">
        <v>106</v>
      </c>
      <c r="C630" s="11">
        <v>8.4039999999999999</v>
      </c>
      <c r="D630" s="11">
        <v>8.4039999999999999</v>
      </c>
      <c r="E630" s="11">
        <v>8.4039999999999999</v>
      </c>
      <c r="F630" s="11">
        <v>8.4039999999999999</v>
      </c>
      <c r="G630" s="11">
        <v>8.4039999999999999</v>
      </c>
      <c r="H630" s="11">
        <v>8.4039999999999999</v>
      </c>
      <c r="I630" s="11">
        <v>8.4039999999999999</v>
      </c>
      <c r="J630" s="11">
        <v>8.4039999999999999</v>
      </c>
    </row>
    <row r="631" spans="1:10">
      <c r="A631" s="44" t="s">
        <v>359</v>
      </c>
      <c r="B631" s="11" t="s">
        <v>23</v>
      </c>
      <c r="C631" s="11">
        <v>0</v>
      </c>
      <c r="D631" s="11">
        <v>0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</row>
    <row r="632" spans="1:10">
      <c r="A632" s="44" t="s">
        <v>359</v>
      </c>
      <c r="B632" s="11" t="s">
        <v>103</v>
      </c>
      <c r="C632" s="11">
        <v>3.6239999999999997</v>
      </c>
      <c r="D632" s="11">
        <v>3.6239999999999997</v>
      </c>
      <c r="E632" s="11">
        <v>3.6239999999999997</v>
      </c>
      <c r="F632" s="11">
        <v>3.6239999999999997</v>
      </c>
      <c r="G632" s="11">
        <v>3.6239999999999997</v>
      </c>
      <c r="H632" s="11">
        <v>3.6239999999999997</v>
      </c>
      <c r="I632" s="11">
        <v>3.6239999999999997</v>
      </c>
      <c r="J632" s="11">
        <v>3.6239999999999997</v>
      </c>
    </row>
    <row r="633" spans="1:10">
      <c r="A633" s="44" t="s">
        <v>359</v>
      </c>
      <c r="B633" s="11" t="s">
        <v>94</v>
      </c>
      <c r="C633" s="11">
        <v>1.9E-2</v>
      </c>
      <c r="D633" s="11">
        <v>1.9E-2</v>
      </c>
      <c r="E633" s="11">
        <v>1.9E-2</v>
      </c>
      <c r="F633" s="11">
        <v>1.9E-2</v>
      </c>
      <c r="G633" s="11">
        <v>1.9E-2</v>
      </c>
      <c r="H633" s="11">
        <v>1.9E-2</v>
      </c>
      <c r="I633" s="11">
        <v>1.9E-2</v>
      </c>
      <c r="J633" s="11">
        <v>1.9E-2</v>
      </c>
    </row>
    <row r="634" spans="1:10">
      <c r="A634" s="44" t="s">
        <v>359</v>
      </c>
      <c r="B634" s="11" t="s">
        <v>171</v>
      </c>
      <c r="C634" s="11">
        <v>0</v>
      </c>
      <c r="D634" s="11">
        <v>0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</row>
    <row r="635" spans="1:10">
      <c r="A635" s="44" t="s">
        <v>359</v>
      </c>
      <c r="B635" s="11" t="s">
        <v>97</v>
      </c>
      <c r="C635" s="11">
        <v>2.8129999999999997</v>
      </c>
      <c r="D635" s="11">
        <v>2.8129999999999997</v>
      </c>
      <c r="E635" s="11">
        <v>2.8129999999999997</v>
      </c>
      <c r="F635" s="11">
        <v>2.8129999999999997</v>
      </c>
      <c r="G635" s="11">
        <v>2.8129999999999997</v>
      </c>
      <c r="H635" s="11">
        <v>2.8129999999999997</v>
      </c>
      <c r="I635" s="11">
        <v>2.8129999999999997</v>
      </c>
      <c r="J635" s="11">
        <v>2.8129999999999997</v>
      </c>
    </row>
    <row r="636" spans="1:10">
      <c r="A636" s="44" t="s">
        <v>359</v>
      </c>
      <c r="B636" s="11" t="s">
        <v>22</v>
      </c>
      <c r="C636" s="11">
        <v>0.54</v>
      </c>
      <c r="D636" s="11">
        <v>0.54</v>
      </c>
      <c r="E636" s="11">
        <v>0.54</v>
      </c>
      <c r="F636" s="11">
        <v>0.54</v>
      </c>
      <c r="G636" s="11">
        <v>0.54</v>
      </c>
      <c r="H636" s="11">
        <v>0.54</v>
      </c>
      <c r="I636" s="11">
        <v>0.54</v>
      </c>
      <c r="J636" s="11">
        <v>0.54</v>
      </c>
    </row>
    <row r="637" spans="1:10">
      <c r="A637" s="44" t="s">
        <v>359</v>
      </c>
      <c r="B637" s="11" t="s">
        <v>102</v>
      </c>
      <c r="C637" s="11">
        <v>4.4090000000000007</v>
      </c>
      <c r="D637" s="11">
        <v>4.4090000000000007</v>
      </c>
      <c r="E637" s="11">
        <v>4.4090000000000007</v>
      </c>
      <c r="F637" s="11">
        <v>4.4090000000000007</v>
      </c>
      <c r="G637" s="11">
        <v>4.4090000000000007</v>
      </c>
      <c r="H637" s="11">
        <v>4.4090000000000007</v>
      </c>
      <c r="I637" s="11">
        <v>4.4090000000000007</v>
      </c>
      <c r="J637" s="11">
        <v>4.4090000000000007</v>
      </c>
    </row>
    <row r="638" spans="1:10">
      <c r="A638" s="11" t="s">
        <v>469</v>
      </c>
      <c r="B638" s="11" t="s">
        <v>469</v>
      </c>
      <c r="C638" s="11">
        <v>1</v>
      </c>
      <c r="D638" s="11">
        <v>0.9</v>
      </c>
      <c r="E638" s="11">
        <v>0.69750000000000001</v>
      </c>
      <c r="F638" s="11">
        <v>0.41849999999999998</v>
      </c>
      <c r="G638" s="11">
        <v>0.20929999999999999</v>
      </c>
      <c r="H638" s="11">
        <v>8.3799999999999999E-2</v>
      </c>
      <c r="I638" s="11">
        <v>1.6799999999999999E-2</v>
      </c>
      <c r="J638" s="11">
        <v>0</v>
      </c>
    </row>
    <row r="639" spans="1:10">
      <c r="A639" s="11" t="s">
        <v>279</v>
      </c>
      <c r="B639" s="11" t="s">
        <v>225</v>
      </c>
      <c r="C639" s="11">
        <v>21.823799999999999</v>
      </c>
      <c r="D639" s="11">
        <v>19.641500000000001</v>
      </c>
      <c r="E639" s="11">
        <v>15.222199999999999</v>
      </c>
      <c r="F639" s="11">
        <v>9.1334</v>
      </c>
      <c r="G639" s="11">
        <v>4.5667</v>
      </c>
      <c r="H639" s="11">
        <v>1.8267</v>
      </c>
      <c r="I639" s="11">
        <v>0.3654</v>
      </c>
    </row>
    <row r="640" spans="1:10">
      <c r="A640" s="11" t="s">
        <v>279</v>
      </c>
      <c r="B640" s="11" t="s">
        <v>207</v>
      </c>
      <c r="C640" s="11">
        <v>2.0737000000000001</v>
      </c>
      <c r="D640" s="11">
        <v>1.8664000000000001</v>
      </c>
      <c r="E640" s="11">
        <v>1.4464999999999999</v>
      </c>
      <c r="F640" s="11">
        <v>0.8679</v>
      </c>
      <c r="G640" s="11">
        <v>0.434</v>
      </c>
      <c r="H640" s="11">
        <v>0.1736</v>
      </c>
      <c r="I640" s="11">
        <v>3.4800000000000005E-2</v>
      </c>
    </row>
    <row r="641" spans="1:9">
      <c r="A641" s="11" t="s">
        <v>279</v>
      </c>
      <c r="B641" s="11" t="s">
        <v>208</v>
      </c>
      <c r="C641" s="11">
        <v>1.9400000000000001E-2</v>
      </c>
      <c r="D641" s="11">
        <v>1.7499999999999998E-2</v>
      </c>
      <c r="E641" s="11">
        <v>1.3599999999999999E-2</v>
      </c>
      <c r="F641" s="11">
        <v>8.199999999999999E-3</v>
      </c>
      <c r="G641" s="11">
        <v>4.1000000000000003E-3</v>
      </c>
      <c r="H641" s="11">
        <v>1.7000000000000001E-3</v>
      </c>
      <c r="I641" s="11">
        <v>3.9999999999999996E-4</v>
      </c>
    </row>
    <row r="642" spans="1:9">
      <c r="A642" s="11" t="s">
        <v>279</v>
      </c>
      <c r="B642" s="11" t="s">
        <v>234</v>
      </c>
      <c r="C642" s="11">
        <v>0.59250000000000003</v>
      </c>
      <c r="D642" s="11">
        <v>0.5333</v>
      </c>
      <c r="E642" s="11">
        <v>0.41339999999999999</v>
      </c>
      <c r="F642" s="11">
        <v>0.24809999999999999</v>
      </c>
      <c r="G642" s="11">
        <v>0.1241</v>
      </c>
      <c r="H642" s="11">
        <v>4.9700000000000001E-2</v>
      </c>
      <c r="I642" s="11">
        <v>0.01</v>
      </c>
    </row>
    <row r="643" spans="1:9">
      <c r="A643" s="11" t="s">
        <v>279</v>
      </c>
      <c r="B643" s="11" t="s">
        <v>226</v>
      </c>
      <c r="C643" s="11">
        <v>1.4986999999999999</v>
      </c>
      <c r="D643" s="11">
        <v>1.3489</v>
      </c>
      <c r="E643" s="11">
        <v>1.0453999999999999</v>
      </c>
      <c r="F643" s="11">
        <v>0.62729999999999997</v>
      </c>
      <c r="G643" s="11">
        <v>0.31369999999999998</v>
      </c>
      <c r="H643" s="11">
        <v>0.1255</v>
      </c>
      <c r="I643" s="11">
        <v>2.5100000000000001E-2</v>
      </c>
    </row>
    <row r="644" spans="1:9">
      <c r="A644" s="11" t="s">
        <v>281</v>
      </c>
      <c r="B644" s="11" t="s">
        <v>225</v>
      </c>
      <c r="C644" s="11">
        <v>31.278199999999998</v>
      </c>
      <c r="D644" s="11">
        <v>28.150400000000001</v>
      </c>
      <c r="E644" s="11">
        <v>21.816600000000001</v>
      </c>
      <c r="F644" s="11">
        <v>13.09</v>
      </c>
      <c r="G644" s="11">
        <v>6.5449999999999999</v>
      </c>
      <c r="H644" s="11">
        <v>2.6179999999999999</v>
      </c>
      <c r="I644" s="11">
        <v>0.52359999999999995</v>
      </c>
    </row>
    <row r="645" spans="1:9">
      <c r="A645" s="11" t="s">
        <v>281</v>
      </c>
      <c r="B645" s="11" t="s">
        <v>207</v>
      </c>
      <c r="C645" s="11">
        <v>0.72450000000000003</v>
      </c>
      <c r="D645" s="11">
        <v>0.65210000000000001</v>
      </c>
      <c r="E645" s="11">
        <v>0.50539999999999996</v>
      </c>
      <c r="F645" s="11">
        <v>0.30330000000000001</v>
      </c>
      <c r="G645" s="11">
        <v>0.1517</v>
      </c>
      <c r="H645" s="11">
        <v>6.0700000000000004E-2</v>
      </c>
      <c r="I645" s="11">
        <v>1.2199999999999999E-2</v>
      </c>
    </row>
    <row r="646" spans="1:9">
      <c r="A646" s="11" t="s">
        <v>281</v>
      </c>
      <c r="B646" s="11" t="s">
        <v>208</v>
      </c>
      <c r="C646" s="11">
        <v>0.128</v>
      </c>
      <c r="D646" s="11">
        <v>0.1152</v>
      </c>
      <c r="E646" s="11">
        <v>8.9300000000000004E-2</v>
      </c>
      <c r="F646" s="11">
        <v>5.3600000000000002E-2</v>
      </c>
      <c r="G646" s="11">
        <v>2.6800000000000001E-2</v>
      </c>
      <c r="H646" s="11">
        <v>1.0799999999999999E-2</v>
      </c>
      <c r="I646" s="11">
        <v>2.1999999999999997E-3</v>
      </c>
    </row>
    <row r="647" spans="1:9">
      <c r="A647" s="11" t="s">
        <v>281</v>
      </c>
      <c r="B647" s="11" t="s">
        <v>234</v>
      </c>
      <c r="C647" s="11">
        <v>0.79300000000000004</v>
      </c>
      <c r="D647" s="11">
        <v>0.7137</v>
      </c>
      <c r="E647" s="11">
        <v>0.55320000000000003</v>
      </c>
      <c r="F647" s="11">
        <v>0.33199999999999996</v>
      </c>
      <c r="G647" s="11">
        <v>0.16600000000000001</v>
      </c>
      <c r="H647" s="11">
        <v>6.6400000000000001E-2</v>
      </c>
      <c r="I647" s="11">
        <v>1.3299999999999999E-2</v>
      </c>
    </row>
    <row r="648" spans="1:9">
      <c r="A648" s="11" t="s">
        <v>281</v>
      </c>
      <c r="B648" s="11" t="s">
        <v>226</v>
      </c>
      <c r="C648" s="11">
        <v>4.8631000000000002</v>
      </c>
      <c r="D648" s="11">
        <v>4.3767999999999994</v>
      </c>
      <c r="E648" s="11">
        <v>3.3921000000000001</v>
      </c>
      <c r="F648" s="11">
        <v>2.0353000000000003</v>
      </c>
      <c r="G648" s="11">
        <v>1.0177</v>
      </c>
      <c r="H648" s="11">
        <v>0.40709999999999996</v>
      </c>
      <c r="I648" s="11">
        <v>8.1500000000000003E-2</v>
      </c>
    </row>
    <row r="649" spans="1:9">
      <c r="A649" s="11" t="s">
        <v>282</v>
      </c>
      <c r="B649" s="11" t="s">
        <v>225</v>
      </c>
      <c r="C649" s="11">
        <v>7.1872999999999996</v>
      </c>
      <c r="D649" s="11">
        <v>6.4685999999999995</v>
      </c>
      <c r="E649" s="11">
        <v>5.0131999999999994</v>
      </c>
      <c r="F649" s="11">
        <v>3.008</v>
      </c>
      <c r="G649" s="11">
        <v>1.504</v>
      </c>
      <c r="H649" s="11">
        <v>0.60160000000000002</v>
      </c>
      <c r="I649" s="11">
        <v>0.12040000000000001</v>
      </c>
    </row>
    <row r="650" spans="1:9">
      <c r="A650" s="11" t="s">
        <v>282</v>
      </c>
      <c r="B650" s="11" t="s">
        <v>207</v>
      </c>
      <c r="C650" s="11">
        <v>0.98660000000000003</v>
      </c>
      <c r="D650" s="11">
        <v>0.88800000000000001</v>
      </c>
      <c r="E650" s="11">
        <v>0.68820000000000003</v>
      </c>
      <c r="F650" s="11">
        <v>0.41299999999999998</v>
      </c>
      <c r="G650" s="11">
        <v>0.20649999999999999</v>
      </c>
      <c r="H650" s="11">
        <v>8.2600000000000007E-2</v>
      </c>
      <c r="I650" s="11">
        <v>1.66E-2</v>
      </c>
    </row>
    <row r="651" spans="1:9">
      <c r="A651" s="11" t="s">
        <v>282</v>
      </c>
      <c r="B651" s="11" t="s">
        <v>208</v>
      </c>
      <c r="C651" s="11">
        <v>0.15889999999999999</v>
      </c>
      <c r="D651" s="11">
        <v>0.14309999999999998</v>
      </c>
      <c r="E651" s="11">
        <v>0.111</v>
      </c>
      <c r="F651" s="11">
        <v>6.6600000000000006E-2</v>
      </c>
      <c r="G651" s="11">
        <v>3.3300000000000003E-2</v>
      </c>
      <c r="H651" s="11">
        <v>1.3399999999999999E-2</v>
      </c>
      <c r="I651" s="11">
        <v>2.6999999999999997E-3</v>
      </c>
    </row>
    <row r="652" spans="1:9">
      <c r="A652" s="11" t="s">
        <v>282</v>
      </c>
      <c r="B652" s="11" t="s">
        <v>234</v>
      </c>
      <c r="C652" s="11">
        <v>0.44340000000000002</v>
      </c>
      <c r="D652" s="11">
        <v>0.39910000000000001</v>
      </c>
      <c r="E652" s="11">
        <v>0.30940000000000001</v>
      </c>
      <c r="F652" s="11">
        <v>0.18569999999999998</v>
      </c>
      <c r="G652" s="11">
        <v>9.2899999999999996E-2</v>
      </c>
      <c r="H652" s="11">
        <v>3.7200000000000004E-2</v>
      </c>
      <c r="I652" s="11">
        <v>7.5000000000000006E-3</v>
      </c>
    </row>
    <row r="653" spans="1:9">
      <c r="A653" s="11" t="s">
        <v>282</v>
      </c>
      <c r="B653" s="11" t="s">
        <v>226</v>
      </c>
      <c r="C653" s="11">
        <v>4.5200000000000004E-2</v>
      </c>
      <c r="D653" s="11">
        <v>4.07E-2</v>
      </c>
      <c r="E653" s="11">
        <v>3.1600000000000003E-2</v>
      </c>
      <c r="F653" s="11">
        <v>1.9E-2</v>
      </c>
      <c r="G653" s="11">
        <v>9.4999999999999998E-3</v>
      </c>
      <c r="H653" s="11">
        <v>3.8E-3</v>
      </c>
      <c r="I653" s="11">
        <v>8.0000000000000004E-4</v>
      </c>
    </row>
    <row r="654" spans="1:9">
      <c r="A654" s="11" t="s">
        <v>283</v>
      </c>
      <c r="B654" s="11" t="s">
        <v>225</v>
      </c>
      <c r="C654" s="11">
        <v>23.4589</v>
      </c>
      <c r="D654" s="11">
        <v>21.113099999999999</v>
      </c>
      <c r="E654" s="11">
        <v>16.3627</v>
      </c>
      <c r="F654" s="11">
        <v>9.8177000000000003</v>
      </c>
      <c r="G654" s="11">
        <v>4.9089</v>
      </c>
      <c r="H654" s="11">
        <v>1.9636</v>
      </c>
      <c r="I654" s="11">
        <v>0.39279999999999998</v>
      </c>
    </row>
    <row r="655" spans="1:9">
      <c r="A655" s="11" t="s">
        <v>283</v>
      </c>
      <c r="B655" s="11" t="s">
        <v>207</v>
      </c>
      <c r="C655" s="11">
        <v>0.96879999999999999</v>
      </c>
      <c r="D655" s="11">
        <v>0.872</v>
      </c>
      <c r="E655" s="11">
        <v>0.67579999999999996</v>
      </c>
      <c r="F655" s="11">
        <v>0.40549999999999997</v>
      </c>
      <c r="G655" s="11">
        <v>0.20279999999999998</v>
      </c>
      <c r="H655" s="11">
        <v>8.1200000000000008E-2</v>
      </c>
      <c r="I655" s="11">
        <v>1.6299999999999999E-2</v>
      </c>
    </row>
    <row r="656" spans="1:9">
      <c r="A656" s="11" t="s">
        <v>283</v>
      </c>
      <c r="B656" s="11" t="s">
        <v>226</v>
      </c>
      <c r="C656" s="11">
        <v>3.6431</v>
      </c>
      <c r="D656" s="11">
        <v>3.2788000000000004</v>
      </c>
      <c r="E656" s="11">
        <v>2.5411000000000001</v>
      </c>
      <c r="F656" s="11">
        <v>1.5246999999999999</v>
      </c>
      <c r="G656" s="11">
        <v>0.76239999999999997</v>
      </c>
      <c r="H656" s="11">
        <v>0.30499999999999999</v>
      </c>
      <c r="I656" s="11">
        <v>6.0999999999999999E-2</v>
      </c>
    </row>
    <row r="657" spans="1:9">
      <c r="A657" s="11" t="s">
        <v>284</v>
      </c>
      <c r="B657" s="11" t="s">
        <v>225</v>
      </c>
      <c r="C657" s="11">
        <v>23.6952</v>
      </c>
      <c r="D657" s="11">
        <v>21.325700000000001</v>
      </c>
      <c r="E657" s="11">
        <v>16.5275</v>
      </c>
      <c r="F657" s="11">
        <v>9.9164999999999992</v>
      </c>
      <c r="G657" s="11">
        <v>4.9582999999999995</v>
      </c>
      <c r="H657" s="11">
        <v>1.9834000000000001</v>
      </c>
      <c r="I657" s="11">
        <v>0.3967</v>
      </c>
    </row>
    <row r="658" spans="1:9">
      <c r="A658" s="11" t="s">
        <v>284</v>
      </c>
      <c r="B658" s="11" t="s">
        <v>207</v>
      </c>
      <c r="C658" s="11">
        <v>2.4485000000000001</v>
      </c>
      <c r="D658" s="11">
        <v>2.2037</v>
      </c>
      <c r="E658" s="11">
        <v>1.7079</v>
      </c>
      <c r="F658" s="11">
        <v>1.0247999999999999</v>
      </c>
      <c r="G658" s="11">
        <v>0.51239999999999997</v>
      </c>
      <c r="H658" s="11">
        <v>0.20499999999999999</v>
      </c>
      <c r="I658" s="11">
        <v>4.1000000000000002E-2</v>
      </c>
    </row>
    <row r="659" spans="1:9">
      <c r="A659" s="11" t="s">
        <v>284</v>
      </c>
      <c r="B659" s="11" t="s">
        <v>208</v>
      </c>
      <c r="C659" s="11">
        <v>1.0370999999999999</v>
      </c>
      <c r="D659" s="11">
        <v>0.93340000000000001</v>
      </c>
      <c r="E659" s="11">
        <v>0.72340000000000004</v>
      </c>
      <c r="F659" s="11">
        <v>0.43409999999999999</v>
      </c>
      <c r="G659" s="11">
        <v>0.21709999999999999</v>
      </c>
      <c r="H659" s="11">
        <v>8.6900000000000005E-2</v>
      </c>
      <c r="I659" s="11">
        <v>1.7399999999999999E-2</v>
      </c>
    </row>
    <row r="660" spans="1:9">
      <c r="A660" s="11" t="s">
        <v>284</v>
      </c>
      <c r="B660" s="11" t="s">
        <v>234</v>
      </c>
      <c r="C660" s="11">
        <v>0.63780000000000003</v>
      </c>
      <c r="D660" s="11">
        <v>0.57409999999999994</v>
      </c>
      <c r="E660" s="11">
        <v>0.44500000000000001</v>
      </c>
      <c r="F660" s="11">
        <v>0.26700000000000002</v>
      </c>
      <c r="G660" s="11">
        <v>0.13350000000000001</v>
      </c>
      <c r="H660" s="11">
        <v>5.3400000000000003E-2</v>
      </c>
      <c r="I660" s="11">
        <v>1.0699999999999999E-2</v>
      </c>
    </row>
    <row r="661" spans="1:9">
      <c r="A661" s="11" t="s">
        <v>284</v>
      </c>
      <c r="B661" s="11" t="s">
        <v>226</v>
      </c>
      <c r="C661" s="11">
        <v>7.2900000000000006E-2</v>
      </c>
      <c r="D661" s="11">
        <v>6.5700000000000008E-2</v>
      </c>
      <c r="E661" s="11">
        <v>5.1000000000000004E-2</v>
      </c>
      <c r="F661" s="11">
        <v>3.0599999999999999E-2</v>
      </c>
      <c r="G661" s="11">
        <v>1.5299999999999999E-2</v>
      </c>
      <c r="H661" s="11">
        <v>6.2000000000000006E-3</v>
      </c>
      <c r="I661" s="11">
        <v>1.2999999999999999E-3</v>
      </c>
    </row>
    <row r="662" spans="1:9">
      <c r="A662" s="11" t="s">
        <v>285</v>
      </c>
      <c r="B662" s="11" t="s">
        <v>225</v>
      </c>
      <c r="C662" s="11">
        <v>437.91279999999995</v>
      </c>
      <c r="D662" s="11">
        <v>394.1216</v>
      </c>
      <c r="E662" s="11">
        <v>305.4443</v>
      </c>
      <c r="F662" s="11">
        <v>183.26660000000001</v>
      </c>
      <c r="G662" s="11">
        <v>91.633300000000006</v>
      </c>
      <c r="H662" s="11">
        <v>36.653400000000005</v>
      </c>
      <c r="I662" s="11">
        <v>7.3306999999999993</v>
      </c>
    </row>
    <row r="663" spans="1:9">
      <c r="A663" s="11" t="s">
        <v>285</v>
      </c>
      <c r="B663" s="11" t="s">
        <v>207</v>
      </c>
      <c r="C663" s="11">
        <v>8.8226999999999993</v>
      </c>
      <c r="D663" s="11">
        <v>7.9405000000000001</v>
      </c>
      <c r="E663" s="11">
        <v>6.1539000000000001</v>
      </c>
      <c r="F663" s="11">
        <v>3.6924000000000001</v>
      </c>
      <c r="G663" s="11">
        <v>1.8462000000000001</v>
      </c>
      <c r="H663" s="11">
        <v>0.73849999999999993</v>
      </c>
      <c r="I663" s="11">
        <v>0.1477</v>
      </c>
    </row>
    <row r="664" spans="1:9">
      <c r="A664" s="11" t="s">
        <v>285</v>
      </c>
      <c r="B664" s="11" t="s">
        <v>208</v>
      </c>
      <c r="C664" s="11">
        <v>1.0629999999999999</v>
      </c>
      <c r="D664" s="11">
        <v>0.95669999999999999</v>
      </c>
      <c r="E664" s="11">
        <v>0.74149999999999994</v>
      </c>
      <c r="F664" s="11">
        <v>0.44490000000000002</v>
      </c>
      <c r="G664" s="11">
        <v>0.22249999999999998</v>
      </c>
      <c r="H664" s="11">
        <v>8.8999999999999996E-2</v>
      </c>
      <c r="I664" s="11">
        <v>1.78E-2</v>
      </c>
    </row>
    <row r="665" spans="1:9">
      <c r="A665" s="11" t="s">
        <v>285</v>
      </c>
      <c r="B665" s="11" t="s">
        <v>210</v>
      </c>
      <c r="C665" s="11">
        <v>5.4861290322580647</v>
      </c>
      <c r="D665" s="11">
        <v>4.9375999999999998</v>
      </c>
      <c r="E665" s="11">
        <v>3.8267000000000002</v>
      </c>
      <c r="F665" s="11">
        <v>2.2961</v>
      </c>
      <c r="G665" s="11">
        <v>1.1480999999999999</v>
      </c>
      <c r="H665" s="11">
        <v>0.45929999999999999</v>
      </c>
      <c r="I665" s="11">
        <v>9.1900000000000009E-2</v>
      </c>
    </row>
    <row r="666" spans="1:9">
      <c r="A666" s="11" t="s">
        <v>285</v>
      </c>
      <c r="B666" s="11" t="s">
        <v>233</v>
      </c>
      <c r="C666" s="11">
        <v>1.5032258064516131</v>
      </c>
      <c r="D666" s="11">
        <v>1.353</v>
      </c>
      <c r="E666" s="11">
        <v>1.0486</v>
      </c>
      <c r="F666" s="11">
        <v>0.62919999999999998</v>
      </c>
      <c r="G666" s="11">
        <v>0.31459999999999999</v>
      </c>
      <c r="H666" s="11">
        <v>0.12589999999999998</v>
      </c>
      <c r="I666" s="11">
        <v>2.52E-2</v>
      </c>
    </row>
    <row r="667" spans="1:9">
      <c r="A667" s="11" t="s">
        <v>285</v>
      </c>
      <c r="B667" s="11" t="s">
        <v>234</v>
      </c>
      <c r="C667" s="11">
        <v>2.7150000000000003</v>
      </c>
      <c r="D667" s="11">
        <v>2.4434999999999998</v>
      </c>
      <c r="E667" s="11">
        <v>1.8937999999999999</v>
      </c>
      <c r="F667" s="11">
        <v>1.1363000000000001</v>
      </c>
      <c r="G667" s="11">
        <v>0.56820000000000004</v>
      </c>
      <c r="H667" s="11">
        <v>0.2273</v>
      </c>
      <c r="I667" s="11">
        <v>4.5500000000000006E-2</v>
      </c>
    </row>
    <row r="668" spans="1:9">
      <c r="A668" s="11" t="s">
        <v>285</v>
      </c>
      <c r="B668" s="11" t="s">
        <v>226</v>
      </c>
      <c r="C668" s="11">
        <v>25.3048</v>
      </c>
      <c r="D668" s="11">
        <v>22.7744</v>
      </c>
      <c r="E668" s="11">
        <v>17.650199999999998</v>
      </c>
      <c r="F668" s="11">
        <v>10.590199999999999</v>
      </c>
      <c r="G668" s="11">
        <v>5.2950999999999997</v>
      </c>
      <c r="H668" s="11">
        <v>2.1181000000000001</v>
      </c>
      <c r="I668" s="11">
        <v>0.42369999999999997</v>
      </c>
    </row>
    <row r="669" spans="1:9">
      <c r="A669" s="11" t="s">
        <v>286</v>
      </c>
      <c r="B669" s="11" t="s">
        <v>225</v>
      </c>
      <c r="C669" s="11">
        <v>15.9542</v>
      </c>
      <c r="D669" s="11">
        <v>14.3588</v>
      </c>
      <c r="E669" s="11">
        <v>11.1281</v>
      </c>
      <c r="F669" s="11">
        <v>6.6768999999999998</v>
      </c>
      <c r="G669" s="11">
        <v>3.3385000000000002</v>
      </c>
      <c r="H669" s="11">
        <v>1.3353999999999999</v>
      </c>
      <c r="I669" s="11">
        <v>0.2671</v>
      </c>
    </row>
    <row r="670" spans="1:9">
      <c r="A670" s="11" t="s">
        <v>286</v>
      </c>
      <c r="B670" s="11" t="s">
        <v>207</v>
      </c>
      <c r="C670" s="11">
        <v>1.3566</v>
      </c>
      <c r="D670" s="11">
        <v>1.2210000000000001</v>
      </c>
      <c r="E670" s="11">
        <v>0.94630000000000003</v>
      </c>
      <c r="F670" s="11">
        <v>0.56779999999999997</v>
      </c>
      <c r="G670" s="11">
        <v>0.28389999999999999</v>
      </c>
      <c r="H670" s="11">
        <v>0.11360000000000001</v>
      </c>
      <c r="I670" s="11">
        <v>2.2800000000000001E-2</v>
      </c>
    </row>
    <row r="671" spans="1:9">
      <c r="A671" s="11" t="s">
        <v>286</v>
      </c>
      <c r="B671" s="11" t="s">
        <v>234</v>
      </c>
      <c r="C671" s="11">
        <v>0.3795</v>
      </c>
      <c r="D671" s="11">
        <v>0.34160000000000001</v>
      </c>
      <c r="E671" s="11">
        <v>0.26479999999999998</v>
      </c>
      <c r="F671" s="11">
        <v>0.15889999999999999</v>
      </c>
      <c r="G671" s="11">
        <v>7.9500000000000001E-2</v>
      </c>
      <c r="H671" s="11">
        <v>3.1800000000000002E-2</v>
      </c>
      <c r="I671" s="11">
        <v>6.4000000000000003E-3</v>
      </c>
    </row>
    <row r="672" spans="1:9">
      <c r="A672" s="11" t="s">
        <v>286</v>
      </c>
      <c r="B672" s="11" t="s">
        <v>226</v>
      </c>
      <c r="C672" s="11">
        <v>0.40770000000000001</v>
      </c>
      <c r="D672" s="11">
        <v>0.36699999999999999</v>
      </c>
      <c r="E672" s="11">
        <v>0.28449999999999998</v>
      </c>
      <c r="F672" s="11">
        <v>0.17069999999999999</v>
      </c>
      <c r="G672" s="11">
        <v>8.5400000000000004E-2</v>
      </c>
      <c r="H672" s="11">
        <v>3.4200000000000001E-2</v>
      </c>
      <c r="I672" s="11">
        <v>6.8999999999999999E-3</v>
      </c>
    </row>
    <row r="673" spans="1:9">
      <c r="A673" s="11" t="s">
        <v>308</v>
      </c>
      <c r="B673" s="11" t="s">
        <v>225</v>
      </c>
      <c r="C673" s="11">
        <v>3.5145000000000004</v>
      </c>
      <c r="D673" s="11">
        <v>3.1631</v>
      </c>
      <c r="E673" s="11">
        <v>2.4515000000000002</v>
      </c>
      <c r="F673" s="11">
        <v>1.4709000000000001</v>
      </c>
      <c r="G673" s="11">
        <v>0.73550000000000004</v>
      </c>
      <c r="H673" s="11">
        <v>0.29420000000000002</v>
      </c>
      <c r="I673" s="11">
        <v>5.8900000000000001E-2</v>
      </c>
    </row>
    <row r="674" spans="1:9">
      <c r="A674" s="11" t="s">
        <v>308</v>
      </c>
      <c r="B674" s="11" t="s">
        <v>207</v>
      </c>
      <c r="C674" s="11">
        <v>0.50259999999999994</v>
      </c>
      <c r="D674" s="11">
        <v>0.45239999999999997</v>
      </c>
      <c r="E674" s="11">
        <v>0.35070000000000001</v>
      </c>
      <c r="F674" s="11">
        <v>0.21049999999999999</v>
      </c>
      <c r="G674" s="11">
        <v>0.1053</v>
      </c>
      <c r="H674" s="11">
        <v>4.2200000000000001E-2</v>
      </c>
      <c r="I674" s="11">
        <v>8.4999999999999989E-3</v>
      </c>
    </row>
    <row r="675" spans="1:9">
      <c r="A675" s="11" t="s">
        <v>308</v>
      </c>
      <c r="B675" s="11" t="s">
        <v>234</v>
      </c>
      <c r="C675" s="11">
        <v>0.1477</v>
      </c>
      <c r="D675" s="11">
        <v>0.13299999999999998</v>
      </c>
      <c r="E675" s="11">
        <v>0.1031</v>
      </c>
      <c r="F675" s="11">
        <v>6.1900000000000004E-2</v>
      </c>
      <c r="G675" s="11">
        <v>3.1E-2</v>
      </c>
      <c r="H675" s="11">
        <v>1.24E-2</v>
      </c>
      <c r="I675" s="11">
        <v>2.4999999999999996E-3</v>
      </c>
    </row>
    <row r="676" spans="1:9">
      <c r="A676" s="11" t="s">
        <v>308</v>
      </c>
      <c r="B676" s="11" t="s">
        <v>226</v>
      </c>
      <c r="C676" s="11">
        <v>5.4400000000000004E-2</v>
      </c>
      <c r="D676" s="11">
        <v>4.9000000000000002E-2</v>
      </c>
      <c r="E676" s="11">
        <v>3.8000000000000006E-2</v>
      </c>
      <c r="F676" s="11">
        <v>2.2800000000000001E-2</v>
      </c>
      <c r="G676" s="11">
        <v>1.14E-2</v>
      </c>
      <c r="H676" s="11">
        <v>4.5999999999999999E-3</v>
      </c>
      <c r="I676" s="11">
        <v>1E-3</v>
      </c>
    </row>
    <row r="677" spans="1:9">
      <c r="A677" s="11" t="s">
        <v>287</v>
      </c>
      <c r="B677" s="11" t="s">
        <v>225</v>
      </c>
      <c r="C677" s="11">
        <v>40.367800000000003</v>
      </c>
      <c r="D677" s="11">
        <v>36.331100000000006</v>
      </c>
      <c r="E677" s="11">
        <v>28.156700000000001</v>
      </c>
      <c r="F677" s="11">
        <v>16.894099999999998</v>
      </c>
      <c r="G677" s="11">
        <v>8.4470999999999989</v>
      </c>
      <c r="H677" s="11">
        <v>3.3789000000000002</v>
      </c>
      <c r="I677" s="11">
        <v>0.67579999999999996</v>
      </c>
    </row>
    <row r="678" spans="1:9">
      <c r="A678" s="11" t="s">
        <v>287</v>
      </c>
      <c r="B678" s="11" t="s">
        <v>207</v>
      </c>
      <c r="C678" s="11">
        <v>3.4816000000000003</v>
      </c>
      <c r="D678" s="11">
        <v>3.1335000000000002</v>
      </c>
      <c r="E678" s="11">
        <v>2.4285000000000001</v>
      </c>
      <c r="F678" s="11">
        <v>1.4571000000000001</v>
      </c>
      <c r="G678" s="11">
        <v>0.72860000000000003</v>
      </c>
      <c r="H678" s="11">
        <v>0.29149999999999998</v>
      </c>
      <c r="I678" s="11">
        <v>5.8299999999999998E-2</v>
      </c>
    </row>
    <row r="679" spans="1:9">
      <c r="A679" s="11" t="s">
        <v>287</v>
      </c>
      <c r="B679" s="11" t="s">
        <v>234</v>
      </c>
      <c r="C679" s="11">
        <v>3.5199000000000003</v>
      </c>
      <c r="D679" s="11">
        <v>3.1680000000000001</v>
      </c>
      <c r="E679" s="11">
        <v>2.4552</v>
      </c>
      <c r="F679" s="11">
        <v>1.4732000000000001</v>
      </c>
      <c r="G679" s="11">
        <v>0.73660000000000003</v>
      </c>
      <c r="H679" s="11">
        <v>0.29469999999999996</v>
      </c>
      <c r="I679" s="11">
        <v>5.9000000000000004E-2</v>
      </c>
    </row>
    <row r="680" spans="1:9">
      <c r="A680" s="11" t="s">
        <v>287</v>
      </c>
      <c r="B680" s="11" t="s">
        <v>226</v>
      </c>
      <c r="C680" s="11">
        <v>5.4123000000000001</v>
      </c>
      <c r="D680" s="11">
        <v>4.8711000000000002</v>
      </c>
      <c r="E680" s="11">
        <v>3.7752000000000003</v>
      </c>
      <c r="F680" s="11">
        <v>2.2652000000000001</v>
      </c>
      <c r="G680" s="11">
        <v>1.1326000000000001</v>
      </c>
      <c r="H680" s="11">
        <v>0.4531</v>
      </c>
      <c r="I680" s="11">
        <v>9.0700000000000003E-2</v>
      </c>
    </row>
    <row r="681" spans="1:9">
      <c r="A681" s="11" t="s">
        <v>288</v>
      </c>
      <c r="B681" s="11" t="s">
        <v>225</v>
      </c>
      <c r="C681" s="11">
        <v>19.473299999999998</v>
      </c>
      <c r="D681" s="11">
        <v>17.526</v>
      </c>
      <c r="E681" s="11">
        <v>13.582699999999999</v>
      </c>
      <c r="F681" s="11">
        <v>8.1496999999999993</v>
      </c>
      <c r="G681" s="11">
        <v>4.0748999999999995</v>
      </c>
      <c r="H681" s="11">
        <v>1.63</v>
      </c>
      <c r="I681" s="11">
        <v>0.32600000000000001</v>
      </c>
    </row>
    <row r="682" spans="1:9">
      <c r="A682" s="11" t="s">
        <v>288</v>
      </c>
      <c r="B682" s="11" t="s">
        <v>207</v>
      </c>
      <c r="C682" s="11">
        <v>1.7244999999999999</v>
      </c>
      <c r="D682" s="11">
        <v>1.5521</v>
      </c>
      <c r="E682" s="11">
        <v>1.2029000000000001</v>
      </c>
      <c r="F682" s="11">
        <v>0.7218</v>
      </c>
      <c r="G682" s="11">
        <v>0.3609</v>
      </c>
      <c r="H682" s="11">
        <v>0.1444</v>
      </c>
      <c r="I682" s="11">
        <v>2.8899999999999999E-2</v>
      </c>
    </row>
    <row r="683" spans="1:9">
      <c r="A683" s="11" t="s">
        <v>288</v>
      </c>
      <c r="B683" s="11" t="s">
        <v>234</v>
      </c>
      <c r="C683" s="11">
        <v>1.9499</v>
      </c>
      <c r="D683" s="11">
        <v>1.7549999999999999</v>
      </c>
      <c r="E683" s="11">
        <v>1.3602000000000001</v>
      </c>
      <c r="F683" s="11">
        <v>0.81620000000000004</v>
      </c>
      <c r="G683" s="11">
        <v>0.40810000000000002</v>
      </c>
      <c r="H683" s="11">
        <v>0.1633</v>
      </c>
      <c r="I683" s="11">
        <v>3.27E-2</v>
      </c>
    </row>
    <row r="684" spans="1:9">
      <c r="A684" s="11" t="s">
        <v>288</v>
      </c>
      <c r="B684" s="11" t="s">
        <v>226</v>
      </c>
      <c r="C684" s="11">
        <v>0.82150000000000001</v>
      </c>
      <c r="D684" s="11">
        <v>0.73939999999999995</v>
      </c>
      <c r="E684" s="11">
        <v>0.57309999999999994</v>
      </c>
      <c r="F684" s="11">
        <v>0.34389999999999998</v>
      </c>
      <c r="G684" s="11">
        <v>0.17199999999999999</v>
      </c>
      <c r="H684" s="11">
        <v>6.88E-2</v>
      </c>
      <c r="I684" s="11">
        <v>1.38E-2</v>
      </c>
    </row>
    <row r="685" spans="1:9">
      <c r="A685" s="11" t="s">
        <v>289</v>
      </c>
      <c r="B685" s="11" t="s">
        <v>225</v>
      </c>
      <c r="C685" s="11">
        <v>151.8843</v>
      </c>
      <c r="D685" s="11">
        <v>136.69589999999999</v>
      </c>
      <c r="E685" s="11">
        <v>105.93940000000001</v>
      </c>
      <c r="F685" s="11">
        <v>63.563700000000004</v>
      </c>
      <c r="G685" s="11">
        <v>31.7819</v>
      </c>
      <c r="H685" s="11">
        <v>12.7128</v>
      </c>
      <c r="I685" s="11">
        <v>2.5426000000000002</v>
      </c>
    </row>
    <row r="686" spans="1:9">
      <c r="A686" s="11" t="s">
        <v>289</v>
      </c>
      <c r="B686" s="11" t="s">
        <v>207</v>
      </c>
      <c r="C686" s="11">
        <v>9.4969000000000001</v>
      </c>
      <c r="D686" s="11">
        <v>8.5472999999999999</v>
      </c>
      <c r="E686" s="11">
        <v>6.6242000000000001</v>
      </c>
      <c r="F686" s="11">
        <v>3.9746000000000001</v>
      </c>
      <c r="G686" s="11">
        <v>1.9873000000000001</v>
      </c>
      <c r="H686" s="11">
        <v>0.79500000000000004</v>
      </c>
      <c r="I686" s="11">
        <v>0.159</v>
      </c>
    </row>
    <row r="687" spans="1:9">
      <c r="A687" s="11" t="s">
        <v>289</v>
      </c>
      <c r="B687" s="11" t="s">
        <v>208</v>
      </c>
      <c r="C687" s="11">
        <v>7.8899999999999998E-2</v>
      </c>
      <c r="D687" s="11">
        <v>7.1099999999999997E-2</v>
      </c>
      <c r="E687" s="11">
        <v>5.5200000000000006E-2</v>
      </c>
      <c r="F687" s="11">
        <v>3.32E-2</v>
      </c>
      <c r="G687" s="11">
        <v>1.66E-2</v>
      </c>
      <c r="H687" s="11">
        <v>6.7000000000000002E-3</v>
      </c>
      <c r="I687" s="11">
        <v>1.4E-3</v>
      </c>
    </row>
    <row r="688" spans="1:9">
      <c r="A688" s="11" t="s">
        <v>289</v>
      </c>
      <c r="B688" s="11" t="s">
        <v>234</v>
      </c>
      <c r="C688" s="11">
        <v>8.0768000000000004</v>
      </c>
      <c r="D688" s="11">
        <v>7.2691999999999997</v>
      </c>
      <c r="E688" s="11">
        <v>5.6337000000000002</v>
      </c>
      <c r="F688" s="11">
        <v>3.3803000000000001</v>
      </c>
      <c r="G688" s="11">
        <v>1.6901999999999999</v>
      </c>
      <c r="H688" s="11">
        <v>0.67610000000000003</v>
      </c>
      <c r="I688" s="11">
        <v>0.13529999999999998</v>
      </c>
    </row>
    <row r="689" spans="1:9">
      <c r="A689" s="11" t="s">
        <v>289</v>
      </c>
      <c r="B689" s="11" t="s">
        <v>226</v>
      </c>
      <c r="C689" s="11">
        <v>10.876300000000001</v>
      </c>
      <c r="D689" s="11">
        <v>9.7887000000000004</v>
      </c>
      <c r="E689" s="11">
        <v>7.5862999999999996</v>
      </c>
      <c r="F689" s="11">
        <v>4.5518000000000001</v>
      </c>
      <c r="G689" s="11">
        <v>2.2759</v>
      </c>
      <c r="H689" s="11">
        <v>0.91039999999999999</v>
      </c>
      <c r="I689" s="11">
        <v>0.18209999999999998</v>
      </c>
    </row>
    <row r="690" spans="1:9">
      <c r="A690" s="11" t="s">
        <v>290</v>
      </c>
      <c r="B690" s="11" t="s">
        <v>225</v>
      </c>
      <c r="C690" s="11">
        <v>16.808199999999999</v>
      </c>
      <c r="D690" s="11">
        <v>15.1274</v>
      </c>
      <c r="E690" s="11">
        <v>11.723799999999999</v>
      </c>
      <c r="F690" s="11">
        <v>7.0343</v>
      </c>
      <c r="G690" s="11">
        <v>3.5172000000000003</v>
      </c>
      <c r="H690" s="11">
        <v>1.4069</v>
      </c>
      <c r="I690" s="11">
        <v>0.28139999999999998</v>
      </c>
    </row>
    <row r="691" spans="1:9">
      <c r="A691" s="11" t="s">
        <v>290</v>
      </c>
      <c r="B691" s="11" t="s">
        <v>207</v>
      </c>
      <c r="C691" s="11">
        <v>1.1060000000000001</v>
      </c>
      <c r="D691" s="11">
        <v>0.99539999999999995</v>
      </c>
      <c r="E691" s="11">
        <v>0.77149999999999996</v>
      </c>
      <c r="F691" s="11">
        <v>0.46289999999999998</v>
      </c>
      <c r="G691" s="11">
        <v>0.23149999999999998</v>
      </c>
      <c r="H691" s="11">
        <v>9.2600000000000002E-2</v>
      </c>
      <c r="I691" s="11">
        <v>1.8599999999999998E-2</v>
      </c>
    </row>
    <row r="692" spans="1:9">
      <c r="A692" s="11" t="s">
        <v>290</v>
      </c>
      <c r="B692" s="11" t="s">
        <v>208</v>
      </c>
      <c r="C692" s="11">
        <v>6.4000000000000003E-3</v>
      </c>
      <c r="D692" s="11">
        <v>5.8000000000000005E-3</v>
      </c>
      <c r="E692" s="11">
        <v>4.5000000000000005E-3</v>
      </c>
      <c r="F692" s="11">
        <v>2.7000000000000001E-3</v>
      </c>
      <c r="G692" s="11">
        <v>1.4E-3</v>
      </c>
      <c r="H692" s="11">
        <v>6.0000000000000006E-4</v>
      </c>
      <c r="I692" s="11">
        <v>0</v>
      </c>
    </row>
    <row r="693" spans="1:9">
      <c r="A693" s="11" t="s">
        <v>290</v>
      </c>
      <c r="B693" s="11" t="s">
        <v>234</v>
      </c>
      <c r="C693" s="11">
        <v>0.97719999999999996</v>
      </c>
      <c r="D693" s="11">
        <v>0.87949999999999995</v>
      </c>
      <c r="E693" s="11">
        <v>0.68169999999999997</v>
      </c>
      <c r="F693" s="11">
        <v>0.40909999999999996</v>
      </c>
      <c r="G693" s="11">
        <v>0.20459999999999998</v>
      </c>
      <c r="H693" s="11">
        <v>8.1900000000000001E-2</v>
      </c>
      <c r="I693" s="11">
        <v>1.6399999999999998E-2</v>
      </c>
    </row>
    <row r="694" spans="1:9">
      <c r="A694" s="11" t="s">
        <v>290</v>
      </c>
      <c r="B694" s="11" t="s">
        <v>226</v>
      </c>
      <c r="C694" s="11">
        <v>2.1284000000000001</v>
      </c>
      <c r="D694" s="11">
        <v>1.9156</v>
      </c>
      <c r="E694" s="11">
        <v>1.4845999999999999</v>
      </c>
      <c r="F694" s="11">
        <v>0.89080000000000004</v>
      </c>
      <c r="G694" s="11">
        <v>0.44540000000000002</v>
      </c>
      <c r="H694" s="11">
        <v>0.1782</v>
      </c>
      <c r="I694" s="11">
        <v>3.5700000000000003E-2</v>
      </c>
    </row>
    <row r="695" spans="1:9">
      <c r="A695" s="11" t="s">
        <v>291</v>
      </c>
      <c r="B695" s="11" t="s">
        <v>225</v>
      </c>
      <c r="C695" s="11">
        <v>4.5112999999999994</v>
      </c>
      <c r="D695" s="11">
        <v>4.0602</v>
      </c>
      <c r="E695" s="11">
        <v>3.1467000000000001</v>
      </c>
      <c r="F695" s="11">
        <v>1.8880999999999999</v>
      </c>
      <c r="G695" s="11">
        <v>0.94409999999999994</v>
      </c>
      <c r="H695" s="11">
        <v>0.37769999999999998</v>
      </c>
      <c r="I695" s="11">
        <v>7.5600000000000001E-2</v>
      </c>
    </row>
    <row r="696" spans="1:9">
      <c r="A696" s="11" t="s">
        <v>291</v>
      </c>
      <c r="B696" s="11" t="s">
        <v>207</v>
      </c>
      <c r="C696" s="11">
        <v>1.5740000000000001</v>
      </c>
      <c r="D696" s="11">
        <v>1.4166000000000001</v>
      </c>
      <c r="E696" s="11">
        <v>1.0979000000000001</v>
      </c>
      <c r="F696" s="11">
        <v>0.65879999999999994</v>
      </c>
      <c r="G696" s="11">
        <v>0.32940000000000003</v>
      </c>
      <c r="H696" s="11">
        <v>0.1318</v>
      </c>
      <c r="I696" s="11">
        <v>2.64E-2</v>
      </c>
    </row>
    <row r="697" spans="1:9">
      <c r="A697" s="11" t="s">
        <v>291</v>
      </c>
      <c r="B697" s="11" t="s">
        <v>208</v>
      </c>
      <c r="C697" s="11">
        <v>4.2000000000000006E-3</v>
      </c>
      <c r="D697" s="11">
        <v>3.8E-3</v>
      </c>
      <c r="E697" s="11">
        <v>2.9999999999999996E-3</v>
      </c>
      <c r="F697" s="11">
        <v>1.8E-3</v>
      </c>
      <c r="G697" s="11">
        <v>8.9999999999999998E-4</v>
      </c>
      <c r="H697" s="11">
        <v>0</v>
      </c>
      <c r="I697" s="11">
        <v>0</v>
      </c>
    </row>
    <row r="698" spans="1:9">
      <c r="A698" s="11" t="s">
        <v>291</v>
      </c>
      <c r="B698" s="11" t="s">
        <v>234</v>
      </c>
      <c r="C698" s="11">
        <v>0.33560000000000001</v>
      </c>
      <c r="D698" s="11">
        <v>0.30209999999999998</v>
      </c>
      <c r="E698" s="11">
        <v>0.23419999999999999</v>
      </c>
      <c r="F698" s="11">
        <v>0.1406</v>
      </c>
      <c r="G698" s="11">
        <v>7.0300000000000001E-2</v>
      </c>
      <c r="H698" s="11">
        <v>2.8199999999999999E-2</v>
      </c>
      <c r="I698" s="11">
        <v>5.7000000000000002E-3</v>
      </c>
    </row>
    <row r="699" spans="1:9">
      <c r="A699" s="11" t="s">
        <v>291</v>
      </c>
      <c r="B699" s="11" t="s">
        <v>226</v>
      </c>
      <c r="C699" s="11">
        <v>0.16049999999999998</v>
      </c>
      <c r="D699" s="11">
        <v>0.14449999999999999</v>
      </c>
      <c r="E699" s="11">
        <v>0.112</v>
      </c>
      <c r="F699" s="11">
        <v>6.7199999999999996E-2</v>
      </c>
      <c r="G699" s="11">
        <v>3.3599999999999998E-2</v>
      </c>
      <c r="H699" s="11">
        <v>1.35E-2</v>
      </c>
      <c r="I699" s="11">
        <v>2.7000000000000001E-3</v>
      </c>
    </row>
    <row r="700" spans="1:9">
      <c r="A700" s="11" t="s">
        <v>292</v>
      </c>
      <c r="B700" s="11" t="s">
        <v>225</v>
      </c>
      <c r="C700" s="11">
        <v>22.185199999999998</v>
      </c>
      <c r="D700" s="11">
        <v>19.966699999999999</v>
      </c>
      <c r="E700" s="11">
        <v>15.4742</v>
      </c>
      <c r="F700" s="11">
        <v>9.2845999999999993</v>
      </c>
      <c r="G700" s="11">
        <v>4.6422999999999996</v>
      </c>
      <c r="H700" s="11">
        <v>1.857</v>
      </c>
      <c r="I700" s="11">
        <v>0.37140000000000001</v>
      </c>
    </row>
    <row r="701" spans="1:9">
      <c r="A701" s="11" t="s">
        <v>292</v>
      </c>
      <c r="B701" s="11" t="s">
        <v>207</v>
      </c>
      <c r="C701" s="11">
        <v>2.4415</v>
      </c>
      <c r="D701" s="11">
        <v>2.1974</v>
      </c>
      <c r="E701" s="11">
        <v>1.7030000000000001</v>
      </c>
      <c r="F701" s="11">
        <v>1.0218</v>
      </c>
      <c r="G701" s="11">
        <v>0.51090000000000002</v>
      </c>
      <c r="H701" s="11">
        <v>0.2044</v>
      </c>
      <c r="I701" s="11">
        <v>4.0900000000000006E-2</v>
      </c>
    </row>
    <row r="702" spans="1:9">
      <c r="A702" s="11" t="s">
        <v>292</v>
      </c>
      <c r="B702" s="11" t="s">
        <v>208</v>
      </c>
      <c r="C702" s="11">
        <v>0.12969999999999998</v>
      </c>
      <c r="D702" s="11">
        <v>0.1168</v>
      </c>
      <c r="E702" s="11">
        <v>9.06E-2</v>
      </c>
      <c r="F702" s="11">
        <v>5.4400000000000004E-2</v>
      </c>
      <c r="G702" s="11">
        <v>2.7199999999999998E-2</v>
      </c>
      <c r="H702" s="11">
        <v>1.09E-2</v>
      </c>
      <c r="I702" s="11">
        <v>2.1999999999999997E-3</v>
      </c>
    </row>
    <row r="703" spans="1:9">
      <c r="A703" s="11" t="s">
        <v>292</v>
      </c>
      <c r="B703" s="11" t="s">
        <v>234</v>
      </c>
      <c r="C703" s="11">
        <v>0.60509999999999997</v>
      </c>
      <c r="D703" s="11">
        <v>0.54459999999999997</v>
      </c>
      <c r="E703" s="11">
        <v>0.42209999999999998</v>
      </c>
      <c r="F703" s="11">
        <v>0.25329999999999997</v>
      </c>
      <c r="G703" s="11">
        <v>0.12669999999999998</v>
      </c>
      <c r="H703" s="11">
        <v>5.0700000000000002E-2</v>
      </c>
      <c r="I703" s="11">
        <v>1.0199999999999999E-2</v>
      </c>
    </row>
    <row r="704" spans="1:9">
      <c r="A704" s="11" t="s">
        <v>292</v>
      </c>
      <c r="B704" s="11" t="s">
        <v>226</v>
      </c>
      <c r="C704" s="11">
        <v>0.1517</v>
      </c>
      <c r="D704" s="11">
        <v>0.1366</v>
      </c>
      <c r="E704" s="11">
        <v>0.10590000000000001</v>
      </c>
      <c r="F704" s="11">
        <v>6.3600000000000004E-2</v>
      </c>
      <c r="G704" s="11">
        <v>3.1800000000000002E-2</v>
      </c>
      <c r="H704" s="11">
        <v>1.2799999999999999E-2</v>
      </c>
      <c r="I704" s="11">
        <v>2.5999999999999999E-3</v>
      </c>
    </row>
    <row r="705" spans="1:9">
      <c r="A705" s="11" t="s">
        <v>293</v>
      </c>
      <c r="B705" s="11" t="s">
        <v>225</v>
      </c>
      <c r="C705" s="11">
        <v>9.8650000000000002</v>
      </c>
      <c r="D705" s="11">
        <v>8.8785000000000007</v>
      </c>
      <c r="E705" s="11">
        <v>6.8808999999999996</v>
      </c>
      <c r="F705" s="11">
        <v>4.1285999999999996</v>
      </c>
      <c r="G705" s="11">
        <v>2.0642999999999998</v>
      </c>
      <c r="H705" s="11">
        <v>0.82579999999999998</v>
      </c>
      <c r="I705" s="11">
        <v>0.16519999999999999</v>
      </c>
    </row>
    <row r="706" spans="1:9">
      <c r="A706" s="11" t="s">
        <v>293</v>
      </c>
      <c r="B706" s="11" t="s">
        <v>207</v>
      </c>
      <c r="C706" s="11">
        <v>6.6500000000000004E-2</v>
      </c>
      <c r="D706" s="11">
        <v>5.9900000000000002E-2</v>
      </c>
      <c r="E706" s="11">
        <v>4.65E-2</v>
      </c>
      <c r="F706" s="11">
        <v>2.7900000000000001E-2</v>
      </c>
      <c r="G706" s="11">
        <v>1.3999999999999999E-2</v>
      </c>
      <c r="H706" s="11">
        <v>5.5999999999999999E-3</v>
      </c>
      <c r="I706" s="11">
        <v>1.2000000000000001E-3</v>
      </c>
    </row>
    <row r="707" spans="1:9">
      <c r="A707" s="11" t="s">
        <v>293</v>
      </c>
      <c r="B707" s="11" t="s">
        <v>208</v>
      </c>
      <c r="C707" s="11">
        <v>0.51559999999999995</v>
      </c>
      <c r="D707" s="11">
        <v>0.46410000000000001</v>
      </c>
      <c r="E707" s="11">
        <v>0.35969999999999996</v>
      </c>
      <c r="F707" s="11">
        <v>0.21589999999999998</v>
      </c>
      <c r="G707" s="11">
        <v>0.108</v>
      </c>
      <c r="H707" s="11">
        <v>4.3200000000000002E-2</v>
      </c>
      <c r="I707" s="11">
        <v>8.6999999999999994E-3</v>
      </c>
    </row>
    <row r="708" spans="1:9">
      <c r="A708" s="11" t="s">
        <v>293</v>
      </c>
      <c r="B708" s="11" t="s">
        <v>234</v>
      </c>
      <c r="C708" s="11">
        <v>0.38369999999999999</v>
      </c>
      <c r="D708" s="11">
        <v>0.34539999999999998</v>
      </c>
      <c r="E708" s="11">
        <v>0.26769999999999999</v>
      </c>
      <c r="F708" s="11">
        <v>0.16069999999999998</v>
      </c>
      <c r="G708" s="11">
        <v>8.0399999999999999E-2</v>
      </c>
      <c r="H708" s="11">
        <v>3.2199999999999999E-2</v>
      </c>
      <c r="I708" s="11">
        <v>6.5000000000000006E-3</v>
      </c>
    </row>
    <row r="709" spans="1:9">
      <c r="A709" s="11" t="s">
        <v>293</v>
      </c>
      <c r="B709" s="11" t="s">
        <v>226</v>
      </c>
      <c r="C709" s="11">
        <v>1.6362000000000001</v>
      </c>
      <c r="D709" s="11">
        <v>1.4725999999999999</v>
      </c>
      <c r="E709" s="11">
        <v>1.1413</v>
      </c>
      <c r="F709" s="11">
        <v>0.68479999999999996</v>
      </c>
      <c r="G709" s="11">
        <v>0.34239999999999998</v>
      </c>
      <c r="H709" s="11">
        <v>0.13699999999999998</v>
      </c>
      <c r="I709" s="11">
        <v>2.7400000000000001E-2</v>
      </c>
    </row>
    <row r="710" spans="1:9">
      <c r="A710" s="11" t="s">
        <v>294</v>
      </c>
      <c r="B710" s="11" t="s">
        <v>225</v>
      </c>
      <c r="C710" s="11">
        <v>231.11320000000001</v>
      </c>
      <c r="D710" s="11">
        <v>208.00190000000001</v>
      </c>
      <c r="E710" s="11">
        <v>161.20150000000001</v>
      </c>
      <c r="F710" s="11">
        <v>96.7209</v>
      </c>
      <c r="G710" s="11">
        <v>48.360500000000002</v>
      </c>
      <c r="H710" s="11">
        <v>19.344200000000001</v>
      </c>
      <c r="I710" s="11">
        <v>3.8689</v>
      </c>
    </row>
    <row r="711" spans="1:9">
      <c r="A711" s="11" t="s">
        <v>294</v>
      </c>
      <c r="B711" s="11" t="s">
        <v>207</v>
      </c>
      <c r="C711" s="11">
        <v>8.7066999999999997</v>
      </c>
      <c r="D711" s="11">
        <v>7.8361000000000001</v>
      </c>
      <c r="E711" s="11">
        <v>6.0729999999999995</v>
      </c>
      <c r="F711" s="11">
        <v>3.6438000000000001</v>
      </c>
      <c r="G711" s="11">
        <v>1.8219000000000001</v>
      </c>
      <c r="H711" s="11">
        <v>0.7288</v>
      </c>
      <c r="I711" s="11">
        <v>0.14579999999999999</v>
      </c>
    </row>
    <row r="712" spans="1:9">
      <c r="A712" s="11" t="s">
        <v>294</v>
      </c>
      <c r="B712" s="11" t="s">
        <v>234</v>
      </c>
      <c r="C712" s="11">
        <v>4.1261000000000001</v>
      </c>
      <c r="D712" s="11">
        <v>3.7135000000000002</v>
      </c>
      <c r="E712" s="11">
        <v>2.8780000000000001</v>
      </c>
      <c r="F712" s="11">
        <v>1.7267999999999999</v>
      </c>
      <c r="G712" s="11">
        <v>0.86339999999999995</v>
      </c>
      <c r="H712" s="11">
        <v>0.34539999999999998</v>
      </c>
      <c r="I712" s="11">
        <v>6.9100000000000009E-2</v>
      </c>
    </row>
    <row r="713" spans="1:9">
      <c r="A713" s="11" t="s">
        <v>294</v>
      </c>
      <c r="B713" s="11" t="s">
        <v>226</v>
      </c>
      <c r="C713" s="11">
        <v>3.9803000000000002</v>
      </c>
      <c r="D713" s="11">
        <v>3.5823</v>
      </c>
      <c r="E713" s="11">
        <v>2.7763</v>
      </c>
      <c r="F713" s="11">
        <v>1.6657999999999999</v>
      </c>
      <c r="G713" s="11">
        <v>0.83289999999999997</v>
      </c>
      <c r="H713" s="11">
        <v>0.3332</v>
      </c>
      <c r="I713" s="11">
        <v>6.6700000000000009E-2</v>
      </c>
    </row>
    <row r="714" spans="1:9">
      <c r="A714" s="11" t="s">
        <v>309</v>
      </c>
      <c r="B714" s="11" t="s">
        <v>225</v>
      </c>
      <c r="C714" s="11">
        <v>4.5912999999999995</v>
      </c>
      <c r="D714" s="11">
        <v>4.1322000000000001</v>
      </c>
      <c r="E714" s="11">
        <v>3.2025000000000001</v>
      </c>
      <c r="F714" s="11">
        <v>1.9215</v>
      </c>
      <c r="G714" s="11">
        <v>0.96079999999999999</v>
      </c>
      <c r="H714" s="11">
        <v>0.38439999999999996</v>
      </c>
      <c r="I714" s="11">
        <v>7.6899999999999996E-2</v>
      </c>
    </row>
    <row r="715" spans="1:9">
      <c r="A715" s="11" t="s">
        <v>309</v>
      </c>
      <c r="B715" s="11" t="s">
        <v>207</v>
      </c>
      <c r="C715" s="11">
        <v>0.7147</v>
      </c>
      <c r="D715" s="11">
        <v>0.64329999999999998</v>
      </c>
      <c r="E715" s="11">
        <v>0.49859999999999999</v>
      </c>
      <c r="F715" s="11">
        <v>0.29919999999999997</v>
      </c>
      <c r="G715" s="11">
        <v>0.14960000000000001</v>
      </c>
      <c r="H715" s="11">
        <v>5.9900000000000002E-2</v>
      </c>
      <c r="I715" s="11">
        <v>1.2E-2</v>
      </c>
    </row>
    <row r="716" spans="1:9">
      <c r="A716" s="11" t="s">
        <v>309</v>
      </c>
      <c r="B716" s="11" t="s">
        <v>208</v>
      </c>
      <c r="C716" s="11">
        <v>8.2100000000000006E-2</v>
      </c>
      <c r="D716" s="11">
        <v>7.3900000000000007E-2</v>
      </c>
      <c r="E716" s="11">
        <v>5.7300000000000004E-2</v>
      </c>
      <c r="F716" s="11">
        <v>3.44E-2</v>
      </c>
      <c r="G716" s="11">
        <v>1.72E-2</v>
      </c>
      <c r="H716" s="11">
        <v>6.8999999999999999E-3</v>
      </c>
      <c r="I716" s="11">
        <v>1.4E-3</v>
      </c>
    </row>
    <row r="717" spans="1:9">
      <c r="A717" s="11" t="s">
        <v>309</v>
      </c>
      <c r="B717" s="11" t="s">
        <v>234</v>
      </c>
      <c r="C717" s="11">
        <v>5.4000000000000006E-2</v>
      </c>
      <c r="D717" s="11">
        <v>4.8599999999999997E-2</v>
      </c>
      <c r="E717" s="11">
        <v>3.7700000000000004E-2</v>
      </c>
      <c r="F717" s="11">
        <v>2.2699999999999998E-2</v>
      </c>
      <c r="G717" s="11">
        <v>1.1399999999999999E-2</v>
      </c>
      <c r="H717" s="11">
        <v>4.5999999999999999E-3</v>
      </c>
      <c r="I717" s="11">
        <v>1E-3</v>
      </c>
    </row>
    <row r="718" spans="1:9">
      <c r="A718" s="11" t="s">
        <v>309</v>
      </c>
      <c r="B718" s="11" t="s">
        <v>226</v>
      </c>
      <c r="C718" s="11">
        <v>5.8400000000000001E-2</v>
      </c>
      <c r="D718" s="11">
        <v>5.2600000000000001E-2</v>
      </c>
      <c r="E718" s="11">
        <v>4.0800000000000003E-2</v>
      </c>
      <c r="F718" s="11">
        <v>2.4500000000000001E-2</v>
      </c>
      <c r="G718" s="11">
        <v>1.23E-2</v>
      </c>
      <c r="H718" s="11">
        <v>5.0000000000000001E-3</v>
      </c>
      <c r="I718" s="11">
        <v>1E-3</v>
      </c>
    </row>
    <row r="719" spans="1:9">
      <c r="A719" s="11" t="s">
        <v>295</v>
      </c>
      <c r="B719" s="11" t="s">
        <v>225</v>
      </c>
      <c r="C719" s="11">
        <v>2.4663000000000004</v>
      </c>
      <c r="D719" s="11">
        <v>2.2197</v>
      </c>
      <c r="E719" s="11">
        <v>1.7202999999999999</v>
      </c>
      <c r="F719" s="11">
        <v>1.0322</v>
      </c>
      <c r="G719" s="11">
        <v>0.5161</v>
      </c>
      <c r="H719" s="11">
        <v>0.20649999999999999</v>
      </c>
      <c r="I719" s="11">
        <v>4.1300000000000003E-2</v>
      </c>
    </row>
    <row r="720" spans="1:9">
      <c r="A720" s="11" t="s">
        <v>295</v>
      </c>
      <c r="B720" s="11" t="s">
        <v>207</v>
      </c>
      <c r="C720" s="11">
        <v>3.2000000000000001E-2</v>
      </c>
      <c r="D720" s="11">
        <v>2.8799999999999999E-2</v>
      </c>
      <c r="E720" s="11">
        <v>2.24E-2</v>
      </c>
      <c r="F720" s="11">
        <v>1.35E-2</v>
      </c>
      <c r="G720" s="11">
        <v>6.8000000000000005E-3</v>
      </c>
      <c r="H720" s="11">
        <v>2.8E-3</v>
      </c>
      <c r="I720" s="11">
        <v>6.0000000000000006E-4</v>
      </c>
    </row>
    <row r="721" spans="1:9">
      <c r="A721" s="11" t="s">
        <v>295</v>
      </c>
      <c r="B721" s="11" t="s">
        <v>208</v>
      </c>
      <c r="C721" s="11">
        <v>9.0000000000000008E-4</v>
      </c>
      <c r="D721" s="11">
        <v>0</v>
      </c>
      <c r="E721" s="11">
        <v>0</v>
      </c>
      <c r="F721" s="11">
        <v>0</v>
      </c>
      <c r="G721" s="11">
        <v>0</v>
      </c>
      <c r="H721" s="11">
        <v>0</v>
      </c>
      <c r="I721" s="11">
        <v>0</v>
      </c>
    </row>
    <row r="722" spans="1:9">
      <c r="A722" s="11" t="s">
        <v>295</v>
      </c>
      <c r="B722" s="11" t="s">
        <v>234</v>
      </c>
      <c r="C722" s="11">
        <v>5.21E-2</v>
      </c>
      <c r="D722" s="11">
        <v>4.6900000000000004E-2</v>
      </c>
      <c r="E722" s="11">
        <v>3.6400000000000002E-2</v>
      </c>
      <c r="F722" s="11">
        <v>2.1899999999999999E-2</v>
      </c>
      <c r="G722" s="11">
        <v>1.0999999999999999E-2</v>
      </c>
      <c r="H722" s="11">
        <v>4.4000000000000003E-3</v>
      </c>
      <c r="I722" s="11">
        <v>9.0000000000000008E-4</v>
      </c>
    </row>
    <row r="723" spans="1:9">
      <c r="A723" s="11" t="s">
        <v>295</v>
      </c>
      <c r="B723" s="11" t="s">
        <v>226</v>
      </c>
      <c r="C723" s="11">
        <v>0.33</v>
      </c>
      <c r="D723" s="11">
        <v>0.29699999999999999</v>
      </c>
      <c r="E723" s="11">
        <v>0.23019999999999999</v>
      </c>
      <c r="F723" s="11">
        <v>0.13819999999999999</v>
      </c>
      <c r="G723" s="11">
        <v>6.9099999999999995E-2</v>
      </c>
      <c r="H723" s="11">
        <v>2.7699999999999999E-2</v>
      </c>
      <c r="I723" s="11">
        <v>5.5999999999999999E-3</v>
      </c>
    </row>
    <row r="724" spans="1:9">
      <c r="A724" s="11" t="s">
        <v>310</v>
      </c>
      <c r="B724" s="11" t="s">
        <v>225</v>
      </c>
      <c r="C724" s="11">
        <v>4.6063000000000001</v>
      </c>
      <c r="D724" s="11">
        <v>4.1456999999999997</v>
      </c>
      <c r="E724" s="11">
        <v>3.2130000000000001</v>
      </c>
      <c r="F724" s="11">
        <v>1.9278</v>
      </c>
      <c r="G724" s="11">
        <v>0.96389999999999998</v>
      </c>
      <c r="H724" s="11">
        <v>0.3856</v>
      </c>
      <c r="I724" s="11">
        <v>7.7200000000000005E-2</v>
      </c>
    </row>
    <row r="725" spans="1:9">
      <c r="A725" s="11" t="s">
        <v>310</v>
      </c>
      <c r="B725" s="11" t="s">
        <v>207</v>
      </c>
      <c r="C725" s="11">
        <v>0.7319</v>
      </c>
      <c r="D725" s="11">
        <v>0.65879999999999994</v>
      </c>
      <c r="E725" s="11">
        <v>0.51059999999999994</v>
      </c>
      <c r="F725" s="11">
        <v>0.30640000000000001</v>
      </c>
      <c r="G725" s="11">
        <v>0.1532</v>
      </c>
      <c r="H725" s="11">
        <v>6.13E-2</v>
      </c>
      <c r="I725" s="11">
        <v>1.23E-2</v>
      </c>
    </row>
    <row r="726" spans="1:9">
      <c r="A726" s="11" t="s">
        <v>310</v>
      </c>
      <c r="B726" s="11" t="s">
        <v>208</v>
      </c>
      <c r="C726" s="11">
        <v>2.4799999999999999E-2</v>
      </c>
      <c r="D726" s="11">
        <v>2.24E-2</v>
      </c>
      <c r="E726" s="11">
        <v>1.7399999999999999E-2</v>
      </c>
      <c r="F726" s="11">
        <v>1.0499999999999999E-2</v>
      </c>
      <c r="G726" s="11">
        <v>5.3E-3</v>
      </c>
      <c r="H726" s="11">
        <v>2.1999999999999997E-3</v>
      </c>
      <c r="I726" s="11">
        <v>5.0000000000000001E-4</v>
      </c>
    </row>
    <row r="727" spans="1:9">
      <c r="A727" s="11" t="s">
        <v>310</v>
      </c>
      <c r="B727" s="11" t="s">
        <v>234</v>
      </c>
      <c r="C727" s="11">
        <v>6.8500000000000005E-2</v>
      </c>
      <c r="D727" s="11">
        <v>6.1700000000000005E-2</v>
      </c>
      <c r="E727" s="11">
        <v>4.7900000000000005E-2</v>
      </c>
      <c r="F727" s="11">
        <v>2.8799999999999999E-2</v>
      </c>
      <c r="G727" s="11">
        <v>1.44E-2</v>
      </c>
      <c r="H727" s="11">
        <v>5.8000000000000005E-3</v>
      </c>
      <c r="I727" s="11">
        <v>1.2000000000000001E-3</v>
      </c>
    </row>
    <row r="728" spans="1:9">
      <c r="A728" s="11" t="s">
        <v>310</v>
      </c>
      <c r="B728" s="11" t="s">
        <v>226</v>
      </c>
      <c r="C728" s="11">
        <v>0.1376</v>
      </c>
      <c r="D728" s="11">
        <v>0.1239</v>
      </c>
      <c r="E728" s="11">
        <v>9.6100000000000005E-2</v>
      </c>
      <c r="F728" s="11">
        <v>5.7700000000000001E-2</v>
      </c>
      <c r="G728" s="11">
        <v>2.8899999999999999E-2</v>
      </c>
      <c r="H728" s="11">
        <v>1.1599999999999999E-2</v>
      </c>
      <c r="I728" s="11">
        <v>2.3999999999999998E-3</v>
      </c>
    </row>
    <row r="729" spans="1:9">
      <c r="A729" s="11" t="s">
        <v>298</v>
      </c>
      <c r="B729" s="11" t="s">
        <v>225</v>
      </c>
      <c r="C729" s="11">
        <v>52.877800000000001</v>
      </c>
      <c r="D729" s="11">
        <v>47.590100000000007</v>
      </c>
      <c r="E729" s="11">
        <v>36.882400000000004</v>
      </c>
      <c r="F729" s="11">
        <v>22.1295</v>
      </c>
      <c r="G729" s="11">
        <v>11.0648</v>
      </c>
      <c r="H729" s="11">
        <v>4.4260000000000002</v>
      </c>
      <c r="I729" s="11">
        <v>0.88519999999999999</v>
      </c>
    </row>
    <row r="730" spans="1:9">
      <c r="A730" s="11" t="s">
        <v>298</v>
      </c>
      <c r="B730" s="11" t="s">
        <v>207</v>
      </c>
      <c r="C730" s="11">
        <v>0.79659999999999997</v>
      </c>
      <c r="D730" s="11">
        <v>0.71699999999999997</v>
      </c>
      <c r="E730" s="11">
        <v>0.55569999999999997</v>
      </c>
      <c r="F730" s="11">
        <v>0.33349999999999996</v>
      </c>
      <c r="G730" s="11">
        <v>0.16679999999999998</v>
      </c>
      <c r="H730" s="11">
        <v>6.6799999999999998E-2</v>
      </c>
      <c r="I730" s="11">
        <v>1.3399999999999999E-2</v>
      </c>
    </row>
    <row r="731" spans="1:9">
      <c r="A731" s="11" t="s">
        <v>298</v>
      </c>
      <c r="B731" s="11" t="s">
        <v>208</v>
      </c>
      <c r="C731" s="11">
        <v>1.8E-3</v>
      </c>
      <c r="D731" s="11">
        <v>1.7000000000000001E-3</v>
      </c>
      <c r="E731" s="11">
        <v>1.4E-3</v>
      </c>
      <c r="F731" s="11">
        <v>9.0000000000000008E-4</v>
      </c>
      <c r="G731" s="11">
        <v>0</v>
      </c>
      <c r="H731" s="11">
        <v>0</v>
      </c>
      <c r="I731" s="11">
        <v>0</v>
      </c>
    </row>
    <row r="732" spans="1:9">
      <c r="A732" s="11" t="s">
        <v>298</v>
      </c>
      <c r="B732" s="11" t="s">
        <v>234</v>
      </c>
      <c r="C732" s="11">
        <v>0.88619999999999999</v>
      </c>
      <c r="D732" s="11">
        <v>0.79759999999999998</v>
      </c>
      <c r="E732" s="11">
        <v>0.61819999999999997</v>
      </c>
      <c r="F732" s="11">
        <v>0.371</v>
      </c>
      <c r="G732" s="11">
        <v>0.1855</v>
      </c>
      <c r="H732" s="11">
        <v>7.4200000000000002E-2</v>
      </c>
      <c r="I732" s="11">
        <v>1.49E-2</v>
      </c>
    </row>
    <row r="733" spans="1:9">
      <c r="A733" s="11" t="s">
        <v>298</v>
      </c>
      <c r="B733" s="11" t="s">
        <v>226</v>
      </c>
      <c r="C733" s="11">
        <v>0.28299999999999997</v>
      </c>
      <c r="D733" s="11">
        <v>0.25469999999999998</v>
      </c>
      <c r="E733" s="11">
        <v>0.19739999999999999</v>
      </c>
      <c r="F733" s="11">
        <v>0.11850000000000001</v>
      </c>
      <c r="G733" s="11">
        <v>5.9300000000000005E-2</v>
      </c>
      <c r="H733" s="11">
        <v>2.3799999999999998E-2</v>
      </c>
      <c r="I733" s="11">
        <v>4.8000000000000004E-3</v>
      </c>
    </row>
    <row r="734" spans="1:9">
      <c r="A734" s="11" t="s">
        <v>299</v>
      </c>
      <c r="B734" s="11" t="s">
        <v>225</v>
      </c>
      <c r="C734" s="11">
        <v>68.930700000000002</v>
      </c>
      <c r="D734" s="11">
        <v>62.037700000000001</v>
      </c>
      <c r="E734" s="11">
        <v>48.079300000000003</v>
      </c>
      <c r="F734" s="11">
        <v>28.8476</v>
      </c>
      <c r="G734" s="11">
        <v>14.4238</v>
      </c>
      <c r="H734" s="11">
        <v>5.7695999999999996</v>
      </c>
      <c r="I734" s="11">
        <v>1.1539999999999999</v>
      </c>
    </row>
    <row r="735" spans="1:9">
      <c r="A735" s="11" t="s">
        <v>299</v>
      </c>
      <c r="B735" s="11" t="s">
        <v>207</v>
      </c>
      <c r="C735" s="11">
        <v>3.8180000000000001</v>
      </c>
      <c r="D735" s="11">
        <v>3.4361999999999999</v>
      </c>
      <c r="E735" s="11">
        <v>2.6631</v>
      </c>
      <c r="F735" s="11">
        <v>1.5979000000000001</v>
      </c>
      <c r="G735" s="11">
        <v>0.79900000000000004</v>
      </c>
      <c r="H735" s="11">
        <v>0.3196</v>
      </c>
      <c r="I735" s="11">
        <v>6.4000000000000001E-2</v>
      </c>
    </row>
    <row r="736" spans="1:9">
      <c r="A736" s="11" t="s">
        <v>299</v>
      </c>
      <c r="B736" s="11" t="s">
        <v>208</v>
      </c>
      <c r="C736" s="11">
        <v>9.2906999999999993</v>
      </c>
      <c r="D736" s="11">
        <v>8.361699999999999</v>
      </c>
      <c r="E736" s="11">
        <v>6.4803999999999995</v>
      </c>
      <c r="F736" s="11">
        <v>3.8883000000000001</v>
      </c>
      <c r="G736" s="11">
        <v>1.9441999999999999</v>
      </c>
      <c r="H736" s="11">
        <v>0.77769999999999995</v>
      </c>
      <c r="I736" s="11">
        <v>0.15559999999999999</v>
      </c>
    </row>
    <row r="737" spans="1:9">
      <c r="A737" s="11" t="s">
        <v>299</v>
      </c>
      <c r="B737" s="11" t="s">
        <v>234</v>
      </c>
      <c r="C737" s="11">
        <v>1.4896</v>
      </c>
      <c r="D737" s="11">
        <v>1.3407</v>
      </c>
      <c r="E737" s="11">
        <v>1.0390999999999999</v>
      </c>
      <c r="F737" s="11">
        <v>0.62349999999999994</v>
      </c>
      <c r="G737" s="11">
        <v>0.31179999999999997</v>
      </c>
      <c r="H737" s="11">
        <v>0.12480000000000001</v>
      </c>
      <c r="I737" s="11">
        <v>2.4999999999999998E-2</v>
      </c>
    </row>
    <row r="738" spans="1:9">
      <c r="A738" s="11" t="s">
        <v>299</v>
      </c>
      <c r="B738" s="11" t="s">
        <v>226</v>
      </c>
      <c r="C738" s="11">
        <v>1.3582000000000001</v>
      </c>
      <c r="D738" s="11">
        <v>1.2223999999999999</v>
      </c>
      <c r="E738" s="11">
        <v>0.94740000000000002</v>
      </c>
      <c r="F738" s="11">
        <v>0.56850000000000001</v>
      </c>
      <c r="G738" s="11">
        <v>0.2843</v>
      </c>
      <c r="H738" s="11">
        <v>0.1138</v>
      </c>
      <c r="I738" s="11">
        <v>2.2800000000000001E-2</v>
      </c>
    </row>
    <row r="739" spans="1:9">
      <c r="A739" s="11" t="s">
        <v>300</v>
      </c>
      <c r="B739" s="11" t="s">
        <v>225</v>
      </c>
      <c r="C739" s="11">
        <v>7.7439</v>
      </c>
      <c r="D739" s="11">
        <v>6.9695999999999998</v>
      </c>
      <c r="E739" s="11">
        <v>5.4014999999999995</v>
      </c>
      <c r="F739" s="11">
        <v>3.2408999999999999</v>
      </c>
      <c r="G739" s="11">
        <v>1.6205000000000001</v>
      </c>
      <c r="H739" s="11">
        <v>0.6482</v>
      </c>
      <c r="I739" s="11">
        <v>0.12969999999999998</v>
      </c>
    </row>
    <row r="740" spans="1:9">
      <c r="A740" s="11" t="s">
        <v>300</v>
      </c>
      <c r="B740" s="11" t="s">
        <v>207</v>
      </c>
      <c r="C740" s="11">
        <v>1.0387</v>
      </c>
      <c r="D740" s="11">
        <v>0.93489999999999995</v>
      </c>
      <c r="E740" s="11">
        <v>0.72460000000000002</v>
      </c>
      <c r="F740" s="11">
        <v>0.43479999999999996</v>
      </c>
      <c r="G740" s="11">
        <v>0.21740000000000001</v>
      </c>
      <c r="H740" s="11">
        <v>8.7000000000000008E-2</v>
      </c>
      <c r="I740" s="11">
        <v>1.7399999999999999E-2</v>
      </c>
    </row>
    <row r="741" spans="1:9">
      <c r="A741" s="11" t="s">
        <v>300</v>
      </c>
      <c r="B741" s="11" t="s">
        <v>234</v>
      </c>
      <c r="C741" s="11">
        <v>0.65310000000000001</v>
      </c>
      <c r="D741" s="11">
        <v>0.58779999999999999</v>
      </c>
      <c r="E741" s="11">
        <v>0.4556</v>
      </c>
      <c r="F741" s="11">
        <v>0.27339999999999998</v>
      </c>
      <c r="G741" s="11">
        <v>0.13669999999999999</v>
      </c>
      <c r="H741" s="11">
        <v>5.4700000000000006E-2</v>
      </c>
      <c r="I741" s="11">
        <v>1.0999999999999999E-2</v>
      </c>
    </row>
    <row r="742" spans="1:9">
      <c r="A742" s="11" t="s">
        <v>300</v>
      </c>
      <c r="B742" s="11" t="s">
        <v>226</v>
      </c>
      <c r="C742" s="11">
        <v>0.8085</v>
      </c>
      <c r="D742" s="11">
        <v>0.72770000000000001</v>
      </c>
      <c r="E742" s="11">
        <v>0.56399999999999995</v>
      </c>
      <c r="F742" s="11">
        <v>0.33839999999999998</v>
      </c>
      <c r="G742" s="11">
        <v>0.16919999999999999</v>
      </c>
      <c r="H742" s="11">
        <v>6.7699999999999996E-2</v>
      </c>
      <c r="I742" s="11">
        <v>1.3599999999999999E-2</v>
      </c>
    </row>
    <row r="743" spans="1:9">
      <c r="A743" s="11" t="s">
        <v>301</v>
      </c>
      <c r="B743" s="11" t="s">
        <v>225</v>
      </c>
      <c r="C743" s="11">
        <v>21.5687</v>
      </c>
      <c r="D743" s="11">
        <v>19.411899999999999</v>
      </c>
      <c r="E743" s="11">
        <v>15.0443</v>
      </c>
      <c r="F743" s="11">
        <v>9.0266000000000002</v>
      </c>
      <c r="G743" s="11">
        <v>4.5133000000000001</v>
      </c>
      <c r="H743" s="11">
        <v>1.8053999999999999</v>
      </c>
      <c r="I743" s="11">
        <v>0.36109999999999998</v>
      </c>
    </row>
    <row r="744" spans="1:9">
      <c r="A744" s="11" t="s">
        <v>301</v>
      </c>
      <c r="B744" s="11" t="s">
        <v>207</v>
      </c>
      <c r="C744" s="11">
        <v>4.0064000000000002</v>
      </c>
      <c r="D744" s="11">
        <v>3.6058000000000003</v>
      </c>
      <c r="E744" s="11">
        <v>2.7945000000000002</v>
      </c>
      <c r="F744" s="11">
        <v>1.6767000000000001</v>
      </c>
      <c r="G744" s="11">
        <v>0.83840000000000003</v>
      </c>
      <c r="H744" s="11">
        <v>0.33539999999999998</v>
      </c>
      <c r="I744" s="11">
        <v>6.7100000000000007E-2</v>
      </c>
    </row>
    <row r="745" spans="1:9">
      <c r="A745" s="11" t="s">
        <v>301</v>
      </c>
      <c r="B745" s="11" t="s">
        <v>208</v>
      </c>
      <c r="C745" s="11">
        <v>0.1091</v>
      </c>
      <c r="D745" s="11">
        <v>9.820000000000001E-2</v>
      </c>
      <c r="E745" s="11">
        <v>7.6200000000000004E-2</v>
      </c>
      <c r="F745" s="11">
        <v>4.58E-2</v>
      </c>
      <c r="G745" s="11">
        <v>2.29E-2</v>
      </c>
      <c r="H745" s="11">
        <v>9.1999999999999998E-3</v>
      </c>
      <c r="I745" s="11">
        <v>1.9E-3</v>
      </c>
    </row>
    <row r="746" spans="1:9">
      <c r="A746" s="11" t="s">
        <v>301</v>
      </c>
      <c r="B746" s="11" t="s">
        <v>234</v>
      </c>
      <c r="C746" s="11">
        <v>0.25029999999999997</v>
      </c>
      <c r="D746" s="11">
        <v>0.2253</v>
      </c>
      <c r="E746" s="11">
        <v>0.17469999999999999</v>
      </c>
      <c r="F746" s="11">
        <v>0.10490000000000001</v>
      </c>
      <c r="G746" s="11">
        <v>5.2500000000000005E-2</v>
      </c>
      <c r="H746" s="11">
        <v>2.1000000000000001E-2</v>
      </c>
      <c r="I746" s="11">
        <v>4.1999999999999997E-3</v>
      </c>
    </row>
    <row r="747" spans="1:9">
      <c r="A747" s="11" t="s">
        <v>301</v>
      </c>
      <c r="B747" s="11" t="s">
        <v>226</v>
      </c>
      <c r="C747" s="11">
        <v>0.4214</v>
      </c>
      <c r="D747" s="11">
        <v>0.37929999999999997</v>
      </c>
      <c r="E747" s="11">
        <v>0.29399999999999998</v>
      </c>
      <c r="F747" s="11">
        <v>0.1764</v>
      </c>
      <c r="G747" s="11">
        <v>8.8200000000000001E-2</v>
      </c>
      <c r="H747" s="11">
        <v>3.5300000000000005E-2</v>
      </c>
      <c r="I747" s="11">
        <v>7.1000000000000004E-3</v>
      </c>
    </row>
    <row r="748" spans="1:9">
      <c r="A748" s="11" t="s">
        <v>303</v>
      </c>
      <c r="B748" s="11" t="s">
        <v>225</v>
      </c>
      <c r="C748" s="11">
        <v>28.0976</v>
      </c>
      <c r="D748" s="11">
        <v>25.2879</v>
      </c>
      <c r="E748" s="11">
        <v>19.598199999999999</v>
      </c>
      <c r="F748" s="11">
        <v>11.759</v>
      </c>
      <c r="G748" s="11">
        <v>5.8795000000000002</v>
      </c>
      <c r="H748" s="11">
        <v>2.3517999999999999</v>
      </c>
      <c r="I748" s="11">
        <v>0.47039999999999998</v>
      </c>
    </row>
    <row r="749" spans="1:9">
      <c r="A749" s="11" t="s">
        <v>303</v>
      </c>
      <c r="B749" s="11" t="s">
        <v>207</v>
      </c>
      <c r="C749" s="11">
        <v>1.3523000000000001</v>
      </c>
      <c r="D749" s="11">
        <v>1.2171000000000001</v>
      </c>
      <c r="E749" s="11">
        <v>0.94330000000000003</v>
      </c>
      <c r="F749" s="11">
        <v>0.56599999999999995</v>
      </c>
      <c r="G749" s="11">
        <v>0.28299999999999997</v>
      </c>
      <c r="H749" s="11">
        <v>0.1132</v>
      </c>
      <c r="I749" s="11">
        <v>2.2699999999999998E-2</v>
      </c>
    </row>
    <row r="750" spans="1:9">
      <c r="A750" s="11" t="s">
        <v>303</v>
      </c>
      <c r="B750" s="11" t="s">
        <v>234</v>
      </c>
      <c r="C750" s="11">
        <v>1.7204999999999999</v>
      </c>
      <c r="D750" s="11">
        <v>1.5485</v>
      </c>
      <c r="E750" s="11">
        <v>1.2000999999999999</v>
      </c>
      <c r="F750" s="11">
        <v>0.72009999999999996</v>
      </c>
      <c r="G750" s="11">
        <v>0.36009999999999998</v>
      </c>
      <c r="H750" s="11">
        <v>0.14409999999999998</v>
      </c>
      <c r="I750" s="11">
        <v>2.8899999999999999E-2</v>
      </c>
    </row>
    <row r="751" spans="1:9">
      <c r="A751" s="11" t="s">
        <v>303</v>
      </c>
      <c r="B751" s="11" t="s">
        <v>226</v>
      </c>
      <c r="C751" s="11">
        <v>0.33910000000000001</v>
      </c>
      <c r="D751" s="11">
        <v>0.30519999999999997</v>
      </c>
      <c r="E751" s="11">
        <v>0.23659999999999998</v>
      </c>
      <c r="F751" s="11">
        <v>0.14199999999999999</v>
      </c>
      <c r="G751" s="11">
        <v>7.0999999999999994E-2</v>
      </c>
      <c r="H751" s="11">
        <v>2.8400000000000002E-2</v>
      </c>
      <c r="I751" s="11">
        <v>5.7000000000000002E-3</v>
      </c>
    </row>
    <row r="752" spans="1:9">
      <c r="A752" s="11" t="s">
        <v>304</v>
      </c>
      <c r="B752" s="11" t="s">
        <v>225</v>
      </c>
      <c r="C752" s="11">
        <v>3.9885000000000002</v>
      </c>
      <c r="D752" s="11">
        <v>3.5897000000000001</v>
      </c>
      <c r="E752" s="11">
        <v>2.7821000000000002</v>
      </c>
      <c r="F752" s="11">
        <v>1.6693</v>
      </c>
      <c r="G752" s="11">
        <v>0.8347</v>
      </c>
      <c r="H752" s="11">
        <v>0.33389999999999997</v>
      </c>
      <c r="I752" s="11">
        <v>6.6799999999999998E-2</v>
      </c>
    </row>
    <row r="753" spans="1:9">
      <c r="A753" s="11" t="s">
        <v>304</v>
      </c>
      <c r="B753" s="11" t="s">
        <v>207</v>
      </c>
      <c r="C753" s="11">
        <v>0.62970000000000004</v>
      </c>
      <c r="D753" s="11">
        <v>0.56679999999999997</v>
      </c>
      <c r="E753" s="11">
        <v>0.43929999999999997</v>
      </c>
      <c r="F753" s="11">
        <v>0.2636</v>
      </c>
      <c r="G753" s="11">
        <v>0.1318</v>
      </c>
      <c r="H753" s="11">
        <v>5.28E-2</v>
      </c>
      <c r="I753" s="11">
        <v>1.06E-2</v>
      </c>
    </row>
    <row r="754" spans="1:9">
      <c r="A754" s="11" t="s">
        <v>304</v>
      </c>
      <c r="B754" s="11" t="s">
        <v>234</v>
      </c>
      <c r="C754" s="11">
        <v>0.18159999999999998</v>
      </c>
      <c r="D754" s="11">
        <v>0.16349999999999998</v>
      </c>
      <c r="E754" s="11">
        <v>0.1268</v>
      </c>
      <c r="F754" s="11">
        <v>7.6100000000000001E-2</v>
      </c>
      <c r="G754" s="11">
        <v>3.8100000000000002E-2</v>
      </c>
      <c r="H754" s="11">
        <v>1.5299999999999999E-2</v>
      </c>
      <c r="I754" s="11">
        <v>3.0999999999999999E-3</v>
      </c>
    </row>
    <row r="755" spans="1:9">
      <c r="A755" s="11" t="s">
        <v>304</v>
      </c>
      <c r="B755" s="11" t="s">
        <v>226</v>
      </c>
      <c r="C755" s="11">
        <v>0.308</v>
      </c>
      <c r="D755" s="11">
        <v>0.2772</v>
      </c>
      <c r="E755" s="11">
        <v>0.21489999999999998</v>
      </c>
      <c r="F755" s="11">
        <v>0.12899999999999998</v>
      </c>
      <c r="G755" s="11">
        <v>6.4500000000000002E-2</v>
      </c>
      <c r="H755" s="11">
        <v>2.58E-2</v>
      </c>
      <c r="I755" s="11">
        <v>5.2000000000000006E-3</v>
      </c>
    </row>
    <row r="756" spans="1:9">
      <c r="A756" s="11" t="s">
        <v>305</v>
      </c>
      <c r="B756" s="11" t="s">
        <v>225</v>
      </c>
      <c r="C756" s="11">
        <v>13.352399999999999</v>
      </c>
      <c r="D756" s="11">
        <v>12.017199999999999</v>
      </c>
      <c r="E756" s="11">
        <v>9.3133999999999997</v>
      </c>
      <c r="F756" s="11">
        <v>5.5880999999999998</v>
      </c>
      <c r="G756" s="11">
        <v>2.7941000000000003</v>
      </c>
      <c r="H756" s="11">
        <v>1.1176999999999999</v>
      </c>
      <c r="I756" s="11">
        <v>0.22359999999999999</v>
      </c>
    </row>
    <row r="757" spans="1:9">
      <c r="A757" s="11" t="s">
        <v>305</v>
      </c>
      <c r="B757" s="11" t="s">
        <v>207</v>
      </c>
      <c r="C757" s="11">
        <v>7.3800000000000004E-2</v>
      </c>
      <c r="D757" s="11">
        <v>6.6500000000000004E-2</v>
      </c>
      <c r="E757" s="11">
        <v>5.16E-2</v>
      </c>
      <c r="F757" s="11">
        <v>3.1E-2</v>
      </c>
      <c r="G757" s="11">
        <v>1.55E-2</v>
      </c>
      <c r="H757" s="11">
        <v>6.1999999999999998E-3</v>
      </c>
      <c r="I757" s="11">
        <v>1.2999999999999999E-3</v>
      </c>
    </row>
    <row r="758" spans="1:9">
      <c r="A758" s="11" t="s">
        <v>305</v>
      </c>
      <c r="B758" s="11" t="s">
        <v>208</v>
      </c>
      <c r="C758" s="11">
        <v>0.17179999999999998</v>
      </c>
      <c r="D758" s="11">
        <v>0.15469999999999998</v>
      </c>
      <c r="E758" s="11">
        <v>0.11990000000000001</v>
      </c>
      <c r="F758" s="11">
        <v>7.2000000000000008E-2</v>
      </c>
      <c r="G758" s="11">
        <v>3.5999999999999997E-2</v>
      </c>
      <c r="H758" s="11">
        <v>1.44E-2</v>
      </c>
      <c r="I758" s="11">
        <v>2.8999999999999998E-3</v>
      </c>
    </row>
    <row r="759" spans="1:9">
      <c r="A759" s="11" t="s">
        <v>305</v>
      </c>
      <c r="B759" s="11" t="s">
        <v>234</v>
      </c>
      <c r="C759" s="11">
        <v>0.1739</v>
      </c>
      <c r="D759" s="11">
        <v>0.15659999999999999</v>
      </c>
      <c r="E759" s="11">
        <v>0.12140000000000001</v>
      </c>
      <c r="F759" s="11">
        <v>7.2900000000000006E-2</v>
      </c>
      <c r="G759" s="11">
        <v>3.6500000000000005E-2</v>
      </c>
      <c r="H759" s="11">
        <v>1.46E-2</v>
      </c>
      <c r="I759" s="11">
        <v>2.9999999999999996E-3</v>
      </c>
    </row>
    <row r="760" spans="1:9">
      <c r="A760" s="11" t="s">
        <v>305</v>
      </c>
      <c r="B760" s="11" t="s">
        <v>226</v>
      </c>
      <c r="C760" s="11">
        <v>2.47E-2</v>
      </c>
      <c r="D760" s="11">
        <v>2.23E-2</v>
      </c>
      <c r="E760" s="11">
        <v>1.7299999999999999E-2</v>
      </c>
      <c r="F760" s="11">
        <v>1.04E-2</v>
      </c>
      <c r="G760" s="11">
        <v>5.1999999999999998E-3</v>
      </c>
      <c r="H760" s="11">
        <v>2.0999999999999999E-3</v>
      </c>
      <c r="I760" s="11">
        <v>5.0000000000000001E-4</v>
      </c>
    </row>
    <row r="761" spans="1:9">
      <c r="A761" s="11" t="s">
        <v>358</v>
      </c>
      <c r="B761" s="11" t="s">
        <v>225</v>
      </c>
      <c r="C761" s="11">
        <v>73.098100000000002</v>
      </c>
      <c r="D761" s="11">
        <v>65.788300000000007</v>
      </c>
      <c r="E761" s="11">
        <v>50.986000000000004</v>
      </c>
      <c r="F761" s="11">
        <v>30.5916</v>
      </c>
      <c r="G761" s="11">
        <v>15.2958</v>
      </c>
      <c r="H761" s="11">
        <v>6.1183999999999994</v>
      </c>
      <c r="I761" s="11">
        <v>1.2237</v>
      </c>
    </row>
    <row r="762" spans="1:9">
      <c r="A762" s="11" t="s">
        <v>358</v>
      </c>
      <c r="B762" s="11" t="s">
        <v>207</v>
      </c>
      <c r="C762" s="11">
        <v>3.7987000000000002</v>
      </c>
      <c r="D762" s="11">
        <v>3.4189000000000003</v>
      </c>
      <c r="E762" s="11">
        <v>2.6497000000000002</v>
      </c>
      <c r="F762" s="11">
        <v>1.5899000000000001</v>
      </c>
      <c r="G762" s="11">
        <v>0.79500000000000004</v>
      </c>
      <c r="H762" s="11">
        <v>0.318</v>
      </c>
      <c r="I762" s="11">
        <v>6.3600000000000004E-2</v>
      </c>
    </row>
    <row r="763" spans="1:9">
      <c r="A763" s="11" t="s">
        <v>358</v>
      </c>
      <c r="B763" s="11" t="s">
        <v>208</v>
      </c>
      <c r="C763" s="11">
        <v>7.7779999999999996</v>
      </c>
      <c r="D763" s="11">
        <v>7.0002000000000004</v>
      </c>
      <c r="E763" s="11">
        <v>5.4251999999999994</v>
      </c>
      <c r="F763" s="11">
        <v>3.2552000000000003</v>
      </c>
      <c r="G763" s="11">
        <v>1.6275999999999999</v>
      </c>
      <c r="H763" s="11">
        <v>0.65110000000000001</v>
      </c>
      <c r="I763" s="11">
        <v>0.1303</v>
      </c>
    </row>
    <row r="764" spans="1:9">
      <c r="A764" s="11" t="s">
        <v>358</v>
      </c>
      <c r="B764" s="11" t="s">
        <v>226</v>
      </c>
      <c r="C764" s="11">
        <v>1.3043</v>
      </c>
      <c r="D764" s="11">
        <v>1.1738999999999999</v>
      </c>
      <c r="E764" s="11">
        <v>0.90979999999999994</v>
      </c>
      <c r="F764" s="11">
        <v>0.54589999999999994</v>
      </c>
      <c r="G764" s="11">
        <v>0.27299999999999996</v>
      </c>
      <c r="H764" s="11">
        <v>0.10920000000000001</v>
      </c>
      <c r="I764" s="11">
        <v>2.1899999999999999E-2</v>
      </c>
    </row>
    <row r="765" spans="1:9">
      <c r="A765" s="11" t="s">
        <v>307</v>
      </c>
      <c r="B765" s="11" t="s">
        <v>225</v>
      </c>
      <c r="C765" s="11">
        <v>99.189000000000007</v>
      </c>
      <c r="D765" s="11">
        <v>89.270099999999999</v>
      </c>
      <c r="E765" s="11">
        <v>69.184399999999997</v>
      </c>
      <c r="F765" s="11">
        <v>41.5107</v>
      </c>
      <c r="G765" s="11">
        <v>20.755399999999998</v>
      </c>
      <c r="H765" s="11">
        <v>8.3021999999999991</v>
      </c>
      <c r="I765" s="11">
        <v>1.6605000000000001</v>
      </c>
    </row>
    <row r="766" spans="1:9">
      <c r="A766" s="11" t="s">
        <v>307</v>
      </c>
      <c r="B766" s="11" t="s">
        <v>207</v>
      </c>
      <c r="C766" s="11">
        <v>5.8592500000000003</v>
      </c>
      <c r="D766" s="11">
        <v>5.2733999999999996</v>
      </c>
      <c r="E766" s="11">
        <v>4.0869</v>
      </c>
      <c r="F766" s="11">
        <v>2.4522000000000004</v>
      </c>
      <c r="G766" s="11">
        <v>1.2261</v>
      </c>
      <c r="H766" s="11">
        <v>0.49049999999999999</v>
      </c>
      <c r="I766" s="11">
        <v>9.8100000000000007E-2</v>
      </c>
    </row>
    <row r="767" spans="1:9">
      <c r="A767" s="11" t="s">
        <v>307</v>
      </c>
      <c r="B767" s="11" t="s">
        <v>208</v>
      </c>
      <c r="C767" s="11">
        <v>1.9537499999999999</v>
      </c>
      <c r="D767" s="11">
        <v>1.7584</v>
      </c>
      <c r="E767" s="11">
        <v>1.3628</v>
      </c>
      <c r="F767" s="11">
        <v>0.81769999999999998</v>
      </c>
      <c r="G767" s="11">
        <v>0.40889999999999999</v>
      </c>
      <c r="H767" s="11">
        <v>0.1636</v>
      </c>
      <c r="I767" s="11">
        <v>3.2800000000000003E-2</v>
      </c>
    </row>
    <row r="768" spans="1:9">
      <c r="A768" s="11" t="s">
        <v>307</v>
      </c>
      <c r="B768" s="11" t="s">
        <v>226</v>
      </c>
      <c r="C768" s="11">
        <v>11.71475</v>
      </c>
      <c r="D768" s="11">
        <v>10.5433</v>
      </c>
      <c r="E768" s="11">
        <v>8.1710999999999991</v>
      </c>
      <c r="F768" s="11">
        <v>4.9026999999999994</v>
      </c>
      <c r="G768" s="11">
        <v>2.4514</v>
      </c>
      <c r="H768" s="11">
        <v>0.98060000000000003</v>
      </c>
      <c r="I768" s="11">
        <v>0.19619999999999999</v>
      </c>
    </row>
    <row r="769" spans="1:10">
      <c r="A769" s="11" t="s">
        <v>359</v>
      </c>
      <c r="B769" s="11" t="s">
        <v>225</v>
      </c>
      <c r="C769" s="11">
        <v>6.2256</v>
      </c>
      <c r="D769" s="11">
        <v>5.6030999999999995</v>
      </c>
      <c r="E769" s="11">
        <v>4.3424999999999994</v>
      </c>
      <c r="F769" s="11">
        <v>2.6055000000000001</v>
      </c>
      <c r="G769" s="11">
        <v>1.3028</v>
      </c>
      <c r="H769" s="11">
        <v>0.5212</v>
      </c>
      <c r="I769" s="11">
        <v>0.1043</v>
      </c>
    </row>
    <row r="770" spans="1:10">
      <c r="A770" s="11" t="s">
        <v>359</v>
      </c>
      <c r="B770" s="11" t="s">
        <v>207</v>
      </c>
      <c r="C770" s="11">
        <v>3.9504999999999999</v>
      </c>
      <c r="D770" s="11">
        <v>3.5555000000000003</v>
      </c>
      <c r="E770" s="11">
        <v>2.7556000000000003</v>
      </c>
      <c r="F770" s="11">
        <v>1.6534</v>
      </c>
      <c r="G770" s="11">
        <v>0.82669999999999999</v>
      </c>
      <c r="H770" s="11">
        <v>0.33069999999999999</v>
      </c>
      <c r="I770" s="11">
        <v>6.6200000000000009E-2</v>
      </c>
    </row>
    <row r="771" spans="1:10">
      <c r="A771" s="11" t="s">
        <v>359</v>
      </c>
      <c r="B771" s="11" t="s">
        <v>208</v>
      </c>
      <c r="C771" s="11">
        <v>0.77649999999999997</v>
      </c>
      <c r="D771" s="11">
        <v>0.69889999999999997</v>
      </c>
      <c r="E771" s="11">
        <v>0.54169999999999996</v>
      </c>
      <c r="F771" s="11">
        <v>0.3251</v>
      </c>
      <c r="G771" s="11">
        <v>0.16259999999999999</v>
      </c>
      <c r="H771" s="11">
        <v>6.5100000000000005E-2</v>
      </c>
      <c r="I771" s="11">
        <v>1.3099999999999999E-2</v>
      </c>
    </row>
    <row r="772" spans="1:10">
      <c r="A772" s="11" t="s">
        <v>359</v>
      </c>
      <c r="B772" s="11" t="s">
        <v>226</v>
      </c>
      <c r="C772" s="11">
        <v>0.84699999999999998</v>
      </c>
      <c r="D772" s="11">
        <v>0.76229999999999998</v>
      </c>
      <c r="E772" s="11">
        <v>0.59079999999999999</v>
      </c>
      <c r="F772" s="11">
        <v>0.35449999999999998</v>
      </c>
      <c r="G772" s="11">
        <v>0.17729999999999999</v>
      </c>
      <c r="H772" s="11">
        <v>7.1000000000000008E-2</v>
      </c>
      <c r="I772" s="11">
        <v>1.4200000000000001E-2</v>
      </c>
    </row>
    <row r="773" spans="1:10">
      <c r="A773" s="11" t="s">
        <v>279</v>
      </c>
      <c r="B773" s="11" t="s">
        <v>227</v>
      </c>
      <c r="C773" s="11">
        <v>6.0146999999999995</v>
      </c>
      <c r="D773" s="11">
        <v>5.4132999999999996</v>
      </c>
      <c r="E773" s="11">
        <v>4.1953999999999994</v>
      </c>
      <c r="F773" s="11">
        <v>2.5173000000000001</v>
      </c>
      <c r="G773" s="11">
        <v>1.2586999999999999</v>
      </c>
      <c r="H773" s="11">
        <v>0.50349999999999995</v>
      </c>
      <c r="I773" s="11">
        <v>0.1007</v>
      </c>
      <c r="J773" s="11">
        <v>0</v>
      </c>
    </row>
    <row r="774" spans="1:10">
      <c r="A774" s="11" t="s">
        <v>279</v>
      </c>
      <c r="B774" s="11" t="s">
        <v>218</v>
      </c>
      <c r="C774" s="11">
        <v>0.90349999999999997</v>
      </c>
      <c r="D774" s="11">
        <v>0.81320000000000003</v>
      </c>
      <c r="E774" s="11">
        <v>0.63029999999999997</v>
      </c>
      <c r="F774" s="11">
        <v>0.37819999999999998</v>
      </c>
      <c r="G774" s="11">
        <v>0.18909999999999999</v>
      </c>
      <c r="H774" s="11">
        <v>7.5700000000000003E-2</v>
      </c>
      <c r="I774" s="11">
        <v>1.52E-2</v>
      </c>
      <c r="J774" s="11">
        <v>0</v>
      </c>
    </row>
    <row r="775" spans="1:10">
      <c r="A775" s="11" t="s">
        <v>279</v>
      </c>
      <c r="B775" s="11" t="s">
        <v>220</v>
      </c>
      <c r="C775" s="11">
        <v>5.5300000000000002E-2</v>
      </c>
      <c r="D775" s="11">
        <v>4.9800000000000004E-2</v>
      </c>
      <c r="E775" s="11">
        <v>3.8600000000000002E-2</v>
      </c>
      <c r="F775" s="11">
        <v>2.3199999999999998E-2</v>
      </c>
      <c r="G775" s="11">
        <v>1.1599999999999999E-2</v>
      </c>
      <c r="H775" s="11">
        <v>4.7000000000000002E-3</v>
      </c>
      <c r="I775" s="11">
        <v>1E-3</v>
      </c>
      <c r="J775" s="11">
        <v>0</v>
      </c>
    </row>
    <row r="776" spans="1:10">
      <c r="A776" s="11" t="s">
        <v>279</v>
      </c>
      <c r="B776" s="11" t="s">
        <v>238</v>
      </c>
      <c r="C776" s="11">
        <v>4.3900000000000002E-2</v>
      </c>
      <c r="D776" s="11">
        <v>3.9600000000000003E-2</v>
      </c>
      <c r="E776" s="11">
        <v>3.0699999999999998E-2</v>
      </c>
      <c r="F776" s="11">
        <v>1.8499999999999999E-2</v>
      </c>
      <c r="G776" s="11">
        <v>9.2999999999999992E-3</v>
      </c>
      <c r="H776" s="11">
        <v>3.8E-3</v>
      </c>
      <c r="I776" s="11">
        <v>8.0000000000000004E-4</v>
      </c>
      <c r="J776" s="11">
        <v>0</v>
      </c>
    </row>
    <row r="777" spans="1:10">
      <c r="A777" s="11" t="s">
        <v>279</v>
      </c>
      <c r="B777" s="11" t="s">
        <v>228</v>
      </c>
      <c r="C777" s="11">
        <v>0.28179999999999999</v>
      </c>
      <c r="D777" s="11">
        <v>0.25369999999999998</v>
      </c>
      <c r="E777" s="11">
        <v>0.19669999999999999</v>
      </c>
      <c r="F777" s="11">
        <v>0.1181</v>
      </c>
      <c r="G777" s="11">
        <v>5.91E-2</v>
      </c>
      <c r="H777" s="11">
        <v>2.3699999999999999E-2</v>
      </c>
      <c r="I777" s="11">
        <v>4.8000000000000004E-3</v>
      </c>
      <c r="J777" s="11">
        <v>0</v>
      </c>
    </row>
    <row r="778" spans="1:10">
      <c r="A778" s="11" t="s">
        <v>279</v>
      </c>
      <c r="B778" s="11" t="s">
        <v>231</v>
      </c>
      <c r="C778" s="11">
        <v>17.036300000000001</v>
      </c>
      <c r="D778" s="11">
        <v>15.332699999999999</v>
      </c>
      <c r="E778" s="11">
        <v>11.882899999999999</v>
      </c>
      <c r="F778" s="11">
        <v>7.1297999999999995</v>
      </c>
      <c r="G778" s="11">
        <v>3.5649000000000002</v>
      </c>
      <c r="H778" s="11">
        <v>1.4259999999999999</v>
      </c>
      <c r="I778" s="11">
        <v>0.28520000000000001</v>
      </c>
      <c r="J778" s="11">
        <v>0</v>
      </c>
    </row>
    <row r="779" spans="1:10">
      <c r="A779" s="11" t="s">
        <v>279</v>
      </c>
      <c r="B779" s="11" t="s">
        <v>229</v>
      </c>
      <c r="C779" s="11">
        <v>0.91279999999999994</v>
      </c>
      <c r="D779" s="11">
        <v>0.8216</v>
      </c>
      <c r="E779" s="11">
        <v>0.63680000000000003</v>
      </c>
      <c r="F779" s="11">
        <v>0.3821</v>
      </c>
      <c r="G779" s="11">
        <v>0.19109999999999999</v>
      </c>
      <c r="H779" s="11">
        <v>7.6499999999999999E-2</v>
      </c>
      <c r="I779" s="11">
        <v>1.5299999999999999E-2</v>
      </c>
      <c r="J779" s="11">
        <v>0</v>
      </c>
    </row>
    <row r="780" spans="1:10">
      <c r="A780" s="11" t="s">
        <v>279</v>
      </c>
      <c r="B780" s="11" t="s">
        <v>230</v>
      </c>
      <c r="C780" s="11">
        <v>0.13089999999999999</v>
      </c>
      <c r="D780" s="11">
        <v>0.1179</v>
      </c>
      <c r="E780" s="11">
        <v>9.1400000000000009E-2</v>
      </c>
      <c r="F780" s="11">
        <v>5.4900000000000004E-2</v>
      </c>
      <c r="G780" s="11">
        <v>2.75E-2</v>
      </c>
      <c r="H780" s="11">
        <v>1.0999999999999999E-2</v>
      </c>
      <c r="I780" s="11">
        <v>2.2000000000000001E-3</v>
      </c>
      <c r="J780" s="11">
        <v>0</v>
      </c>
    </row>
    <row r="781" spans="1:10">
      <c r="A781" s="11" t="s">
        <v>279</v>
      </c>
      <c r="B781" s="11" t="s">
        <v>241</v>
      </c>
      <c r="C781" s="11">
        <v>1.1099999999999999E-2</v>
      </c>
      <c r="D781" s="11">
        <v>0.01</v>
      </c>
      <c r="E781" s="11">
        <v>7.8000000000000005E-3</v>
      </c>
      <c r="F781" s="11">
        <v>4.7000000000000002E-3</v>
      </c>
      <c r="G781" s="11">
        <v>2.3999999999999998E-3</v>
      </c>
      <c r="H781" s="11">
        <v>1E-3</v>
      </c>
      <c r="I781" s="11">
        <v>0</v>
      </c>
      <c r="J781" s="11">
        <v>0</v>
      </c>
    </row>
    <row r="782" spans="1:10">
      <c r="A782" s="11" t="s">
        <v>279</v>
      </c>
      <c r="B782" s="11" t="s">
        <v>232</v>
      </c>
      <c r="C782" s="11">
        <v>0.17319999999999999</v>
      </c>
      <c r="D782" s="11">
        <v>0.15589999999999998</v>
      </c>
      <c r="E782" s="11">
        <v>0.12090000000000001</v>
      </c>
      <c r="F782" s="11">
        <v>7.2599999999999998E-2</v>
      </c>
      <c r="G782" s="11">
        <v>3.6299999999999999E-2</v>
      </c>
      <c r="H782" s="11">
        <v>1.46E-2</v>
      </c>
      <c r="I782" s="11">
        <v>2.9999999999999996E-3</v>
      </c>
      <c r="J782" s="11">
        <v>0</v>
      </c>
    </row>
    <row r="783" spans="1:10">
      <c r="A783" s="11" t="s">
        <v>279</v>
      </c>
      <c r="B783" s="11" t="s">
        <v>244</v>
      </c>
      <c r="C783" s="11">
        <v>7.6781999999999995</v>
      </c>
      <c r="D783" s="11">
        <v>6.9104000000000001</v>
      </c>
      <c r="E783" s="11">
        <v>5.3555999999999999</v>
      </c>
      <c r="F783" s="11">
        <v>3.2134</v>
      </c>
      <c r="G783" s="11">
        <v>1.6067</v>
      </c>
      <c r="H783" s="11">
        <v>0.64269999999999994</v>
      </c>
      <c r="I783" s="11">
        <v>0.12859999999999999</v>
      </c>
      <c r="J783" s="11">
        <v>0</v>
      </c>
    </row>
    <row r="784" spans="1:10">
      <c r="A784" s="11" t="s">
        <v>279</v>
      </c>
      <c r="B784" s="11" t="s">
        <v>245</v>
      </c>
      <c r="C784" s="11">
        <v>0.81430000000000002</v>
      </c>
      <c r="D784" s="11">
        <v>0.7329</v>
      </c>
      <c r="E784" s="11">
        <v>0.56799999999999995</v>
      </c>
      <c r="F784" s="11">
        <v>0.34079999999999999</v>
      </c>
      <c r="G784" s="11">
        <v>0.1704</v>
      </c>
      <c r="H784" s="11">
        <v>6.8199999999999997E-2</v>
      </c>
      <c r="I784" s="11">
        <v>1.3699999999999999E-2</v>
      </c>
      <c r="J784" s="11">
        <v>0</v>
      </c>
    </row>
    <row r="785" spans="1:10">
      <c r="A785" s="11" t="s">
        <v>279</v>
      </c>
      <c r="B785" s="11" t="s">
        <v>246</v>
      </c>
      <c r="C785" s="11">
        <v>0.1832</v>
      </c>
      <c r="D785" s="11">
        <v>0.16489999999999999</v>
      </c>
      <c r="E785" s="11">
        <v>0.1278</v>
      </c>
      <c r="F785" s="11">
        <v>7.6700000000000004E-2</v>
      </c>
      <c r="G785" s="11">
        <v>3.8400000000000004E-2</v>
      </c>
      <c r="H785" s="11">
        <v>1.5399999999999999E-2</v>
      </c>
      <c r="I785" s="11">
        <v>3.0999999999999999E-3</v>
      </c>
      <c r="J785" s="11">
        <v>0</v>
      </c>
    </row>
    <row r="786" spans="1:10">
      <c r="A786" s="11" t="s">
        <v>281</v>
      </c>
      <c r="B786" s="11" t="s">
        <v>227</v>
      </c>
      <c r="C786" s="11">
        <v>6.3285999999999998</v>
      </c>
      <c r="D786" s="11">
        <v>5.6958000000000002</v>
      </c>
      <c r="E786" s="11">
        <v>4.4142999999999999</v>
      </c>
      <c r="F786" s="11">
        <v>2.6486000000000001</v>
      </c>
      <c r="G786" s="11">
        <v>1.3243</v>
      </c>
      <c r="H786" s="11">
        <v>0.52979999999999994</v>
      </c>
      <c r="I786" s="11">
        <v>0.106</v>
      </c>
      <c r="J786" s="11">
        <v>0</v>
      </c>
    </row>
    <row r="787" spans="1:10">
      <c r="A787" s="11" t="s">
        <v>281</v>
      </c>
      <c r="B787" s="11" t="s">
        <v>218</v>
      </c>
      <c r="C787" s="11">
        <v>0.52500000000000002</v>
      </c>
      <c r="D787" s="11">
        <v>0.47249999999999998</v>
      </c>
      <c r="E787" s="11">
        <v>0.36619999999999997</v>
      </c>
      <c r="F787" s="11">
        <v>0.2198</v>
      </c>
      <c r="G787" s="11">
        <v>0.1099</v>
      </c>
      <c r="H787" s="11">
        <v>4.4000000000000004E-2</v>
      </c>
      <c r="I787" s="11">
        <v>8.8000000000000005E-3</v>
      </c>
      <c r="J787" s="11">
        <v>0</v>
      </c>
    </row>
    <row r="788" spans="1:10">
      <c r="A788" s="11" t="s">
        <v>281</v>
      </c>
      <c r="B788" s="11" t="s">
        <v>220</v>
      </c>
      <c r="C788" s="11">
        <v>5.2300000000000006E-2</v>
      </c>
      <c r="D788" s="11">
        <v>4.7100000000000003E-2</v>
      </c>
      <c r="E788" s="11">
        <v>3.6600000000000001E-2</v>
      </c>
      <c r="F788" s="11">
        <v>2.1999999999999999E-2</v>
      </c>
      <c r="G788" s="11">
        <v>1.0999999999999999E-2</v>
      </c>
      <c r="H788" s="11">
        <v>4.4000000000000003E-3</v>
      </c>
      <c r="I788" s="11">
        <v>9.0000000000000008E-4</v>
      </c>
      <c r="J788" s="11">
        <v>0</v>
      </c>
    </row>
    <row r="789" spans="1:10">
      <c r="A789" s="11" t="s">
        <v>281</v>
      </c>
      <c r="B789" s="11" t="s">
        <v>238</v>
      </c>
      <c r="C789" s="11">
        <v>3.3100000000000004E-2</v>
      </c>
      <c r="D789" s="11">
        <v>2.98E-2</v>
      </c>
      <c r="E789" s="11">
        <v>2.3099999999999999E-2</v>
      </c>
      <c r="F789" s="11">
        <v>1.3899999999999999E-2</v>
      </c>
      <c r="G789" s="11">
        <v>7.0000000000000001E-3</v>
      </c>
      <c r="H789" s="11">
        <v>2.8E-3</v>
      </c>
      <c r="I789" s="11">
        <v>6.0000000000000006E-4</v>
      </c>
      <c r="J789" s="11">
        <v>0</v>
      </c>
    </row>
    <row r="790" spans="1:10">
      <c r="A790" s="11" t="s">
        <v>281</v>
      </c>
      <c r="B790" s="11" t="s">
        <v>228</v>
      </c>
      <c r="C790" s="11">
        <v>0.13869999999999999</v>
      </c>
      <c r="D790" s="11">
        <v>0.1249</v>
      </c>
      <c r="E790" s="11">
        <v>9.6799999999999997E-2</v>
      </c>
      <c r="F790" s="11">
        <v>5.8100000000000006E-2</v>
      </c>
      <c r="G790" s="11">
        <v>2.9100000000000001E-2</v>
      </c>
      <c r="H790" s="11">
        <v>1.1699999999999999E-2</v>
      </c>
      <c r="I790" s="11">
        <v>2.3999999999999998E-3</v>
      </c>
      <c r="J790" s="11">
        <v>0</v>
      </c>
    </row>
    <row r="791" spans="1:10">
      <c r="A791" s="11" t="s">
        <v>281</v>
      </c>
      <c r="B791" s="11" t="s">
        <v>231</v>
      </c>
      <c r="C791" s="11">
        <v>37.682900000000004</v>
      </c>
      <c r="D791" s="11">
        <v>33.914700000000003</v>
      </c>
      <c r="E791" s="11">
        <v>26.283899999999999</v>
      </c>
      <c r="F791" s="11">
        <v>15.7704</v>
      </c>
      <c r="G791" s="11">
        <v>7.8852000000000002</v>
      </c>
      <c r="H791" s="11">
        <v>3.1541000000000001</v>
      </c>
      <c r="I791" s="11">
        <v>0.63090000000000002</v>
      </c>
      <c r="J791" s="11">
        <v>0</v>
      </c>
    </row>
    <row r="792" spans="1:10">
      <c r="A792" s="11" t="s">
        <v>281</v>
      </c>
      <c r="B792" s="11" t="s">
        <v>229</v>
      </c>
      <c r="C792" s="11">
        <v>0.13139999999999999</v>
      </c>
      <c r="D792" s="11">
        <v>0.1183</v>
      </c>
      <c r="E792" s="11">
        <v>9.1700000000000004E-2</v>
      </c>
      <c r="F792" s="11">
        <v>5.5100000000000003E-2</v>
      </c>
      <c r="G792" s="11">
        <v>2.76E-2</v>
      </c>
      <c r="H792" s="11">
        <v>1.1099999999999999E-2</v>
      </c>
      <c r="I792" s="11">
        <v>2.3E-3</v>
      </c>
      <c r="J792" s="11">
        <v>0</v>
      </c>
    </row>
    <row r="793" spans="1:10">
      <c r="A793" s="11" t="s">
        <v>281</v>
      </c>
      <c r="B793" s="11" t="s">
        <v>230</v>
      </c>
      <c r="C793" s="11">
        <v>7.5200000000000003E-2</v>
      </c>
      <c r="D793" s="11">
        <v>6.7699999999999996E-2</v>
      </c>
      <c r="E793" s="11">
        <v>5.2500000000000005E-2</v>
      </c>
      <c r="F793" s="11">
        <v>3.15E-2</v>
      </c>
      <c r="G793" s="11">
        <v>1.5799999999999998E-2</v>
      </c>
      <c r="H793" s="11">
        <v>6.4000000000000003E-3</v>
      </c>
      <c r="I793" s="11">
        <v>1.2999999999999999E-3</v>
      </c>
      <c r="J793" s="11">
        <v>0</v>
      </c>
    </row>
    <row r="794" spans="1:10">
      <c r="A794" s="11" t="s">
        <v>281</v>
      </c>
      <c r="B794" s="11" t="s">
        <v>241</v>
      </c>
      <c r="C794" s="11">
        <v>6.7600000000000007E-2</v>
      </c>
      <c r="D794" s="11">
        <v>6.0900000000000003E-2</v>
      </c>
      <c r="E794" s="11">
        <v>4.7200000000000006E-2</v>
      </c>
      <c r="F794" s="11">
        <v>2.8399999999999998E-2</v>
      </c>
      <c r="G794" s="11">
        <v>1.4200000000000001E-2</v>
      </c>
      <c r="H794" s="11">
        <v>5.7000000000000002E-3</v>
      </c>
      <c r="I794" s="11">
        <v>1.2000000000000001E-3</v>
      </c>
      <c r="J794" s="11">
        <v>0</v>
      </c>
    </row>
    <row r="795" spans="1:10">
      <c r="A795" s="11" t="s">
        <v>281</v>
      </c>
      <c r="B795" s="11" t="s">
        <v>232</v>
      </c>
      <c r="C795" s="11">
        <v>6.2629999999999999</v>
      </c>
      <c r="D795" s="11">
        <v>5.6367000000000003</v>
      </c>
      <c r="E795" s="11">
        <v>4.3685</v>
      </c>
      <c r="F795" s="11">
        <v>2.6211000000000002</v>
      </c>
      <c r="G795" s="11">
        <v>1.3106</v>
      </c>
      <c r="H795" s="11">
        <v>0.52429999999999999</v>
      </c>
      <c r="I795" s="11">
        <v>0.10490000000000001</v>
      </c>
      <c r="J795" s="11">
        <v>0</v>
      </c>
    </row>
    <row r="796" spans="1:10">
      <c r="A796" s="11" t="s">
        <v>281</v>
      </c>
      <c r="B796" s="11" t="s">
        <v>244</v>
      </c>
      <c r="C796" s="11">
        <v>6.5447999999999995</v>
      </c>
      <c r="D796" s="11">
        <v>5.8903999999999996</v>
      </c>
      <c r="E796" s="11">
        <v>4.5651000000000002</v>
      </c>
      <c r="F796" s="11">
        <v>2.7391000000000001</v>
      </c>
      <c r="G796" s="11">
        <v>1.3695999999999999</v>
      </c>
      <c r="H796" s="11">
        <v>0.54789999999999994</v>
      </c>
      <c r="I796" s="11">
        <v>0.1096</v>
      </c>
      <c r="J796" s="11">
        <v>0</v>
      </c>
    </row>
    <row r="797" spans="1:10">
      <c r="A797" s="11" t="s">
        <v>281</v>
      </c>
      <c r="B797" s="11" t="s">
        <v>245</v>
      </c>
      <c r="C797" s="11">
        <v>1.3725000000000001</v>
      </c>
      <c r="D797" s="11">
        <v>1.2353000000000001</v>
      </c>
      <c r="E797" s="11">
        <v>0.95740000000000003</v>
      </c>
      <c r="F797" s="11">
        <v>0.57450000000000001</v>
      </c>
      <c r="G797" s="11">
        <v>0.2873</v>
      </c>
      <c r="H797" s="11">
        <v>0.115</v>
      </c>
      <c r="I797" s="11">
        <v>2.3E-2</v>
      </c>
      <c r="J797" s="11">
        <v>0</v>
      </c>
    </row>
    <row r="798" spans="1:10">
      <c r="A798" s="11" t="s">
        <v>281</v>
      </c>
      <c r="B798" s="11" t="s">
        <v>246</v>
      </c>
      <c r="C798" s="11">
        <v>0.55649999999999999</v>
      </c>
      <c r="D798" s="11">
        <v>0.50090000000000001</v>
      </c>
      <c r="E798" s="11">
        <v>0.38819999999999999</v>
      </c>
      <c r="F798" s="11">
        <v>0.23299999999999998</v>
      </c>
      <c r="G798" s="11">
        <v>0.11650000000000001</v>
      </c>
      <c r="H798" s="11">
        <v>4.6600000000000003E-2</v>
      </c>
      <c r="I798" s="11">
        <v>9.3999999999999986E-3</v>
      </c>
      <c r="J798" s="11">
        <v>0</v>
      </c>
    </row>
    <row r="799" spans="1:10">
      <c r="A799" s="11" t="s">
        <v>282</v>
      </c>
      <c r="B799" s="11" t="s">
        <v>227</v>
      </c>
      <c r="C799" s="11">
        <v>1.3523000000000001</v>
      </c>
      <c r="D799" s="11">
        <v>1.2171000000000001</v>
      </c>
      <c r="E799" s="11">
        <v>0.94330000000000003</v>
      </c>
      <c r="F799" s="11">
        <v>0.56599999999999995</v>
      </c>
      <c r="G799" s="11">
        <v>0.28299999999999997</v>
      </c>
      <c r="H799" s="11">
        <v>0.1132</v>
      </c>
      <c r="I799" s="11">
        <v>2.2699999999999998E-2</v>
      </c>
      <c r="J799" s="11">
        <v>0</v>
      </c>
    </row>
    <row r="800" spans="1:10">
      <c r="A800" s="11" t="s">
        <v>282</v>
      </c>
      <c r="B800" s="11" t="s">
        <v>218</v>
      </c>
      <c r="C800" s="11">
        <v>0.19099999999999998</v>
      </c>
      <c r="D800" s="11">
        <v>0.1719</v>
      </c>
      <c r="E800" s="11">
        <v>0.1333</v>
      </c>
      <c r="F800" s="11">
        <v>0.08</v>
      </c>
      <c r="G800" s="11">
        <v>0.04</v>
      </c>
      <c r="H800" s="11">
        <v>1.6E-2</v>
      </c>
      <c r="I800" s="11">
        <v>3.2000000000000002E-3</v>
      </c>
      <c r="J800" s="11">
        <v>0</v>
      </c>
    </row>
    <row r="801" spans="1:10">
      <c r="A801" s="11" t="s">
        <v>282</v>
      </c>
      <c r="B801" s="11" t="s">
        <v>220</v>
      </c>
      <c r="C801" s="11">
        <v>4.3E-3</v>
      </c>
      <c r="D801" s="11">
        <v>3.8999999999999998E-3</v>
      </c>
      <c r="E801" s="11">
        <v>3.0999999999999999E-3</v>
      </c>
      <c r="F801" s="11">
        <v>1.9E-3</v>
      </c>
      <c r="G801" s="11">
        <v>1E-3</v>
      </c>
      <c r="H801" s="11">
        <v>0</v>
      </c>
      <c r="I801" s="11">
        <v>0</v>
      </c>
      <c r="J801" s="11">
        <v>0</v>
      </c>
    </row>
    <row r="802" spans="1:10">
      <c r="A802" s="11" t="s">
        <v>282</v>
      </c>
      <c r="B802" s="11" t="s">
        <v>221</v>
      </c>
      <c r="C802" s="11">
        <v>1E-3</v>
      </c>
      <c r="D802" s="11">
        <v>0</v>
      </c>
      <c r="E802" s="11">
        <v>0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</row>
    <row r="803" spans="1:10">
      <c r="A803" s="11" t="s">
        <v>282</v>
      </c>
      <c r="B803" s="11" t="s">
        <v>238</v>
      </c>
      <c r="C803" s="11">
        <v>1.41E-2</v>
      </c>
      <c r="D803" s="11">
        <v>1.2699999999999999E-2</v>
      </c>
      <c r="E803" s="11">
        <v>9.8999999999999991E-3</v>
      </c>
      <c r="F803" s="11">
        <v>6.0000000000000001E-3</v>
      </c>
      <c r="G803" s="11">
        <v>3.0000000000000001E-3</v>
      </c>
      <c r="H803" s="11">
        <v>1.1999999999999999E-3</v>
      </c>
      <c r="I803" s="11">
        <v>3.0000000000000003E-4</v>
      </c>
      <c r="J803" s="11">
        <v>0</v>
      </c>
    </row>
    <row r="804" spans="1:10">
      <c r="A804" s="11" t="s">
        <v>282</v>
      </c>
      <c r="B804" s="11" t="s">
        <v>228</v>
      </c>
      <c r="C804" s="11">
        <v>4.3000000000000003E-2</v>
      </c>
      <c r="D804" s="11">
        <v>3.8699999999999998E-2</v>
      </c>
      <c r="E804" s="11">
        <v>0.03</v>
      </c>
      <c r="F804" s="11">
        <v>1.7999999999999999E-2</v>
      </c>
      <c r="G804" s="11">
        <v>8.9999999999999993E-3</v>
      </c>
      <c r="H804" s="11">
        <v>3.5999999999999999E-3</v>
      </c>
      <c r="I804" s="11">
        <v>8.0000000000000004E-4</v>
      </c>
      <c r="J804" s="11">
        <v>0</v>
      </c>
    </row>
    <row r="805" spans="1:10">
      <c r="A805" s="11" t="s">
        <v>282</v>
      </c>
      <c r="B805" s="11" t="s">
        <v>231</v>
      </c>
      <c r="C805" s="11">
        <v>9.4671000000000003</v>
      </c>
      <c r="D805" s="11">
        <v>8.5204000000000004</v>
      </c>
      <c r="E805" s="11">
        <v>6.6033999999999997</v>
      </c>
      <c r="F805" s="11">
        <v>3.9621000000000004</v>
      </c>
      <c r="G805" s="11">
        <v>1.9811000000000001</v>
      </c>
      <c r="H805" s="11">
        <v>0.79249999999999998</v>
      </c>
      <c r="I805" s="11">
        <v>0.1585</v>
      </c>
      <c r="J805" s="11">
        <v>0</v>
      </c>
    </row>
    <row r="806" spans="1:10">
      <c r="A806" s="11" t="s">
        <v>282</v>
      </c>
      <c r="B806" s="11" t="s">
        <v>229</v>
      </c>
      <c r="C806" s="11">
        <v>0.1205</v>
      </c>
      <c r="D806" s="11">
        <v>0.1085</v>
      </c>
      <c r="E806" s="11">
        <v>8.4100000000000008E-2</v>
      </c>
      <c r="F806" s="11">
        <v>5.0500000000000003E-2</v>
      </c>
      <c r="G806" s="11">
        <v>2.53E-2</v>
      </c>
      <c r="H806" s="11">
        <v>1.0199999999999999E-2</v>
      </c>
      <c r="I806" s="11">
        <v>2.0999999999999999E-3</v>
      </c>
      <c r="J806" s="11">
        <v>0</v>
      </c>
    </row>
    <row r="807" spans="1:10">
      <c r="A807" s="11" t="s">
        <v>282</v>
      </c>
      <c r="B807" s="11" t="s">
        <v>230</v>
      </c>
      <c r="C807" s="11">
        <v>0.72860000000000003</v>
      </c>
      <c r="D807" s="11">
        <v>0.65579999999999994</v>
      </c>
      <c r="E807" s="11">
        <v>0.50829999999999997</v>
      </c>
      <c r="F807" s="11">
        <v>0.30499999999999999</v>
      </c>
      <c r="G807" s="11">
        <v>0.1525</v>
      </c>
      <c r="H807" s="11">
        <v>6.0999999999999999E-2</v>
      </c>
      <c r="I807" s="11">
        <v>1.2200000000000001E-2</v>
      </c>
      <c r="J807" s="11">
        <v>0</v>
      </c>
    </row>
    <row r="808" spans="1:10">
      <c r="A808" s="11" t="s">
        <v>282</v>
      </c>
      <c r="B808" s="11" t="s">
        <v>241</v>
      </c>
      <c r="C808" s="11">
        <v>1.09E-2</v>
      </c>
      <c r="D808" s="11">
        <v>9.8999999999999991E-3</v>
      </c>
      <c r="E808" s="11">
        <v>7.7000000000000002E-3</v>
      </c>
      <c r="F808" s="11">
        <v>4.7000000000000002E-3</v>
      </c>
      <c r="G808" s="11">
        <v>2.3999999999999998E-3</v>
      </c>
      <c r="H808" s="11">
        <v>1E-3</v>
      </c>
      <c r="I808" s="11">
        <v>0</v>
      </c>
      <c r="J808" s="11">
        <v>0</v>
      </c>
    </row>
    <row r="809" spans="1:10">
      <c r="A809" s="11" t="s">
        <v>282</v>
      </c>
      <c r="B809" s="11" t="s">
        <v>232</v>
      </c>
      <c r="C809" s="11">
        <v>3.8900000000000004E-2</v>
      </c>
      <c r="D809" s="11">
        <v>3.5100000000000006E-2</v>
      </c>
      <c r="E809" s="11">
        <v>2.7299999999999998E-2</v>
      </c>
      <c r="F809" s="11">
        <v>1.6399999999999998E-2</v>
      </c>
      <c r="G809" s="11">
        <v>8.2000000000000007E-3</v>
      </c>
      <c r="H809" s="11">
        <v>3.3E-3</v>
      </c>
      <c r="I809" s="11">
        <v>6.9999999999999999E-4</v>
      </c>
      <c r="J809" s="11">
        <v>0</v>
      </c>
    </row>
    <row r="810" spans="1:10">
      <c r="A810" s="11" t="s">
        <v>282</v>
      </c>
      <c r="B810" s="11" t="s">
        <v>244</v>
      </c>
      <c r="C810" s="11">
        <v>0.50959999999999994</v>
      </c>
      <c r="D810" s="11">
        <v>0.4587</v>
      </c>
      <c r="E810" s="11">
        <v>0.35549999999999998</v>
      </c>
      <c r="F810" s="11">
        <v>0.21329999999999999</v>
      </c>
      <c r="G810" s="11">
        <v>0.1067</v>
      </c>
      <c r="H810" s="11">
        <v>4.2700000000000002E-2</v>
      </c>
      <c r="I810" s="11">
        <v>8.6E-3</v>
      </c>
      <c r="J810" s="11">
        <v>0</v>
      </c>
    </row>
    <row r="811" spans="1:10">
      <c r="A811" s="11" t="s">
        <v>282</v>
      </c>
      <c r="B811" s="11" t="s">
        <v>245</v>
      </c>
      <c r="C811" s="11">
        <v>0.16249999999999998</v>
      </c>
      <c r="D811" s="11">
        <v>0.14629999999999999</v>
      </c>
      <c r="E811" s="11">
        <v>0.1134</v>
      </c>
      <c r="F811" s="11">
        <v>6.8100000000000008E-2</v>
      </c>
      <c r="G811" s="11">
        <v>3.4100000000000005E-2</v>
      </c>
      <c r="H811" s="11">
        <v>1.3699999999999999E-2</v>
      </c>
      <c r="I811" s="11">
        <v>2.8E-3</v>
      </c>
      <c r="J811" s="11">
        <v>0</v>
      </c>
    </row>
    <row r="812" spans="1:10">
      <c r="A812" s="11" t="s">
        <v>282</v>
      </c>
      <c r="B812" s="11" t="s">
        <v>246</v>
      </c>
      <c r="C812" s="11">
        <v>0.12280000000000001</v>
      </c>
      <c r="D812" s="11">
        <v>0.1106</v>
      </c>
      <c r="E812" s="11">
        <v>8.5800000000000001E-2</v>
      </c>
      <c r="F812" s="11">
        <v>5.1500000000000004E-2</v>
      </c>
      <c r="G812" s="11">
        <v>2.58E-2</v>
      </c>
      <c r="H812" s="11">
        <v>1.04E-2</v>
      </c>
      <c r="I812" s="11">
        <v>2.0999999999999999E-3</v>
      </c>
      <c r="J812" s="11">
        <v>0</v>
      </c>
    </row>
    <row r="813" spans="1:10">
      <c r="A813" s="11" t="s">
        <v>283</v>
      </c>
      <c r="B813" s="11" t="s">
        <v>227</v>
      </c>
      <c r="C813" s="11">
        <v>1.5198</v>
      </c>
      <c r="D813" s="11">
        <v>1.3678999999999999</v>
      </c>
      <c r="E813" s="11">
        <v>1.0602</v>
      </c>
      <c r="F813" s="11">
        <v>0.63619999999999999</v>
      </c>
      <c r="G813" s="11">
        <v>0.31809999999999999</v>
      </c>
      <c r="H813" s="11">
        <v>0.1273</v>
      </c>
      <c r="I813" s="11">
        <v>2.5499999999999998E-2</v>
      </c>
      <c r="J813" s="11">
        <v>0</v>
      </c>
    </row>
    <row r="814" spans="1:10">
      <c r="A814" s="11" t="s">
        <v>283</v>
      </c>
      <c r="B814" s="11" t="s">
        <v>218</v>
      </c>
      <c r="C814" s="11">
        <v>7.1400000000000005E-2</v>
      </c>
      <c r="D814" s="11">
        <v>6.4299999999999996E-2</v>
      </c>
      <c r="E814" s="11">
        <v>4.99E-2</v>
      </c>
      <c r="F814" s="11">
        <v>0.03</v>
      </c>
      <c r="G814" s="11">
        <v>1.4999999999999999E-2</v>
      </c>
      <c r="H814" s="11">
        <v>6.0000000000000001E-3</v>
      </c>
      <c r="I814" s="11">
        <v>1.1999999999999999E-3</v>
      </c>
      <c r="J814" s="11">
        <v>0</v>
      </c>
    </row>
    <row r="815" spans="1:10">
      <c r="A815" s="11" t="s">
        <v>283</v>
      </c>
      <c r="B815" s="11" t="s">
        <v>220</v>
      </c>
      <c r="C815" s="11">
        <v>6.9999999999999999E-4</v>
      </c>
      <c r="D815" s="11">
        <v>0</v>
      </c>
      <c r="E815" s="11">
        <v>0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</row>
    <row r="816" spans="1:10">
      <c r="A816" s="11" t="s">
        <v>283</v>
      </c>
      <c r="B816" s="11" t="s">
        <v>238</v>
      </c>
      <c r="C816" s="11">
        <v>8.0999999999999996E-3</v>
      </c>
      <c r="D816" s="11">
        <v>7.3000000000000001E-3</v>
      </c>
      <c r="E816" s="11">
        <v>5.7000000000000002E-3</v>
      </c>
      <c r="F816" s="11">
        <v>3.4999999999999996E-3</v>
      </c>
      <c r="G816" s="11">
        <v>1.8E-3</v>
      </c>
      <c r="H816" s="11">
        <v>8.0000000000000004E-4</v>
      </c>
      <c r="I816" s="11">
        <v>0</v>
      </c>
      <c r="J816" s="11">
        <v>0</v>
      </c>
    </row>
    <row r="817" spans="1:10">
      <c r="A817" s="11" t="s">
        <v>283</v>
      </c>
      <c r="B817" s="11" t="s">
        <v>228</v>
      </c>
      <c r="C817" s="11">
        <v>9.7200000000000009E-2</v>
      </c>
      <c r="D817" s="11">
        <v>8.7500000000000008E-2</v>
      </c>
      <c r="E817" s="11">
        <v>6.7900000000000002E-2</v>
      </c>
      <c r="F817" s="11">
        <v>4.0800000000000003E-2</v>
      </c>
      <c r="G817" s="11">
        <v>2.0400000000000001E-2</v>
      </c>
      <c r="H817" s="11">
        <v>8.199999999999999E-3</v>
      </c>
      <c r="I817" s="11">
        <v>1.7000000000000001E-3</v>
      </c>
      <c r="J817" s="11">
        <v>0</v>
      </c>
    </row>
    <row r="818" spans="1:10">
      <c r="A818" s="11" t="s">
        <v>283</v>
      </c>
      <c r="B818" s="11" t="s">
        <v>231</v>
      </c>
      <c r="C818" s="11">
        <v>3.2398000000000002</v>
      </c>
      <c r="D818" s="11">
        <v>2.9159000000000002</v>
      </c>
      <c r="E818" s="11">
        <v>2.2599</v>
      </c>
      <c r="F818" s="11">
        <v>1.3560000000000001</v>
      </c>
      <c r="G818" s="11">
        <v>0.67800000000000005</v>
      </c>
      <c r="H818" s="11">
        <v>0.2712</v>
      </c>
      <c r="I818" s="11">
        <v>5.4300000000000001E-2</v>
      </c>
      <c r="J818" s="11">
        <v>0</v>
      </c>
    </row>
    <row r="819" spans="1:10">
      <c r="A819" s="11" t="s">
        <v>283</v>
      </c>
      <c r="B819" s="11" t="s">
        <v>229</v>
      </c>
      <c r="C819" s="11">
        <v>0.22109999999999999</v>
      </c>
      <c r="D819" s="11">
        <v>0.19899999999999998</v>
      </c>
      <c r="E819" s="11">
        <v>0.15429999999999999</v>
      </c>
      <c r="F819" s="11">
        <v>9.2600000000000002E-2</v>
      </c>
      <c r="G819" s="11">
        <v>4.6300000000000001E-2</v>
      </c>
      <c r="H819" s="11">
        <v>1.8599999999999998E-2</v>
      </c>
      <c r="I819" s="11">
        <v>3.8E-3</v>
      </c>
      <c r="J819" s="11">
        <v>0</v>
      </c>
    </row>
    <row r="820" spans="1:10">
      <c r="A820" s="11" t="s">
        <v>283</v>
      </c>
      <c r="B820" s="11" t="s">
        <v>230</v>
      </c>
      <c r="C820" s="11">
        <v>6.0000000000000006E-4</v>
      </c>
      <c r="D820" s="11">
        <v>0</v>
      </c>
      <c r="E820" s="11">
        <v>0</v>
      </c>
      <c r="F820" s="11">
        <v>0</v>
      </c>
      <c r="G820" s="11">
        <v>0</v>
      </c>
      <c r="H820" s="11">
        <v>0</v>
      </c>
      <c r="I820" s="11">
        <v>0</v>
      </c>
      <c r="J820" s="11">
        <v>0</v>
      </c>
    </row>
    <row r="821" spans="1:10">
      <c r="A821" s="11" t="s">
        <v>283</v>
      </c>
      <c r="B821" s="11" t="s">
        <v>241</v>
      </c>
      <c r="C821" s="11">
        <v>2.6800000000000001E-2</v>
      </c>
      <c r="D821" s="11">
        <v>2.4199999999999999E-2</v>
      </c>
      <c r="E821" s="11">
        <v>1.8800000000000001E-2</v>
      </c>
      <c r="F821" s="11">
        <v>1.1299999999999999E-2</v>
      </c>
      <c r="G821" s="11">
        <v>5.7000000000000002E-3</v>
      </c>
      <c r="H821" s="11">
        <v>2.3E-3</v>
      </c>
      <c r="I821" s="11">
        <v>5.0000000000000001E-4</v>
      </c>
      <c r="J821" s="11">
        <v>0</v>
      </c>
    </row>
    <row r="822" spans="1:10">
      <c r="A822" s="11" t="s">
        <v>283</v>
      </c>
      <c r="B822" s="11" t="s">
        <v>232</v>
      </c>
      <c r="C822" s="11">
        <v>8.4500000000000006E-2</v>
      </c>
      <c r="D822" s="11">
        <v>7.6100000000000001E-2</v>
      </c>
      <c r="E822" s="11">
        <v>5.9000000000000004E-2</v>
      </c>
      <c r="F822" s="11">
        <v>3.5400000000000001E-2</v>
      </c>
      <c r="G822" s="11">
        <v>1.77E-2</v>
      </c>
      <c r="H822" s="11">
        <v>7.1000000000000004E-3</v>
      </c>
      <c r="I822" s="11">
        <v>1.5E-3</v>
      </c>
      <c r="J822" s="11">
        <v>0</v>
      </c>
    </row>
    <row r="823" spans="1:10">
      <c r="A823" s="11" t="s">
        <v>283</v>
      </c>
      <c r="B823" s="11" t="s">
        <v>244</v>
      </c>
      <c r="C823" s="11">
        <v>0.96640000000000004</v>
      </c>
      <c r="D823" s="11">
        <v>0.86980000000000002</v>
      </c>
      <c r="E823" s="11">
        <v>0.67410000000000003</v>
      </c>
      <c r="F823" s="11">
        <v>0.40449999999999997</v>
      </c>
      <c r="G823" s="11">
        <v>0.20229999999999998</v>
      </c>
      <c r="H823" s="11">
        <v>8.1000000000000003E-2</v>
      </c>
      <c r="I823" s="11">
        <v>1.6199999999999999E-2</v>
      </c>
      <c r="J823" s="11">
        <v>0</v>
      </c>
    </row>
    <row r="824" spans="1:10">
      <c r="A824" s="11" t="s">
        <v>283</v>
      </c>
      <c r="B824" s="11" t="s">
        <v>245</v>
      </c>
      <c r="C824" s="11">
        <v>0.20169999999999999</v>
      </c>
      <c r="D824" s="11">
        <v>0.18159999999999998</v>
      </c>
      <c r="E824" s="11">
        <v>0.14079999999999998</v>
      </c>
      <c r="F824" s="11">
        <v>8.4500000000000006E-2</v>
      </c>
      <c r="G824" s="11">
        <v>4.2300000000000004E-2</v>
      </c>
      <c r="H824" s="11">
        <v>1.6999999999999998E-2</v>
      </c>
      <c r="I824" s="11">
        <v>3.3999999999999998E-3</v>
      </c>
      <c r="J824" s="11">
        <v>0</v>
      </c>
    </row>
    <row r="825" spans="1:10">
      <c r="A825" s="11" t="s">
        <v>283</v>
      </c>
      <c r="B825" s="11" t="s">
        <v>246</v>
      </c>
      <c r="C825" s="11">
        <v>0.25979999999999998</v>
      </c>
      <c r="D825" s="11">
        <v>0.2339</v>
      </c>
      <c r="E825" s="11">
        <v>0.18129999999999999</v>
      </c>
      <c r="F825" s="11">
        <v>0.10880000000000001</v>
      </c>
      <c r="G825" s="11">
        <v>5.4399999999999997E-2</v>
      </c>
      <c r="H825" s="11">
        <v>2.18E-2</v>
      </c>
      <c r="I825" s="11">
        <v>4.4000000000000003E-3</v>
      </c>
      <c r="J825" s="11">
        <v>0</v>
      </c>
    </row>
    <row r="826" spans="1:10">
      <c r="A826" s="11" t="s">
        <v>284</v>
      </c>
      <c r="B826" s="11" t="s">
        <v>227</v>
      </c>
      <c r="C826" s="11">
        <v>3.4186000000000001</v>
      </c>
      <c r="D826" s="11">
        <v>3.0768000000000004</v>
      </c>
      <c r="E826" s="11">
        <v>2.3846000000000003</v>
      </c>
      <c r="F826" s="11">
        <v>1.4308000000000001</v>
      </c>
      <c r="G826" s="11">
        <v>0.71540000000000004</v>
      </c>
      <c r="H826" s="11">
        <v>0.28620000000000001</v>
      </c>
      <c r="I826" s="11">
        <v>5.7300000000000004E-2</v>
      </c>
      <c r="J826" s="11">
        <v>0</v>
      </c>
    </row>
    <row r="827" spans="1:10">
      <c r="A827" s="11" t="s">
        <v>284</v>
      </c>
      <c r="B827" s="11" t="s">
        <v>218</v>
      </c>
      <c r="C827" s="11">
        <v>0.29199999999999998</v>
      </c>
      <c r="D827" s="11">
        <v>0.26279999999999998</v>
      </c>
      <c r="E827" s="11">
        <v>0.20369999999999999</v>
      </c>
      <c r="F827" s="11">
        <v>0.12230000000000001</v>
      </c>
      <c r="G827" s="11">
        <v>6.1200000000000004E-2</v>
      </c>
      <c r="H827" s="11">
        <v>2.4500000000000001E-2</v>
      </c>
      <c r="I827" s="11">
        <v>4.8999999999999998E-3</v>
      </c>
      <c r="J827" s="11">
        <v>0</v>
      </c>
    </row>
    <row r="828" spans="1:10">
      <c r="A828" s="11" t="s">
        <v>284</v>
      </c>
      <c r="B828" s="11" t="s">
        <v>220</v>
      </c>
      <c r="C828" s="11">
        <v>1.4999999999999999E-2</v>
      </c>
      <c r="D828" s="11">
        <v>1.35E-2</v>
      </c>
      <c r="E828" s="11">
        <v>1.0499999999999999E-2</v>
      </c>
      <c r="F828" s="11">
        <v>6.3E-3</v>
      </c>
      <c r="G828" s="11">
        <v>3.1999999999999997E-3</v>
      </c>
      <c r="H828" s="11">
        <v>1.2999999999999999E-3</v>
      </c>
      <c r="I828" s="11">
        <v>3.0000000000000003E-4</v>
      </c>
      <c r="J828" s="11">
        <v>0</v>
      </c>
    </row>
    <row r="829" spans="1:10">
      <c r="A829" s="11" t="s">
        <v>284</v>
      </c>
      <c r="B829" s="11" t="s">
        <v>221</v>
      </c>
      <c r="C829" s="11">
        <v>4.5200000000000004E-2</v>
      </c>
      <c r="D829" s="11">
        <v>4.07E-2</v>
      </c>
      <c r="E829" s="11">
        <v>3.1600000000000003E-2</v>
      </c>
      <c r="F829" s="11">
        <v>1.9E-2</v>
      </c>
      <c r="G829" s="11">
        <v>9.4999999999999998E-3</v>
      </c>
      <c r="H829" s="11">
        <v>3.8E-3</v>
      </c>
      <c r="I829" s="11">
        <v>8.0000000000000004E-4</v>
      </c>
      <c r="J829" s="11">
        <v>0</v>
      </c>
    </row>
    <row r="830" spans="1:10">
      <c r="A830" s="11" t="s">
        <v>284</v>
      </c>
      <c r="B830" s="11" t="s">
        <v>238</v>
      </c>
      <c r="C830" s="11">
        <v>3.6400000000000002E-2</v>
      </c>
      <c r="D830" s="11">
        <v>3.2800000000000003E-2</v>
      </c>
      <c r="E830" s="11">
        <v>2.5499999999999998E-2</v>
      </c>
      <c r="F830" s="11">
        <v>1.5299999999999999E-2</v>
      </c>
      <c r="G830" s="11">
        <v>7.7000000000000002E-3</v>
      </c>
      <c r="H830" s="11">
        <v>3.0999999999999999E-3</v>
      </c>
      <c r="I830" s="11">
        <v>6.9999999999999999E-4</v>
      </c>
      <c r="J830" s="11">
        <v>0</v>
      </c>
    </row>
    <row r="831" spans="1:10">
      <c r="A831" s="11" t="s">
        <v>284</v>
      </c>
      <c r="B831" s="11" t="s">
        <v>228</v>
      </c>
      <c r="C831" s="11">
        <v>4.65E-2</v>
      </c>
      <c r="D831" s="11">
        <v>4.19E-2</v>
      </c>
      <c r="E831" s="11">
        <v>3.2500000000000001E-2</v>
      </c>
      <c r="F831" s="11">
        <v>1.95E-2</v>
      </c>
      <c r="G831" s="11">
        <v>9.7999999999999997E-3</v>
      </c>
      <c r="H831" s="11">
        <v>4.0000000000000001E-3</v>
      </c>
      <c r="I831" s="11">
        <v>8.0000000000000004E-4</v>
      </c>
      <c r="J831" s="11">
        <v>0</v>
      </c>
    </row>
    <row r="832" spans="1:10">
      <c r="A832" s="11" t="s">
        <v>284</v>
      </c>
      <c r="B832" s="11" t="s">
        <v>231</v>
      </c>
      <c r="C832" s="11">
        <v>16.462</v>
      </c>
      <c r="D832" s="11">
        <v>14.815799999999999</v>
      </c>
      <c r="E832" s="11">
        <v>11.4823</v>
      </c>
      <c r="F832" s="11">
        <v>6.8894000000000002</v>
      </c>
      <c r="G832" s="11">
        <v>3.4447000000000001</v>
      </c>
      <c r="H832" s="11">
        <v>1.3778999999999999</v>
      </c>
      <c r="I832" s="11">
        <v>0.27560000000000001</v>
      </c>
      <c r="J832" s="11">
        <v>0</v>
      </c>
    </row>
    <row r="833" spans="1:10">
      <c r="A833" s="11" t="s">
        <v>284</v>
      </c>
      <c r="B833" s="11" t="s">
        <v>229</v>
      </c>
      <c r="C833" s="11">
        <v>7.010000000000001E-2</v>
      </c>
      <c r="D833" s="11">
        <v>6.3100000000000003E-2</v>
      </c>
      <c r="E833" s="11">
        <v>4.9000000000000002E-2</v>
      </c>
      <c r="F833" s="11">
        <v>2.9399999999999999E-2</v>
      </c>
      <c r="G833" s="11">
        <v>1.47E-2</v>
      </c>
      <c r="H833" s="11">
        <v>5.8999999999999999E-3</v>
      </c>
      <c r="I833" s="11">
        <v>1.2000000000000001E-3</v>
      </c>
      <c r="J833" s="11">
        <v>0</v>
      </c>
    </row>
    <row r="834" spans="1:10">
      <c r="A834" s="11" t="s">
        <v>284</v>
      </c>
      <c r="B834" s="11" t="s">
        <v>230</v>
      </c>
      <c r="C834" s="11">
        <v>1.7621</v>
      </c>
      <c r="D834" s="11">
        <v>1.5859000000000001</v>
      </c>
      <c r="E834" s="11">
        <v>1.2291000000000001</v>
      </c>
      <c r="F834" s="11">
        <v>0.73750000000000004</v>
      </c>
      <c r="G834" s="11">
        <v>0.36880000000000002</v>
      </c>
      <c r="H834" s="11">
        <v>0.14759999999999998</v>
      </c>
      <c r="I834" s="11">
        <v>2.9599999999999998E-2</v>
      </c>
      <c r="J834" s="11">
        <v>0</v>
      </c>
    </row>
    <row r="835" spans="1:10">
      <c r="A835" s="11" t="s">
        <v>284</v>
      </c>
      <c r="B835" s="11" t="s">
        <v>241</v>
      </c>
      <c r="C835" s="11">
        <v>1.5599999999999999E-2</v>
      </c>
      <c r="D835" s="11">
        <v>1.41E-2</v>
      </c>
      <c r="E835" s="11">
        <v>1.0999999999999999E-2</v>
      </c>
      <c r="F835" s="11">
        <v>6.6E-3</v>
      </c>
      <c r="G835" s="11">
        <v>3.3E-3</v>
      </c>
      <c r="H835" s="11">
        <v>1.4E-3</v>
      </c>
      <c r="I835" s="11">
        <v>3.0000000000000003E-4</v>
      </c>
      <c r="J835" s="11">
        <v>0</v>
      </c>
    </row>
    <row r="836" spans="1:10">
      <c r="A836" s="11" t="s">
        <v>284</v>
      </c>
      <c r="B836" s="11" t="s">
        <v>232</v>
      </c>
      <c r="C836" s="11">
        <v>9.2899999999999996E-2</v>
      </c>
      <c r="D836" s="11">
        <v>8.3699999999999997E-2</v>
      </c>
      <c r="E836" s="11">
        <v>6.4899999999999999E-2</v>
      </c>
      <c r="F836" s="11">
        <v>3.9E-2</v>
      </c>
      <c r="G836" s="11">
        <v>1.95E-2</v>
      </c>
      <c r="H836" s="11">
        <v>7.7999999999999996E-3</v>
      </c>
      <c r="I836" s="11">
        <v>1.6000000000000001E-3</v>
      </c>
      <c r="J836" s="11">
        <v>0</v>
      </c>
    </row>
    <row r="837" spans="1:10">
      <c r="A837" s="11" t="s">
        <v>284</v>
      </c>
      <c r="B837" s="11" t="s">
        <v>244</v>
      </c>
      <c r="C837" s="11">
        <v>5.6662999999999997</v>
      </c>
      <c r="D837" s="11">
        <v>5.0996999999999995</v>
      </c>
      <c r="E837" s="11">
        <v>3.9523000000000001</v>
      </c>
      <c r="F837" s="11">
        <v>2.3714000000000004</v>
      </c>
      <c r="G837" s="11">
        <v>1.1857</v>
      </c>
      <c r="H837" s="11">
        <v>0.4743</v>
      </c>
      <c r="I837" s="11">
        <v>9.4899999999999998E-2</v>
      </c>
      <c r="J837" s="11">
        <v>0</v>
      </c>
    </row>
    <row r="838" spans="1:10">
      <c r="A838" s="11" t="s">
        <v>284</v>
      </c>
      <c r="B838" s="11" t="s">
        <v>245</v>
      </c>
      <c r="C838" s="11">
        <v>0.52890000000000004</v>
      </c>
      <c r="D838" s="11">
        <v>0.47609999999999997</v>
      </c>
      <c r="E838" s="11">
        <v>0.36899999999999999</v>
      </c>
      <c r="F838" s="11">
        <v>0.22140000000000001</v>
      </c>
      <c r="G838" s="11">
        <v>0.11070000000000001</v>
      </c>
      <c r="H838" s="11">
        <v>4.4300000000000006E-2</v>
      </c>
      <c r="I838" s="11">
        <v>8.8999999999999999E-3</v>
      </c>
      <c r="J838" s="11">
        <v>0</v>
      </c>
    </row>
    <row r="839" spans="1:10">
      <c r="A839" s="11" t="s">
        <v>284</v>
      </c>
      <c r="B839" s="11" t="s">
        <v>246</v>
      </c>
      <c r="C839" s="11">
        <v>8.3199999999999996E-2</v>
      </c>
      <c r="D839" s="11">
        <v>7.4900000000000008E-2</v>
      </c>
      <c r="E839" s="11">
        <v>5.8100000000000006E-2</v>
      </c>
      <c r="F839" s="11">
        <v>3.49E-2</v>
      </c>
      <c r="G839" s="11">
        <v>1.7499999999999998E-2</v>
      </c>
      <c r="H839" s="11">
        <v>7.0000000000000001E-3</v>
      </c>
      <c r="I839" s="11">
        <v>1.4E-3</v>
      </c>
      <c r="J839" s="11">
        <v>0</v>
      </c>
    </row>
    <row r="840" spans="1:10">
      <c r="A840" s="11" t="s">
        <v>285</v>
      </c>
      <c r="B840" s="11" t="s">
        <v>227</v>
      </c>
      <c r="C840" s="11">
        <v>31.634799999999998</v>
      </c>
      <c r="D840" s="11">
        <v>28.471399999999999</v>
      </c>
      <c r="E840" s="11">
        <v>22.0654</v>
      </c>
      <c r="F840" s="11">
        <v>13.2393</v>
      </c>
      <c r="G840" s="11">
        <v>6.6196999999999999</v>
      </c>
      <c r="H840" s="11">
        <v>2.6479000000000004</v>
      </c>
      <c r="I840" s="11">
        <v>0.52959999999999996</v>
      </c>
      <c r="J840" s="11">
        <v>0</v>
      </c>
    </row>
    <row r="841" spans="1:10">
      <c r="A841" s="11" t="s">
        <v>285</v>
      </c>
      <c r="B841" s="11" t="s">
        <v>218</v>
      </c>
      <c r="C841" s="11">
        <v>1.5386</v>
      </c>
      <c r="D841" s="11">
        <v>1.3848</v>
      </c>
      <c r="E841" s="11">
        <v>1.0732999999999999</v>
      </c>
      <c r="F841" s="11">
        <v>0.64400000000000002</v>
      </c>
      <c r="G841" s="11">
        <v>0.32200000000000001</v>
      </c>
      <c r="H841" s="11">
        <v>0.1288</v>
      </c>
      <c r="I841" s="11">
        <v>2.58E-2</v>
      </c>
      <c r="J841" s="11">
        <v>0</v>
      </c>
    </row>
    <row r="842" spans="1:10">
      <c r="A842" s="11" t="s">
        <v>285</v>
      </c>
      <c r="B842" s="11" t="s">
        <v>220</v>
      </c>
      <c r="C842" s="11">
        <v>0.3911</v>
      </c>
      <c r="D842" s="11">
        <v>0.35199999999999998</v>
      </c>
      <c r="E842" s="11">
        <v>0.27279999999999999</v>
      </c>
      <c r="F842" s="11">
        <v>0.16369999999999998</v>
      </c>
      <c r="G842" s="11">
        <v>8.1900000000000001E-2</v>
      </c>
      <c r="H842" s="11">
        <v>3.2800000000000003E-2</v>
      </c>
      <c r="I842" s="11">
        <v>6.6E-3</v>
      </c>
      <c r="J842" s="11">
        <v>0</v>
      </c>
    </row>
    <row r="843" spans="1:10">
      <c r="A843" s="11" t="s">
        <v>285</v>
      </c>
      <c r="B843" s="11" t="s">
        <v>221</v>
      </c>
      <c r="C843" s="11">
        <v>2.3199999999999998E-2</v>
      </c>
      <c r="D843" s="11">
        <v>2.0899999999999998E-2</v>
      </c>
      <c r="E843" s="11">
        <v>1.6199999999999999E-2</v>
      </c>
      <c r="F843" s="11">
        <v>9.7999999999999997E-3</v>
      </c>
      <c r="G843" s="11">
        <v>4.8999999999999998E-3</v>
      </c>
      <c r="H843" s="11">
        <v>2E-3</v>
      </c>
      <c r="I843" s="11">
        <v>4.0000000000000002E-4</v>
      </c>
      <c r="J843" s="11">
        <v>0</v>
      </c>
    </row>
    <row r="844" spans="1:10">
      <c r="A844" s="11" t="s">
        <v>285</v>
      </c>
      <c r="B844" s="11" t="s">
        <v>238</v>
      </c>
      <c r="C844" s="11">
        <v>0.20019999999999999</v>
      </c>
      <c r="D844" s="11">
        <v>0.1802</v>
      </c>
      <c r="E844" s="11">
        <v>0.13969999999999999</v>
      </c>
      <c r="F844" s="11">
        <v>8.3900000000000002E-2</v>
      </c>
      <c r="G844" s="11">
        <v>4.2000000000000003E-2</v>
      </c>
      <c r="H844" s="11">
        <v>1.6799999999999999E-2</v>
      </c>
      <c r="I844" s="11">
        <v>3.3999999999999998E-3</v>
      </c>
      <c r="J844" s="11">
        <v>0</v>
      </c>
    </row>
    <row r="845" spans="1:10">
      <c r="A845" s="11" t="s">
        <v>285</v>
      </c>
      <c r="B845" s="11" t="s">
        <v>228</v>
      </c>
      <c r="C845" s="11">
        <v>0.40610000000000002</v>
      </c>
      <c r="D845" s="11">
        <v>0.36549999999999999</v>
      </c>
      <c r="E845" s="11">
        <v>0.2833</v>
      </c>
      <c r="F845" s="11">
        <v>0.16999999999999998</v>
      </c>
      <c r="G845" s="11">
        <v>8.5000000000000006E-2</v>
      </c>
      <c r="H845" s="11">
        <v>3.4000000000000002E-2</v>
      </c>
      <c r="I845" s="11">
        <v>6.7999999999999996E-3</v>
      </c>
      <c r="J845" s="11">
        <v>0</v>
      </c>
    </row>
    <row r="846" spans="1:10">
      <c r="A846" s="11" t="s">
        <v>285</v>
      </c>
      <c r="B846" s="11" t="s">
        <v>231</v>
      </c>
      <c r="C846" s="11">
        <v>156.9324</v>
      </c>
      <c r="D846" s="11">
        <v>141.23920000000001</v>
      </c>
      <c r="E846" s="11">
        <v>109.46040000000001</v>
      </c>
      <c r="F846" s="11">
        <v>65.676299999999998</v>
      </c>
      <c r="G846" s="11">
        <v>32.838200000000001</v>
      </c>
      <c r="H846" s="11">
        <v>13.135299999999999</v>
      </c>
      <c r="I846" s="11">
        <v>2.6271</v>
      </c>
      <c r="J846" s="11">
        <v>0</v>
      </c>
    </row>
    <row r="847" spans="1:10">
      <c r="A847" s="11" t="s">
        <v>285</v>
      </c>
      <c r="B847" s="11" t="s">
        <v>229</v>
      </c>
      <c r="C847" s="11">
        <v>1.6372</v>
      </c>
      <c r="D847" s="11">
        <v>1.4735</v>
      </c>
      <c r="E847" s="11">
        <v>1.1419999999999999</v>
      </c>
      <c r="F847" s="11">
        <v>0.68520000000000003</v>
      </c>
      <c r="G847" s="11">
        <v>0.34260000000000002</v>
      </c>
      <c r="H847" s="11">
        <v>0.1371</v>
      </c>
      <c r="I847" s="11">
        <v>2.75E-2</v>
      </c>
      <c r="J847" s="11">
        <v>0</v>
      </c>
    </row>
    <row r="848" spans="1:10">
      <c r="A848" s="11" t="s">
        <v>285</v>
      </c>
      <c r="B848" s="11" t="s">
        <v>230</v>
      </c>
      <c r="C848" s="11">
        <v>5.3389999999999995</v>
      </c>
      <c r="D848" s="11">
        <v>4.8051000000000004</v>
      </c>
      <c r="E848" s="11">
        <v>3.7240000000000002</v>
      </c>
      <c r="F848" s="11">
        <v>2.2343999999999999</v>
      </c>
      <c r="G848" s="11">
        <v>1.1172</v>
      </c>
      <c r="H848" s="11">
        <v>0.44689999999999996</v>
      </c>
      <c r="I848" s="11">
        <v>8.9400000000000007E-2</v>
      </c>
      <c r="J848" s="11">
        <v>0</v>
      </c>
    </row>
    <row r="849" spans="1:10">
      <c r="A849" s="11" t="s">
        <v>285</v>
      </c>
      <c r="B849" s="11" t="s">
        <v>241</v>
      </c>
      <c r="C849" s="11">
        <v>0.4466</v>
      </c>
      <c r="D849" s="11">
        <v>0.40199999999999997</v>
      </c>
      <c r="E849" s="11">
        <v>0.31159999999999999</v>
      </c>
      <c r="F849" s="11">
        <v>0.187</v>
      </c>
      <c r="G849" s="11">
        <v>9.35E-2</v>
      </c>
      <c r="H849" s="11">
        <v>3.7400000000000003E-2</v>
      </c>
      <c r="I849" s="11">
        <v>7.5000000000000006E-3</v>
      </c>
      <c r="J849" s="11">
        <v>0</v>
      </c>
    </row>
    <row r="850" spans="1:10">
      <c r="A850" s="11" t="s">
        <v>285</v>
      </c>
      <c r="B850" s="11" t="s">
        <v>232</v>
      </c>
      <c r="C850" s="11">
        <v>7.0266999999999999</v>
      </c>
      <c r="D850" s="11">
        <v>6.3240999999999996</v>
      </c>
      <c r="E850" s="11">
        <v>4.9011999999999993</v>
      </c>
      <c r="F850" s="11">
        <v>2.9408000000000003</v>
      </c>
      <c r="G850" s="11">
        <v>1.4703999999999999</v>
      </c>
      <c r="H850" s="11">
        <v>0.58819999999999995</v>
      </c>
      <c r="I850" s="11">
        <v>0.1177</v>
      </c>
      <c r="J850" s="11">
        <v>0</v>
      </c>
    </row>
    <row r="851" spans="1:10">
      <c r="A851" s="11" t="s">
        <v>285</v>
      </c>
      <c r="B851" s="11" t="s">
        <v>244</v>
      </c>
      <c r="C851" s="11">
        <v>41.680700000000002</v>
      </c>
      <c r="D851" s="11">
        <v>37.512700000000002</v>
      </c>
      <c r="E851" s="11">
        <v>29.072399999999998</v>
      </c>
      <c r="F851" s="11">
        <v>17.4435</v>
      </c>
      <c r="G851" s="11">
        <v>8.7218</v>
      </c>
      <c r="H851" s="11">
        <v>3.4888000000000003</v>
      </c>
      <c r="I851" s="11">
        <v>0.69779999999999998</v>
      </c>
      <c r="J851" s="11">
        <v>0</v>
      </c>
    </row>
    <row r="852" spans="1:10">
      <c r="A852" s="11" t="s">
        <v>285</v>
      </c>
      <c r="B852" s="11" t="s">
        <v>245</v>
      </c>
      <c r="C852" s="11">
        <v>6.8433999999999999</v>
      </c>
      <c r="D852" s="11">
        <v>6.1590999999999996</v>
      </c>
      <c r="E852" s="11">
        <v>4.7733999999999996</v>
      </c>
      <c r="F852" s="11">
        <v>2.8641000000000001</v>
      </c>
      <c r="G852" s="11">
        <v>1.4320999999999999</v>
      </c>
      <c r="H852" s="11">
        <v>0.57289999999999996</v>
      </c>
      <c r="I852" s="11">
        <v>0.11460000000000001</v>
      </c>
      <c r="J852" s="11">
        <v>0</v>
      </c>
    </row>
    <row r="853" spans="1:10">
      <c r="A853" s="11" t="s">
        <v>285</v>
      </c>
      <c r="B853" s="11" t="s">
        <v>246</v>
      </c>
      <c r="C853" s="11">
        <v>2.9226000000000001</v>
      </c>
      <c r="D853" s="11">
        <v>2.6304000000000003</v>
      </c>
      <c r="E853" s="11">
        <v>2.0386000000000002</v>
      </c>
      <c r="F853" s="11">
        <v>1.2232000000000001</v>
      </c>
      <c r="G853" s="11">
        <v>0.61160000000000003</v>
      </c>
      <c r="H853" s="11">
        <v>0.2447</v>
      </c>
      <c r="I853" s="11">
        <v>4.9000000000000002E-2</v>
      </c>
      <c r="J853" s="11">
        <v>0</v>
      </c>
    </row>
    <row r="854" spans="1:10">
      <c r="A854" s="11" t="s">
        <v>286</v>
      </c>
      <c r="B854" s="11" t="s">
        <v>227</v>
      </c>
      <c r="C854" s="11">
        <v>1.7527999999999999</v>
      </c>
      <c r="D854" s="11">
        <v>1.5775999999999999</v>
      </c>
      <c r="E854" s="11">
        <v>1.2226999999999999</v>
      </c>
      <c r="F854" s="11">
        <v>0.73370000000000002</v>
      </c>
      <c r="G854" s="11">
        <v>0.3669</v>
      </c>
      <c r="H854" s="11">
        <v>0.14679999999999999</v>
      </c>
      <c r="I854" s="11">
        <v>2.9399999999999999E-2</v>
      </c>
      <c r="J854" s="11">
        <v>0</v>
      </c>
    </row>
    <row r="855" spans="1:10">
      <c r="A855" s="11" t="s">
        <v>286</v>
      </c>
      <c r="B855" s="11" t="s">
        <v>218</v>
      </c>
      <c r="C855" s="11">
        <v>9.1300000000000006E-2</v>
      </c>
      <c r="D855" s="11">
        <v>8.2200000000000009E-2</v>
      </c>
      <c r="E855" s="11">
        <v>6.3800000000000009E-2</v>
      </c>
      <c r="F855" s="11">
        <v>3.8300000000000001E-2</v>
      </c>
      <c r="G855" s="11">
        <v>1.9199999999999998E-2</v>
      </c>
      <c r="H855" s="11">
        <v>7.7000000000000002E-3</v>
      </c>
      <c r="I855" s="11">
        <v>1.6000000000000001E-3</v>
      </c>
      <c r="J855" s="11">
        <v>0</v>
      </c>
    </row>
    <row r="856" spans="1:10">
      <c r="A856" s="11" t="s">
        <v>286</v>
      </c>
      <c r="B856" s="11" t="s">
        <v>220</v>
      </c>
      <c r="C856" s="11">
        <v>1.9900000000000001E-2</v>
      </c>
      <c r="D856" s="11">
        <v>1.7999999999999999E-2</v>
      </c>
      <c r="E856" s="11">
        <v>1.3999999999999999E-2</v>
      </c>
      <c r="F856" s="11">
        <v>8.3999999999999995E-3</v>
      </c>
      <c r="G856" s="11">
        <v>4.1999999999999997E-3</v>
      </c>
      <c r="H856" s="11">
        <v>1.7000000000000001E-3</v>
      </c>
      <c r="I856" s="11">
        <v>3.9999999999999996E-4</v>
      </c>
      <c r="J856" s="11">
        <v>0</v>
      </c>
    </row>
    <row r="857" spans="1:10">
      <c r="A857" s="11" t="s">
        <v>286</v>
      </c>
      <c r="B857" s="11" t="s">
        <v>238</v>
      </c>
      <c r="C857" s="11">
        <v>1.1099999999999999E-2</v>
      </c>
      <c r="D857" s="11">
        <v>0.01</v>
      </c>
      <c r="E857" s="11">
        <v>7.8000000000000005E-3</v>
      </c>
      <c r="F857" s="11">
        <v>4.7000000000000002E-3</v>
      </c>
      <c r="G857" s="11">
        <v>2.3999999999999998E-3</v>
      </c>
      <c r="H857" s="11">
        <v>1E-3</v>
      </c>
      <c r="I857" s="11">
        <v>0</v>
      </c>
      <c r="J857" s="11">
        <v>0</v>
      </c>
    </row>
    <row r="858" spans="1:10">
      <c r="A858" s="11" t="s">
        <v>286</v>
      </c>
      <c r="B858" s="11" t="s">
        <v>228</v>
      </c>
      <c r="C858" s="11">
        <v>0.15309999999999999</v>
      </c>
      <c r="D858" s="11">
        <v>0.13779999999999998</v>
      </c>
      <c r="E858" s="11">
        <v>0.10680000000000001</v>
      </c>
      <c r="F858" s="11">
        <v>6.4100000000000004E-2</v>
      </c>
      <c r="G858" s="11">
        <v>3.2100000000000004E-2</v>
      </c>
      <c r="H858" s="11">
        <v>1.29E-2</v>
      </c>
      <c r="I858" s="11">
        <v>2.5999999999999999E-3</v>
      </c>
      <c r="J858" s="11">
        <v>0</v>
      </c>
    </row>
    <row r="859" spans="1:10">
      <c r="A859" s="11" t="s">
        <v>286</v>
      </c>
      <c r="B859" s="11" t="s">
        <v>231</v>
      </c>
      <c r="C859" s="11">
        <v>5.1962000000000002</v>
      </c>
      <c r="D859" s="11">
        <v>4.6765999999999996</v>
      </c>
      <c r="E859" s="11">
        <v>3.6244000000000001</v>
      </c>
      <c r="F859" s="11">
        <v>2.1747000000000001</v>
      </c>
      <c r="G859" s="11">
        <v>1.0873999999999999</v>
      </c>
      <c r="H859" s="11">
        <v>0.435</v>
      </c>
      <c r="I859" s="11">
        <v>8.6999999999999994E-2</v>
      </c>
      <c r="J859" s="11">
        <v>0</v>
      </c>
    </row>
    <row r="860" spans="1:10">
      <c r="A860" s="11" t="s">
        <v>286</v>
      </c>
      <c r="B860" s="11" t="s">
        <v>229</v>
      </c>
      <c r="C860" s="11">
        <v>4.9000000000000002E-2</v>
      </c>
      <c r="D860" s="11">
        <v>4.41E-2</v>
      </c>
      <c r="E860" s="11">
        <v>3.4200000000000001E-2</v>
      </c>
      <c r="F860" s="11">
        <v>2.06E-2</v>
      </c>
      <c r="G860" s="11">
        <v>1.03E-2</v>
      </c>
      <c r="H860" s="11">
        <v>4.2000000000000006E-3</v>
      </c>
      <c r="I860" s="11">
        <v>9.0000000000000008E-4</v>
      </c>
      <c r="J860" s="11">
        <v>0</v>
      </c>
    </row>
    <row r="861" spans="1:10">
      <c r="A861" s="11" t="s">
        <v>286</v>
      </c>
      <c r="B861" s="11" t="s">
        <v>230</v>
      </c>
      <c r="C861" s="11">
        <v>0.1096</v>
      </c>
      <c r="D861" s="11">
        <v>9.8699999999999996E-2</v>
      </c>
      <c r="E861" s="11">
        <v>7.6499999999999999E-2</v>
      </c>
      <c r="F861" s="11">
        <v>4.5900000000000003E-2</v>
      </c>
      <c r="G861" s="11">
        <v>2.3E-2</v>
      </c>
      <c r="H861" s="11">
        <v>9.1999999999999998E-3</v>
      </c>
      <c r="I861" s="11">
        <v>1.9E-3</v>
      </c>
      <c r="J861" s="11">
        <v>0</v>
      </c>
    </row>
    <row r="862" spans="1:10">
      <c r="A862" s="11" t="s">
        <v>286</v>
      </c>
      <c r="B862" s="11" t="s">
        <v>241</v>
      </c>
      <c r="C862" s="11">
        <v>1.83E-2</v>
      </c>
      <c r="D862" s="11">
        <v>1.6500000000000001E-2</v>
      </c>
      <c r="E862" s="11">
        <v>1.2799999999999999E-2</v>
      </c>
      <c r="F862" s="11">
        <v>7.7000000000000002E-3</v>
      </c>
      <c r="G862" s="11">
        <v>3.8999999999999998E-3</v>
      </c>
      <c r="H862" s="11">
        <v>1.6000000000000001E-3</v>
      </c>
      <c r="I862" s="11">
        <v>3.9999999999999996E-4</v>
      </c>
      <c r="J862" s="11">
        <v>0</v>
      </c>
    </row>
    <row r="863" spans="1:10">
      <c r="A863" s="11" t="s">
        <v>286</v>
      </c>
      <c r="B863" s="11" t="s">
        <v>232</v>
      </c>
      <c r="C863" s="11">
        <v>0.1023</v>
      </c>
      <c r="D863" s="11">
        <v>9.2100000000000001E-2</v>
      </c>
      <c r="E863" s="11">
        <v>7.1400000000000005E-2</v>
      </c>
      <c r="F863" s="11">
        <v>4.2900000000000001E-2</v>
      </c>
      <c r="G863" s="11">
        <v>2.1499999999999998E-2</v>
      </c>
      <c r="H863" s="11">
        <v>8.6E-3</v>
      </c>
      <c r="I863" s="11">
        <v>1.8E-3</v>
      </c>
      <c r="J863" s="11">
        <v>0</v>
      </c>
    </row>
    <row r="864" spans="1:10">
      <c r="A864" s="11" t="s">
        <v>286</v>
      </c>
      <c r="B864" s="11" t="s">
        <v>244</v>
      </c>
      <c r="C864" s="11">
        <v>0.16929999999999998</v>
      </c>
      <c r="D864" s="11">
        <v>0.15239999999999998</v>
      </c>
      <c r="E864" s="11">
        <v>0.1182</v>
      </c>
      <c r="F864" s="11">
        <v>7.1000000000000008E-2</v>
      </c>
      <c r="G864" s="11">
        <v>3.5499999999999997E-2</v>
      </c>
      <c r="H864" s="11">
        <v>1.4200000000000001E-2</v>
      </c>
      <c r="I864" s="11">
        <v>2.8999999999999998E-3</v>
      </c>
      <c r="J864" s="11">
        <v>0</v>
      </c>
    </row>
    <row r="865" spans="1:10">
      <c r="A865" s="11" t="s">
        <v>286</v>
      </c>
      <c r="B865" s="11" t="s">
        <v>245</v>
      </c>
      <c r="C865" s="11">
        <v>8.3600000000000008E-2</v>
      </c>
      <c r="D865" s="11">
        <v>7.5300000000000006E-2</v>
      </c>
      <c r="E865" s="11">
        <v>5.8400000000000001E-2</v>
      </c>
      <c r="F865" s="11">
        <v>3.5100000000000006E-2</v>
      </c>
      <c r="G865" s="11">
        <v>1.7600000000000001E-2</v>
      </c>
      <c r="H865" s="11">
        <v>7.1000000000000004E-3</v>
      </c>
      <c r="I865" s="11">
        <v>1.5E-3</v>
      </c>
      <c r="J865" s="11">
        <v>0</v>
      </c>
    </row>
    <row r="866" spans="1:10">
      <c r="A866" s="11" t="s">
        <v>286</v>
      </c>
      <c r="B866" s="11" t="s">
        <v>246</v>
      </c>
      <c r="C866" s="11">
        <v>4.0000000000000001E-3</v>
      </c>
      <c r="D866" s="11">
        <v>3.5999999999999999E-3</v>
      </c>
      <c r="E866" s="11">
        <v>2.8E-3</v>
      </c>
      <c r="F866" s="11">
        <v>1.7000000000000001E-3</v>
      </c>
      <c r="G866" s="11">
        <v>9.0000000000000008E-4</v>
      </c>
      <c r="H866" s="11">
        <v>0</v>
      </c>
      <c r="I866" s="11">
        <v>0</v>
      </c>
      <c r="J866" s="11">
        <v>0</v>
      </c>
    </row>
    <row r="867" spans="1:10">
      <c r="A867" s="11" t="s">
        <v>308</v>
      </c>
      <c r="B867" s="11" t="s">
        <v>227</v>
      </c>
      <c r="C867" s="11">
        <v>0.31559999999999999</v>
      </c>
      <c r="D867" s="11">
        <v>0.28409999999999996</v>
      </c>
      <c r="E867" s="11">
        <v>0.22019999999999998</v>
      </c>
      <c r="F867" s="11">
        <v>0.13219999999999998</v>
      </c>
      <c r="G867" s="11">
        <v>6.6100000000000006E-2</v>
      </c>
      <c r="H867" s="11">
        <v>2.6499999999999999E-2</v>
      </c>
      <c r="I867" s="11">
        <v>5.3E-3</v>
      </c>
      <c r="J867" s="11">
        <v>0</v>
      </c>
    </row>
    <row r="868" spans="1:10">
      <c r="A868" s="11" t="s">
        <v>308</v>
      </c>
      <c r="B868" s="11" t="s">
        <v>218</v>
      </c>
      <c r="C868" s="11">
        <v>4.7100000000000003E-2</v>
      </c>
      <c r="D868" s="11">
        <v>4.24E-2</v>
      </c>
      <c r="E868" s="11">
        <v>3.2900000000000006E-2</v>
      </c>
      <c r="F868" s="11">
        <v>1.9799999999999998E-2</v>
      </c>
      <c r="G868" s="11">
        <v>9.9000000000000008E-3</v>
      </c>
      <c r="H868" s="11">
        <v>4.0000000000000001E-3</v>
      </c>
      <c r="I868" s="11">
        <v>8.0000000000000004E-4</v>
      </c>
      <c r="J868" s="11">
        <v>0</v>
      </c>
    </row>
    <row r="869" spans="1:10">
      <c r="A869" s="11" t="s">
        <v>308</v>
      </c>
      <c r="B869" s="11" t="s">
        <v>238</v>
      </c>
      <c r="C869" s="11">
        <v>3.1999999999999997E-3</v>
      </c>
      <c r="D869" s="11">
        <v>2.8999999999999998E-3</v>
      </c>
      <c r="E869" s="11">
        <v>2.3E-3</v>
      </c>
      <c r="F869" s="11">
        <v>1.4E-3</v>
      </c>
      <c r="G869" s="11">
        <v>6.9999999999999999E-4</v>
      </c>
      <c r="H869" s="11">
        <v>0</v>
      </c>
      <c r="I869" s="11">
        <v>0</v>
      </c>
      <c r="J869" s="11">
        <v>0</v>
      </c>
    </row>
    <row r="870" spans="1:10">
      <c r="A870" s="11" t="s">
        <v>308</v>
      </c>
      <c r="B870" s="11" t="s">
        <v>228</v>
      </c>
      <c r="C870" s="11">
        <v>2.4899999999999999E-2</v>
      </c>
      <c r="D870" s="11">
        <v>2.2499999999999999E-2</v>
      </c>
      <c r="E870" s="11">
        <v>1.7499999999999998E-2</v>
      </c>
      <c r="F870" s="11">
        <v>1.0500000000000001E-2</v>
      </c>
      <c r="G870" s="11">
        <v>5.3E-3</v>
      </c>
      <c r="H870" s="11">
        <v>2.1999999999999997E-3</v>
      </c>
      <c r="I870" s="11">
        <v>5.0000000000000001E-4</v>
      </c>
      <c r="J870" s="11">
        <v>0</v>
      </c>
    </row>
    <row r="871" spans="1:10">
      <c r="A871" s="11" t="s">
        <v>308</v>
      </c>
      <c r="B871" s="11" t="s">
        <v>231</v>
      </c>
      <c r="C871" s="11">
        <v>1.1123000000000001</v>
      </c>
      <c r="D871" s="11">
        <v>1.0010999999999999</v>
      </c>
      <c r="E871" s="11">
        <v>0.77590000000000003</v>
      </c>
      <c r="F871" s="11">
        <v>0.46560000000000001</v>
      </c>
      <c r="G871" s="11">
        <v>0.23280000000000001</v>
      </c>
      <c r="H871" s="11">
        <v>9.3200000000000005E-2</v>
      </c>
      <c r="I871" s="11">
        <v>1.8699999999999998E-2</v>
      </c>
      <c r="J871" s="11">
        <v>0</v>
      </c>
    </row>
    <row r="872" spans="1:10">
      <c r="A872" s="11" t="s">
        <v>308</v>
      </c>
      <c r="B872" s="11" t="s">
        <v>229</v>
      </c>
      <c r="C872" s="11">
        <v>4.6000000000000006E-2</v>
      </c>
      <c r="D872" s="11">
        <v>4.1399999999999999E-2</v>
      </c>
      <c r="E872" s="11">
        <v>3.2100000000000004E-2</v>
      </c>
      <c r="F872" s="11">
        <v>1.9299999999999998E-2</v>
      </c>
      <c r="G872" s="11">
        <v>9.6999999999999986E-3</v>
      </c>
      <c r="H872" s="11">
        <v>3.8999999999999998E-3</v>
      </c>
      <c r="I872" s="11">
        <v>8.0000000000000004E-4</v>
      </c>
      <c r="J872" s="11">
        <v>0</v>
      </c>
    </row>
    <row r="873" spans="1:10">
      <c r="A873" s="11" t="s">
        <v>308</v>
      </c>
      <c r="B873" s="11" t="s">
        <v>241</v>
      </c>
      <c r="C873" s="11">
        <v>1.9E-3</v>
      </c>
      <c r="D873" s="11">
        <v>1.8E-3</v>
      </c>
      <c r="E873" s="11">
        <v>1.4E-3</v>
      </c>
      <c r="F873" s="11">
        <v>9.0000000000000008E-4</v>
      </c>
      <c r="G873" s="11">
        <v>0</v>
      </c>
      <c r="H873" s="11">
        <v>0</v>
      </c>
      <c r="I873" s="11">
        <v>0</v>
      </c>
      <c r="J873" s="11">
        <v>0</v>
      </c>
    </row>
    <row r="874" spans="1:10">
      <c r="A874" s="11" t="s">
        <v>308</v>
      </c>
      <c r="B874" s="11" t="s">
        <v>232</v>
      </c>
      <c r="C874" s="11">
        <v>0.1454</v>
      </c>
      <c r="D874" s="11">
        <v>0.13089999999999999</v>
      </c>
      <c r="E874" s="11">
        <v>0.10150000000000001</v>
      </c>
      <c r="F874" s="11">
        <v>6.0900000000000003E-2</v>
      </c>
      <c r="G874" s="11">
        <v>3.0499999999999999E-2</v>
      </c>
      <c r="H874" s="11">
        <v>1.2200000000000001E-2</v>
      </c>
      <c r="I874" s="11">
        <v>2.4999999999999996E-3</v>
      </c>
      <c r="J874" s="11">
        <v>0</v>
      </c>
    </row>
    <row r="875" spans="1:10">
      <c r="A875" s="11" t="s">
        <v>308</v>
      </c>
      <c r="B875" s="11" t="s">
        <v>245</v>
      </c>
      <c r="C875" s="11">
        <v>4.0000000000000001E-3</v>
      </c>
      <c r="D875" s="11">
        <v>3.5999999999999999E-3</v>
      </c>
      <c r="E875" s="11">
        <v>2.8E-3</v>
      </c>
      <c r="F875" s="11">
        <v>1.7000000000000001E-3</v>
      </c>
      <c r="G875" s="11">
        <v>9.0000000000000008E-4</v>
      </c>
      <c r="H875" s="11">
        <v>0</v>
      </c>
      <c r="I875" s="11">
        <v>0</v>
      </c>
      <c r="J875" s="11">
        <v>0</v>
      </c>
    </row>
    <row r="876" spans="1:10">
      <c r="A876" s="11" t="s">
        <v>308</v>
      </c>
      <c r="B876" s="11" t="s">
        <v>246</v>
      </c>
      <c r="C876" s="11">
        <v>5.0000000000000001E-4</v>
      </c>
      <c r="D876" s="11">
        <v>0</v>
      </c>
      <c r="E876" s="11">
        <v>0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</row>
    <row r="877" spans="1:10">
      <c r="A877" s="11" t="s">
        <v>287</v>
      </c>
      <c r="B877" s="11" t="s">
        <v>227</v>
      </c>
      <c r="C877" s="11">
        <v>10.7941</v>
      </c>
      <c r="D877" s="11">
        <v>9.7147000000000006</v>
      </c>
      <c r="E877" s="11">
        <v>7.5289000000000001</v>
      </c>
      <c r="F877" s="11">
        <v>4.5173999999999994</v>
      </c>
      <c r="G877" s="11">
        <v>2.2587000000000002</v>
      </c>
      <c r="H877" s="11">
        <v>0.90349999999999997</v>
      </c>
      <c r="I877" s="11">
        <v>0.1807</v>
      </c>
      <c r="J877" s="11">
        <v>0</v>
      </c>
    </row>
    <row r="878" spans="1:10">
      <c r="A878" s="11" t="s">
        <v>287</v>
      </c>
      <c r="B878" s="11" t="s">
        <v>218</v>
      </c>
      <c r="C878" s="11">
        <v>0.80110000000000003</v>
      </c>
      <c r="D878" s="11">
        <v>0.72099999999999997</v>
      </c>
      <c r="E878" s="11">
        <v>0.55879999999999996</v>
      </c>
      <c r="F878" s="11">
        <v>0.33529999999999999</v>
      </c>
      <c r="G878" s="11">
        <v>0.16769999999999999</v>
      </c>
      <c r="H878" s="11">
        <v>6.7100000000000007E-2</v>
      </c>
      <c r="I878" s="11">
        <v>1.35E-2</v>
      </c>
      <c r="J878" s="11">
        <v>0</v>
      </c>
    </row>
    <row r="879" spans="1:10">
      <c r="A879" s="11" t="s">
        <v>287</v>
      </c>
      <c r="B879" s="11" t="s">
        <v>220</v>
      </c>
      <c r="C879" s="11">
        <v>2.0199999999999999E-2</v>
      </c>
      <c r="D879" s="11">
        <v>1.8200000000000001E-2</v>
      </c>
      <c r="E879" s="11">
        <v>1.4199999999999999E-2</v>
      </c>
      <c r="F879" s="11">
        <v>8.6E-3</v>
      </c>
      <c r="G879" s="11">
        <v>4.3E-3</v>
      </c>
      <c r="H879" s="11">
        <v>1.8E-3</v>
      </c>
      <c r="I879" s="11">
        <v>3.9999999999999996E-4</v>
      </c>
      <c r="J879" s="11">
        <v>0</v>
      </c>
    </row>
    <row r="880" spans="1:10">
      <c r="A880" s="11" t="s">
        <v>287</v>
      </c>
      <c r="B880" s="11" t="s">
        <v>238</v>
      </c>
      <c r="C880" s="11">
        <v>9.11E-2</v>
      </c>
      <c r="D880" s="11">
        <v>8.2000000000000003E-2</v>
      </c>
      <c r="E880" s="11">
        <v>6.3600000000000004E-2</v>
      </c>
      <c r="F880" s="11">
        <v>3.8200000000000005E-2</v>
      </c>
      <c r="G880" s="11">
        <v>1.9099999999999999E-2</v>
      </c>
      <c r="H880" s="11">
        <v>7.7000000000000002E-3</v>
      </c>
      <c r="I880" s="11">
        <v>1.6000000000000001E-3</v>
      </c>
      <c r="J880" s="11">
        <v>0</v>
      </c>
    </row>
    <row r="881" spans="1:10">
      <c r="A881" s="11" t="s">
        <v>287</v>
      </c>
      <c r="B881" s="11" t="s">
        <v>228</v>
      </c>
      <c r="C881" s="11">
        <v>0.71130000000000004</v>
      </c>
      <c r="D881" s="11">
        <v>0.64019999999999999</v>
      </c>
      <c r="E881" s="11">
        <v>0.49619999999999997</v>
      </c>
      <c r="F881" s="11">
        <v>0.29780000000000001</v>
      </c>
      <c r="G881" s="11">
        <v>0.1489</v>
      </c>
      <c r="H881" s="11">
        <v>5.96E-2</v>
      </c>
      <c r="I881" s="11">
        <v>1.2E-2</v>
      </c>
      <c r="J881" s="11">
        <v>0</v>
      </c>
    </row>
    <row r="882" spans="1:10">
      <c r="A882" s="11" t="s">
        <v>287</v>
      </c>
      <c r="B882" s="11" t="s">
        <v>231</v>
      </c>
      <c r="C882" s="11">
        <v>62.989600000000003</v>
      </c>
      <c r="D882" s="11">
        <v>56.690700000000007</v>
      </c>
      <c r="E882" s="11">
        <v>43.935300000000005</v>
      </c>
      <c r="F882" s="11">
        <v>26.3612</v>
      </c>
      <c r="G882" s="11">
        <v>13.1806</v>
      </c>
      <c r="H882" s="11">
        <v>5.2722999999999995</v>
      </c>
      <c r="I882" s="11">
        <v>1.0545</v>
      </c>
      <c r="J882" s="11">
        <v>0</v>
      </c>
    </row>
    <row r="883" spans="1:10">
      <c r="A883" s="11" t="s">
        <v>287</v>
      </c>
      <c r="B883" s="11" t="s">
        <v>229</v>
      </c>
      <c r="C883" s="11">
        <v>0.5746</v>
      </c>
      <c r="D883" s="11">
        <v>0.51719999999999999</v>
      </c>
      <c r="E883" s="11">
        <v>0.40089999999999998</v>
      </c>
      <c r="F883" s="11">
        <v>0.24059999999999998</v>
      </c>
      <c r="G883" s="11">
        <v>0.1203</v>
      </c>
      <c r="H883" s="11">
        <v>4.82E-2</v>
      </c>
      <c r="I883" s="11">
        <v>9.6999999999999986E-3</v>
      </c>
      <c r="J883" s="11">
        <v>0</v>
      </c>
    </row>
    <row r="884" spans="1:10">
      <c r="A884" s="11" t="s">
        <v>287</v>
      </c>
      <c r="B884" s="11" t="s">
        <v>230</v>
      </c>
      <c r="C884" s="11">
        <v>1.4201999999999999</v>
      </c>
      <c r="D884" s="11">
        <v>1.2782</v>
      </c>
      <c r="E884" s="11">
        <v>0.99070000000000003</v>
      </c>
      <c r="F884" s="11">
        <v>0.59450000000000003</v>
      </c>
      <c r="G884" s="11">
        <v>0.29730000000000001</v>
      </c>
      <c r="H884" s="11">
        <v>0.11900000000000001</v>
      </c>
      <c r="I884" s="11">
        <v>2.3800000000000002E-2</v>
      </c>
      <c r="J884" s="11">
        <v>0</v>
      </c>
    </row>
    <row r="885" spans="1:10">
      <c r="A885" s="11" t="s">
        <v>287</v>
      </c>
      <c r="B885" s="11" t="s">
        <v>241</v>
      </c>
      <c r="C885" s="11">
        <v>0.16419999999999998</v>
      </c>
      <c r="D885" s="11">
        <v>0.14779999999999999</v>
      </c>
      <c r="E885" s="11">
        <v>0.11460000000000001</v>
      </c>
      <c r="F885" s="11">
        <v>6.88E-2</v>
      </c>
      <c r="G885" s="11">
        <v>3.44E-2</v>
      </c>
      <c r="H885" s="11">
        <v>1.38E-2</v>
      </c>
      <c r="I885" s="11">
        <v>2.8E-3</v>
      </c>
      <c r="J885" s="11">
        <v>0</v>
      </c>
    </row>
    <row r="886" spans="1:10">
      <c r="A886" s="11" t="s">
        <v>287</v>
      </c>
      <c r="B886" s="11" t="s">
        <v>232</v>
      </c>
      <c r="C886" s="11">
        <v>1.6118999999999999</v>
      </c>
      <c r="D886" s="11">
        <v>1.4508000000000001</v>
      </c>
      <c r="E886" s="11">
        <v>1.1244000000000001</v>
      </c>
      <c r="F886" s="11">
        <v>0.67469999999999997</v>
      </c>
      <c r="G886" s="11">
        <v>0.33739999999999998</v>
      </c>
      <c r="H886" s="11">
        <v>0.13499999999999998</v>
      </c>
      <c r="I886" s="11">
        <v>2.7E-2</v>
      </c>
      <c r="J886" s="11">
        <v>0</v>
      </c>
    </row>
    <row r="887" spans="1:10">
      <c r="A887" s="11" t="s">
        <v>287</v>
      </c>
      <c r="B887" s="11" t="s">
        <v>244</v>
      </c>
      <c r="C887" s="11">
        <v>9.373899999999999</v>
      </c>
      <c r="D887" s="11">
        <v>8.4366000000000003</v>
      </c>
      <c r="E887" s="11">
        <v>6.5383999999999993</v>
      </c>
      <c r="F887" s="11">
        <v>3.9231000000000003</v>
      </c>
      <c r="G887" s="11">
        <v>1.9616</v>
      </c>
      <c r="H887" s="11">
        <v>0.78469999999999995</v>
      </c>
      <c r="I887" s="11">
        <v>0.157</v>
      </c>
      <c r="J887" s="11">
        <v>0</v>
      </c>
    </row>
    <row r="888" spans="1:10">
      <c r="A888" s="11" t="s">
        <v>287</v>
      </c>
      <c r="B888" s="11" t="s">
        <v>245</v>
      </c>
      <c r="C888" s="11">
        <v>1.8063</v>
      </c>
      <c r="D888" s="11">
        <v>1.6256999999999999</v>
      </c>
      <c r="E888" s="11">
        <v>1.26</v>
      </c>
      <c r="F888" s="11">
        <v>0.75600000000000001</v>
      </c>
      <c r="G888" s="11">
        <v>0.378</v>
      </c>
      <c r="H888" s="11">
        <v>0.1512</v>
      </c>
      <c r="I888" s="11">
        <v>3.0300000000000001E-2</v>
      </c>
      <c r="J888" s="11">
        <v>0</v>
      </c>
    </row>
    <row r="889" spans="1:10">
      <c r="A889" s="11" t="s">
        <v>287</v>
      </c>
      <c r="B889" s="11" t="s">
        <v>246</v>
      </c>
      <c r="C889" s="11">
        <v>1.8832</v>
      </c>
      <c r="D889" s="11">
        <v>1.6949000000000001</v>
      </c>
      <c r="E889" s="11">
        <v>1.3135999999999999</v>
      </c>
      <c r="F889" s="11">
        <v>0.78820000000000001</v>
      </c>
      <c r="G889" s="11">
        <v>0.39410000000000001</v>
      </c>
      <c r="H889" s="11">
        <v>0.15769999999999998</v>
      </c>
      <c r="I889" s="11">
        <v>3.1600000000000003E-2</v>
      </c>
      <c r="J889" s="11">
        <v>0</v>
      </c>
    </row>
    <row r="890" spans="1:10">
      <c r="A890" s="11" t="s">
        <v>288</v>
      </c>
      <c r="B890" s="11" t="s">
        <v>227</v>
      </c>
      <c r="C890" s="11">
        <v>14.1942</v>
      </c>
      <c r="D890" s="11">
        <v>12.774799999999999</v>
      </c>
      <c r="E890" s="11">
        <v>9.9004999999999992</v>
      </c>
      <c r="F890" s="11">
        <v>5.9402999999999997</v>
      </c>
      <c r="G890" s="11">
        <v>2.9702000000000002</v>
      </c>
      <c r="H890" s="11">
        <v>1.1880999999999999</v>
      </c>
      <c r="I890" s="11">
        <v>0.23769999999999999</v>
      </c>
      <c r="J890" s="11">
        <v>0</v>
      </c>
    </row>
    <row r="891" spans="1:10">
      <c r="A891" s="11" t="s">
        <v>288</v>
      </c>
      <c r="B891" s="11" t="s">
        <v>218</v>
      </c>
      <c r="C891" s="11">
        <v>4.4874000000000001</v>
      </c>
      <c r="D891" s="11">
        <v>4.0386999999999995</v>
      </c>
      <c r="E891" s="11">
        <v>3.1300000000000003</v>
      </c>
      <c r="F891" s="11">
        <v>1.8779999999999999</v>
      </c>
      <c r="G891" s="11">
        <v>0.93899999999999995</v>
      </c>
      <c r="H891" s="11">
        <v>0.37559999999999999</v>
      </c>
      <c r="I891" s="11">
        <v>7.5200000000000003E-2</v>
      </c>
      <c r="J891" s="11">
        <v>0</v>
      </c>
    </row>
    <row r="892" spans="1:10">
      <c r="A892" s="11" t="s">
        <v>288</v>
      </c>
      <c r="B892" s="11" t="s">
        <v>220</v>
      </c>
      <c r="C892" s="11">
        <v>5.0300000000000004E-2</v>
      </c>
      <c r="D892" s="11">
        <v>4.53E-2</v>
      </c>
      <c r="E892" s="11">
        <v>3.5200000000000002E-2</v>
      </c>
      <c r="F892" s="11">
        <v>2.12E-2</v>
      </c>
      <c r="G892" s="11">
        <v>1.06E-2</v>
      </c>
      <c r="H892" s="11">
        <v>4.3E-3</v>
      </c>
      <c r="I892" s="11">
        <v>9.0000000000000008E-4</v>
      </c>
      <c r="J892" s="11">
        <v>0</v>
      </c>
    </row>
    <row r="893" spans="1:10">
      <c r="A893" s="11" t="s">
        <v>288</v>
      </c>
      <c r="B893" s="11" t="s">
        <v>238</v>
      </c>
      <c r="C893" s="11">
        <v>0.10490000000000001</v>
      </c>
      <c r="D893" s="11">
        <v>9.4500000000000001E-2</v>
      </c>
      <c r="E893" s="11">
        <v>7.3300000000000004E-2</v>
      </c>
      <c r="F893" s="11">
        <v>4.4000000000000004E-2</v>
      </c>
      <c r="G893" s="11">
        <v>2.1999999999999999E-2</v>
      </c>
      <c r="H893" s="11">
        <v>8.8000000000000005E-3</v>
      </c>
      <c r="I893" s="11">
        <v>1.8E-3</v>
      </c>
      <c r="J893" s="11">
        <v>0</v>
      </c>
    </row>
    <row r="894" spans="1:10">
      <c r="A894" s="11" t="s">
        <v>288</v>
      </c>
      <c r="B894" s="11" t="s">
        <v>228</v>
      </c>
      <c r="C894" s="11">
        <v>0.71140000000000003</v>
      </c>
      <c r="D894" s="11">
        <v>0.64029999999999998</v>
      </c>
      <c r="E894" s="11">
        <v>0.49629999999999996</v>
      </c>
      <c r="F894" s="11">
        <v>0.29780000000000001</v>
      </c>
      <c r="G894" s="11">
        <v>0.1489</v>
      </c>
      <c r="H894" s="11">
        <v>5.96E-2</v>
      </c>
      <c r="I894" s="11">
        <v>1.2E-2</v>
      </c>
      <c r="J894" s="11">
        <v>0</v>
      </c>
    </row>
    <row r="895" spans="1:10">
      <c r="A895" s="11" t="s">
        <v>288</v>
      </c>
      <c r="B895" s="11" t="s">
        <v>231</v>
      </c>
      <c r="C895" s="11">
        <v>11.4549</v>
      </c>
      <c r="D895" s="11">
        <v>10.3095</v>
      </c>
      <c r="E895" s="11">
        <v>7.9898999999999996</v>
      </c>
      <c r="F895" s="11">
        <v>4.7939999999999996</v>
      </c>
      <c r="G895" s="11">
        <v>2.3969999999999998</v>
      </c>
      <c r="H895" s="11">
        <v>0.95879999999999999</v>
      </c>
      <c r="I895" s="11">
        <v>0.1918</v>
      </c>
      <c r="J895" s="11">
        <v>0</v>
      </c>
    </row>
    <row r="896" spans="1:10">
      <c r="A896" s="11" t="s">
        <v>288</v>
      </c>
      <c r="B896" s="11" t="s">
        <v>229</v>
      </c>
      <c r="C896" s="11">
        <v>0.14699999999999999</v>
      </c>
      <c r="D896" s="11">
        <v>0.1323</v>
      </c>
      <c r="E896" s="11">
        <v>0.1026</v>
      </c>
      <c r="F896" s="11">
        <v>6.1600000000000002E-2</v>
      </c>
      <c r="G896" s="11">
        <v>3.0800000000000001E-2</v>
      </c>
      <c r="H896" s="11">
        <v>1.24E-2</v>
      </c>
      <c r="I896" s="11">
        <v>2.4999999999999996E-3</v>
      </c>
      <c r="J896" s="11">
        <v>0</v>
      </c>
    </row>
    <row r="897" spans="1:10">
      <c r="A897" s="11" t="s">
        <v>288</v>
      </c>
      <c r="B897" s="11" t="s">
        <v>230</v>
      </c>
      <c r="C897" s="11">
        <v>1.67E-2</v>
      </c>
      <c r="D897" s="11">
        <v>1.5099999999999999E-2</v>
      </c>
      <c r="E897" s="11">
        <v>1.18E-2</v>
      </c>
      <c r="F897" s="11">
        <v>7.1000000000000004E-3</v>
      </c>
      <c r="G897" s="11">
        <v>3.5999999999999999E-3</v>
      </c>
      <c r="H897" s="11">
        <v>1.5E-3</v>
      </c>
      <c r="I897" s="11">
        <v>2.9999999999999997E-4</v>
      </c>
      <c r="J897" s="11">
        <v>0</v>
      </c>
    </row>
    <row r="898" spans="1:10">
      <c r="A898" s="11" t="s">
        <v>288</v>
      </c>
      <c r="B898" s="11" t="s">
        <v>241</v>
      </c>
      <c r="C898" s="11">
        <v>1.6299999999999999E-2</v>
      </c>
      <c r="D898" s="11">
        <v>1.47E-2</v>
      </c>
      <c r="E898" s="11">
        <v>1.1399999999999999E-2</v>
      </c>
      <c r="F898" s="11">
        <v>6.8999999999999999E-3</v>
      </c>
      <c r="G898" s="11">
        <v>3.4999999999999996E-3</v>
      </c>
      <c r="H898" s="11">
        <v>1.4E-3</v>
      </c>
      <c r="I898" s="11">
        <v>3.0000000000000003E-4</v>
      </c>
      <c r="J898" s="11">
        <v>0</v>
      </c>
    </row>
    <row r="899" spans="1:10">
      <c r="A899" s="11" t="s">
        <v>288</v>
      </c>
      <c r="B899" s="11" t="s">
        <v>232</v>
      </c>
      <c r="C899" s="11">
        <v>2.4250000000000003</v>
      </c>
      <c r="D899" s="11">
        <v>2.1825000000000001</v>
      </c>
      <c r="E899" s="11">
        <v>1.6915</v>
      </c>
      <c r="F899" s="11">
        <v>1.0148999999999999</v>
      </c>
      <c r="G899" s="11">
        <v>0.50749999999999995</v>
      </c>
      <c r="H899" s="11">
        <v>0.20300000000000001</v>
      </c>
      <c r="I899" s="11">
        <v>4.0599999999999997E-2</v>
      </c>
      <c r="J899" s="11">
        <v>0</v>
      </c>
    </row>
    <row r="900" spans="1:10">
      <c r="A900" s="11" t="s">
        <v>288</v>
      </c>
      <c r="B900" s="11" t="s">
        <v>244</v>
      </c>
      <c r="C900" s="11">
        <v>4.4449999999999994</v>
      </c>
      <c r="D900" s="11">
        <v>4.0004999999999997</v>
      </c>
      <c r="E900" s="11">
        <v>3.1004</v>
      </c>
      <c r="F900" s="11">
        <v>1.8603000000000001</v>
      </c>
      <c r="G900" s="11">
        <v>0.93020000000000003</v>
      </c>
      <c r="H900" s="11">
        <v>0.37209999999999999</v>
      </c>
      <c r="I900" s="11">
        <v>7.4499999999999997E-2</v>
      </c>
      <c r="J900" s="11">
        <v>0</v>
      </c>
    </row>
    <row r="901" spans="1:10">
      <c r="A901" s="11" t="s">
        <v>288</v>
      </c>
      <c r="B901" s="11" t="s">
        <v>245</v>
      </c>
      <c r="C901" s="11">
        <v>5.4600000000000003E-2</v>
      </c>
      <c r="D901" s="11">
        <v>4.9200000000000001E-2</v>
      </c>
      <c r="E901" s="11">
        <v>3.8200000000000005E-2</v>
      </c>
      <c r="F901" s="11">
        <v>2.3E-2</v>
      </c>
      <c r="G901" s="11">
        <v>1.15E-2</v>
      </c>
      <c r="H901" s="11">
        <v>4.5999999999999999E-3</v>
      </c>
      <c r="I901" s="11">
        <v>1E-3</v>
      </c>
      <c r="J901" s="11">
        <v>0</v>
      </c>
    </row>
    <row r="902" spans="1:10">
      <c r="A902" s="11" t="s">
        <v>288</v>
      </c>
      <c r="B902" s="11" t="s">
        <v>246</v>
      </c>
      <c r="C902" s="11">
        <v>0.19</v>
      </c>
      <c r="D902" s="11">
        <v>0.17100000000000001</v>
      </c>
      <c r="E902" s="11">
        <v>0.1326</v>
      </c>
      <c r="F902" s="11">
        <v>7.9600000000000004E-2</v>
      </c>
      <c r="G902" s="11">
        <v>3.9800000000000002E-2</v>
      </c>
      <c r="H902" s="11">
        <v>1.6E-2</v>
      </c>
      <c r="I902" s="11">
        <v>3.2000000000000002E-3</v>
      </c>
      <c r="J902" s="11">
        <v>0</v>
      </c>
    </row>
    <row r="903" spans="1:10">
      <c r="A903" s="11" t="s">
        <v>289</v>
      </c>
      <c r="B903" s="11" t="s">
        <v>227</v>
      </c>
      <c r="C903" s="11">
        <v>20.888300000000001</v>
      </c>
      <c r="D903" s="11">
        <v>18.799499999999998</v>
      </c>
      <c r="E903" s="11">
        <v>14.569699999999999</v>
      </c>
      <c r="F903" s="11">
        <v>8.7418999999999993</v>
      </c>
      <c r="G903" s="11">
        <v>4.3709999999999996</v>
      </c>
      <c r="H903" s="11">
        <v>1.7484</v>
      </c>
      <c r="I903" s="11">
        <v>0.34970000000000001</v>
      </c>
      <c r="J903" s="11">
        <v>0</v>
      </c>
    </row>
    <row r="904" spans="1:10">
      <c r="A904" s="11" t="s">
        <v>289</v>
      </c>
      <c r="B904" s="11" t="s">
        <v>218</v>
      </c>
      <c r="C904" s="11">
        <v>0.95779999999999998</v>
      </c>
      <c r="D904" s="11">
        <v>0.86209999999999998</v>
      </c>
      <c r="E904" s="11">
        <v>0.66820000000000002</v>
      </c>
      <c r="F904" s="11">
        <v>0.40099999999999997</v>
      </c>
      <c r="G904" s="11">
        <v>0.20050000000000001</v>
      </c>
      <c r="H904" s="11">
        <v>8.0199999999999994E-2</v>
      </c>
      <c r="I904" s="11">
        <v>1.61E-2</v>
      </c>
      <c r="J904" s="11">
        <v>0</v>
      </c>
    </row>
    <row r="905" spans="1:10">
      <c r="A905" s="11" t="s">
        <v>289</v>
      </c>
      <c r="B905" s="11" t="s">
        <v>220</v>
      </c>
      <c r="C905" s="11">
        <v>0.20759999999999998</v>
      </c>
      <c r="D905" s="11">
        <v>0.18689999999999998</v>
      </c>
      <c r="E905" s="11">
        <v>0.1449</v>
      </c>
      <c r="F905" s="11">
        <v>8.7000000000000008E-2</v>
      </c>
      <c r="G905" s="11">
        <v>4.3499999999999997E-2</v>
      </c>
      <c r="H905" s="11">
        <v>1.7399999999999999E-2</v>
      </c>
      <c r="I905" s="11">
        <v>3.4999999999999996E-3</v>
      </c>
      <c r="J905" s="11">
        <v>0</v>
      </c>
    </row>
    <row r="906" spans="1:10">
      <c r="A906" s="11" t="s">
        <v>289</v>
      </c>
      <c r="B906" s="11" t="s">
        <v>238</v>
      </c>
      <c r="C906" s="11">
        <v>0.1084</v>
      </c>
      <c r="D906" s="11">
        <v>9.7600000000000006E-2</v>
      </c>
      <c r="E906" s="11">
        <v>7.5700000000000003E-2</v>
      </c>
      <c r="F906" s="11">
        <v>4.5500000000000006E-2</v>
      </c>
      <c r="G906" s="11">
        <v>2.2800000000000001E-2</v>
      </c>
      <c r="H906" s="11">
        <v>9.1999999999999998E-3</v>
      </c>
      <c r="I906" s="11">
        <v>1.9E-3</v>
      </c>
      <c r="J906" s="11">
        <v>0</v>
      </c>
    </row>
    <row r="907" spans="1:10">
      <c r="A907" s="11" t="s">
        <v>289</v>
      </c>
      <c r="B907" s="11" t="s">
        <v>228</v>
      </c>
      <c r="C907" s="11">
        <v>1.0936999999999999</v>
      </c>
      <c r="D907" s="11">
        <v>0.98439999999999994</v>
      </c>
      <c r="E907" s="11">
        <v>0.76300000000000001</v>
      </c>
      <c r="F907" s="11">
        <v>0.45779999999999998</v>
      </c>
      <c r="G907" s="11">
        <v>0.22889999999999999</v>
      </c>
      <c r="H907" s="11">
        <v>9.1600000000000001E-2</v>
      </c>
      <c r="I907" s="11">
        <v>1.84E-2</v>
      </c>
      <c r="J907" s="11">
        <v>0</v>
      </c>
    </row>
    <row r="908" spans="1:10">
      <c r="A908" s="11" t="s">
        <v>289</v>
      </c>
      <c r="B908" s="11" t="s">
        <v>231</v>
      </c>
      <c r="C908" s="11">
        <v>73.750500000000002</v>
      </c>
      <c r="D908" s="11">
        <v>66.375500000000002</v>
      </c>
      <c r="E908" s="11">
        <v>51.441100000000006</v>
      </c>
      <c r="F908" s="11">
        <v>30.864699999999999</v>
      </c>
      <c r="G908" s="11">
        <v>15.432399999999999</v>
      </c>
      <c r="H908" s="11">
        <v>6.173</v>
      </c>
      <c r="I908" s="11">
        <v>1.2345999999999999</v>
      </c>
      <c r="J908" s="11">
        <v>0</v>
      </c>
    </row>
    <row r="909" spans="1:10">
      <c r="A909" s="11" t="s">
        <v>289</v>
      </c>
      <c r="B909" s="11" t="s">
        <v>229</v>
      </c>
      <c r="C909" s="11">
        <v>0.95689999999999997</v>
      </c>
      <c r="D909" s="11">
        <v>0.86129999999999995</v>
      </c>
      <c r="E909" s="11">
        <v>0.66759999999999997</v>
      </c>
      <c r="F909" s="11">
        <v>0.40060000000000001</v>
      </c>
      <c r="G909" s="11">
        <v>0.20030000000000001</v>
      </c>
      <c r="H909" s="11">
        <v>8.0200000000000007E-2</v>
      </c>
      <c r="I909" s="11">
        <v>1.61E-2</v>
      </c>
      <c r="J909" s="11">
        <v>0</v>
      </c>
    </row>
    <row r="910" spans="1:10">
      <c r="A910" s="11" t="s">
        <v>289</v>
      </c>
      <c r="B910" s="11" t="s">
        <v>230</v>
      </c>
      <c r="C910" s="11">
        <v>2.5442</v>
      </c>
      <c r="D910" s="11">
        <v>2.2898000000000001</v>
      </c>
      <c r="E910" s="11">
        <v>1.7746</v>
      </c>
      <c r="F910" s="11">
        <v>1.0648</v>
      </c>
      <c r="G910" s="11">
        <v>0.53239999999999998</v>
      </c>
      <c r="H910" s="11">
        <v>0.21299999999999999</v>
      </c>
      <c r="I910" s="11">
        <v>4.2599999999999999E-2</v>
      </c>
      <c r="J910" s="11">
        <v>0</v>
      </c>
    </row>
    <row r="911" spans="1:10">
      <c r="A911" s="11" t="s">
        <v>289</v>
      </c>
      <c r="B911" s="11" t="s">
        <v>241</v>
      </c>
      <c r="C911" s="11">
        <v>0.21209999999999998</v>
      </c>
      <c r="D911" s="11">
        <v>0.19089999999999999</v>
      </c>
      <c r="E911" s="11">
        <v>0.14799999999999999</v>
      </c>
      <c r="F911" s="11">
        <v>8.8800000000000004E-2</v>
      </c>
      <c r="G911" s="11">
        <v>4.4400000000000002E-2</v>
      </c>
      <c r="H911" s="11">
        <v>1.78E-2</v>
      </c>
      <c r="I911" s="11">
        <v>3.5999999999999999E-3</v>
      </c>
      <c r="J911" s="11">
        <v>0</v>
      </c>
    </row>
    <row r="912" spans="1:10">
      <c r="A912" s="11" t="s">
        <v>289</v>
      </c>
      <c r="B912" s="11" t="s">
        <v>232</v>
      </c>
      <c r="C912" s="11">
        <v>1.7912999999999999</v>
      </c>
      <c r="D912" s="11">
        <v>1.6122000000000001</v>
      </c>
      <c r="E912" s="11">
        <v>1.2495000000000001</v>
      </c>
      <c r="F912" s="11">
        <v>0.74970000000000003</v>
      </c>
      <c r="G912" s="11">
        <v>0.37490000000000001</v>
      </c>
      <c r="H912" s="11">
        <v>0.15</v>
      </c>
      <c r="I912" s="11">
        <v>0.03</v>
      </c>
      <c r="J912" s="11">
        <v>0</v>
      </c>
    </row>
    <row r="913" spans="1:10">
      <c r="A913" s="11" t="s">
        <v>289</v>
      </c>
      <c r="B913" s="11" t="s">
        <v>244</v>
      </c>
      <c r="C913" s="11">
        <v>17.362300000000001</v>
      </c>
      <c r="D913" s="11">
        <v>15.626099999999999</v>
      </c>
      <c r="E913" s="11">
        <v>12.110300000000001</v>
      </c>
      <c r="F913" s="11">
        <v>7.2661999999999995</v>
      </c>
      <c r="G913" s="11">
        <v>3.6331000000000002</v>
      </c>
      <c r="H913" s="11">
        <v>1.4533</v>
      </c>
      <c r="I913" s="11">
        <v>0.29070000000000001</v>
      </c>
      <c r="J913" s="11">
        <v>0</v>
      </c>
    </row>
    <row r="914" spans="1:10">
      <c r="A914" s="11" t="s">
        <v>289</v>
      </c>
      <c r="B914" s="11" t="s">
        <v>245</v>
      </c>
      <c r="C914" s="11">
        <v>2.5130000000000003</v>
      </c>
      <c r="D914" s="11">
        <v>2.2616999999999998</v>
      </c>
      <c r="E914" s="11">
        <v>1.7528999999999999</v>
      </c>
      <c r="F914" s="11">
        <v>1.0518000000000001</v>
      </c>
      <c r="G914" s="11">
        <v>0.52590000000000003</v>
      </c>
      <c r="H914" s="11">
        <v>0.21039999999999998</v>
      </c>
      <c r="I914" s="11">
        <v>4.2100000000000005E-2</v>
      </c>
      <c r="J914" s="11">
        <v>0</v>
      </c>
    </row>
    <row r="915" spans="1:10">
      <c r="A915" s="11" t="s">
        <v>289</v>
      </c>
      <c r="B915" s="11" t="s">
        <v>246</v>
      </c>
      <c r="C915" s="11">
        <v>1.2524</v>
      </c>
      <c r="D915" s="11">
        <v>1.1272</v>
      </c>
      <c r="E915" s="11">
        <v>0.87360000000000004</v>
      </c>
      <c r="F915" s="11">
        <v>0.5242</v>
      </c>
      <c r="G915" s="11">
        <v>0.2621</v>
      </c>
      <c r="H915" s="11">
        <v>0.10490000000000001</v>
      </c>
      <c r="I915" s="11">
        <v>2.0999999999999998E-2</v>
      </c>
      <c r="J915" s="11">
        <v>0</v>
      </c>
    </row>
    <row r="916" spans="1:10">
      <c r="A916" s="11" t="s">
        <v>290</v>
      </c>
      <c r="B916" s="11" t="s">
        <v>227</v>
      </c>
      <c r="C916" s="11">
        <v>1.5006999999999999</v>
      </c>
      <c r="D916" s="11">
        <v>1.3507</v>
      </c>
      <c r="E916" s="11">
        <v>1.0468</v>
      </c>
      <c r="F916" s="11">
        <v>0.62809999999999999</v>
      </c>
      <c r="G916" s="11">
        <v>0.31409999999999999</v>
      </c>
      <c r="H916" s="11">
        <v>0.12569999999999998</v>
      </c>
      <c r="I916" s="11">
        <v>2.52E-2</v>
      </c>
      <c r="J916" s="11">
        <v>0</v>
      </c>
    </row>
    <row r="917" spans="1:10">
      <c r="A917" s="11" t="s">
        <v>290</v>
      </c>
      <c r="B917" s="11" t="s">
        <v>218</v>
      </c>
      <c r="C917" s="11">
        <v>0.14099999999999999</v>
      </c>
      <c r="D917" s="11">
        <v>0.12690000000000001</v>
      </c>
      <c r="E917" s="11">
        <v>9.8400000000000001E-2</v>
      </c>
      <c r="F917" s="11">
        <v>5.91E-2</v>
      </c>
      <c r="G917" s="11">
        <v>2.9599999999999998E-2</v>
      </c>
      <c r="H917" s="11">
        <v>1.1899999999999999E-2</v>
      </c>
      <c r="I917" s="11">
        <v>2.3999999999999998E-3</v>
      </c>
      <c r="J917" s="11">
        <v>0</v>
      </c>
    </row>
    <row r="918" spans="1:10">
      <c r="A918" s="11" t="s">
        <v>290</v>
      </c>
      <c r="B918" s="11" t="s">
        <v>238</v>
      </c>
      <c r="C918" s="11">
        <v>2.69E-2</v>
      </c>
      <c r="D918" s="11">
        <v>2.4299999999999999E-2</v>
      </c>
      <c r="E918" s="11">
        <v>1.89E-2</v>
      </c>
      <c r="F918" s="11">
        <v>1.1399999999999999E-2</v>
      </c>
      <c r="G918" s="11">
        <v>5.7000000000000002E-3</v>
      </c>
      <c r="H918" s="11">
        <v>2.3E-3</v>
      </c>
      <c r="I918" s="11">
        <v>5.0000000000000001E-4</v>
      </c>
      <c r="J918" s="11">
        <v>0</v>
      </c>
    </row>
    <row r="919" spans="1:10">
      <c r="A919" s="11" t="s">
        <v>290</v>
      </c>
      <c r="B919" s="11" t="s">
        <v>228</v>
      </c>
      <c r="C919" s="11">
        <v>0.30359999999999998</v>
      </c>
      <c r="D919" s="11">
        <v>0.27329999999999999</v>
      </c>
      <c r="E919" s="11">
        <v>0.21189999999999998</v>
      </c>
      <c r="F919" s="11">
        <v>0.12719999999999998</v>
      </c>
      <c r="G919" s="11">
        <v>6.3600000000000004E-2</v>
      </c>
      <c r="H919" s="11">
        <v>2.5499999999999998E-2</v>
      </c>
      <c r="I919" s="11">
        <v>5.1000000000000004E-3</v>
      </c>
      <c r="J919" s="11">
        <v>0</v>
      </c>
    </row>
    <row r="920" spans="1:10">
      <c r="A920" s="11" t="s">
        <v>290</v>
      </c>
      <c r="B920" s="11" t="s">
        <v>231</v>
      </c>
      <c r="C920" s="11">
        <v>9.1875999999999998</v>
      </c>
      <c r="D920" s="11">
        <v>8.2689000000000004</v>
      </c>
      <c r="E920" s="11">
        <v>6.4083999999999994</v>
      </c>
      <c r="F920" s="11">
        <v>3.8451000000000004</v>
      </c>
      <c r="G920" s="11">
        <v>1.9226000000000001</v>
      </c>
      <c r="H920" s="11">
        <v>0.76910000000000001</v>
      </c>
      <c r="I920" s="11">
        <v>0.15389999999999998</v>
      </c>
      <c r="J920" s="11">
        <v>0</v>
      </c>
    </row>
    <row r="921" spans="1:10">
      <c r="A921" s="11" t="s">
        <v>290</v>
      </c>
      <c r="B921" s="11" t="s">
        <v>229</v>
      </c>
      <c r="C921" s="11">
        <v>1.1242000000000001</v>
      </c>
      <c r="D921" s="11">
        <v>1.0118</v>
      </c>
      <c r="E921" s="11">
        <v>0.78420000000000001</v>
      </c>
      <c r="F921" s="11">
        <v>0.47059999999999996</v>
      </c>
      <c r="G921" s="11">
        <v>0.23530000000000001</v>
      </c>
      <c r="H921" s="11">
        <v>9.4200000000000006E-2</v>
      </c>
      <c r="I921" s="11">
        <v>1.89E-2</v>
      </c>
      <c r="J921" s="11">
        <v>0</v>
      </c>
    </row>
    <row r="922" spans="1:10">
      <c r="A922" s="11" t="s">
        <v>290</v>
      </c>
      <c r="B922" s="11" t="s">
        <v>241</v>
      </c>
      <c r="C922" s="11">
        <v>1.9E-3</v>
      </c>
      <c r="D922" s="11">
        <v>1.8E-3</v>
      </c>
      <c r="E922" s="11">
        <v>1.4E-3</v>
      </c>
      <c r="F922" s="11">
        <v>9.0000000000000008E-4</v>
      </c>
      <c r="G922" s="11">
        <v>0</v>
      </c>
      <c r="H922" s="11">
        <v>0</v>
      </c>
      <c r="I922" s="11">
        <v>0</v>
      </c>
      <c r="J922" s="11">
        <v>0</v>
      </c>
    </row>
    <row r="923" spans="1:10">
      <c r="A923" s="11" t="s">
        <v>290</v>
      </c>
      <c r="B923" s="11" t="s">
        <v>232</v>
      </c>
      <c r="C923" s="11">
        <v>0.84599999999999997</v>
      </c>
      <c r="D923" s="11">
        <v>0.76139999999999997</v>
      </c>
      <c r="E923" s="11">
        <v>0.59009999999999996</v>
      </c>
      <c r="F923" s="11">
        <v>0.35409999999999997</v>
      </c>
      <c r="G923" s="11">
        <v>0.17709999999999998</v>
      </c>
      <c r="H923" s="11">
        <v>7.0900000000000005E-2</v>
      </c>
      <c r="I923" s="11">
        <v>1.4199999999999999E-2</v>
      </c>
      <c r="J923" s="11">
        <v>0</v>
      </c>
    </row>
    <row r="924" spans="1:10">
      <c r="A924" s="11" t="s">
        <v>290</v>
      </c>
      <c r="B924" s="11" t="s">
        <v>244</v>
      </c>
      <c r="C924" s="11">
        <v>2.5453000000000001</v>
      </c>
      <c r="D924" s="11">
        <v>2.2908000000000004</v>
      </c>
      <c r="E924" s="11">
        <v>1.7754000000000001</v>
      </c>
      <c r="F924" s="11">
        <v>1.0652999999999999</v>
      </c>
      <c r="G924" s="11">
        <v>0.53269999999999995</v>
      </c>
      <c r="H924" s="11">
        <v>0.21309999999999998</v>
      </c>
      <c r="I924" s="11">
        <v>4.2700000000000002E-2</v>
      </c>
      <c r="J924" s="11">
        <v>0</v>
      </c>
    </row>
    <row r="925" spans="1:10">
      <c r="A925" s="11" t="s">
        <v>290</v>
      </c>
      <c r="B925" s="11" t="s">
        <v>245</v>
      </c>
      <c r="C925" s="11">
        <v>0.2024</v>
      </c>
      <c r="D925" s="11">
        <v>0.1822</v>
      </c>
      <c r="E925" s="11">
        <v>0.14129999999999998</v>
      </c>
      <c r="F925" s="11">
        <v>8.48E-2</v>
      </c>
      <c r="G925" s="11">
        <v>4.24E-2</v>
      </c>
      <c r="H925" s="11">
        <v>1.6999999999999998E-2</v>
      </c>
      <c r="I925" s="11">
        <v>3.3999999999999998E-3</v>
      </c>
      <c r="J925" s="11">
        <v>0</v>
      </c>
    </row>
    <row r="926" spans="1:10">
      <c r="A926" s="11" t="s">
        <v>290</v>
      </c>
      <c r="B926" s="11" t="s">
        <v>246</v>
      </c>
      <c r="C926" s="11">
        <v>0.24509999999999998</v>
      </c>
      <c r="D926" s="11">
        <v>0.22059999999999999</v>
      </c>
      <c r="E926" s="11">
        <v>0.17099999999999999</v>
      </c>
      <c r="F926" s="11">
        <v>0.1026</v>
      </c>
      <c r="G926" s="11">
        <v>5.1299999999999998E-2</v>
      </c>
      <c r="H926" s="11">
        <v>2.06E-2</v>
      </c>
      <c r="I926" s="11">
        <v>4.2000000000000006E-3</v>
      </c>
      <c r="J926" s="11">
        <v>0</v>
      </c>
    </row>
    <row r="927" spans="1:10">
      <c r="A927" s="11" t="s">
        <v>291</v>
      </c>
      <c r="B927" s="11" t="s">
        <v>227</v>
      </c>
      <c r="C927" s="11">
        <v>0.72160000000000002</v>
      </c>
      <c r="D927" s="11">
        <v>0.64949999999999997</v>
      </c>
      <c r="E927" s="11">
        <v>0.50339999999999996</v>
      </c>
      <c r="F927" s="11">
        <v>0.30209999999999998</v>
      </c>
      <c r="G927" s="11">
        <v>0.15109999999999998</v>
      </c>
      <c r="H927" s="11">
        <v>6.0500000000000005E-2</v>
      </c>
      <c r="I927" s="11">
        <v>1.21E-2</v>
      </c>
      <c r="J927" s="11">
        <v>0</v>
      </c>
    </row>
    <row r="928" spans="1:10">
      <c r="A928" s="11" t="s">
        <v>291</v>
      </c>
      <c r="B928" s="11" t="s">
        <v>218</v>
      </c>
      <c r="C928" s="11">
        <v>1.1899999999999999E-2</v>
      </c>
      <c r="D928" s="11">
        <v>1.0799999999999999E-2</v>
      </c>
      <c r="E928" s="11">
        <v>8.3999999999999995E-3</v>
      </c>
      <c r="F928" s="11">
        <v>5.1000000000000004E-3</v>
      </c>
      <c r="G928" s="11">
        <v>2.5999999999999999E-3</v>
      </c>
      <c r="H928" s="11">
        <v>1.1000000000000001E-3</v>
      </c>
      <c r="I928" s="11">
        <v>0</v>
      </c>
      <c r="J928" s="11">
        <v>0</v>
      </c>
    </row>
    <row r="929" spans="1:10">
      <c r="A929" s="11" t="s">
        <v>291</v>
      </c>
      <c r="B929" s="11" t="s">
        <v>220</v>
      </c>
      <c r="C929" s="11">
        <v>1.8E-3</v>
      </c>
      <c r="D929" s="11">
        <v>1.7000000000000001E-3</v>
      </c>
      <c r="E929" s="11">
        <v>1.4E-3</v>
      </c>
      <c r="F929" s="11">
        <v>9.0000000000000008E-4</v>
      </c>
      <c r="G929" s="11">
        <v>0</v>
      </c>
      <c r="H929" s="11">
        <v>0</v>
      </c>
      <c r="I929" s="11">
        <v>0</v>
      </c>
      <c r="J929" s="11">
        <v>0</v>
      </c>
    </row>
    <row r="930" spans="1:10">
      <c r="A930" s="11" t="s">
        <v>291</v>
      </c>
      <c r="B930" s="11" t="s">
        <v>221</v>
      </c>
      <c r="C930" s="11">
        <v>6.2000000000000006E-3</v>
      </c>
      <c r="D930" s="11">
        <v>5.5999999999999999E-3</v>
      </c>
      <c r="E930" s="11">
        <v>4.4000000000000003E-3</v>
      </c>
      <c r="F930" s="11">
        <v>2.6999999999999997E-3</v>
      </c>
      <c r="G930" s="11">
        <v>1.4E-3</v>
      </c>
      <c r="H930" s="11">
        <v>6.0000000000000006E-4</v>
      </c>
      <c r="I930" s="11">
        <v>0</v>
      </c>
      <c r="J930" s="11">
        <v>0</v>
      </c>
    </row>
    <row r="931" spans="1:10">
      <c r="A931" s="11" t="s">
        <v>291</v>
      </c>
      <c r="B931" s="11" t="s">
        <v>238</v>
      </c>
      <c r="C931" s="11">
        <v>7.6E-3</v>
      </c>
      <c r="D931" s="11">
        <v>6.8999999999999999E-3</v>
      </c>
      <c r="E931" s="11">
        <v>5.4000000000000003E-3</v>
      </c>
      <c r="F931" s="11">
        <v>3.3E-3</v>
      </c>
      <c r="G931" s="11">
        <v>1.7000000000000001E-3</v>
      </c>
      <c r="H931" s="11">
        <v>6.9999999999999999E-4</v>
      </c>
      <c r="I931" s="11">
        <v>0</v>
      </c>
      <c r="J931" s="11">
        <v>0</v>
      </c>
    </row>
    <row r="932" spans="1:10">
      <c r="A932" s="11" t="s">
        <v>291</v>
      </c>
      <c r="B932" s="11" t="s">
        <v>228</v>
      </c>
      <c r="C932" s="11">
        <v>9.6799999999999997E-2</v>
      </c>
      <c r="D932" s="11">
        <v>8.72E-2</v>
      </c>
      <c r="E932" s="11">
        <v>6.7600000000000007E-2</v>
      </c>
      <c r="F932" s="11">
        <v>4.0600000000000004E-2</v>
      </c>
      <c r="G932" s="11">
        <v>2.0299999999999999E-2</v>
      </c>
      <c r="H932" s="11">
        <v>8.199999999999999E-3</v>
      </c>
      <c r="I932" s="11">
        <v>1.7000000000000001E-3</v>
      </c>
      <c r="J932" s="11">
        <v>0</v>
      </c>
    </row>
    <row r="933" spans="1:10">
      <c r="A933" s="11" t="s">
        <v>291</v>
      </c>
      <c r="B933" s="11" t="s">
        <v>231</v>
      </c>
      <c r="C933" s="11">
        <v>4.2596999999999996</v>
      </c>
      <c r="D933" s="11">
        <v>3.8338000000000001</v>
      </c>
      <c r="E933" s="11">
        <v>2.9712000000000001</v>
      </c>
      <c r="F933" s="11">
        <v>1.7827999999999999</v>
      </c>
      <c r="G933" s="11">
        <v>0.89139999999999997</v>
      </c>
      <c r="H933" s="11">
        <v>0.35659999999999997</v>
      </c>
      <c r="I933" s="11">
        <v>7.1400000000000005E-2</v>
      </c>
      <c r="J933" s="11">
        <v>0</v>
      </c>
    </row>
    <row r="934" spans="1:10">
      <c r="A934" s="11" t="s">
        <v>291</v>
      </c>
      <c r="B934" s="11" t="s">
        <v>229</v>
      </c>
      <c r="C934" s="11">
        <v>4.1600000000000005E-2</v>
      </c>
      <c r="D934" s="11">
        <v>3.7500000000000006E-2</v>
      </c>
      <c r="E934" s="11">
        <v>2.9100000000000001E-2</v>
      </c>
      <c r="F934" s="11">
        <v>1.7499999999999998E-2</v>
      </c>
      <c r="G934" s="11">
        <v>8.7999999999999988E-3</v>
      </c>
      <c r="H934" s="11">
        <v>3.5999999999999999E-3</v>
      </c>
      <c r="I934" s="11">
        <v>8.0000000000000004E-4</v>
      </c>
      <c r="J934" s="11">
        <v>0</v>
      </c>
    </row>
    <row r="935" spans="1:10">
      <c r="A935" s="11" t="s">
        <v>291</v>
      </c>
      <c r="B935" s="11" t="s">
        <v>230</v>
      </c>
      <c r="C935" s="11">
        <v>2.4799999999999999E-2</v>
      </c>
      <c r="D935" s="11">
        <v>2.24E-2</v>
      </c>
      <c r="E935" s="11">
        <v>1.7399999999999999E-2</v>
      </c>
      <c r="F935" s="11">
        <v>1.0499999999999999E-2</v>
      </c>
      <c r="G935" s="11">
        <v>5.3E-3</v>
      </c>
      <c r="H935" s="11">
        <v>2.1999999999999997E-3</v>
      </c>
      <c r="I935" s="11">
        <v>5.0000000000000001E-4</v>
      </c>
      <c r="J935" s="11">
        <v>0</v>
      </c>
    </row>
    <row r="936" spans="1:10">
      <c r="A936" s="11" t="s">
        <v>291</v>
      </c>
      <c r="B936" s="11" t="s">
        <v>241</v>
      </c>
      <c r="C936" s="11">
        <v>5.5000000000000005E-3</v>
      </c>
      <c r="D936" s="11">
        <v>5.0000000000000001E-3</v>
      </c>
      <c r="E936" s="11">
        <v>3.8999999999999998E-3</v>
      </c>
      <c r="F936" s="11">
        <v>2.3999999999999998E-3</v>
      </c>
      <c r="G936" s="11">
        <v>1.1999999999999999E-3</v>
      </c>
      <c r="H936" s="11">
        <v>5.0000000000000001E-4</v>
      </c>
      <c r="I936" s="11">
        <v>0</v>
      </c>
      <c r="J936" s="11">
        <v>0</v>
      </c>
    </row>
    <row r="937" spans="1:10">
      <c r="A937" s="11" t="s">
        <v>291</v>
      </c>
      <c r="B937" s="11" t="s">
        <v>232</v>
      </c>
      <c r="C937" s="11">
        <v>8.4000000000000005E-2</v>
      </c>
      <c r="D937" s="11">
        <v>7.5600000000000001E-2</v>
      </c>
      <c r="E937" s="11">
        <v>5.8600000000000006E-2</v>
      </c>
      <c r="F937" s="11">
        <v>3.5200000000000002E-2</v>
      </c>
      <c r="G937" s="11">
        <v>1.7600000000000001E-2</v>
      </c>
      <c r="H937" s="11">
        <v>7.1000000000000004E-3</v>
      </c>
      <c r="I937" s="11">
        <v>1.5E-3</v>
      </c>
      <c r="J937" s="11">
        <v>0</v>
      </c>
    </row>
    <row r="938" spans="1:10">
      <c r="A938" s="11" t="s">
        <v>291</v>
      </c>
      <c r="B938" s="11" t="s">
        <v>244</v>
      </c>
      <c r="C938" s="11">
        <v>3.7500000000000006E-2</v>
      </c>
      <c r="D938" s="11">
        <v>3.3800000000000004E-2</v>
      </c>
      <c r="E938" s="11">
        <v>2.6200000000000001E-2</v>
      </c>
      <c r="F938" s="11">
        <v>1.5799999999999998E-2</v>
      </c>
      <c r="G938" s="11">
        <v>7.9000000000000008E-3</v>
      </c>
      <c r="H938" s="11">
        <v>3.1999999999999997E-3</v>
      </c>
      <c r="I938" s="11">
        <v>6.9999999999999999E-4</v>
      </c>
      <c r="J938" s="11">
        <v>0</v>
      </c>
    </row>
    <row r="939" spans="1:10">
      <c r="A939" s="11" t="s">
        <v>291</v>
      </c>
      <c r="B939" s="11" t="s">
        <v>245</v>
      </c>
      <c r="C939" s="11">
        <v>6.13E-2</v>
      </c>
      <c r="D939" s="11">
        <v>5.5200000000000006E-2</v>
      </c>
      <c r="E939" s="11">
        <v>4.2800000000000005E-2</v>
      </c>
      <c r="F939" s="11">
        <v>2.5700000000000001E-2</v>
      </c>
      <c r="G939" s="11">
        <v>1.29E-2</v>
      </c>
      <c r="H939" s="11">
        <v>5.2000000000000006E-3</v>
      </c>
      <c r="I939" s="11">
        <v>1.1000000000000001E-3</v>
      </c>
      <c r="J939" s="11">
        <v>0</v>
      </c>
    </row>
    <row r="940" spans="1:10">
      <c r="A940" s="11" t="s">
        <v>291</v>
      </c>
      <c r="B940" s="11" t="s">
        <v>246</v>
      </c>
      <c r="C940" s="11">
        <v>1.5E-3</v>
      </c>
      <c r="D940" s="11">
        <v>1.4E-3</v>
      </c>
      <c r="E940" s="11">
        <v>1.1000000000000001E-3</v>
      </c>
      <c r="F940" s="11">
        <v>0</v>
      </c>
      <c r="G940" s="11">
        <v>0</v>
      </c>
      <c r="H940" s="11">
        <v>0</v>
      </c>
      <c r="I940" s="11">
        <v>0</v>
      </c>
      <c r="J940" s="11">
        <v>0</v>
      </c>
    </row>
    <row r="941" spans="1:10">
      <c r="A941" s="11" t="s">
        <v>292</v>
      </c>
      <c r="B941" s="11" t="s">
        <v>227</v>
      </c>
      <c r="C941" s="11">
        <v>2.3361000000000001</v>
      </c>
      <c r="D941" s="11">
        <v>2.1025</v>
      </c>
      <c r="E941" s="11">
        <v>1.6294999999999999</v>
      </c>
      <c r="F941" s="11">
        <v>0.97770000000000001</v>
      </c>
      <c r="G941" s="11">
        <v>0.4889</v>
      </c>
      <c r="H941" s="11">
        <v>0.1956</v>
      </c>
      <c r="I941" s="11">
        <v>3.9200000000000006E-2</v>
      </c>
      <c r="J941" s="11">
        <v>0</v>
      </c>
    </row>
    <row r="942" spans="1:10">
      <c r="A942" s="11" t="s">
        <v>292</v>
      </c>
      <c r="B942" s="11" t="s">
        <v>218</v>
      </c>
      <c r="C942" s="11">
        <v>6.4899999999999999E-2</v>
      </c>
      <c r="D942" s="11">
        <v>5.8500000000000003E-2</v>
      </c>
      <c r="E942" s="11">
        <v>4.5400000000000003E-2</v>
      </c>
      <c r="F942" s="11">
        <v>2.7299999999999998E-2</v>
      </c>
      <c r="G942" s="11">
        <v>1.3699999999999999E-2</v>
      </c>
      <c r="H942" s="11">
        <v>5.5000000000000005E-3</v>
      </c>
      <c r="I942" s="11">
        <v>1.1000000000000001E-3</v>
      </c>
      <c r="J942" s="11">
        <v>0</v>
      </c>
    </row>
    <row r="943" spans="1:10">
      <c r="A943" s="11" t="s">
        <v>292</v>
      </c>
      <c r="B943" s="11" t="s">
        <v>220</v>
      </c>
      <c r="C943" s="11">
        <v>4.7000000000000002E-3</v>
      </c>
      <c r="D943" s="11">
        <v>4.3E-3</v>
      </c>
      <c r="E943" s="11">
        <v>3.3999999999999998E-3</v>
      </c>
      <c r="F943" s="11">
        <v>2.0999999999999999E-3</v>
      </c>
      <c r="G943" s="11">
        <v>1.1000000000000001E-3</v>
      </c>
      <c r="H943" s="11">
        <v>0</v>
      </c>
      <c r="I943" s="11">
        <v>0</v>
      </c>
      <c r="J943" s="11">
        <v>0</v>
      </c>
    </row>
    <row r="944" spans="1:10">
      <c r="A944" s="11" t="s">
        <v>292</v>
      </c>
      <c r="B944" s="11" t="s">
        <v>221</v>
      </c>
      <c r="C944" s="11">
        <v>3.0000000000000003E-4</v>
      </c>
      <c r="D944" s="11">
        <v>0</v>
      </c>
      <c r="E944" s="11">
        <v>0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</row>
    <row r="945" spans="1:10">
      <c r="A945" s="11" t="s">
        <v>292</v>
      </c>
      <c r="B945" s="11" t="s">
        <v>238</v>
      </c>
      <c r="C945" s="11">
        <v>1.18E-2</v>
      </c>
      <c r="D945" s="11">
        <v>1.0699999999999999E-2</v>
      </c>
      <c r="E945" s="11">
        <v>8.3000000000000001E-3</v>
      </c>
      <c r="F945" s="11">
        <v>5.0000000000000001E-3</v>
      </c>
      <c r="G945" s="11">
        <v>2.5000000000000001E-3</v>
      </c>
      <c r="H945" s="11">
        <v>1E-3</v>
      </c>
      <c r="I945" s="11">
        <v>0</v>
      </c>
      <c r="J945" s="11">
        <v>0</v>
      </c>
    </row>
    <row r="946" spans="1:10">
      <c r="A946" s="11" t="s">
        <v>292</v>
      </c>
      <c r="B946" s="11" t="s">
        <v>228</v>
      </c>
      <c r="C946" s="11">
        <v>0.1085</v>
      </c>
      <c r="D946" s="11">
        <v>9.7700000000000009E-2</v>
      </c>
      <c r="E946" s="11">
        <v>7.5800000000000006E-2</v>
      </c>
      <c r="F946" s="11">
        <v>4.5500000000000006E-2</v>
      </c>
      <c r="G946" s="11">
        <v>2.2800000000000001E-2</v>
      </c>
      <c r="H946" s="11">
        <v>9.1999999999999998E-3</v>
      </c>
      <c r="I946" s="11">
        <v>1.9E-3</v>
      </c>
      <c r="J946" s="11">
        <v>0</v>
      </c>
    </row>
    <row r="947" spans="1:10">
      <c r="A947" s="11" t="s">
        <v>292</v>
      </c>
      <c r="B947" s="11" t="s">
        <v>231</v>
      </c>
      <c r="C947" s="11">
        <v>12.2255</v>
      </c>
      <c r="D947" s="11">
        <v>11.003</v>
      </c>
      <c r="E947" s="11">
        <v>8.5274000000000001</v>
      </c>
      <c r="F947" s="11">
        <v>5.1164999999999994</v>
      </c>
      <c r="G947" s="11">
        <v>2.5583</v>
      </c>
      <c r="H947" s="11">
        <v>1.0234000000000001</v>
      </c>
      <c r="I947" s="11">
        <v>0.20469999999999999</v>
      </c>
      <c r="J947" s="11">
        <v>0</v>
      </c>
    </row>
    <row r="948" spans="1:10">
      <c r="A948" s="11" t="s">
        <v>292</v>
      </c>
      <c r="B948" s="11" t="s">
        <v>229</v>
      </c>
      <c r="C948" s="11">
        <v>8.9599999999999999E-2</v>
      </c>
      <c r="D948" s="11">
        <v>8.0700000000000008E-2</v>
      </c>
      <c r="E948" s="11">
        <v>6.2600000000000003E-2</v>
      </c>
      <c r="F948" s="11">
        <v>3.7600000000000001E-2</v>
      </c>
      <c r="G948" s="11">
        <v>1.8800000000000001E-2</v>
      </c>
      <c r="H948" s="11">
        <v>7.6E-3</v>
      </c>
      <c r="I948" s="11">
        <v>1.6000000000000001E-3</v>
      </c>
      <c r="J948" s="11">
        <v>0</v>
      </c>
    </row>
    <row r="949" spans="1:10">
      <c r="A949" s="11" t="s">
        <v>292</v>
      </c>
      <c r="B949" s="11" t="s">
        <v>230</v>
      </c>
      <c r="C949" s="11">
        <v>1.6000000000000001E-3</v>
      </c>
      <c r="D949" s="11">
        <v>1.5E-3</v>
      </c>
      <c r="E949" s="11">
        <v>1.2000000000000001E-3</v>
      </c>
      <c r="F949" s="11">
        <v>8.0000000000000004E-4</v>
      </c>
      <c r="G949" s="11">
        <v>0</v>
      </c>
      <c r="H949" s="11">
        <v>0</v>
      </c>
      <c r="I949" s="11">
        <v>0</v>
      </c>
      <c r="J949" s="11">
        <v>0</v>
      </c>
    </row>
    <row r="950" spans="1:10">
      <c r="A950" s="11" t="s">
        <v>292</v>
      </c>
      <c r="B950" s="11" t="s">
        <v>241</v>
      </c>
      <c r="C950" s="11">
        <v>1.0999999999999999E-2</v>
      </c>
      <c r="D950" s="11">
        <v>9.9000000000000008E-3</v>
      </c>
      <c r="E950" s="11">
        <v>7.7000000000000002E-3</v>
      </c>
      <c r="F950" s="11">
        <v>4.7000000000000002E-3</v>
      </c>
      <c r="G950" s="11">
        <v>2.3999999999999998E-3</v>
      </c>
      <c r="H950" s="11">
        <v>1E-3</v>
      </c>
      <c r="I950" s="11">
        <v>0</v>
      </c>
      <c r="J950" s="11">
        <v>0</v>
      </c>
    </row>
    <row r="951" spans="1:10">
      <c r="A951" s="11" t="s">
        <v>292</v>
      </c>
      <c r="B951" s="11" t="s">
        <v>232</v>
      </c>
      <c r="C951" s="11">
        <v>1.9903</v>
      </c>
      <c r="D951" s="11">
        <v>1.7912999999999999</v>
      </c>
      <c r="E951" s="11">
        <v>1.3883000000000001</v>
      </c>
      <c r="F951" s="11">
        <v>0.83299999999999996</v>
      </c>
      <c r="G951" s="11">
        <v>0.41649999999999998</v>
      </c>
      <c r="H951" s="11">
        <v>0.1666</v>
      </c>
      <c r="I951" s="11">
        <v>3.3400000000000006E-2</v>
      </c>
      <c r="J951" s="11">
        <v>0</v>
      </c>
    </row>
    <row r="952" spans="1:10">
      <c r="A952" s="11" t="s">
        <v>292</v>
      </c>
      <c r="B952" s="11" t="s">
        <v>244</v>
      </c>
      <c r="C952" s="11">
        <v>2.0387000000000004</v>
      </c>
      <c r="D952" s="11">
        <v>1.8349</v>
      </c>
      <c r="E952" s="11">
        <v>1.4220999999999999</v>
      </c>
      <c r="F952" s="11">
        <v>0.85329999999999995</v>
      </c>
      <c r="G952" s="11">
        <v>0.42669999999999997</v>
      </c>
      <c r="H952" s="11">
        <v>0.17069999999999999</v>
      </c>
      <c r="I952" s="11">
        <v>3.4200000000000001E-2</v>
      </c>
      <c r="J952" s="11">
        <v>0</v>
      </c>
    </row>
    <row r="953" spans="1:10">
      <c r="A953" s="11" t="s">
        <v>292</v>
      </c>
      <c r="B953" s="11" t="s">
        <v>245</v>
      </c>
      <c r="C953" s="11">
        <v>0.2097</v>
      </c>
      <c r="D953" s="11">
        <v>0.1888</v>
      </c>
      <c r="E953" s="11">
        <v>0.1464</v>
      </c>
      <c r="F953" s="11">
        <v>8.7900000000000006E-2</v>
      </c>
      <c r="G953" s="11">
        <v>4.4000000000000004E-2</v>
      </c>
      <c r="H953" s="11">
        <v>1.7600000000000001E-2</v>
      </c>
      <c r="I953" s="11">
        <v>3.5999999999999999E-3</v>
      </c>
      <c r="J953" s="11">
        <v>0</v>
      </c>
    </row>
    <row r="954" spans="1:10">
      <c r="A954" s="11" t="s">
        <v>292</v>
      </c>
      <c r="B954" s="11" t="s">
        <v>246</v>
      </c>
      <c r="C954" s="11">
        <v>1.7899999999999999E-2</v>
      </c>
      <c r="D954" s="11">
        <v>1.6199999999999999E-2</v>
      </c>
      <c r="E954" s="11">
        <v>1.26E-2</v>
      </c>
      <c r="F954" s="11">
        <v>7.6E-3</v>
      </c>
      <c r="G954" s="11">
        <v>3.8E-3</v>
      </c>
      <c r="H954" s="11">
        <v>1.6000000000000001E-3</v>
      </c>
      <c r="I954" s="11">
        <v>3.9999999999999996E-4</v>
      </c>
      <c r="J954" s="11">
        <v>0</v>
      </c>
    </row>
    <row r="955" spans="1:10">
      <c r="A955" s="11" t="s">
        <v>293</v>
      </c>
      <c r="B955" s="11" t="s">
        <v>227</v>
      </c>
      <c r="C955" s="11">
        <v>1.2772999999999999</v>
      </c>
      <c r="D955" s="11">
        <v>1.1496</v>
      </c>
      <c r="E955" s="11">
        <v>0.89100000000000001</v>
      </c>
      <c r="F955" s="11">
        <v>0.53459999999999996</v>
      </c>
      <c r="G955" s="11">
        <v>0.26729999999999998</v>
      </c>
      <c r="H955" s="11">
        <v>0.107</v>
      </c>
      <c r="I955" s="11">
        <v>2.1399999999999999E-2</v>
      </c>
      <c r="J955" s="11">
        <v>0</v>
      </c>
    </row>
    <row r="956" spans="1:10">
      <c r="A956" s="11" t="s">
        <v>293</v>
      </c>
      <c r="B956" s="11" t="s">
        <v>218</v>
      </c>
      <c r="C956" s="11">
        <v>0.1012</v>
      </c>
      <c r="D956" s="11">
        <v>9.11E-2</v>
      </c>
      <c r="E956" s="11">
        <v>7.0699999999999999E-2</v>
      </c>
      <c r="F956" s="11">
        <v>4.2500000000000003E-2</v>
      </c>
      <c r="G956" s="11">
        <v>2.1299999999999999E-2</v>
      </c>
      <c r="H956" s="11">
        <v>8.6E-3</v>
      </c>
      <c r="I956" s="11">
        <v>1.8E-3</v>
      </c>
      <c r="J956" s="11">
        <v>0</v>
      </c>
    </row>
    <row r="957" spans="1:10">
      <c r="A957" s="11" t="s">
        <v>293</v>
      </c>
      <c r="B957" s="11" t="s">
        <v>220</v>
      </c>
      <c r="C957" s="11">
        <v>1.29E-2</v>
      </c>
      <c r="D957" s="11">
        <v>1.1699999999999999E-2</v>
      </c>
      <c r="E957" s="11">
        <v>9.0999999999999987E-3</v>
      </c>
      <c r="F957" s="11">
        <v>5.5000000000000005E-3</v>
      </c>
      <c r="G957" s="11">
        <v>2.8E-3</v>
      </c>
      <c r="H957" s="11">
        <v>1.2000000000000001E-3</v>
      </c>
      <c r="I957" s="11">
        <v>3.0000000000000003E-4</v>
      </c>
      <c r="J957" s="11">
        <v>0</v>
      </c>
    </row>
    <row r="958" spans="1:10">
      <c r="A958" s="11" t="s">
        <v>293</v>
      </c>
      <c r="B958" s="11" t="s">
        <v>238</v>
      </c>
      <c r="C958" s="11">
        <v>1.38E-2</v>
      </c>
      <c r="D958" s="11">
        <v>1.2499999999999999E-2</v>
      </c>
      <c r="E958" s="11">
        <v>9.6999999999999986E-3</v>
      </c>
      <c r="F958" s="11">
        <v>5.8999999999999999E-3</v>
      </c>
      <c r="G958" s="11">
        <v>2.9999999999999996E-3</v>
      </c>
      <c r="H958" s="11">
        <v>1.1999999999999999E-3</v>
      </c>
      <c r="I958" s="11">
        <v>3.0000000000000003E-4</v>
      </c>
      <c r="J958" s="11">
        <v>0</v>
      </c>
    </row>
    <row r="959" spans="1:10">
      <c r="A959" s="11" t="s">
        <v>293</v>
      </c>
      <c r="B959" s="11" t="s">
        <v>228</v>
      </c>
      <c r="C959" s="11">
        <v>0.1075</v>
      </c>
      <c r="D959" s="11">
        <v>9.6799999999999997E-2</v>
      </c>
      <c r="E959" s="11">
        <v>7.51E-2</v>
      </c>
      <c r="F959" s="11">
        <v>4.5100000000000001E-2</v>
      </c>
      <c r="G959" s="11">
        <v>2.2599999999999999E-2</v>
      </c>
      <c r="H959" s="11">
        <v>9.0999999999999987E-3</v>
      </c>
      <c r="I959" s="11">
        <v>1.9E-3</v>
      </c>
      <c r="J959" s="11">
        <v>0</v>
      </c>
    </row>
    <row r="960" spans="1:10">
      <c r="A960" s="11" t="s">
        <v>293</v>
      </c>
      <c r="B960" s="11" t="s">
        <v>231</v>
      </c>
      <c r="C960" s="11">
        <v>4.3316999999999997</v>
      </c>
      <c r="D960" s="11">
        <v>3.8986000000000001</v>
      </c>
      <c r="E960" s="11">
        <v>3.0215000000000001</v>
      </c>
      <c r="F960" s="11">
        <v>1.8129</v>
      </c>
      <c r="G960" s="11">
        <v>0.90649999999999997</v>
      </c>
      <c r="H960" s="11">
        <v>0.36259999999999998</v>
      </c>
      <c r="I960" s="11">
        <v>7.2599999999999998E-2</v>
      </c>
      <c r="J960" s="11">
        <v>0</v>
      </c>
    </row>
    <row r="961" spans="1:10">
      <c r="A961" s="11" t="s">
        <v>293</v>
      </c>
      <c r="B961" s="11" t="s">
        <v>229</v>
      </c>
      <c r="C961" s="11">
        <v>3.2100000000000004E-2</v>
      </c>
      <c r="D961" s="11">
        <v>2.8899999999999999E-2</v>
      </c>
      <c r="E961" s="11">
        <v>2.24E-2</v>
      </c>
      <c r="F961" s="11">
        <v>1.35E-2</v>
      </c>
      <c r="G961" s="11">
        <v>6.8000000000000005E-3</v>
      </c>
      <c r="H961" s="11">
        <v>2.8E-3</v>
      </c>
      <c r="I961" s="11">
        <v>6.0000000000000006E-4</v>
      </c>
      <c r="J961" s="11">
        <v>0</v>
      </c>
    </row>
    <row r="962" spans="1:10">
      <c r="A962" s="11" t="s">
        <v>293</v>
      </c>
      <c r="B962" s="11" t="s">
        <v>230</v>
      </c>
      <c r="C962" s="11">
        <v>2.35E-2</v>
      </c>
      <c r="D962" s="11">
        <v>2.12E-2</v>
      </c>
      <c r="E962" s="11">
        <v>1.6500000000000001E-2</v>
      </c>
      <c r="F962" s="11">
        <v>9.9000000000000008E-3</v>
      </c>
      <c r="G962" s="11">
        <v>5.0000000000000001E-3</v>
      </c>
      <c r="H962" s="11">
        <v>2E-3</v>
      </c>
      <c r="I962" s="11">
        <v>4.0000000000000002E-4</v>
      </c>
      <c r="J962" s="11">
        <v>0</v>
      </c>
    </row>
    <row r="963" spans="1:10">
      <c r="A963" s="11" t="s">
        <v>293</v>
      </c>
      <c r="B963" s="11" t="s">
        <v>241</v>
      </c>
      <c r="C963" s="11">
        <v>9.1999999999999998E-3</v>
      </c>
      <c r="D963" s="11">
        <v>8.3000000000000001E-3</v>
      </c>
      <c r="E963" s="11">
        <v>6.5000000000000006E-3</v>
      </c>
      <c r="F963" s="11">
        <v>3.8999999999999998E-3</v>
      </c>
      <c r="G963" s="11">
        <v>2E-3</v>
      </c>
      <c r="H963" s="11">
        <v>8.0000000000000004E-4</v>
      </c>
      <c r="I963" s="11">
        <v>0</v>
      </c>
      <c r="J963" s="11">
        <v>0</v>
      </c>
    </row>
    <row r="964" spans="1:10">
      <c r="A964" s="11" t="s">
        <v>293</v>
      </c>
      <c r="B964" s="11" t="s">
        <v>232</v>
      </c>
      <c r="C964" s="11">
        <v>0.39360000000000001</v>
      </c>
      <c r="D964" s="11">
        <v>0.3543</v>
      </c>
      <c r="E964" s="11">
        <v>0.27460000000000001</v>
      </c>
      <c r="F964" s="11">
        <v>0.1648</v>
      </c>
      <c r="G964" s="11">
        <v>8.2400000000000001E-2</v>
      </c>
      <c r="H964" s="11">
        <v>3.3000000000000002E-2</v>
      </c>
      <c r="I964" s="11">
        <v>6.6E-3</v>
      </c>
      <c r="J964" s="11">
        <v>0</v>
      </c>
    </row>
    <row r="965" spans="1:10">
      <c r="A965" s="11" t="s">
        <v>293</v>
      </c>
      <c r="B965" s="11" t="s">
        <v>244</v>
      </c>
      <c r="C965" s="11">
        <v>1.1329</v>
      </c>
      <c r="D965" s="11">
        <v>1.0197000000000001</v>
      </c>
      <c r="E965" s="11">
        <v>0.7903</v>
      </c>
      <c r="F965" s="11">
        <v>0.47420000000000001</v>
      </c>
      <c r="G965" s="11">
        <v>0.23710000000000001</v>
      </c>
      <c r="H965" s="11">
        <v>9.4899999999999998E-2</v>
      </c>
      <c r="I965" s="11">
        <v>1.9E-2</v>
      </c>
      <c r="J965" s="11">
        <v>0</v>
      </c>
    </row>
    <row r="966" spans="1:10">
      <c r="A966" s="11" t="s">
        <v>293</v>
      </c>
      <c r="B966" s="11" t="s">
        <v>245</v>
      </c>
      <c r="C966" s="11">
        <v>6.2E-2</v>
      </c>
      <c r="D966" s="11">
        <v>5.5800000000000002E-2</v>
      </c>
      <c r="E966" s="11">
        <v>4.3300000000000005E-2</v>
      </c>
      <c r="F966" s="11">
        <v>2.5999999999999999E-2</v>
      </c>
      <c r="G966" s="11">
        <v>1.2999999999999999E-2</v>
      </c>
      <c r="H966" s="11">
        <v>5.1999999999999998E-3</v>
      </c>
      <c r="I966" s="11">
        <v>1.1000000000000001E-3</v>
      </c>
      <c r="J966" s="11">
        <v>0</v>
      </c>
    </row>
    <row r="967" spans="1:10">
      <c r="A967" s="11" t="s">
        <v>293</v>
      </c>
      <c r="B967" s="11" t="s">
        <v>246</v>
      </c>
      <c r="C967" s="11">
        <v>1.3653</v>
      </c>
      <c r="D967" s="11">
        <v>1.2287999999999999</v>
      </c>
      <c r="E967" s="11">
        <v>0.95240000000000002</v>
      </c>
      <c r="F967" s="11">
        <v>0.57150000000000001</v>
      </c>
      <c r="G967" s="11">
        <v>0.2858</v>
      </c>
      <c r="H967" s="11">
        <v>0.1144</v>
      </c>
      <c r="I967" s="11">
        <v>2.29E-2</v>
      </c>
      <c r="J967" s="11">
        <v>0</v>
      </c>
    </row>
    <row r="968" spans="1:10">
      <c r="A968" s="11" t="s">
        <v>294</v>
      </c>
      <c r="B968" s="11" t="s">
        <v>227</v>
      </c>
      <c r="C968" s="11">
        <v>15.527200000000001</v>
      </c>
      <c r="D968" s="11">
        <v>13.974499999999999</v>
      </c>
      <c r="E968" s="11">
        <v>10.830299999999999</v>
      </c>
      <c r="F968" s="11">
        <v>6.4981999999999998</v>
      </c>
      <c r="G968" s="11">
        <v>3.2490999999999999</v>
      </c>
      <c r="H968" s="11">
        <v>1.2997000000000001</v>
      </c>
      <c r="I968" s="11">
        <v>0.26</v>
      </c>
      <c r="J968" s="11">
        <v>0</v>
      </c>
    </row>
    <row r="969" spans="1:10">
      <c r="A969" s="11" t="s">
        <v>294</v>
      </c>
      <c r="B969" s="11" t="s">
        <v>218</v>
      </c>
      <c r="C969" s="11">
        <v>0.14939999999999998</v>
      </c>
      <c r="D969" s="11">
        <v>0.13449999999999998</v>
      </c>
      <c r="E969" s="11">
        <v>0.1043</v>
      </c>
      <c r="F969" s="11">
        <v>6.2600000000000003E-2</v>
      </c>
      <c r="G969" s="11">
        <v>3.1300000000000001E-2</v>
      </c>
      <c r="H969" s="11">
        <v>1.26E-2</v>
      </c>
      <c r="I969" s="11">
        <v>2.5999999999999999E-3</v>
      </c>
      <c r="J969" s="11">
        <v>0</v>
      </c>
    </row>
    <row r="970" spans="1:10">
      <c r="A970" s="11" t="s">
        <v>294</v>
      </c>
      <c r="B970" s="11" t="s">
        <v>220</v>
      </c>
      <c r="C970" s="11">
        <v>2.0000000000000001E-4</v>
      </c>
      <c r="D970" s="11">
        <v>0</v>
      </c>
      <c r="E970" s="11">
        <v>0</v>
      </c>
      <c r="F970" s="11">
        <v>0</v>
      </c>
      <c r="G970" s="11">
        <v>0</v>
      </c>
      <c r="H970" s="11">
        <v>0</v>
      </c>
      <c r="I970" s="11">
        <v>0</v>
      </c>
      <c r="J970" s="11">
        <v>0</v>
      </c>
    </row>
    <row r="971" spans="1:10">
      <c r="A971" s="11" t="s">
        <v>294</v>
      </c>
      <c r="B971" s="11" t="s">
        <v>238</v>
      </c>
      <c r="C971" s="11">
        <v>0.14259999999999998</v>
      </c>
      <c r="D971" s="11">
        <v>0.12839999999999999</v>
      </c>
      <c r="E971" s="11">
        <v>9.9600000000000008E-2</v>
      </c>
      <c r="F971" s="11">
        <v>5.9800000000000006E-2</v>
      </c>
      <c r="G971" s="11">
        <v>2.9899999999999999E-2</v>
      </c>
      <c r="H971" s="11">
        <v>1.2E-2</v>
      </c>
      <c r="I971" s="11">
        <v>2.3999999999999998E-3</v>
      </c>
      <c r="J971" s="11">
        <v>0</v>
      </c>
    </row>
    <row r="972" spans="1:10">
      <c r="A972" s="11" t="s">
        <v>294</v>
      </c>
      <c r="B972" s="11" t="s">
        <v>228</v>
      </c>
      <c r="C972" s="11">
        <v>0.4572</v>
      </c>
      <c r="D972" s="11">
        <v>0.41149999999999998</v>
      </c>
      <c r="E972" s="11">
        <v>0.31900000000000001</v>
      </c>
      <c r="F972" s="11">
        <v>0.19139999999999999</v>
      </c>
      <c r="G972" s="11">
        <v>9.5699999999999993E-2</v>
      </c>
      <c r="H972" s="11">
        <v>3.8300000000000001E-2</v>
      </c>
      <c r="I972" s="11">
        <v>7.7000000000000002E-3</v>
      </c>
      <c r="J972" s="11">
        <v>0</v>
      </c>
    </row>
    <row r="973" spans="1:10">
      <c r="A973" s="11" t="s">
        <v>294</v>
      </c>
      <c r="B973" s="11" t="s">
        <v>231</v>
      </c>
      <c r="C973" s="11">
        <v>75.438800000000001</v>
      </c>
      <c r="D973" s="11">
        <v>67.89500000000001</v>
      </c>
      <c r="E973" s="11">
        <v>52.618700000000004</v>
      </c>
      <c r="F973" s="11">
        <v>31.571300000000001</v>
      </c>
      <c r="G973" s="11">
        <v>15.7857</v>
      </c>
      <c r="H973" s="11">
        <v>6.3142999999999994</v>
      </c>
      <c r="I973" s="11">
        <v>1.2628999999999999</v>
      </c>
      <c r="J973" s="11">
        <v>0</v>
      </c>
    </row>
    <row r="974" spans="1:10">
      <c r="A974" s="11" t="s">
        <v>294</v>
      </c>
      <c r="B974" s="11" t="s">
        <v>229</v>
      </c>
      <c r="C974" s="11">
        <v>1.0979000000000001</v>
      </c>
      <c r="D974" s="11">
        <v>0.98819999999999997</v>
      </c>
      <c r="E974" s="11">
        <v>0.76590000000000003</v>
      </c>
      <c r="F974" s="11">
        <v>0.45960000000000001</v>
      </c>
      <c r="G974" s="11">
        <v>0.2298</v>
      </c>
      <c r="H974" s="11">
        <v>9.1999999999999998E-2</v>
      </c>
      <c r="I974" s="11">
        <v>1.84E-2</v>
      </c>
      <c r="J974" s="11">
        <v>0</v>
      </c>
    </row>
    <row r="975" spans="1:10">
      <c r="A975" s="11" t="s">
        <v>294</v>
      </c>
      <c r="B975" s="11" t="s">
        <v>230</v>
      </c>
      <c r="C975" s="11">
        <v>8.8999999999999999E-3</v>
      </c>
      <c r="D975" s="11">
        <v>8.0999999999999996E-3</v>
      </c>
      <c r="E975" s="11">
        <v>6.3E-3</v>
      </c>
      <c r="F975" s="11">
        <v>3.8E-3</v>
      </c>
      <c r="G975" s="11">
        <v>1.9E-3</v>
      </c>
      <c r="H975" s="11">
        <v>8.0000000000000004E-4</v>
      </c>
      <c r="I975" s="11">
        <v>0</v>
      </c>
      <c r="J975" s="11">
        <v>0</v>
      </c>
    </row>
    <row r="976" spans="1:10">
      <c r="A976" s="11" t="s">
        <v>294</v>
      </c>
      <c r="B976" s="11" t="s">
        <v>241</v>
      </c>
      <c r="C976" s="11">
        <v>0.27689999999999998</v>
      </c>
      <c r="D976" s="11">
        <v>0.24929999999999999</v>
      </c>
      <c r="E976" s="11">
        <v>0.1933</v>
      </c>
      <c r="F976" s="11">
        <v>0.11600000000000001</v>
      </c>
      <c r="G976" s="11">
        <v>5.8000000000000003E-2</v>
      </c>
      <c r="H976" s="11">
        <v>2.3199999999999998E-2</v>
      </c>
      <c r="I976" s="11">
        <v>4.7000000000000002E-3</v>
      </c>
      <c r="J976" s="11">
        <v>0</v>
      </c>
    </row>
    <row r="977" spans="1:10">
      <c r="A977" s="11" t="s">
        <v>294</v>
      </c>
      <c r="B977" s="11" t="s">
        <v>232</v>
      </c>
      <c r="C977" s="11">
        <v>3.0724</v>
      </c>
      <c r="D977" s="11">
        <v>2.7652000000000001</v>
      </c>
      <c r="E977" s="11">
        <v>2.1431</v>
      </c>
      <c r="F977" s="11">
        <v>1.2859</v>
      </c>
      <c r="G977" s="11">
        <v>0.64300000000000002</v>
      </c>
      <c r="H977" s="11">
        <v>0.25719999999999998</v>
      </c>
      <c r="I977" s="11">
        <v>5.1500000000000004E-2</v>
      </c>
      <c r="J977" s="11">
        <v>0</v>
      </c>
    </row>
    <row r="978" spans="1:10">
      <c r="A978" s="11" t="s">
        <v>294</v>
      </c>
      <c r="B978" s="11" t="s">
        <v>244</v>
      </c>
      <c r="C978" s="11">
        <v>11.3714</v>
      </c>
      <c r="D978" s="11">
        <v>10.234299999999999</v>
      </c>
      <c r="E978" s="11">
        <v>7.9315999999999995</v>
      </c>
      <c r="F978" s="11">
        <v>4.7589999999999995</v>
      </c>
      <c r="G978" s="11">
        <v>2.3795000000000002</v>
      </c>
      <c r="H978" s="11">
        <v>0.95179999999999998</v>
      </c>
      <c r="I978" s="11">
        <v>0.19039999999999999</v>
      </c>
      <c r="J978" s="11">
        <v>0</v>
      </c>
    </row>
    <row r="979" spans="1:10">
      <c r="A979" s="11" t="s">
        <v>294</v>
      </c>
      <c r="B979" s="11" t="s">
        <v>245</v>
      </c>
      <c r="C979" s="11">
        <v>1.7814000000000001</v>
      </c>
      <c r="D979" s="11">
        <v>1.6032999999999999</v>
      </c>
      <c r="E979" s="11">
        <v>1.2425999999999999</v>
      </c>
      <c r="F979" s="11">
        <v>0.74560000000000004</v>
      </c>
      <c r="G979" s="11">
        <v>0.37280000000000002</v>
      </c>
      <c r="H979" s="11">
        <v>0.1492</v>
      </c>
      <c r="I979" s="11">
        <v>2.9899999999999999E-2</v>
      </c>
      <c r="J979" s="11">
        <v>0</v>
      </c>
    </row>
    <row r="980" spans="1:10">
      <c r="A980" s="11" t="s">
        <v>294</v>
      </c>
      <c r="B980" s="11" t="s">
        <v>246</v>
      </c>
      <c r="C980" s="11">
        <v>3.2756000000000003</v>
      </c>
      <c r="D980" s="11">
        <v>2.9481000000000002</v>
      </c>
      <c r="E980" s="11">
        <v>2.2848000000000002</v>
      </c>
      <c r="F980" s="11">
        <v>1.3709</v>
      </c>
      <c r="G980" s="11">
        <v>0.6855</v>
      </c>
      <c r="H980" s="11">
        <v>0.2742</v>
      </c>
      <c r="I980" s="11">
        <v>5.4900000000000004E-2</v>
      </c>
      <c r="J980" s="11">
        <v>0</v>
      </c>
    </row>
    <row r="981" spans="1:10">
      <c r="A981" s="11" t="s">
        <v>309</v>
      </c>
      <c r="B981" s="11" t="s">
        <v>227</v>
      </c>
      <c r="C981" s="11">
        <v>0.58740000000000003</v>
      </c>
      <c r="D981" s="11">
        <v>0.52869999999999995</v>
      </c>
      <c r="E981" s="11">
        <v>0.4098</v>
      </c>
      <c r="F981" s="11">
        <v>0.24589999999999998</v>
      </c>
      <c r="G981" s="11">
        <v>0.123</v>
      </c>
      <c r="H981" s="11">
        <v>4.9200000000000001E-2</v>
      </c>
      <c r="I981" s="11">
        <v>9.8999999999999991E-3</v>
      </c>
      <c r="J981" s="11">
        <v>0</v>
      </c>
    </row>
    <row r="982" spans="1:10">
      <c r="A982" s="11" t="s">
        <v>309</v>
      </c>
      <c r="B982" s="11" t="s">
        <v>218</v>
      </c>
      <c r="C982" s="11">
        <v>5.2700000000000004E-2</v>
      </c>
      <c r="D982" s="11">
        <v>4.7500000000000001E-2</v>
      </c>
      <c r="E982" s="11">
        <v>3.6900000000000002E-2</v>
      </c>
      <c r="F982" s="11">
        <v>2.2200000000000001E-2</v>
      </c>
      <c r="G982" s="11">
        <v>1.11E-2</v>
      </c>
      <c r="H982" s="11">
        <v>4.5000000000000005E-3</v>
      </c>
      <c r="I982" s="11">
        <v>8.9999999999999998E-4</v>
      </c>
      <c r="J982" s="11">
        <v>0</v>
      </c>
    </row>
    <row r="983" spans="1:10">
      <c r="A983" s="11" t="s">
        <v>309</v>
      </c>
      <c r="B983" s="11" t="s">
        <v>220</v>
      </c>
      <c r="C983" s="11">
        <v>1.4E-3</v>
      </c>
      <c r="D983" s="11">
        <v>1.2999999999999999E-3</v>
      </c>
      <c r="E983" s="11">
        <v>1.1000000000000001E-3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</row>
    <row r="984" spans="1:10">
      <c r="A984" s="11" t="s">
        <v>309</v>
      </c>
      <c r="B984" s="11" t="s">
        <v>238</v>
      </c>
      <c r="C984" s="11">
        <v>5.5000000000000005E-3</v>
      </c>
      <c r="D984" s="11">
        <v>5.0000000000000001E-3</v>
      </c>
      <c r="E984" s="11">
        <v>3.8999999999999998E-3</v>
      </c>
      <c r="F984" s="11">
        <v>2.3999999999999998E-3</v>
      </c>
      <c r="G984" s="11">
        <v>1.1999999999999999E-3</v>
      </c>
      <c r="H984" s="11">
        <v>5.0000000000000001E-4</v>
      </c>
      <c r="I984" s="11">
        <v>0</v>
      </c>
      <c r="J984" s="11">
        <v>0</v>
      </c>
    </row>
    <row r="985" spans="1:10">
      <c r="A985" s="11" t="s">
        <v>309</v>
      </c>
      <c r="B985" s="11" t="s">
        <v>228</v>
      </c>
      <c r="C985" s="11">
        <v>2.1999999999999999E-2</v>
      </c>
      <c r="D985" s="11">
        <v>1.9800000000000002E-2</v>
      </c>
      <c r="E985" s="11">
        <v>1.5399999999999999E-2</v>
      </c>
      <c r="F985" s="11">
        <v>9.2999999999999992E-3</v>
      </c>
      <c r="G985" s="11">
        <v>4.7000000000000002E-3</v>
      </c>
      <c r="H985" s="11">
        <v>1.9E-3</v>
      </c>
      <c r="I985" s="11">
        <v>3.9999999999999996E-4</v>
      </c>
      <c r="J985" s="11">
        <v>0</v>
      </c>
    </row>
    <row r="986" spans="1:10">
      <c r="A986" s="11" t="s">
        <v>309</v>
      </c>
      <c r="B986" s="11" t="s">
        <v>231</v>
      </c>
      <c r="C986" s="11">
        <v>5.0858999999999996</v>
      </c>
      <c r="D986" s="11">
        <v>4.5773999999999999</v>
      </c>
      <c r="E986" s="11">
        <v>3.5475000000000003</v>
      </c>
      <c r="F986" s="11">
        <v>2.1284999999999998</v>
      </c>
      <c r="G986" s="11">
        <v>1.0643</v>
      </c>
      <c r="H986" s="11">
        <v>0.42580000000000001</v>
      </c>
      <c r="I986" s="11">
        <v>8.5199999999999998E-2</v>
      </c>
      <c r="J986" s="11">
        <v>0</v>
      </c>
    </row>
    <row r="987" spans="1:10">
      <c r="A987" s="11" t="s">
        <v>309</v>
      </c>
      <c r="B987" s="11" t="s">
        <v>229</v>
      </c>
      <c r="C987" s="11">
        <v>0.10540000000000001</v>
      </c>
      <c r="D987" s="11">
        <v>9.4899999999999998E-2</v>
      </c>
      <c r="E987" s="11">
        <v>7.3599999999999999E-2</v>
      </c>
      <c r="F987" s="11">
        <v>4.4200000000000003E-2</v>
      </c>
      <c r="G987" s="11">
        <v>2.2100000000000002E-2</v>
      </c>
      <c r="H987" s="11">
        <v>8.8999999999999999E-3</v>
      </c>
      <c r="I987" s="11">
        <v>1.8E-3</v>
      </c>
      <c r="J987" s="11">
        <v>0</v>
      </c>
    </row>
    <row r="988" spans="1:10">
      <c r="A988" s="11" t="s">
        <v>309</v>
      </c>
      <c r="B988" s="11" t="s">
        <v>230</v>
      </c>
      <c r="C988" s="11">
        <v>5.1000000000000004E-3</v>
      </c>
      <c r="D988" s="11">
        <v>4.5999999999999999E-3</v>
      </c>
      <c r="E988" s="11">
        <v>3.5999999999999999E-3</v>
      </c>
      <c r="F988" s="11">
        <v>2.1999999999999997E-3</v>
      </c>
      <c r="G988" s="11">
        <v>1.1000000000000001E-3</v>
      </c>
      <c r="H988" s="11">
        <v>0</v>
      </c>
      <c r="I988" s="11">
        <v>0</v>
      </c>
      <c r="J988" s="11">
        <v>0</v>
      </c>
    </row>
    <row r="989" spans="1:10">
      <c r="A989" s="11" t="s">
        <v>309</v>
      </c>
      <c r="B989" s="11" t="s">
        <v>241</v>
      </c>
      <c r="C989" s="11">
        <v>3.6999999999999997E-3</v>
      </c>
      <c r="D989" s="11">
        <v>3.3999999999999998E-3</v>
      </c>
      <c r="E989" s="11">
        <v>2.6999999999999997E-3</v>
      </c>
      <c r="F989" s="11">
        <v>1.7000000000000001E-3</v>
      </c>
      <c r="G989" s="11">
        <v>9.0000000000000008E-4</v>
      </c>
      <c r="H989" s="11">
        <v>0</v>
      </c>
      <c r="I989" s="11">
        <v>0</v>
      </c>
      <c r="J989" s="11">
        <v>0</v>
      </c>
    </row>
    <row r="990" spans="1:10">
      <c r="A990" s="11" t="s">
        <v>309</v>
      </c>
      <c r="B990" s="11" t="s">
        <v>232</v>
      </c>
      <c r="C990" s="11">
        <v>4.2700000000000002E-2</v>
      </c>
      <c r="D990" s="11">
        <v>3.85E-2</v>
      </c>
      <c r="E990" s="11">
        <v>2.9899999999999999E-2</v>
      </c>
      <c r="F990" s="11">
        <v>1.7999999999999999E-2</v>
      </c>
      <c r="G990" s="11">
        <v>8.9999999999999993E-3</v>
      </c>
      <c r="H990" s="11">
        <v>3.5999999999999999E-3</v>
      </c>
      <c r="I990" s="11">
        <v>8.0000000000000004E-4</v>
      </c>
      <c r="J990" s="11">
        <v>0</v>
      </c>
    </row>
    <row r="991" spans="1:10">
      <c r="A991" s="11" t="s">
        <v>309</v>
      </c>
      <c r="B991" s="11" t="s">
        <v>245</v>
      </c>
      <c r="C991" s="11">
        <v>1.29E-2</v>
      </c>
      <c r="D991" s="11">
        <v>1.1699999999999999E-2</v>
      </c>
      <c r="E991" s="11">
        <v>9.0999999999999987E-3</v>
      </c>
      <c r="F991" s="11">
        <v>5.5000000000000005E-3</v>
      </c>
      <c r="G991" s="11">
        <v>2.8E-3</v>
      </c>
      <c r="H991" s="11">
        <v>1.2000000000000001E-3</v>
      </c>
      <c r="I991" s="11">
        <v>3.0000000000000003E-4</v>
      </c>
      <c r="J991" s="11">
        <v>0</v>
      </c>
    </row>
    <row r="992" spans="1:10">
      <c r="A992" s="11" t="s">
        <v>309</v>
      </c>
      <c r="B992" s="11" t="s">
        <v>246</v>
      </c>
      <c r="C992" s="11">
        <v>1E-4</v>
      </c>
      <c r="D992" s="11">
        <v>0</v>
      </c>
      <c r="E992" s="11">
        <v>0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</row>
    <row r="993" spans="1:10">
      <c r="A993" s="11" t="s">
        <v>295</v>
      </c>
      <c r="B993" s="11" t="s">
        <v>227</v>
      </c>
      <c r="C993" s="11">
        <v>7.5900000000000009E-2</v>
      </c>
      <c r="D993" s="11">
        <v>6.8400000000000002E-2</v>
      </c>
      <c r="E993" s="11">
        <v>5.3100000000000001E-2</v>
      </c>
      <c r="F993" s="11">
        <v>3.1900000000000005E-2</v>
      </c>
      <c r="G993" s="11">
        <v>1.6E-2</v>
      </c>
      <c r="H993" s="11">
        <v>6.4000000000000003E-3</v>
      </c>
      <c r="I993" s="11">
        <v>1.2999999999999999E-3</v>
      </c>
      <c r="J993" s="11">
        <v>0</v>
      </c>
    </row>
    <row r="994" spans="1:10">
      <c r="A994" s="11" t="s">
        <v>295</v>
      </c>
      <c r="B994" s="11" t="s">
        <v>218</v>
      </c>
      <c r="C994" s="11">
        <v>5.5000000000000005E-3</v>
      </c>
      <c r="D994" s="11">
        <v>5.0000000000000001E-3</v>
      </c>
      <c r="E994" s="11">
        <v>3.8999999999999998E-3</v>
      </c>
      <c r="F994" s="11">
        <v>2.3999999999999998E-3</v>
      </c>
      <c r="G994" s="11">
        <v>1.1999999999999999E-3</v>
      </c>
      <c r="H994" s="11">
        <v>5.0000000000000001E-4</v>
      </c>
      <c r="I994" s="11">
        <v>0</v>
      </c>
      <c r="J994" s="11">
        <v>0</v>
      </c>
    </row>
    <row r="995" spans="1:10">
      <c r="A995" s="11" t="s">
        <v>295</v>
      </c>
      <c r="B995" s="11" t="s">
        <v>220</v>
      </c>
      <c r="C995" s="11">
        <v>1.2999999999999999E-3</v>
      </c>
      <c r="D995" s="11">
        <v>1.2000000000000001E-3</v>
      </c>
      <c r="E995" s="11">
        <v>1E-3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</row>
    <row r="996" spans="1:10">
      <c r="A996" s="11" t="s">
        <v>295</v>
      </c>
      <c r="B996" s="11" t="s">
        <v>238</v>
      </c>
      <c r="C996" s="11">
        <v>4.0000000000000001E-3</v>
      </c>
      <c r="D996" s="11">
        <v>3.5999999999999999E-3</v>
      </c>
      <c r="E996" s="11">
        <v>2.8E-3</v>
      </c>
      <c r="F996" s="11">
        <v>1.7000000000000001E-3</v>
      </c>
      <c r="G996" s="11">
        <v>9.0000000000000008E-4</v>
      </c>
      <c r="H996" s="11">
        <v>0</v>
      </c>
      <c r="I996" s="11">
        <v>0</v>
      </c>
      <c r="J996" s="11">
        <v>0</v>
      </c>
    </row>
    <row r="997" spans="1:10">
      <c r="A997" s="11" t="s">
        <v>295</v>
      </c>
      <c r="B997" s="11" t="s">
        <v>228</v>
      </c>
      <c r="C997" s="11">
        <v>9.0000000000000008E-4</v>
      </c>
      <c r="D997" s="11">
        <v>0</v>
      </c>
      <c r="E997" s="11">
        <v>0</v>
      </c>
      <c r="F997" s="11">
        <v>0</v>
      </c>
      <c r="G997" s="11">
        <v>0</v>
      </c>
      <c r="H997" s="11">
        <v>0</v>
      </c>
      <c r="I997" s="11">
        <v>0</v>
      </c>
      <c r="J997" s="11">
        <v>0</v>
      </c>
    </row>
    <row r="998" spans="1:10">
      <c r="A998" s="11" t="s">
        <v>295</v>
      </c>
      <c r="B998" s="11" t="s">
        <v>231</v>
      </c>
      <c r="C998" s="11">
        <v>1.0581</v>
      </c>
      <c r="D998" s="11">
        <v>0.95230000000000004</v>
      </c>
      <c r="E998" s="11">
        <v>0.73809999999999998</v>
      </c>
      <c r="F998" s="11">
        <v>0.44290000000000002</v>
      </c>
      <c r="G998" s="11">
        <v>0.2215</v>
      </c>
      <c r="H998" s="11">
        <v>8.8599999999999998E-2</v>
      </c>
      <c r="I998" s="11">
        <v>1.78E-2</v>
      </c>
      <c r="J998" s="11">
        <v>0</v>
      </c>
    </row>
    <row r="999" spans="1:10">
      <c r="A999" s="11" t="s">
        <v>295</v>
      </c>
      <c r="B999" s="11" t="s">
        <v>241</v>
      </c>
      <c r="C999" s="11">
        <v>1.03E-2</v>
      </c>
      <c r="D999" s="11">
        <v>9.2999999999999992E-3</v>
      </c>
      <c r="E999" s="11">
        <v>7.3000000000000001E-3</v>
      </c>
      <c r="F999" s="11">
        <v>4.4000000000000003E-3</v>
      </c>
      <c r="G999" s="11">
        <v>2.2000000000000001E-3</v>
      </c>
      <c r="H999" s="11">
        <v>9.0000000000000008E-4</v>
      </c>
      <c r="I999" s="11">
        <v>0</v>
      </c>
      <c r="J999" s="11">
        <v>0</v>
      </c>
    </row>
    <row r="1000" spans="1:10">
      <c r="A1000" s="11" t="s">
        <v>295</v>
      </c>
      <c r="B1000" s="11" t="s">
        <v>232</v>
      </c>
      <c r="C1000" s="11">
        <v>3.9900000000000005E-2</v>
      </c>
      <c r="D1000" s="11">
        <v>3.6000000000000004E-2</v>
      </c>
      <c r="E1000" s="11">
        <v>2.7900000000000001E-2</v>
      </c>
      <c r="F1000" s="11">
        <v>1.6799999999999999E-2</v>
      </c>
      <c r="G1000" s="11">
        <v>8.3999999999999995E-3</v>
      </c>
      <c r="H1000" s="11">
        <v>3.3999999999999998E-3</v>
      </c>
      <c r="I1000" s="11">
        <v>6.9999999999999999E-4</v>
      </c>
      <c r="J1000" s="11">
        <v>0</v>
      </c>
    </row>
    <row r="1001" spans="1:10">
      <c r="A1001" s="11" t="s">
        <v>295</v>
      </c>
      <c r="B1001" s="11" t="s">
        <v>244</v>
      </c>
      <c r="C1001" s="11">
        <v>0.50690000000000002</v>
      </c>
      <c r="D1001" s="11">
        <v>0.45629999999999998</v>
      </c>
      <c r="E1001" s="11">
        <v>0.35370000000000001</v>
      </c>
      <c r="F1001" s="11">
        <v>0.21229999999999999</v>
      </c>
      <c r="G1001" s="11">
        <v>0.1062</v>
      </c>
      <c r="H1001" s="11">
        <v>4.2500000000000003E-2</v>
      </c>
      <c r="I1001" s="11">
        <v>8.5000000000000006E-3</v>
      </c>
      <c r="J1001" s="11">
        <v>0</v>
      </c>
    </row>
    <row r="1002" spans="1:10">
      <c r="A1002" s="11" t="s">
        <v>295</v>
      </c>
      <c r="B1002" s="11" t="s">
        <v>245</v>
      </c>
      <c r="C1002" s="11">
        <v>0.1077</v>
      </c>
      <c r="D1002" s="11">
        <v>9.7000000000000003E-2</v>
      </c>
      <c r="E1002" s="11">
        <v>7.5200000000000003E-2</v>
      </c>
      <c r="F1002" s="11">
        <v>4.5200000000000004E-2</v>
      </c>
      <c r="G1002" s="11">
        <v>2.2599999999999999E-2</v>
      </c>
      <c r="H1002" s="11">
        <v>9.0999999999999987E-3</v>
      </c>
      <c r="I1002" s="11">
        <v>1.9E-3</v>
      </c>
      <c r="J1002" s="11">
        <v>0</v>
      </c>
    </row>
    <row r="1003" spans="1:10">
      <c r="A1003" s="11" t="s">
        <v>295</v>
      </c>
      <c r="B1003" s="11" t="s">
        <v>246</v>
      </c>
      <c r="C1003" s="11">
        <v>0.30369999999999997</v>
      </c>
      <c r="D1003" s="11">
        <v>0.27339999999999998</v>
      </c>
      <c r="E1003" s="11">
        <v>0.21189999999999998</v>
      </c>
      <c r="F1003" s="11">
        <v>0.12719999999999998</v>
      </c>
      <c r="G1003" s="11">
        <v>6.3600000000000004E-2</v>
      </c>
      <c r="H1003" s="11">
        <v>2.5499999999999998E-2</v>
      </c>
      <c r="I1003" s="11">
        <v>5.1000000000000004E-3</v>
      </c>
      <c r="J1003" s="11">
        <v>0</v>
      </c>
    </row>
    <row r="1004" spans="1:10">
      <c r="A1004" s="11" t="s">
        <v>310</v>
      </c>
      <c r="B1004" s="11" t="s">
        <v>227</v>
      </c>
      <c r="C1004" s="11">
        <v>0.17409999999999998</v>
      </c>
      <c r="D1004" s="11">
        <v>0.15669999999999998</v>
      </c>
      <c r="E1004" s="11">
        <v>0.1215</v>
      </c>
      <c r="F1004" s="11">
        <v>7.2900000000000006E-2</v>
      </c>
      <c r="G1004" s="11">
        <v>3.6500000000000005E-2</v>
      </c>
      <c r="H1004" s="11">
        <v>1.46E-2</v>
      </c>
      <c r="I1004" s="11">
        <v>2.9999999999999996E-3</v>
      </c>
      <c r="J1004" s="11">
        <v>0</v>
      </c>
    </row>
    <row r="1005" spans="1:10">
      <c r="A1005" s="11" t="s">
        <v>310</v>
      </c>
      <c r="B1005" s="11" t="s">
        <v>218</v>
      </c>
      <c r="C1005" s="11">
        <v>6.9900000000000004E-2</v>
      </c>
      <c r="D1005" s="11">
        <v>6.3E-2</v>
      </c>
      <c r="E1005" s="11">
        <v>4.8900000000000006E-2</v>
      </c>
      <c r="F1005" s="11">
        <v>2.9399999999999999E-2</v>
      </c>
      <c r="G1005" s="11">
        <v>1.47E-2</v>
      </c>
      <c r="H1005" s="11">
        <v>5.8999999999999999E-3</v>
      </c>
      <c r="I1005" s="11">
        <v>1.2000000000000001E-3</v>
      </c>
      <c r="J1005" s="11">
        <v>0</v>
      </c>
    </row>
    <row r="1006" spans="1:10">
      <c r="A1006" s="11" t="s">
        <v>310</v>
      </c>
      <c r="B1006" s="11" t="s">
        <v>220</v>
      </c>
      <c r="C1006" s="11">
        <v>3.0000000000000003E-4</v>
      </c>
      <c r="D1006" s="11">
        <v>0</v>
      </c>
      <c r="E1006" s="11">
        <v>0</v>
      </c>
      <c r="F1006" s="11">
        <v>0</v>
      </c>
      <c r="G1006" s="11">
        <v>0</v>
      </c>
      <c r="H1006" s="11">
        <v>0</v>
      </c>
      <c r="I1006" s="11">
        <v>0</v>
      </c>
      <c r="J1006" s="11">
        <v>0</v>
      </c>
    </row>
    <row r="1007" spans="1:10">
      <c r="A1007" s="11" t="s">
        <v>310</v>
      </c>
      <c r="B1007" s="11" t="s">
        <v>238</v>
      </c>
      <c r="C1007" s="11">
        <v>5.8999999999999999E-3</v>
      </c>
      <c r="D1007" s="11">
        <v>5.4000000000000003E-3</v>
      </c>
      <c r="E1007" s="11">
        <v>4.2000000000000006E-3</v>
      </c>
      <c r="F1007" s="11">
        <v>2.5999999999999999E-3</v>
      </c>
      <c r="G1007" s="11">
        <v>1.2999999999999999E-3</v>
      </c>
      <c r="H1007" s="11">
        <v>6.0000000000000006E-4</v>
      </c>
      <c r="I1007" s="11">
        <v>0</v>
      </c>
      <c r="J1007" s="11">
        <v>0</v>
      </c>
    </row>
    <row r="1008" spans="1:10">
      <c r="A1008" s="11" t="s">
        <v>310</v>
      </c>
      <c r="B1008" s="11" t="s">
        <v>228</v>
      </c>
      <c r="C1008" s="11">
        <v>6.6E-3</v>
      </c>
      <c r="D1008" s="11">
        <v>6.0000000000000001E-3</v>
      </c>
      <c r="E1008" s="11">
        <v>4.7000000000000002E-3</v>
      </c>
      <c r="F1008" s="11">
        <v>2.8999999999999998E-3</v>
      </c>
      <c r="G1008" s="11">
        <v>1.5E-3</v>
      </c>
      <c r="H1008" s="11">
        <v>5.9999999999999995E-4</v>
      </c>
      <c r="I1008" s="11">
        <v>0</v>
      </c>
      <c r="J1008" s="11">
        <v>0</v>
      </c>
    </row>
    <row r="1009" spans="1:10">
      <c r="A1009" s="11" t="s">
        <v>310</v>
      </c>
      <c r="B1009" s="11" t="s">
        <v>231</v>
      </c>
      <c r="C1009" s="11">
        <v>1.8713</v>
      </c>
      <c r="D1009" s="11">
        <v>1.6841999999999999</v>
      </c>
      <c r="E1009" s="11">
        <v>1.3052999999999999</v>
      </c>
      <c r="F1009" s="11">
        <v>0.78320000000000001</v>
      </c>
      <c r="G1009" s="11">
        <v>0.3916</v>
      </c>
      <c r="H1009" s="11">
        <v>0.15669999999999998</v>
      </c>
      <c r="I1009" s="11">
        <v>3.1400000000000004E-2</v>
      </c>
      <c r="J1009" s="11">
        <v>0</v>
      </c>
    </row>
    <row r="1010" spans="1:10">
      <c r="A1010" s="11" t="s">
        <v>310</v>
      </c>
      <c r="B1010" s="11" t="s">
        <v>229</v>
      </c>
      <c r="C1010" s="11">
        <v>0.18959999999999999</v>
      </c>
      <c r="D1010" s="11">
        <v>0.17069999999999999</v>
      </c>
      <c r="E1010" s="11">
        <v>0.1323</v>
      </c>
      <c r="F1010" s="11">
        <v>7.9399999999999998E-2</v>
      </c>
      <c r="G1010" s="11">
        <v>3.9699999999999999E-2</v>
      </c>
      <c r="H1010" s="11">
        <v>1.5900000000000001E-2</v>
      </c>
      <c r="I1010" s="11">
        <v>3.1999999999999997E-3</v>
      </c>
      <c r="J1010" s="11">
        <v>0</v>
      </c>
    </row>
    <row r="1011" spans="1:10">
      <c r="A1011" s="11" t="s">
        <v>310</v>
      </c>
      <c r="B1011" s="11" t="s">
        <v>230</v>
      </c>
      <c r="C1011" s="11">
        <v>2.6999999999999997E-3</v>
      </c>
      <c r="D1011" s="11">
        <v>2.4999999999999996E-3</v>
      </c>
      <c r="E1011" s="11">
        <v>2E-3</v>
      </c>
      <c r="F1011" s="11">
        <v>1.1999999999999999E-3</v>
      </c>
      <c r="G1011" s="11">
        <v>5.9999999999999995E-4</v>
      </c>
      <c r="H1011" s="11">
        <v>0</v>
      </c>
      <c r="I1011" s="11">
        <v>0</v>
      </c>
      <c r="J1011" s="11">
        <v>0</v>
      </c>
    </row>
    <row r="1012" spans="1:10">
      <c r="A1012" s="11" t="s">
        <v>310</v>
      </c>
      <c r="B1012" s="11" t="s">
        <v>241</v>
      </c>
      <c r="C1012" s="11">
        <v>3.0999999999999999E-3</v>
      </c>
      <c r="D1012" s="11">
        <v>2.8E-3</v>
      </c>
      <c r="E1012" s="11">
        <v>2.1999999999999997E-3</v>
      </c>
      <c r="F1012" s="11">
        <v>1.4E-3</v>
      </c>
      <c r="G1012" s="11">
        <v>6.9999999999999999E-4</v>
      </c>
      <c r="H1012" s="11">
        <v>0</v>
      </c>
      <c r="I1012" s="11">
        <v>0</v>
      </c>
      <c r="J1012" s="11">
        <v>0</v>
      </c>
    </row>
    <row r="1013" spans="1:10">
      <c r="A1013" s="11" t="s">
        <v>310</v>
      </c>
      <c r="B1013" s="11" t="s">
        <v>232</v>
      </c>
      <c r="C1013" s="11">
        <v>0.10540000000000001</v>
      </c>
      <c r="D1013" s="11">
        <v>9.4899999999999998E-2</v>
      </c>
      <c r="E1013" s="11">
        <v>7.3599999999999999E-2</v>
      </c>
      <c r="F1013" s="11">
        <v>4.4200000000000003E-2</v>
      </c>
      <c r="G1013" s="11">
        <v>2.2100000000000002E-2</v>
      </c>
      <c r="H1013" s="11">
        <v>8.8999999999999999E-3</v>
      </c>
      <c r="I1013" s="11">
        <v>1.8E-3</v>
      </c>
      <c r="J1013" s="11">
        <v>0</v>
      </c>
    </row>
    <row r="1014" spans="1:10">
      <c r="A1014" s="11" t="s">
        <v>310</v>
      </c>
      <c r="B1014" s="11" t="s">
        <v>245</v>
      </c>
      <c r="C1014" s="11">
        <v>1.2E-2</v>
      </c>
      <c r="D1014" s="11">
        <v>1.0800000000000001E-2</v>
      </c>
      <c r="E1014" s="11">
        <v>8.3999999999999995E-3</v>
      </c>
      <c r="F1014" s="11">
        <v>5.1000000000000004E-3</v>
      </c>
      <c r="G1014" s="11">
        <v>2.5999999999999999E-3</v>
      </c>
      <c r="H1014" s="11">
        <v>1.1000000000000001E-3</v>
      </c>
      <c r="I1014" s="11">
        <v>0</v>
      </c>
      <c r="J1014" s="11">
        <v>0</v>
      </c>
    </row>
    <row r="1015" spans="1:10">
      <c r="A1015" s="11" t="s">
        <v>310</v>
      </c>
      <c r="B1015" s="11" t="s">
        <v>246</v>
      </c>
      <c r="C1015" s="11">
        <v>3.6200000000000003E-2</v>
      </c>
      <c r="D1015" s="11">
        <v>3.2600000000000004E-2</v>
      </c>
      <c r="E1015" s="11">
        <v>2.53E-2</v>
      </c>
      <c r="F1015" s="11">
        <v>1.52E-2</v>
      </c>
      <c r="G1015" s="11">
        <v>7.6E-3</v>
      </c>
      <c r="H1015" s="11">
        <v>3.0999999999999999E-3</v>
      </c>
      <c r="I1015" s="11">
        <v>6.9999999999999999E-4</v>
      </c>
      <c r="J1015" s="11">
        <v>0</v>
      </c>
    </row>
    <row r="1016" spans="1:10">
      <c r="A1016" s="11" t="s">
        <v>298</v>
      </c>
      <c r="B1016" s="11" t="s">
        <v>227</v>
      </c>
      <c r="C1016" s="11">
        <v>8.1855999999999991</v>
      </c>
      <c r="D1016" s="11">
        <v>7.3670999999999998</v>
      </c>
      <c r="E1016" s="11">
        <v>5.7096</v>
      </c>
      <c r="F1016" s="11">
        <v>3.4258000000000002</v>
      </c>
      <c r="G1016" s="11">
        <v>1.7129000000000001</v>
      </c>
      <c r="H1016" s="11">
        <v>0.68520000000000003</v>
      </c>
      <c r="I1016" s="11">
        <v>0.1371</v>
      </c>
      <c r="J1016" s="11">
        <v>0</v>
      </c>
    </row>
    <row r="1017" spans="1:10">
      <c r="A1017" s="11" t="s">
        <v>298</v>
      </c>
      <c r="B1017" s="11" t="s">
        <v>218</v>
      </c>
      <c r="C1017" s="11">
        <v>8.8400000000000006E-2</v>
      </c>
      <c r="D1017" s="11">
        <v>7.9600000000000004E-2</v>
      </c>
      <c r="E1017" s="11">
        <v>6.1700000000000005E-2</v>
      </c>
      <c r="F1017" s="11">
        <v>3.7100000000000001E-2</v>
      </c>
      <c r="G1017" s="11">
        <v>1.8599999999999998E-2</v>
      </c>
      <c r="H1017" s="11">
        <v>7.5000000000000006E-3</v>
      </c>
      <c r="I1017" s="11">
        <v>1.5E-3</v>
      </c>
      <c r="J1017" s="11">
        <v>0</v>
      </c>
    </row>
    <row r="1018" spans="1:10">
      <c r="A1018" s="11" t="s">
        <v>298</v>
      </c>
      <c r="B1018" s="11" t="s">
        <v>220</v>
      </c>
      <c r="C1018" s="11">
        <v>2.07E-2</v>
      </c>
      <c r="D1018" s="11">
        <v>1.8699999999999998E-2</v>
      </c>
      <c r="E1018" s="11">
        <v>1.4499999999999999E-2</v>
      </c>
      <c r="F1018" s="11">
        <v>8.6999999999999994E-3</v>
      </c>
      <c r="G1018" s="11">
        <v>4.4000000000000003E-3</v>
      </c>
      <c r="H1018" s="11">
        <v>1.8E-3</v>
      </c>
      <c r="I1018" s="11">
        <v>3.9999999999999996E-4</v>
      </c>
      <c r="J1018" s="11">
        <v>0</v>
      </c>
    </row>
    <row r="1019" spans="1:10">
      <c r="A1019" s="11" t="s">
        <v>298</v>
      </c>
      <c r="B1019" s="11" t="s">
        <v>238</v>
      </c>
      <c r="C1019" s="11">
        <v>3.8100000000000002E-2</v>
      </c>
      <c r="D1019" s="11">
        <v>3.4300000000000004E-2</v>
      </c>
      <c r="E1019" s="11">
        <v>2.6599999999999999E-2</v>
      </c>
      <c r="F1019" s="11">
        <v>1.6E-2</v>
      </c>
      <c r="G1019" s="11">
        <v>8.0000000000000002E-3</v>
      </c>
      <c r="H1019" s="11">
        <v>3.2000000000000002E-3</v>
      </c>
      <c r="I1019" s="11">
        <v>6.9999999999999999E-4</v>
      </c>
      <c r="J1019" s="11">
        <v>0</v>
      </c>
    </row>
    <row r="1020" spans="1:10">
      <c r="A1020" s="11" t="s">
        <v>298</v>
      </c>
      <c r="B1020" s="11" t="s">
        <v>228</v>
      </c>
      <c r="C1020" s="11">
        <v>0.4214</v>
      </c>
      <c r="D1020" s="11">
        <v>0.37929999999999997</v>
      </c>
      <c r="E1020" s="11">
        <v>0.29399999999999998</v>
      </c>
      <c r="F1020" s="11">
        <v>0.1764</v>
      </c>
      <c r="G1020" s="11">
        <v>8.8200000000000001E-2</v>
      </c>
      <c r="H1020" s="11">
        <v>3.5300000000000005E-2</v>
      </c>
      <c r="I1020" s="11">
        <v>7.1000000000000004E-3</v>
      </c>
      <c r="J1020" s="11">
        <v>0</v>
      </c>
    </row>
    <row r="1021" spans="1:10">
      <c r="A1021" s="11" t="s">
        <v>298</v>
      </c>
      <c r="B1021" s="11" t="s">
        <v>231</v>
      </c>
      <c r="C1021" s="11">
        <v>58.117200000000004</v>
      </c>
      <c r="D1021" s="11">
        <v>52.305500000000002</v>
      </c>
      <c r="E1021" s="11">
        <v>40.536800000000007</v>
      </c>
      <c r="F1021" s="11">
        <v>24.322099999999999</v>
      </c>
      <c r="G1021" s="11">
        <v>12.161099999999999</v>
      </c>
      <c r="H1021" s="11">
        <v>4.8644999999999996</v>
      </c>
      <c r="I1021" s="11">
        <v>0.97289999999999999</v>
      </c>
      <c r="J1021" s="11">
        <v>0</v>
      </c>
    </row>
    <row r="1022" spans="1:10">
      <c r="A1022" s="11" t="s">
        <v>298</v>
      </c>
      <c r="B1022" s="11" t="s">
        <v>229</v>
      </c>
      <c r="C1022" s="11">
        <v>0.19849999999999998</v>
      </c>
      <c r="D1022" s="11">
        <v>0.1787</v>
      </c>
      <c r="E1022" s="11">
        <v>0.13849999999999998</v>
      </c>
      <c r="F1022" s="11">
        <v>8.3099999999999993E-2</v>
      </c>
      <c r="G1022" s="11">
        <v>4.1600000000000005E-2</v>
      </c>
      <c r="H1022" s="11">
        <v>1.67E-2</v>
      </c>
      <c r="I1022" s="11">
        <v>3.3999999999999998E-3</v>
      </c>
      <c r="J1022" s="11">
        <v>0</v>
      </c>
    </row>
    <row r="1023" spans="1:10">
      <c r="A1023" s="11" t="s">
        <v>298</v>
      </c>
      <c r="B1023" s="11" t="s">
        <v>230</v>
      </c>
      <c r="C1023" s="11">
        <v>4.19E-2</v>
      </c>
      <c r="D1023" s="11">
        <v>3.78E-2</v>
      </c>
      <c r="E1023" s="11">
        <v>2.93E-2</v>
      </c>
      <c r="F1023" s="11">
        <v>1.7600000000000001E-2</v>
      </c>
      <c r="G1023" s="11">
        <v>8.8000000000000005E-3</v>
      </c>
      <c r="H1023" s="11">
        <v>3.5999999999999999E-3</v>
      </c>
      <c r="I1023" s="11">
        <v>8.0000000000000004E-4</v>
      </c>
      <c r="J1023" s="11">
        <v>0</v>
      </c>
    </row>
    <row r="1024" spans="1:10">
      <c r="A1024" s="11" t="s">
        <v>298</v>
      </c>
      <c r="B1024" s="11" t="s">
        <v>241</v>
      </c>
      <c r="C1024" s="11">
        <v>6.8900000000000003E-2</v>
      </c>
      <c r="D1024" s="11">
        <v>6.2100000000000002E-2</v>
      </c>
      <c r="E1024" s="11">
        <v>4.82E-2</v>
      </c>
      <c r="F1024" s="11">
        <v>2.8999999999999998E-2</v>
      </c>
      <c r="G1024" s="11">
        <v>1.4500000000000001E-2</v>
      </c>
      <c r="H1024" s="11">
        <v>5.7999999999999996E-3</v>
      </c>
      <c r="I1024" s="11">
        <v>1.2000000000000001E-3</v>
      </c>
      <c r="J1024" s="11">
        <v>0</v>
      </c>
    </row>
    <row r="1025" spans="1:10">
      <c r="A1025" s="11" t="s">
        <v>298</v>
      </c>
      <c r="B1025" s="11" t="s">
        <v>232</v>
      </c>
      <c r="C1025" s="11">
        <v>3.2600000000000004E-2</v>
      </c>
      <c r="D1025" s="11">
        <v>2.9399999999999999E-2</v>
      </c>
      <c r="E1025" s="11">
        <v>2.2800000000000001E-2</v>
      </c>
      <c r="F1025" s="11">
        <v>1.3699999999999999E-2</v>
      </c>
      <c r="G1025" s="11">
        <v>6.8999999999999999E-3</v>
      </c>
      <c r="H1025" s="11">
        <v>2.8E-3</v>
      </c>
      <c r="I1025" s="11">
        <v>6.0000000000000006E-4</v>
      </c>
      <c r="J1025" s="11">
        <v>0</v>
      </c>
    </row>
    <row r="1026" spans="1:10">
      <c r="A1026" s="11" t="s">
        <v>298</v>
      </c>
      <c r="B1026" s="11" t="s">
        <v>244</v>
      </c>
      <c r="C1026" s="11">
        <v>7.1747999999999994</v>
      </c>
      <c r="D1026" s="11">
        <v>6.4573999999999998</v>
      </c>
      <c r="E1026" s="11">
        <v>5.0045000000000002</v>
      </c>
      <c r="F1026" s="11">
        <v>3.0026999999999999</v>
      </c>
      <c r="G1026" s="11">
        <v>1.5014000000000001</v>
      </c>
      <c r="H1026" s="11">
        <v>0.60060000000000002</v>
      </c>
      <c r="I1026" s="11">
        <v>0.1202</v>
      </c>
      <c r="J1026" s="11">
        <v>0</v>
      </c>
    </row>
    <row r="1027" spans="1:10">
      <c r="A1027" s="11" t="s">
        <v>298</v>
      </c>
      <c r="B1027" s="11" t="s">
        <v>245</v>
      </c>
      <c r="C1027" s="11">
        <v>1.536</v>
      </c>
      <c r="D1027" s="11">
        <v>1.3824000000000001</v>
      </c>
      <c r="E1027" s="11">
        <v>1.0713999999999999</v>
      </c>
      <c r="F1027" s="11">
        <v>0.64290000000000003</v>
      </c>
      <c r="G1027" s="11">
        <v>0.32150000000000001</v>
      </c>
      <c r="H1027" s="11">
        <v>0.12859999999999999</v>
      </c>
      <c r="I1027" s="11">
        <v>2.58E-2</v>
      </c>
      <c r="J1027" s="11">
        <v>0</v>
      </c>
    </row>
    <row r="1028" spans="1:10">
      <c r="A1028" s="11" t="s">
        <v>298</v>
      </c>
      <c r="B1028" s="11" t="s">
        <v>246</v>
      </c>
      <c r="C1028" s="11">
        <v>8.5500000000000007E-2</v>
      </c>
      <c r="D1028" s="11">
        <v>7.6999999999999999E-2</v>
      </c>
      <c r="E1028" s="11">
        <v>5.9700000000000003E-2</v>
      </c>
      <c r="F1028" s="11">
        <v>3.5900000000000001E-2</v>
      </c>
      <c r="G1028" s="11">
        <v>1.7999999999999999E-2</v>
      </c>
      <c r="H1028" s="11">
        <v>7.1999999999999998E-3</v>
      </c>
      <c r="I1028" s="11">
        <v>1.5E-3</v>
      </c>
      <c r="J1028" s="11">
        <v>0</v>
      </c>
    </row>
    <row r="1029" spans="1:10">
      <c r="A1029" s="11" t="s">
        <v>299</v>
      </c>
      <c r="B1029" s="11" t="s">
        <v>227</v>
      </c>
      <c r="C1029" s="11">
        <v>8.9040999999999997</v>
      </c>
      <c r="D1029" s="11">
        <v>8.0137</v>
      </c>
      <c r="E1029" s="11">
        <v>6.2107000000000001</v>
      </c>
      <c r="F1029" s="11">
        <v>3.7265000000000001</v>
      </c>
      <c r="G1029" s="11">
        <v>1.8633</v>
      </c>
      <c r="H1029" s="11">
        <v>0.74539999999999995</v>
      </c>
      <c r="I1029" s="11">
        <v>0.14909999999999998</v>
      </c>
      <c r="J1029" s="11">
        <v>0</v>
      </c>
    </row>
    <row r="1030" spans="1:10">
      <c r="A1030" s="11" t="s">
        <v>299</v>
      </c>
      <c r="B1030" s="11" t="s">
        <v>218</v>
      </c>
      <c r="C1030" s="11">
        <v>1.1234999999999999</v>
      </c>
      <c r="D1030" s="11">
        <v>1.0112000000000001</v>
      </c>
      <c r="E1030" s="11">
        <v>0.78369999999999995</v>
      </c>
      <c r="F1030" s="11">
        <v>0.4703</v>
      </c>
      <c r="G1030" s="11">
        <v>0.23519999999999999</v>
      </c>
      <c r="H1030" s="11">
        <v>9.4100000000000003E-2</v>
      </c>
      <c r="I1030" s="11">
        <v>1.89E-2</v>
      </c>
      <c r="J1030" s="11">
        <v>0</v>
      </c>
    </row>
    <row r="1031" spans="1:10">
      <c r="A1031" s="11" t="s">
        <v>299</v>
      </c>
      <c r="B1031" s="11" t="s">
        <v>220</v>
      </c>
      <c r="C1031" s="11">
        <v>0.73460000000000003</v>
      </c>
      <c r="D1031" s="11">
        <v>0.66120000000000001</v>
      </c>
      <c r="E1031" s="11">
        <v>0.51249999999999996</v>
      </c>
      <c r="F1031" s="11">
        <v>0.3075</v>
      </c>
      <c r="G1031" s="11">
        <v>0.15379999999999999</v>
      </c>
      <c r="H1031" s="11">
        <v>6.1600000000000002E-2</v>
      </c>
      <c r="I1031" s="11">
        <v>1.24E-2</v>
      </c>
      <c r="J1031" s="11">
        <v>0</v>
      </c>
    </row>
    <row r="1032" spans="1:10">
      <c r="A1032" s="11" t="s">
        <v>299</v>
      </c>
      <c r="B1032" s="11" t="s">
        <v>221</v>
      </c>
      <c r="C1032" s="11">
        <v>3.6999999999999997E-3</v>
      </c>
      <c r="D1032" s="11">
        <v>3.3999999999999998E-3</v>
      </c>
      <c r="E1032" s="11">
        <v>2.6999999999999997E-3</v>
      </c>
      <c r="F1032" s="11">
        <v>1.7000000000000001E-3</v>
      </c>
      <c r="G1032" s="11">
        <v>9.0000000000000008E-4</v>
      </c>
      <c r="H1032" s="11">
        <v>0</v>
      </c>
      <c r="I1032" s="11">
        <v>0</v>
      </c>
      <c r="J1032" s="11">
        <v>0</v>
      </c>
    </row>
    <row r="1033" spans="1:10">
      <c r="A1033" s="11" t="s">
        <v>299</v>
      </c>
      <c r="B1033" s="11" t="s">
        <v>238</v>
      </c>
      <c r="C1033" s="11">
        <v>3.1600000000000003E-2</v>
      </c>
      <c r="D1033" s="11">
        <v>2.8500000000000001E-2</v>
      </c>
      <c r="E1033" s="11">
        <v>2.2099999999999998E-2</v>
      </c>
      <c r="F1033" s="11">
        <v>1.3299999999999999E-2</v>
      </c>
      <c r="G1033" s="11">
        <v>6.7000000000000002E-3</v>
      </c>
      <c r="H1033" s="11">
        <v>2.6999999999999997E-3</v>
      </c>
      <c r="I1033" s="11">
        <v>6.0000000000000006E-4</v>
      </c>
      <c r="J1033" s="11">
        <v>0</v>
      </c>
    </row>
    <row r="1034" spans="1:10">
      <c r="A1034" s="11" t="s">
        <v>299</v>
      </c>
      <c r="B1034" s="11" t="s">
        <v>228</v>
      </c>
      <c r="C1034" s="11">
        <v>0.17549999999999999</v>
      </c>
      <c r="D1034" s="11">
        <v>0.158</v>
      </c>
      <c r="E1034" s="11">
        <v>0.1225</v>
      </c>
      <c r="F1034" s="11">
        <v>7.3499999999999996E-2</v>
      </c>
      <c r="G1034" s="11">
        <v>3.6800000000000006E-2</v>
      </c>
      <c r="H1034" s="11">
        <v>1.4799999999999999E-2</v>
      </c>
      <c r="I1034" s="11">
        <v>2.9999999999999996E-3</v>
      </c>
      <c r="J1034" s="11">
        <v>0</v>
      </c>
    </row>
    <row r="1035" spans="1:10">
      <c r="A1035" s="11" t="s">
        <v>299</v>
      </c>
      <c r="B1035" s="11" t="s">
        <v>231</v>
      </c>
      <c r="C1035" s="11">
        <v>31.817699999999999</v>
      </c>
      <c r="D1035" s="11">
        <v>28.635999999999999</v>
      </c>
      <c r="E1035" s="11">
        <v>22.192900000000002</v>
      </c>
      <c r="F1035" s="11">
        <v>13.315799999999999</v>
      </c>
      <c r="G1035" s="11">
        <v>6.6578999999999997</v>
      </c>
      <c r="H1035" s="11">
        <v>2.6632000000000002</v>
      </c>
      <c r="I1035" s="11">
        <v>0.53269999999999995</v>
      </c>
      <c r="J1035" s="11">
        <v>0</v>
      </c>
    </row>
    <row r="1036" spans="1:10">
      <c r="A1036" s="11" t="s">
        <v>299</v>
      </c>
      <c r="B1036" s="11" t="s">
        <v>229</v>
      </c>
      <c r="C1036" s="11">
        <v>0.4209</v>
      </c>
      <c r="D1036" s="11">
        <v>0.37890000000000001</v>
      </c>
      <c r="E1036" s="11">
        <v>0.29370000000000002</v>
      </c>
      <c r="F1036" s="11">
        <v>0.17629999999999998</v>
      </c>
      <c r="G1036" s="11">
        <v>8.8200000000000001E-2</v>
      </c>
      <c r="H1036" s="11">
        <v>3.5300000000000005E-2</v>
      </c>
      <c r="I1036" s="11">
        <v>7.1000000000000004E-3</v>
      </c>
      <c r="J1036" s="11">
        <v>0</v>
      </c>
    </row>
    <row r="1037" spans="1:10">
      <c r="A1037" s="11" t="s">
        <v>299</v>
      </c>
      <c r="B1037" s="11" t="s">
        <v>230</v>
      </c>
      <c r="C1037" s="11">
        <v>7.2592999999999996</v>
      </c>
      <c r="D1037" s="11">
        <v>6.5333999999999994</v>
      </c>
      <c r="E1037" s="11">
        <v>5.0633999999999997</v>
      </c>
      <c r="F1037" s="11">
        <v>3.0381</v>
      </c>
      <c r="G1037" s="11">
        <v>1.5190999999999999</v>
      </c>
      <c r="H1037" s="11">
        <v>0.60770000000000002</v>
      </c>
      <c r="I1037" s="11">
        <v>0.1216</v>
      </c>
      <c r="J1037" s="11">
        <v>0</v>
      </c>
    </row>
    <row r="1038" spans="1:10">
      <c r="A1038" s="11" t="s">
        <v>299</v>
      </c>
      <c r="B1038" s="11" t="s">
        <v>241</v>
      </c>
      <c r="C1038" s="11">
        <v>7.2000000000000008E-2</v>
      </c>
      <c r="D1038" s="11">
        <v>6.4799999999999996E-2</v>
      </c>
      <c r="E1038" s="11">
        <v>5.0300000000000004E-2</v>
      </c>
      <c r="F1038" s="11">
        <v>3.0199999999999998E-2</v>
      </c>
      <c r="G1038" s="11">
        <v>1.5100000000000001E-2</v>
      </c>
      <c r="H1038" s="11">
        <v>6.1000000000000004E-3</v>
      </c>
      <c r="I1038" s="11">
        <v>1.2999999999999999E-3</v>
      </c>
      <c r="J1038" s="11">
        <v>0</v>
      </c>
    </row>
    <row r="1039" spans="1:10">
      <c r="A1039" s="11" t="s">
        <v>299</v>
      </c>
      <c r="B1039" s="11" t="s">
        <v>232</v>
      </c>
      <c r="C1039" s="11">
        <v>0.48809999999999998</v>
      </c>
      <c r="D1039" s="11">
        <v>0.43929999999999997</v>
      </c>
      <c r="E1039" s="11">
        <v>0.34049999999999997</v>
      </c>
      <c r="F1039" s="11">
        <v>0.20430000000000001</v>
      </c>
      <c r="G1039" s="11">
        <v>0.1022</v>
      </c>
      <c r="H1039" s="11">
        <v>4.0900000000000006E-2</v>
      </c>
      <c r="I1039" s="11">
        <v>8.199999999999999E-3</v>
      </c>
      <c r="J1039" s="11">
        <v>0</v>
      </c>
    </row>
    <row r="1040" spans="1:10">
      <c r="A1040" s="11" t="s">
        <v>299</v>
      </c>
      <c r="B1040" s="11" t="s">
        <v>244</v>
      </c>
      <c r="C1040" s="11">
        <v>7.8784999999999998</v>
      </c>
      <c r="D1040" s="11">
        <v>7.0907</v>
      </c>
      <c r="E1040" s="11">
        <v>5.4952999999999994</v>
      </c>
      <c r="F1040" s="11">
        <v>3.2972000000000001</v>
      </c>
      <c r="G1040" s="11">
        <v>1.6486000000000001</v>
      </c>
      <c r="H1040" s="11">
        <v>0.65949999999999998</v>
      </c>
      <c r="I1040" s="11">
        <v>0.13189999999999999</v>
      </c>
      <c r="J1040" s="11">
        <v>0</v>
      </c>
    </row>
    <row r="1041" spans="1:10">
      <c r="A1041" s="11" t="s">
        <v>299</v>
      </c>
      <c r="B1041" s="11" t="s">
        <v>245</v>
      </c>
      <c r="C1041" s="11">
        <v>1.2587999999999999</v>
      </c>
      <c r="D1041" s="11">
        <v>1.133</v>
      </c>
      <c r="E1041" s="11">
        <v>0.87809999999999999</v>
      </c>
      <c r="F1041" s="11">
        <v>0.52690000000000003</v>
      </c>
      <c r="G1041" s="11">
        <v>0.26350000000000001</v>
      </c>
      <c r="H1041" s="11">
        <v>0.10539999999999999</v>
      </c>
      <c r="I1041" s="11">
        <v>2.1100000000000001E-2</v>
      </c>
      <c r="J1041" s="11">
        <v>0</v>
      </c>
    </row>
    <row r="1042" spans="1:10">
      <c r="A1042" s="11" t="s">
        <v>299</v>
      </c>
      <c r="B1042" s="11" t="s">
        <v>246</v>
      </c>
      <c r="C1042" s="11">
        <v>0.77910000000000001</v>
      </c>
      <c r="D1042" s="11">
        <v>0.70119999999999993</v>
      </c>
      <c r="E1042" s="11">
        <v>0.54349999999999998</v>
      </c>
      <c r="F1042" s="11">
        <v>0.3261</v>
      </c>
      <c r="G1042" s="11">
        <v>0.16309999999999999</v>
      </c>
      <c r="H1042" s="11">
        <v>6.5299999999999997E-2</v>
      </c>
      <c r="I1042" s="11">
        <v>1.3099999999999999E-2</v>
      </c>
      <c r="J1042" s="11">
        <v>0</v>
      </c>
    </row>
    <row r="1043" spans="1:10">
      <c r="A1043" s="11" t="s">
        <v>300</v>
      </c>
      <c r="B1043" s="11" t="s">
        <v>227</v>
      </c>
      <c r="C1043" s="11">
        <v>4.4741999999999997</v>
      </c>
      <c r="D1043" s="11">
        <v>4.0267999999999997</v>
      </c>
      <c r="E1043" s="11">
        <v>3.1208</v>
      </c>
      <c r="F1043" s="11">
        <v>1.8725000000000001</v>
      </c>
      <c r="G1043" s="11">
        <v>0.93630000000000002</v>
      </c>
      <c r="H1043" s="11">
        <v>0.37459999999999999</v>
      </c>
      <c r="I1043" s="11">
        <v>7.4999999999999997E-2</v>
      </c>
      <c r="J1043" s="11">
        <v>0</v>
      </c>
    </row>
    <row r="1044" spans="1:10">
      <c r="A1044" s="11" t="s">
        <v>300</v>
      </c>
      <c r="B1044" s="11" t="s">
        <v>218</v>
      </c>
      <c r="C1044" s="11">
        <v>0.93689999999999996</v>
      </c>
      <c r="D1044" s="11">
        <v>0.84329999999999994</v>
      </c>
      <c r="E1044" s="11">
        <v>0.65359999999999996</v>
      </c>
      <c r="F1044" s="11">
        <v>0.39219999999999999</v>
      </c>
      <c r="G1044" s="11">
        <v>0.1961</v>
      </c>
      <c r="H1044" s="11">
        <v>7.85E-2</v>
      </c>
      <c r="I1044" s="11">
        <v>1.5699999999999999E-2</v>
      </c>
      <c r="J1044" s="11">
        <v>0</v>
      </c>
    </row>
    <row r="1045" spans="1:10">
      <c r="A1045" s="11" t="s">
        <v>300</v>
      </c>
      <c r="B1045" s="11" t="s">
        <v>238</v>
      </c>
      <c r="C1045" s="11">
        <v>2.3799999999999998E-2</v>
      </c>
      <c r="D1045" s="11">
        <v>2.1499999999999998E-2</v>
      </c>
      <c r="E1045" s="11">
        <v>1.67E-2</v>
      </c>
      <c r="F1045" s="11">
        <v>1.01E-2</v>
      </c>
      <c r="G1045" s="11">
        <v>5.1000000000000004E-3</v>
      </c>
      <c r="H1045" s="11">
        <v>2.0999999999999999E-3</v>
      </c>
      <c r="I1045" s="11">
        <v>5.0000000000000001E-4</v>
      </c>
      <c r="J1045" s="11">
        <v>0</v>
      </c>
    </row>
    <row r="1046" spans="1:10">
      <c r="A1046" s="11" t="s">
        <v>300</v>
      </c>
      <c r="B1046" s="11" t="s">
        <v>228</v>
      </c>
      <c r="C1046" s="11">
        <v>0.29109999999999997</v>
      </c>
      <c r="D1046" s="11">
        <v>0.26200000000000001</v>
      </c>
      <c r="E1046" s="11">
        <v>0.2031</v>
      </c>
      <c r="F1046" s="11">
        <v>0.12190000000000001</v>
      </c>
      <c r="G1046" s="11">
        <v>6.1000000000000006E-2</v>
      </c>
      <c r="H1046" s="11">
        <v>2.4400000000000002E-2</v>
      </c>
      <c r="I1046" s="11">
        <v>4.8999999999999998E-3</v>
      </c>
      <c r="J1046" s="11">
        <v>0</v>
      </c>
    </row>
    <row r="1047" spans="1:10">
      <c r="A1047" s="11" t="s">
        <v>300</v>
      </c>
      <c r="B1047" s="11" t="s">
        <v>231</v>
      </c>
      <c r="C1047" s="11">
        <v>13.720800000000001</v>
      </c>
      <c r="D1047" s="11">
        <v>12.348799999999999</v>
      </c>
      <c r="E1047" s="11">
        <v>9.5703999999999994</v>
      </c>
      <c r="F1047" s="11">
        <v>5.7423000000000002</v>
      </c>
      <c r="G1047" s="11">
        <v>2.8712000000000004</v>
      </c>
      <c r="H1047" s="11">
        <v>1.1485000000000001</v>
      </c>
      <c r="I1047" s="11">
        <v>0.22969999999999999</v>
      </c>
      <c r="J1047" s="11">
        <v>0</v>
      </c>
    </row>
    <row r="1048" spans="1:10">
      <c r="A1048" s="11" t="s">
        <v>300</v>
      </c>
      <c r="B1048" s="11" t="s">
        <v>229</v>
      </c>
      <c r="C1048" s="11">
        <v>9.7600000000000006E-2</v>
      </c>
      <c r="D1048" s="11">
        <v>8.7900000000000006E-2</v>
      </c>
      <c r="E1048" s="11">
        <v>6.8199999999999997E-2</v>
      </c>
      <c r="F1048" s="11">
        <v>4.1000000000000002E-2</v>
      </c>
      <c r="G1048" s="11">
        <v>2.0500000000000001E-2</v>
      </c>
      <c r="H1048" s="11">
        <v>8.2000000000000007E-3</v>
      </c>
      <c r="I1048" s="11">
        <v>1.7000000000000001E-3</v>
      </c>
      <c r="J1048" s="11">
        <v>0</v>
      </c>
    </row>
    <row r="1049" spans="1:10">
      <c r="A1049" s="11" t="s">
        <v>300</v>
      </c>
      <c r="B1049" s="11" t="s">
        <v>230</v>
      </c>
      <c r="C1049" s="11">
        <v>6.3899999999999998E-2</v>
      </c>
      <c r="D1049" s="11">
        <v>5.7600000000000005E-2</v>
      </c>
      <c r="E1049" s="11">
        <v>4.4700000000000004E-2</v>
      </c>
      <c r="F1049" s="11">
        <v>2.69E-2</v>
      </c>
      <c r="G1049" s="11">
        <v>1.35E-2</v>
      </c>
      <c r="H1049" s="11">
        <v>5.4000000000000003E-3</v>
      </c>
      <c r="I1049" s="11">
        <v>1.1000000000000001E-3</v>
      </c>
      <c r="J1049" s="11">
        <v>0</v>
      </c>
    </row>
    <row r="1050" spans="1:10">
      <c r="A1050" s="11" t="s">
        <v>300</v>
      </c>
      <c r="B1050" s="11" t="s">
        <v>241</v>
      </c>
      <c r="C1050" s="11">
        <v>5.3100000000000001E-2</v>
      </c>
      <c r="D1050" s="11">
        <v>4.7800000000000002E-2</v>
      </c>
      <c r="E1050" s="11">
        <v>3.7100000000000001E-2</v>
      </c>
      <c r="F1050" s="11">
        <v>2.23E-2</v>
      </c>
      <c r="G1050" s="11">
        <v>1.12E-2</v>
      </c>
      <c r="H1050" s="11">
        <v>4.5000000000000005E-3</v>
      </c>
      <c r="I1050" s="11">
        <v>8.9999999999999998E-4</v>
      </c>
      <c r="J1050" s="11">
        <v>0</v>
      </c>
    </row>
    <row r="1051" spans="1:10">
      <c r="A1051" s="11" t="s">
        <v>300</v>
      </c>
      <c r="B1051" s="11" t="s">
        <v>232</v>
      </c>
      <c r="C1051" s="11">
        <v>0.35020000000000001</v>
      </c>
      <c r="D1051" s="11">
        <v>0.31519999999999998</v>
      </c>
      <c r="E1051" s="11">
        <v>0.24429999999999999</v>
      </c>
      <c r="F1051" s="11">
        <v>0.14659999999999998</v>
      </c>
      <c r="G1051" s="11">
        <v>7.3300000000000004E-2</v>
      </c>
      <c r="H1051" s="11">
        <v>2.9399999999999999E-2</v>
      </c>
      <c r="I1051" s="11">
        <v>5.8999999999999999E-3</v>
      </c>
      <c r="J1051" s="11">
        <v>0</v>
      </c>
    </row>
    <row r="1052" spans="1:10">
      <c r="A1052" s="11" t="s">
        <v>300</v>
      </c>
      <c r="B1052" s="11" t="s">
        <v>244</v>
      </c>
      <c r="C1052" s="11">
        <v>0.42959999999999998</v>
      </c>
      <c r="D1052" s="11">
        <v>0.38669999999999999</v>
      </c>
      <c r="E1052" s="11">
        <v>0.29969999999999997</v>
      </c>
      <c r="F1052" s="11">
        <v>0.17989999999999998</v>
      </c>
      <c r="G1052" s="11">
        <v>0.09</v>
      </c>
      <c r="H1052" s="11">
        <v>3.5999999999999997E-2</v>
      </c>
      <c r="I1052" s="11">
        <v>7.1999999999999998E-3</v>
      </c>
      <c r="J1052" s="11">
        <v>0</v>
      </c>
    </row>
    <row r="1053" spans="1:10">
      <c r="A1053" s="11" t="s">
        <v>300</v>
      </c>
      <c r="B1053" s="11" t="s">
        <v>245</v>
      </c>
      <c r="C1053" s="11">
        <v>0.19109999999999999</v>
      </c>
      <c r="D1053" s="11">
        <v>0.17199999999999999</v>
      </c>
      <c r="E1053" s="11">
        <v>0.1333</v>
      </c>
      <c r="F1053" s="11">
        <v>0.08</v>
      </c>
      <c r="G1053" s="11">
        <v>0.04</v>
      </c>
      <c r="H1053" s="11">
        <v>1.6E-2</v>
      </c>
      <c r="I1053" s="11">
        <v>3.2000000000000002E-3</v>
      </c>
      <c r="J1053" s="11">
        <v>0</v>
      </c>
    </row>
    <row r="1054" spans="1:10">
      <c r="A1054" s="11" t="s">
        <v>300</v>
      </c>
      <c r="B1054" s="11" t="s">
        <v>246</v>
      </c>
      <c r="C1054" s="11">
        <v>0.23809999999999998</v>
      </c>
      <c r="D1054" s="11">
        <v>0.21429999999999999</v>
      </c>
      <c r="E1054" s="11">
        <v>0.1661</v>
      </c>
      <c r="F1054" s="11">
        <v>9.9699999999999997E-2</v>
      </c>
      <c r="G1054" s="11">
        <v>4.99E-2</v>
      </c>
      <c r="H1054" s="11">
        <v>0.02</v>
      </c>
      <c r="I1054" s="11">
        <v>4.0000000000000001E-3</v>
      </c>
      <c r="J1054" s="11">
        <v>0</v>
      </c>
    </row>
    <row r="1055" spans="1:10">
      <c r="A1055" s="11" t="s">
        <v>301</v>
      </c>
      <c r="B1055" s="11" t="s">
        <v>227</v>
      </c>
      <c r="C1055" s="11">
        <v>1.9489000000000001</v>
      </c>
      <c r="D1055" s="11">
        <v>1.7541</v>
      </c>
      <c r="E1055" s="11">
        <v>1.3594999999999999</v>
      </c>
      <c r="F1055" s="11">
        <v>0.81569999999999998</v>
      </c>
      <c r="G1055" s="11">
        <v>0.40789999999999998</v>
      </c>
      <c r="H1055" s="11">
        <v>0.16319999999999998</v>
      </c>
      <c r="I1055" s="11">
        <v>3.27E-2</v>
      </c>
      <c r="J1055" s="11">
        <v>0</v>
      </c>
    </row>
    <row r="1056" spans="1:10">
      <c r="A1056" s="11" t="s">
        <v>301</v>
      </c>
      <c r="B1056" s="11" t="s">
        <v>218</v>
      </c>
      <c r="C1056" s="11">
        <v>8.6400000000000005E-2</v>
      </c>
      <c r="D1056" s="11">
        <v>7.7800000000000008E-2</v>
      </c>
      <c r="E1056" s="11">
        <v>6.0299999999999999E-2</v>
      </c>
      <c r="F1056" s="11">
        <v>3.6200000000000003E-2</v>
      </c>
      <c r="G1056" s="11">
        <v>1.8100000000000002E-2</v>
      </c>
      <c r="H1056" s="11">
        <v>7.3000000000000001E-3</v>
      </c>
      <c r="I1056" s="11">
        <v>1.5E-3</v>
      </c>
      <c r="J1056" s="11">
        <v>0</v>
      </c>
    </row>
    <row r="1057" spans="1:10">
      <c r="A1057" s="11" t="s">
        <v>301</v>
      </c>
      <c r="B1057" s="11" t="s">
        <v>220</v>
      </c>
      <c r="C1057" s="11">
        <v>3.8E-3</v>
      </c>
      <c r="D1057" s="11">
        <v>3.4999999999999996E-3</v>
      </c>
      <c r="E1057" s="11">
        <v>2.8E-3</v>
      </c>
      <c r="F1057" s="11">
        <v>1.7000000000000001E-3</v>
      </c>
      <c r="G1057" s="11">
        <v>9.0000000000000008E-4</v>
      </c>
      <c r="H1057" s="11">
        <v>0</v>
      </c>
      <c r="I1057" s="11">
        <v>0</v>
      </c>
      <c r="J1057" s="11">
        <v>0</v>
      </c>
    </row>
    <row r="1058" spans="1:10">
      <c r="A1058" s="11" t="s">
        <v>301</v>
      </c>
      <c r="B1058" s="11" t="s">
        <v>221</v>
      </c>
      <c r="C1058" s="11">
        <v>3.0000000000000003E-4</v>
      </c>
      <c r="D1058" s="11">
        <v>0</v>
      </c>
      <c r="E1058" s="11">
        <v>0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</row>
    <row r="1059" spans="1:10">
      <c r="A1059" s="11" t="s">
        <v>301</v>
      </c>
      <c r="B1059" s="11" t="s">
        <v>238</v>
      </c>
      <c r="C1059" s="11">
        <v>2.7199999999999998E-2</v>
      </c>
      <c r="D1059" s="11">
        <v>2.4500000000000001E-2</v>
      </c>
      <c r="E1059" s="11">
        <v>1.9E-2</v>
      </c>
      <c r="F1059" s="11">
        <v>1.14E-2</v>
      </c>
      <c r="G1059" s="11">
        <v>5.7000000000000002E-3</v>
      </c>
      <c r="H1059" s="11">
        <v>2.3E-3</v>
      </c>
      <c r="I1059" s="11">
        <v>5.0000000000000001E-4</v>
      </c>
      <c r="J1059" s="11">
        <v>0</v>
      </c>
    </row>
    <row r="1060" spans="1:10">
      <c r="A1060" s="11" t="s">
        <v>301</v>
      </c>
      <c r="B1060" s="11" t="s">
        <v>228</v>
      </c>
      <c r="C1060" s="11">
        <v>0.155</v>
      </c>
      <c r="D1060" s="11">
        <v>0.13950000000000001</v>
      </c>
      <c r="E1060" s="11">
        <v>0.1082</v>
      </c>
      <c r="F1060" s="11">
        <v>6.5000000000000002E-2</v>
      </c>
      <c r="G1060" s="11">
        <v>3.2500000000000001E-2</v>
      </c>
      <c r="H1060" s="11">
        <v>1.2999999999999999E-2</v>
      </c>
      <c r="I1060" s="11">
        <v>2.5999999999999999E-3</v>
      </c>
      <c r="J1060" s="11">
        <v>0</v>
      </c>
    </row>
    <row r="1061" spans="1:10">
      <c r="A1061" s="11" t="s">
        <v>301</v>
      </c>
      <c r="B1061" s="11" t="s">
        <v>231</v>
      </c>
      <c r="C1061" s="11">
        <v>20.372299999999999</v>
      </c>
      <c r="D1061" s="11">
        <v>18.335100000000001</v>
      </c>
      <c r="E1061" s="11">
        <v>14.2098</v>
      </c>
      <c r="F1061" s="11">
        <v>8.5259</v>
      </c>
      <c r="G1061" s="11">
        <v>4.2629999999999999</v>
      </c>
      <c r="H1061" s="11">
        <v>1.7052</v>
      </c>
      <c r="I1061" s="11">
        <v>0.34110000000000001</v>
      </c>
      <c r="J1061" s="11">
        <v>0</v>
      </c>
    </row>
    <row r="1062" spans="1:10">
      <c r="A1062" s="11" t="s">
        <v>301</v>
      </c>
      <c r="B1062" s="11" t="s">
        <v>229</v>
      </c>
      <c r="C1062" s="11">
        <v>0.29270000000000002</v>
      </c>
      <c r="D1062" s="11">
        <v>0.26350000000000001</v>
      </c>
      <c r="E1062" s="11">
        <v>0.20429999999999998</v>
      </c>
      <c r="F1062" s="11">
        <v>0.1226</v>
      </c>
      <c r="G1062" s="11">
        <v>6.13E-2</v>
      </c>
      <c r="H1062" s="11">
        <v>2.46E-2</v>
      </c>
      <c r="I1062" s="11">
        <v>5.0000000000000001E-3</v>
      </c>
      <c r="J1062" s="11">
        <v>0</v>
      </c>
    </row>
    <row r="1063" spans="1:10">
      <c r="A1063" s="11" t="s">
        <v>301</v>
      </c>
      <c r="B1063" s="11" t="s">
        <v>230</v>
      </c>
      <c r="C1063" s="11">
        <v>0.65339999999999998</v>
      </c>
      <c r="D1063" s="11">
        <v>0.58809999999999996</v>
      </c>
      <c r="E1063" s="11">
        <v>0.45579999999999998</v>
      </c>
      <c r="F1063" s="11">
        <v>0.27349999999999997</v>
      </c>
      <c r="G1063" s="11">
        <v>0.13679999999999998</v>
      </c>
      <c r="H1063" s="11">
        <v>5.4800000000000001E-2</v>
      </c>
      <c r="I1063" s="11">
        <v>1.0999999999999999E-2</v>
      </c>
      <c r="J1063" s="11">
        <v>0</v>
      </c>
    </row>
    <row r="1064" spans="1:10">
      <c r="A1064" s="11" t="s">
        <v>301</v>
      </c>
      <c r="B1064" s="11" t="s">
        <v>241</v>
      </c>
      <c r="C1064" s="11">
        <v>2.2599999999999999E-2</v>
      </c>
      <c r="D1064" s="11">
        <v>2.0399999999999998E-2</v>
      </c>
      <c r="E1064" s="11">
        <v>1.5900000000000001E-2</v>
      </c>
      <c r="F1064" s="11">
        <v>9.5999999999999992E-3</v>
      </c>
      <c r="G1064" s="11">
        <v>4.7999999999999996E-3</v>
      </c>
      <c r="H1064" s="11">
        <v>2E-3</v>
      </c>
      <c r="I1064" s="11">
        <v>4.0000000000000002E-4</v>
      </c>
      <c r="J1064" s="11">
        <v>0</v>
      </c>
    </row>
    <row r="1065" spans="1:10">
      <c r="A1065" s="11" t="s">
        <v>301</v>
      </c>
      <c r="B1065" s="11" t="s">
        <v>232</v>
      </c>
      <c r="C1065" s="11">
        <v>0.42109999999999997</v>
      </c>
      <c r="D1065" s="11">
        <v>0.379</v>
      </c>
      <c r="E1065" s="11">
        <v>0.29380000000000001</v>
      </c>
      <c r="F1065" s="11">
        <v>0.17629999999999998</v>
      </c>
      <c r="G1065" s="11">
        <v>8.8200000000000001E-2</v>
      </c>
      <c r="H1065" s="11">
        <v>3.5300000000000005E-2</v>
      </c>
      <c r="I1065" s="11">
        <v>7.1000000000000004E-3</v>
      </c>
      <c r="J1065" s="11">
        <v>0</v>
      </c>
    </row>
    <row r="1066" spans="1:10">
      <c r="A1066" s="11" t="s">
        <v>301</v>
      </c>
      <c r="B1066" s="11" t="s">
        <v>244</v>
      </c>
      <c r="C1066" s="11">
        <v>4.5861000000000001</v>
      </c>
      <c r="D1066" s="11">
        <v>4.1274999999999995</v>
      </c>
      <c r="E1066" s="11">
        <v>3.1989000000000001</v>
      </c>
      <c r="F1066" s="11">
        <v>1.9194</v>
      </c>
      <c r="G1066" s="11">
        <v>0.9597</v>
      </c>
      <c r="H1066" s="11">
        <v>0.38389999999999996</v>
      </c>
      <c r="I1066" s="11">
        <v>7.6800000000000007E-2</v>
      </c>
      <c r="J1066" s="11">
        <v>0</v>
      </c>
    </row>
    <row r="1067" spans="1:10">
      <c r="A1067" s="11" t="s">
        <v>301</v>
      </c>
      <c r="B1067" s="11" t="s">
        <v>245</v>
      </c>
      <c r="C1067" s="11">
        <v>1.0330999999999999</v>
      </c>
      <c r="D1067" s="11">
        <v>0.92979999999999996</v>
      </c>
      <c r="E1067" s="11">
        <v>0.72060000000000002</v>
      </c>
      <c r="F1067" s="11">
        <v>0.43240000000000001</v>
      </c>
      <c r="G1067" s="11">
        <v>0.2162</v>
      </c>
      <c r="H1067" s="11">
        <v>8.6500000000000007E-2</v>
      </c>
      <c r="I1067" s="11">
        <v>1.7299999999999999E-2</v>
      </c>
      <c r="J1067" s="11">
        <v>0</v>
      </c>
    </row>
    <row r="1068" spans="1:10">
      <c r="A1068" s="11" t="s">
        <v>301</v>
      </c>
      <c r="B1068" s="11" t="s">
        <v>246</v>
      </c>
      <c r="C1068" s="11">
        <v>0.31819999999999998</v>
      </c>
      <c r="D1068" s="11">
        <v>0.28639999999999999</v>
      </c>
      <c r="E1068" s="11">
        <v>0.22199999999999998</v>
      </c>
      <c r="F1068" s="11">
        <v>0.13320000000000001</v>
      </c>
      <c r="G1068" s="11">
        <v>6.6600000000000006E-2</v>
      </c>
      <c r="H1068" s="11">
        <v>2.6699999999999998E-2</v>
      </c>
      <c r="I1068" s="11">
        <v>5.4000000000000003E-3</v>
      </c>
      <c r="J1068" s="11">
        <v>0</v>
      </c>
    </row>
    <row r="1069" spans="1:10">
      <c r="A1069" s="11" t="s">
        <v>303</v>
      </c>
      <c r="B1069" s="11" t="s">
        <v>227</v>
      </c>
      <c r="C1069" s="11">
        <v>13.935700000000001</v>
      </c>
      <c r="D1069" s="11">
        <v>12.542199999999999</v>
      </c>
      <c r="E1069" s="11">
        <v>9.7202999999999999</v>
      </c>
      <c r="F1069" s="11">
        <v>5.8321999999999994</v>
      </c>
      <c r="G1069" s="11">
        <v>2.9161000000000001</v>
      </c>
      <c r="H1069" s="11">
        <v>1.1665000000000001</v>
      </c>
      <c r="I1069" s="11">
        <v>0.23330000000000001</v>
      </c>
      <c r="J1069" s="11">
        <v>0</v>
      </c>
    </row>
    <row r="1070" spans="1:10">
      <c r="A1070" s="11" t="s">
        <v>303</v>
      </c>
      <c r="B1070" s="11" t="s">
        <v>218</v>
      </c>
      <c r="C1070" s="11">
        <v>4.8053999999999997</v>
      </c>
      <c r="D1070" s="11">
        <v>4.3248999999999995</v>
      </c>
      <c r="E1070" s="11">
        <v>3.3518000000000003</v>
      </c>
      <c r="F1070" s="11">
        <v>2.0111000000000003</v>
      </c>
      <c r="G1070" s="11">
        <v>1.0056</v>
      </c>
      <c r="H1070" s="11">
        <v>0.40229999999999999</v>
      </c>
      <c r="I1070" s="11">
        <v>8.0500000000000002E-2</v>
      </c>
      <c r="J1070" s="11">
        <v>0</v>
      </c>
    </row>
    <row r="1071" spans="1:10">
      <c r="A1071" s="11" t="s">
        <v>303</v>
      </c>
      <c r="B1071" s="11" t="s">
        <v>220</v>
      </c>
      <c r="C1071" s="11">
        <v>8.0000000000000002E-3</v>
      </c>
      <c r="D1071" s="11">
        <v>7.1999999999999998E-3</v>
      </c>
      <c r="E1071" s="11">
        <v>5.5999999999999999E-3</v>
      </c>
      <c r="F1071" s="11">
        <v>3.3999999999999998E-3</v>
      </c>
      <c r="G1071" s="11">
        <v>1.6999999999999999E-3</v>
      </c>
      <c r="H1071" s="11">
        <v>6.9999999999999999E-4</v>
      </c>
      <c r="I1071" s="11">
        <v>0</v>
      </c>
      <c r="J1071" s="11">
        <v>0</v>
      </c>
    </row>
    <row r="1072" spans="1:10">
      <c r="A1072" s="11" t="s">
        <v>303</v>
      </c>
      <c r="B1072" s="11" t="s">
        <v>238</v>
      </c>
      <c r="C1072" s="11">
        <v>0.12380000000000001</v>
      </c>
      <c r="D1072" s="11">
        <v>0.1115</v>
      </c>
      <c r="E1072" s="11">
        <v>8.6500000000000007E-2</v>
      </c>
      <c r="F1072" s="11">
        <v>5.1900000000000002E-2</v>
      </c>
      <c r="G1072" s="11">
        <v>2.5999999999999999E-2</v>
      </c>
      <c r="H1072" s="11">
        <v>1.04E-2</v>
      </c>
      <c r="I1072" s="11">
        <v>2.0999999999999999E-3</v>
      </c>
      <c r="J1072" s="11">
        <v>0</v>
      </c>
    </row>
    <row r="1073" spans="1:10">
      <c r="A1073" s="11" t="s">
        <v>303</v>
      </c>
      <c r="B1073" s="11" t="s">
        <v>228</v>
      </c>
      <c r="C1073" s="11">
        <v>0.35449999999999998</v>
      </c>
      <c r="D1073" s="11">
        <v>0.31909999999999999</v>
      </c>
      <c r="E1073" s="11">
        <v>0.24739999999999998</v>
      </c>
      <c r="F1073" s="11">
        <v>0.14849999999999999</v>
      </c>
      <c r="G1073" s="11">
        <v>7.4300000000000005E-2</v>
      </c>
      <c r="H1073" s="11">
        <v>2.98E-2</v>
      </c>
      <c r="I1073" s="11">
        <v>6.0000000000000001E-3</v>
      </c>
      <c r="J1073" s="11">
        <v>0</v>
      </c>
    </row>
    <row r="1074" spans="1:10">
      <c r="A1074" s="11" t="s">
        <v>303</v>
      </c>
      <c r="B1074" s="11" t="s">
        <v>231</v>
      </c>
      <c r="C1074" s="11">
        <v>15.9262</v>
      </c>
      <c r="D1074" s="11">
        <v>14.333600000000001</v>
      </c>
      <c r="E1074" s="11">
        <v>11.108599999999999</v>
      </c>
      <c r="F1074" s="11">
        <v>6.6651999999999996</v>
      </c>
      <c r="G1074" s="11">
        <v>3.3325999999999998</v>
      </c>
      <c r="H1074" s="11">
        <v>1.3331</v>
      </c>
      <c r="I1074" s="11">
        <v>0.26669999999999999</v>
      </c>
      <c r="J1074" s="11">
        <v>0</v>
      </c>
    </row>
    <row r="1075" spans="1:10">
      <c r="A1075" s="11" t="s">
        <v>303</v>
      </c>
      <c r="B1075" s="11" t="s">
        <v>229</v>
      </c>
      <c r="C1075" s="11">
        <v>0.19979999999999998</v>
      </c>
      <c r="D1075" s="11">
        <v>0.17989999999999998</v>
      </c>
      <c r="E1075" s="11">
        <v>0.13949999999999999</v>
      </c>
      <c r="F1075" s="11">
        <v>8.3699999999999997E-2</v>
      </c>
      <c r="G1075" s="11">
        <v>4.19E-2</v>
      </c>
      <c r="H1075" s="11">
        <v>1.6799999999999999E-2</v>
      </c>
      <c r="I1075" s="11">
        <v>3.3999999999999998E-3</v>
      </c>
      <c r="J1075" s="11">
        <v>0</v>
      </c>
    </row>
    <row r="1076" spans="1:10">
      <c r="A1076" s="11" t="s">
        <v>303</v>
      </c>
      <c r="B1076" s="11" t="s">
        <v>241</v>
      </c>
      <c r="C1076" s="11">
        <v>3.5100000000000006E-2</v>
      </c>
      <c r="D1076" s="11">
        <v>3.1600000000000003E-2</v>
      </c>
      <c r="E1076" s="11">
        <v>2.4500000000000001E-2</v>
      </c>
      <c r="F1076" s="11">
        <v>1.47E-2</v>
      </c>
      <c r="G1076" s="11">
        <v>7.4000000000000003E-3</v>
      </c>
      <c r="H1076" s="11">
        <v>2.9999999999999996E-3</v>
      </c>
      <c r="I1076" s="11">
        <v>5.9999999999999995E-4</v>
      </c>
      <c r="J1076" s="11">
        <v>0</v>
      </c>
    </row>
    <row r="1077" spans="1:10">
      <c r="A1077" s="11" t="s">
        <v>303</v>
      </c>
      <c r="B1077" s="11" t="s">
        <v>232</v>
      </c>
      <c r="C1077" s="11">
        <v>1.1655</v>
      </c>
      <c r="D1077" s="11">
        <v>1.0489999999999999</v>
      </c>
      <c r="E1077" s="11">
        <v>0.81299999999999994</v>
      </c>
      <c r="F1077" s="11">
        <v>0.48780000000000001</v>
      </c>
      <c r="G1077" s="11">
        <v>0.24390000000000001</v>
      </c>
      <c r="H1077" s="11">
        <v>9.7600000000000006E-2</v>
      </c>
      <c r="I1077" s="11">
        <v>1.9599999999999999E-2</v>
      </c>
      <c r="J1077" s="11">
        <v>0</v>
      </c>
    </row>
    <row r="1078" spans="1:10">
      <c r="A1078" s="11" t="s">
        <v>303</v>
      </c>
      <c r="B1078" s="11" t="s">
        <v>244</v>
      </c>
      <c r="C1078" s="11">
        <v>5.3487999999999998</v>
      </c>
      <c r="D1078" s="11">
        <v>4.8140000000000001</v>
      </c>
      <c r="E1078" s="11">
        <v>3.7309000000000001</v>
      </c>
      <c r="F1078" s="11">
        <v>2.2386000000000004</v>
      </c>
      <c r="G1078" s="11">
        <v>1.1193</v>
      </c>
      <c r="H1078" s="11">
        <v>0.44779999999999998</v>
      </c>
      <c r="I1078" s="11">
        <v>8.9599999999999999E-2</v>
      </c>
      <c r="J1078" s="11">
        <v>0</v>
      </c>
    </row>
    <row r="1079" spans="1:10">
      <c r="A1079" s="11" t="s">
        <v>303</v>
      </c>
      <c r="B1079" s="11" t="s">
        <v>245</v>
      </c>
      <c r="C1079" s="11">
        <v>0.14849999999999999</v>
      </c>
      <c r="D1079" s="11">
        <v>0.13369999999999999</v>
      </c>
      <c r="E1079" s="11">
        <v>0.1037</v>
      </c>
      <c r="F1079" s="11">
        <v>6.2300000000000001E-2</v>
      </c>
      <c r="G1079" s="11">
        <v>3.1199999999999999E-2</v>
      </c>
      <c r="H1079" s="11">
        <v>1.2499999999999999E-2</v>
      </c>
      <c r="I1079" s="11">
        <v>2.5000000000000001E-3</v>
      </c>
      <c r="J1079" s="11">
        <v>0</v>
      </c>
    </row>
    <row r="1080" spans="1:10">
      <c r="A1080" s="11" t="s">
        <v>303</v>
      </c>
      <c r="B1080" s="11" t="s">
        <v>246</v>
      </c>
      <c r="C1080" s="11">
        <v>0.30349999999999999</v>
      </c>
      <c r="D1080" s="11">
        <v>0.2732</v>
      </c>
      <c r="E1080" s="11">
        <v>0.21179999999999999</v>
      </c>
      <c r="F1080" s="11">
        <v>0.12709999999999999</v>
      </c>
      <c r="G1080" s="11">
        <v>6.3600000000000004E-2</v>
      </c>
      <c r="H1080" s="11">
        <v>2.5499999999999998E-2</v>
      </c>
      <c r="I1080" s="11">
        <v>5.1000000000000004E-3</v>
      </c>
      <c r="J1080" s="11">
        <v>0</v>
      </c>
    </row>
    <row r="1081" spans="1:10">
      <c r="A1081" s="11" t="s">
        <v>304</v>
      </c>
      <c r="B1081" s="11" t="s">
        <v>227</v>
      </c>
      <c r="C1081" s="11">
        <v>0.67920000000000003</v>
      </c>
      <c r="D1081" s="11">
        <v>0.61129999999999995</v>
      </c>
      <c r="E1081" s="11">
        <v>0.4738</v>
      </c>
      <c r="F1081" s="11">
        <v>0.2843</v>
      </c>
      <c r="G1081" s="11">
        <v>0.14219999999999999</v>
      </c>
      <c r="H1081" s="11">
        <v>5.6900000000000006E-2</v>
      </c>
      <c r="I1081" s="11">
        <v>1.1399999999999999E-2</v>
      </c>
      <c r="J1081" s="11">
        <v>0</v>
      </c>
    </row>
    <row r="1082" spans="1:10">
      <c r="A1082" s="11" t="s">
        <v>304</v>
      </c>
      <c r="B1082" s="11" t="s">
        <v>218</v>
      </c>
      <c r="C1082" s="11">
        <v>3.1400000000000004E-2</v>
      </c>
      <c r="D1082" s="11">
        <v>2.8299999999999999E-2</v>
      </c>
      <c r="E1082" s="11">
        <v>2.1999999999999999E-2</v>
      </c>
      <c r="F1082" s="11">
        <v>1.32E-2</v>
      </c>
      <c r="G1082" s="11">
        <v>6.6E-3</v>
      </c>
      <c r="H1082" s="11">
        <v>2.6999999999999997E-3</v>
      </c>
      <c r="I1082" s="11">
        <v>6.0000000000000006E-4</v>
      </c>
      <c r="J1082" s="11">
        <v>0</v>
      </c>
    </row>
    <row r="1083" spans="1:10">
      <c r="A1083" s="11" t="s">
        <v>304</v>
      </c>
      <c r="B1083" s="11" t="s">
        <v>220</v>
      </c>
      <c r="C1083" s="11">
        <v>1.01E-2</v>
      </c>
      <c r="D1083" s="11">
        <v>9.0999999999999987E-3</v>
      </c>
      <c r="E1083" s="11">
        <v>7.1000000000000004E-3</v>
      </c>
      <c r="F1083" s="11">
        <v>4.3E-3</v>
      </c>
      <c r="G1083" s="11">
        <v>2.1999999999999997E-3</v>
      </c>
      <c r="H1083" s="11">
        <v>9.0000000000000008E-4</v>
      </c>
      <c r="I1083" s="11">
        <v>0</v>
      </c>
      <c r="J1083" s="11">
        <v>0</v>
      </c>
    </row>
    <row r="1084" spans="1:10">
      <c r="A1084" s="11" t="s">
        <v>304</v>
      </c>
      <c r="B1084" s="11" t="s">
        <v>221</v>
      </c>
      <c r="C1084" s="11">
        <v>3.3999999999999998E-3</v>
      </c>
      <c r="D1084" s="11">
        <v>3.0999999999999999E-3</v>
      </c>
      <c r="E1084" s="11">
        <v>2.4999999999999996E-3</v>
      </c>
      <c r="F1084" s="11">
        <v>1.5E-3</v>
      </c>
      <c r="G1084" s="11">
        <v>8.0000000000000004E-4</v>
      </c>
      <c r="H1084" s="11">
        <v>0</v>
      </c>
      <c r="I1084" s="11">
        <v>0</v>
      </c>
      <c r="J1084" s="11">
        <v>0</v>
      </c>
    </row>
    <row r="1085" spans="1:10">
      <c r="A1085" s="11" t="s">
        <v>304</v>
      </c>
      <c r="B1085" s="11" t="s">
        <v>238</v>
      </c>
      <c r="C1085" s="11">
        <v>4.1000000000000003E-3</v>
      </c>
      <c r="D1085" s="11">
        <v>3.6999999999999997E-3</v>
      </c>
      <c r="E1085" s="11">
        <v>2.8999999999999998E-3</v>
      </c>
      <c r="F1085" s="11">
        <v>1.8E-3</v>
      </c>
      <c r="G1085" s="11">
        <v>8.9999999999999998E-4</v>
      </c>
      <c r="H1085" s="11">
        <v>0</v>
      </c>
      <c r="I1085" s="11">
        <v>0</v>
      </c>
      <c r="J1085" s="11">
        <v>0</v>
      </c>
    </row>
    <row r="1086" spans="1:10">
      <c r="A1086" s="11" t="s">
        <v>304</v>
      </c>
      <c r="B1086" s="11" t="s">
        <v>228</v>
      </c>
      <c r="C1086" s="11">
        <v>2.92E-2</v>
      </c>
      <c r="D1086" s="11">
        <v>2.63E-2</v>
      </c>
      <c r="E1086" s="11">
        <v>2.0399999999999998E-2</v>
      </c>
      <c r="F1086" s="11">
        <v>1.23E-2</v>
      </c>
      <c r="G1086" s="11">
        <v>6.2000000000000006E-3</v>
      </c>
      <c r="H1086" s="11">
        <v>2.4999999999999996E-3</v>
      </c>
      <c r="I1086" s="11">
        <v>5.0000000000000001E-4</v>
      </c>
      <c r="J1086" s="11">
        <v>0</v>
      </c>
    </row>
    <row r="1087" spans="1:10">
      <c r="A1087" s="11" t="s">
        <v>304</v>
      </c>
      <c r="B1087" s="11" t="s">
        <v>231</v>
      </c>
      <c r="C1087" s="11">
        <v>2.0746000000000002</v>
      </c>
      <c r="D1087" s="11">
        <v>1.8672</v>
      </c>
      <c r="E1087" s="11">
        <v>1.4471000000000001</v>
      </c>
      <c r="F1087" s="11">
        <v>0.86829999999999996</v>
      </c>
      <c r="G1087" s="11">
        <v>0.43419999999999997</v>
      </c>
      <c r="H1087" s="11">
        <v>0.17369999999999999</v>
      </c>
      <c r="I1087" s="11">
        <v>3.4800000000000005E-2</v>
      </c>
      <c r="J1087" s="11">
        <v>0</v>
      </c>
    </row>
    <row r="1088" spans="1:10">
      <c r="A1088" s="11" t="s">
        <v>304</v>
      </c>
      <c r="B1088" s="11" t="s">
        <v>229</v>
      </c>
      <c r="C1088" s="11">
        <v>0.1381</v>
      </c>
      <c r="D1088" s="11">
        <v>0.12430000000000001</v>
      </c>
      <c r="E1088" s="11">
        <v>9.64E-2</v>
      </c>
      <c r="F1088" s="11">
        <v>5.79E-2</v>
      </c>
      <c r="G1088" s="11">
        <v>2.8999999999999998E-2</v>
      </c>
      <c r="H1088" s="11">
        <v>1.1599999999999999E-2</v>
      </c>
      <c r="I1088" s="11">
        <v>2.3999999999999998E-3</v>
      </c>
      <c r="J1088" s="11">
        <v>0</v>
      </c>
    </row>
    <row r="1089" spans="1:10">
      <c r="A1089" s="11" t="s">
        <v>304</v>
      </c>
      <c r="B1089" s="11" t="s">
        <v>241</v>
      </c>
      <c r="C1089" s="11">
        <v>3.1999999999999997E-3</v>
      </c>
      <c r="D1089" s="11">
        <v>2.8999999999999998E-3</v>
      </c>
      <c r="E1089" s="11">
        <v>2.3E-3</v>
      </c>
      <c r="F1089" s="11">
        <v>1.4E-3</v>
      </c>
      <c r="G1089" s="11">
        <v>6.9999999999999999E-4</v>
      </c>
      <c r="H1089" s="11">
        <v>0</v>
      </c>
      <c r="I1089" s="11">
        <v>0</v>
      </c>
      <c r="J1089" s="11">
        <v>0</v>
      </c>
    </row>
    <row r="1090" spans="1:10">
      <c r="A1090" s="11" t="s">
        <v>304</v>
      </c>
      <c r="B1090" s="11" t="s">
        <v>232</v>
      </c>
      <c r="C1090" s="11">
        <v>4.0400000000000005E-2</v>
      </c>
      <c r="D1090" s="11">
        <v>3.6400000000000002E-2</v>
      </c>
      <c r="E1090" s="11">
        <v>2.8299999999999999E-2</v>
      </c>
      <c r="F1090" s="11">
        <v>1.6999999999999998E-2</v>
      </c>
      <c r="G1090" s="11">
        <v>8.5000000000000006E-3</v>
      </c>
      <c r="H1090" s="11">
        <v>3.3999999999999998E-3</v>
      </c>
      <c r="I1090" s="11">
        <v>6.9999999999999999E-4</v>
      </c>
      <c r="J1090" s="11">
        <v>0</v>
      </c>
    </row>
    <row r="1091" spans="1:10">
      <c r="A1091" s="11" t="s">
        <v>304</v>
      </c>
      <c r="B1091" s="11" t="s">
        <v>244</v>
      </c>
      <c r="C1091" s="11">
        <v>0.73509999999999998</v>
      </c>
      <c r="D1091" s="11">
        <v>0.66159999999999997</v>
      </c>
      <c r="E1091" s="11">
        <v>0.51280000000000003</v>
      </c>
      <c r="F1091" s="11">
        <v>0.30769999999999997</v>
      </c>
      <c r="G1091" s="11">
        <v>0.15389999999999998</v>
      </c>
      <c r="H1091" s="11">
        <v>6.1600000000000002E-2</v>
      </c>
      <c r="I1091" s="11">
        <v>1.24E-2</v>
      </c>
      <c r="J1091" s="11">
        <v>0</v>
      </c>
    </row>
    <row r="1092" spans="1:10">
      <c r="A1092" s="11" t="s">
        <v>304</v>
      </c>
      <c r="B1092" s="11" t="s">
        <v>245</v>
      </c>
      <c r="C1092" s="11">
        <v>0.12380000000000001</v>
      </c>
      <c r="D1092" s="11">
        <v>0.1115</v>
      </c>
      <c r="E1092" s="11">
        <v>8.6500000000000007E-2</v>
      </c>
      <c r="F1092" s="11">
        <v>5.1900000000000002E-2</v>
      </c>
      <c r="G1092" s="11">
        <v>2.5999999999999999E-2</v>
      </c>
      <c r="H1092" s="11">
        <v>1.04E-2</v>
      </c>
      <c r="I1092" s="11">
        <v>2.0999999999999999E-3</v>
      </c>
      <c r="J1092" s="11">
        <v>0</v>
      </c>
    </row>
    <row r="1093" spans="1:10">
      <c r="A1093" s="11" t="s">
        <v>304</v>
      </c>
      <c r="B1093" s="11" t="s">
        <v>246</v>
      </c>
      <c r="C1093" s="11">
        <v>0.1202</v>
      </c>
      <c r="D1093" s="11">
        <v>0.1082</v>
      </c>
      <c r="E1093" s="11">
        <v>8.3900000000000002E-2</v>
      </c>
      <c r="F1093" s="11">
        <v>5.04E-2</v>
      </c>
      <c r="G1093" s="11">
        <v>2.52E-2</v>
      </c>
      <c r="H1093" s="11">
        <v>1.01E-2</v>
      </c>
      <c r="I1093" s="11">
        <v>2.0999999999999999E-3</v>
      </c>
      <c r="J1093" s="11">
        <v>0</v>
      </c>
    </row>
    <row r="1094" spans="1:10">
      <c r="A1094" s="11" t="s">
        <v>305</v>
      </c>
      <c r="B1094" s="11" t="s">
        <v>227</v>
      </c>
      <c r="C1094" s="11">
        <v>1.7537</v>
      </c>
      <c r="D1094" s="11">
        <v>1.5784</v>
      </c>
      <c r="E1094" s="11">
        <v>1.2233000000000001</v>
      </c>
      <c r="F1094" s="11">
        <v>0.73399999999999999</v>
      </c>
      <c r="G1094" s="11">
        <v>0.36699999999999999</v>
      </c>
      <c r="H1094" s="11">
        <v>0.14680000000000001</v>
      </c>
      <c r="I1094" s="11">
        <v>2.9399999999999999E-2</v>
      </c>
      <c r="J1094" s="11">
        <v>0</v>
      </c>
    </row>
    <row r="1095" spans="1:10">
      <c r="A1095" s="11" t="s">
        <v>305</v>
      </c>
      <c r="B1095" s="11" t="s">
        <v>218</v>
      </c>
      <c r="C1095" s="11">
        <v>0.32539999999999997</v>
      </c>
      <c r="D1095" s="11">
        <v>0.29289999999999999</v>
      </c>
      <c r="E1095" s="11">
        <v>0.22699999999999998</v>
      </c>
      <c r="F1095" s="11">
        <v>0.13619999999999999</v>
      </c>
      <c r="G1095" s="11">
        <v>6.8099999999999994E-2</v>
      </c>
      <c r="H1095" s="11">
        <v>2.7299999999999998E-2</v>
      </c>
      <c r="I1095" s="11">
        <v>5.5000000000000005E-3</v>
      </c>
      <c r="J1095" s="11">
        <v>0</v>
      </c>
    </row>
    <row r="1096" spans="1:10">
      <c r="A1096" s="11" t="s">
        <v>305</v>
      </c>
      <c r="B1096" s="11" t="s">
        <v>220</v>
      </c>
      <c r="C1096" s="11">
        <v>5.0000000000000001E-4</v>
      </c>
      <c r="D1096" s="11">
        <v>0</v>
      </c>
      <c r="E1096" s="11">
        <v>0</v>
      </c>
      <c r="F1096" s="11">
        <v>0</v>
      </c>
      <c r="G1096" s="11">
        <v>0</v>
      </c>
      <c r="H1096" s="11">
        <v>0</v>
      </c>
      <c r="I1096" s="11">
        <v>0</v>
      </c>
      <c r="J1096" s="11">
        <v>0</v>
      </c>
    </row>
    <row r="1097" spans="1:10">
      <c r="A1097" s="11" t="s">
        <v>305</v>
      </c>
      <c r="B1097" s="11" t="s">
        <v>221</v>
      </c>
      <c r="C1097" s="11">
        <v>8.199999999999999E-3</v>
      </c>
      <c r="D1097" s="11">
        <v>7.4000000000000003E-3</v>
      </c>
      <c r="E1097" s="11">
        <v>5.8000000000000005E-3</v>
      </c>
      <c r="F1097" s="11">
        <v>3.4999999999999996E-3</v>
      </c>
      <c r="G1097" s="11">
        <v>1.8E-3</v>
      </c>
      <c r="H1097" s="11">
        <v>8.0000000000000004E-4</v>
      </c>
      <c r="I1097" s="11">
        <v>0</v>
      </c>
      <c r="J1097" s="11">
        <v>0</v>
      </c>
    </row>
    <row r="1098" spans="1:10">
      <c r="A1098" s="11" t="s">
        <v>305</v>
      </c>
      <c r="B1098" s="11" t="s">
        <v>238</v>
      </c>
      <c r="C1098" s="11">
        <v>5.0900000000000001E-2</v>
      </c>
      <c r="D1098" s="11">
        <v>4.5900000000000003E-2</v>
      </c>
      <c r="E1098" s="11">
        <v>3.56E-2</v>
      </c>
      <c r="F1098" s="11">
        <v>2.1399999999999999E-2</v>
      </c>
      <c r="G1098" s="11">
        <v>1.0699999999999999E-2</v>
      </c>
      <c r="H1098" s="11">
        <v>4.3E-3</v>
      </c>
      <c r="I1098" s="11">
        <v>9.0000000000000008E-4</v>
      </c>
      <c r="J1098" s="11">
        <v>0</v>
      </c>
    </row>
    <row r="1099" spans="1:10">
      <c r="A1099" s="11" t="s">
        <v>305</v>
      </c>
      <c r="B1099" s="11" t="s">
        <v>228</v>
      </c>
      <c r="C1099" s="11">
        <v>9.6999999999999986E-3</v>
      </c>
      <c r="D1099" s="11">
        <v>8.7999999999999988E-3</v>
      </c>
      <c r="E1099" s="11">
        <v>6.8999999999999999E-3</v>
      </c>
      <c r="F1099" s="11">
        <v>4.2000000000000006E-3</v>
      </c>
      <c r="G1099" s="11">
        <v>2.0999999999999999E-3</v>
      </c>
      <c r="H1099" s="11">
        <v>9.0000000000000008E-4</v>
      </c>
      <c r="I1099" s="11">
        <v>0</v>
      </c>
      <c r="J1099" s="11">
        <v>0</v>
      </c>
    </row>
    <row r="1100" spans="1:10">
      <c r="A1100" s="11" t="s">
        <v>305</v>
      </c>
      <c r="B1100" s="11" t="s">
        <v>231</v>
      </c>
      <c r="C1100" s="11">
        <v>7.7992999999999997</v>
      </c>
      <c r="D1100" s="11">
        <v>7.0194000000000001</v>
      </c>
      <c r="E1100" s="11">
        <v>5.4401000000000002</v>
      </c>
      <c r="F1100" s="11">
        <v>3.2641</v>
      </c>
      <c r="G1100" s="11">
        <v>1.6320999999999999</v>
      </c>
      <c r="H1100" s="11">
        <v>0.65290000000000004</v>
      </c>
      <c r="I1100" s="11">
        <v>0.13059999999999999</v>
      </c>
      <c r="J1100" s="11">
        <v>0</v>
      </c>
    </row>
    <row r="1101" spans="1:10">
      <c r="A1101" s="11" t="s">
        <v>305</v>
      </c>
      <c r="B1101" s="11" t="s">
        <v>229</v>
      </c>
      <c r="C1101" s="11">
        <v>0.2407</v>
      </c>
      <c r="D1101" s="11">
        <v>0.21669999999999998</v>
      </c>
      <c r="E1101" s="11">
        <v>0.16799999999999998</v>
      </c>
      <c r="F1101" s="11">
        <v>0.1008</v>
      </c>
      <c r="G1101" s="11">
        <v>5.04E-2</v>
      </c>
      <c r="H1101" s="11">
        <v>2.0199999999999999E-2</v>
      </c>
      <c r="I1101" s="11">
        <v>4.1000000000000003E-3</v>
      </c>
      <c r="J1101" s="11">
        <v>0</v>
      </c>
    </row>
    <row r="1102" spans="1:10">
      <c r="A1102" s="11" t="s">
        <v>305</v>
      </c>
      <c r="B1102" s="11" t="s">
        <v>230</v>
      </c>
      <c r="C1102" s="11">
        <v>2.3400000000000001E-2</v>
      </c>
      <c r="D1102" s="11">
        <v>2.1100000000000001E-2</v>
      </c>
      <c r="E1102" s="11">
        <v>1.6399999999999998E-2</v>
      </c>
      <c r="F1102" s="11">
        <v>9.8999999999999991E-3</v>
      </c>
      <c r="G1102" s="11">
        <v>5.0000000000000001E-3</v>
      </c>
      <c r="H1102" s="11">
        <v>2E-3</v>
      </c>
      <c r="I1102" s="11">
        <v>4.0000000000000002E-4</v>
      </c>
      <c r="J1102" s="11">
        <v>0</v>
      </c>
    </row>
    <row r="1103" spans="1:10">
      <c r="A1103" s="11" t="s">
        <v>305</v>
      </c>
      <c r="B1103" s="11" t="s">
        <v>241</v>
      </c>
      <c r="C1103" s="11">
        <v>4.2000000000000006E-3</v>
      </c>
      <c r="D1103" s="11">
        <v>3.8E-3</v>
      </c>
      <c r="E1103" s="11">
        <v>2.9999999999999996E-3</v>
      </c>
      <c r="F1103" s="11">
        <v>1.8E-3</v>
      </c>
      <c r="G1103" s="11">
        <v>8.9999999999999998E-4</v>
      </c>
      <c r="H1103" s="11">
        <v>0</v>
      </c>
      <c r="I1103" s="11">
        <v>0</v>
      </c>
      <c r="J1103" s="11">
        <v>0</v>
      </c>
    </row>
    <row r="1104" spans="1:10">
      <c r="A1104" s="11" t="s">
        <v>305</v>
      </c>
      <c r="B1104" s="11" t="s">
        <v>232</v>
      </c>
      <c r="C1104" s="11">
        <v>3.8E-3</v>
      </c>
      <c r="D1104" s="11">
        <v>3.4999999999999996E-3</v>
      </c>
      <c r="E1104" s="11">
        <v>2.8E-3</v>
      </c>
      <c r="F1104" s="11">
        <v>1.7000000000000001E-3</v>
      </c>
      <c r="G1104" s="11">
        <v>9.0000000000000008E-4</v>
      </c>
      <c r="H1104" s="11">
        <v>0</v>
      </c>
      <c r="I1104" s="11">
        <v>0</v>
      </c>
      <c r="J1104" s="11">
        <v>0</v>
      </c>
    </row>
    <row r="1105" spans="1:10">
      <c r="A1105" s="11" t="s">
        <v>305</v>
      </c>
      <c r="B1105" s="11" t="s">
        <v>244</v>
      </c>
      <c r="C1105" s="11">
        <v>7.2014999999999993</v>
      </c>
      <c r="D1105" s="11">
        <v>6.4813999999999998</v>
      </c>
      <c r="E1105" s="11">
        <v>5.0230999999999995</v>
      </c>
      <c r="F1105" s="11">
        <v>3.0139</v>
      </c>
      <c r="G1105" s="11">
        <v>1.5069999999999999</v>
      </c>
      <c r="H1105" s="11">
        <v>0.6028</v>
      </c>
      <c r="I1105" s="11">
        <v>0.1206</v>
      </c>
      <c r="J1105" s="11">
        <v>0</v>
      </c>
    </row>
    <row r="1106" spans="1:10">
      <c r="A1106" s="11" t="s">
        <v>305</v>
      </c>
      <c r="B1106" s="11" t="s">
        <v>245</v>
      </c>
      <c r="C1106" s="11">
        <v>0.27179999999999999</v>
      </c>
      <c r="D1106" s="11">
        <v>0.2447</v>
      </c>
      <c r="E1106" s="11">
        <v>0.18969999999999998</v>
      </c>
      <c r="F1106" s="11">
        <v>0.1139</v>
      </c>
      <c r="G1106" s="11">
        <v>5.7000000000000002E-2</v>
      </c>
      <c r="H1106" s="11">
        <v>2.2800000000000001E-2</v>
      </c>
      <c r="I1106" s="11">
        <v>4.5999999999999999E-3</v>
      </c>
      <c r="J1106" s="11">
        <v>0</v>
      </c>
    </row>
    <row r="1107" spans="1:10">
      <c r="A1107" s="11" t="s">
        <v>305</v>
      </c>
      <c r="B1107" s="11" t="s">
        <v>246</v>
      </c>
      <c r="C1107" s="11">
        <v>0.1633</v>
      </c>
      <c r="D1107" s="11">
        <v>0.14699999999999999</v>
      </c>
      <c r="E1107" s="11">
        <v>0.114</v>
      </c>
      <c r="F1107" s="11">
        <v>6.8400000000000002E-2</v>
      </c>
      <c r="G1107" s="11">
        <v>3.4200000000000001E-2</v>
      </c>
      <c r="H1107" s="11">
        <v>1.3699999999999999E-2</v>
      </c>
      <c r="I1107" s="11">
        <v>2.8E-3</v>
      </c>
      <c r="J1107" s="11">
        <v>0</v>
      </c>
    </row>
    <row r="1108" spans="1:10">
      <c r="A1108" s="11" t="s">
        <v>358</v>
      </c>
      <c r="B1108" s="11" t="s">
        <v>227</v>
      </c>
      <c r="C1108" s="11">
        <v>16.356400000000001</v>
      </c>
      <c r="D1108" s="11">
        <v>14.720800000000001</v>
      </c>
      <c r="E1108" s="11">
        <v>11.4087</v>
      </c>
      <c r="F1108" s="11">
        <v>6.8452999999999999</v>
      </c>
      <c r="G1108" s="11">
        <v>3.4227000000000003</v>
      </c>
      <c r="H1108" s="11">
        <v>1.3691</v>
      </c>
      <c r="I1108" s="11">
        <v>0.27389999999999998</v>
      </c>
      <c r="J1108" s="11">
        <v>0</v>
      </c>
    </row>
    <row r="1109" spans="1:10">
      <c r="A1109" s="11" t="s">
        <v>358</v>
      </c>
      <c r="B1109" s="11" t="s">
        <v>220</v>
      </c>
      <c r="C1109" s="11">
        <v>0.37519999999999998</v>
      </c>
      <c r="D1109" s="11">
        <v>0.3377</v>
      </c>
      <c r="E1109" s="11">
        <v>0.26179999999999998</v>
      </c>
      <c r="F1109" s="11">
        <v>0.15709999999999999</v>
      </c>
      <c r="G1109" s="11">
        <v>7.8600000000000003E-2</v>
      </c>
      <c r="H1109" s="11">
        <v>3.15E-2</v>
      </c>
      <c r="I1109" s="11">
        <v>6.3E-3</v>
      </c>
      <c r="J1109" s="11">
        <v>0</v>
      </c>
    </row>
    <row r="1110" spans="1:10">
      <c r="A1110" s="11" t="s">
        <v>358</v>
      </c>
      <c r="B1110" s="11" t="s">
        <v>221</v>
      </c>
      <c r="C1110" s="11">
        <v>0.90169999999999995</v>
      </c>
      <c r="D1110" s="11">
        <v>0.81159999999999999</v>
      </c>
      <c r="E1110" s="11">
        <v>0.629</v>
      </c>
      <c r="F1110" s="11">
        <v>0.37740000000000001</v>
      </c>
      <c r="G1110" s="11">
        <v>0.18870000000000001</v>
      </c>
      <c r="H1110" s="11">
        <v>7.5499999999999998E-2</v>
      </c>
      <c r="I1110" s="11">
        <v>1.5100000000000001E-2</v>
      </c>
      <c r="J1110" s="11">
        <v>0</v>
      </c>
    </row>
    <row r="1111" spans="1:10">
      <c r="A1111" s="11" t="s">
        <v>358</v>
      </c>
      <c r="B1111" s="11" t="s">
        <v>238</v>
      </c>
      <c r="C1111" s="11">
        <v>3.9E-2</v>
      </c>
      <c r="D1111" s="11">
        <v>3.5099999999999999E-2</v>
      </c>
      <c r="E1111" s="11">
        <v>2.7299999999999998E-2</v>
      </c>
      <c r="F1111" s="11">
        <v>1.6399999999999998E-2</v>
      </c>
      <c r="G1111" s="11">
        <v>8.2000000000000007E-3</v>
      </c>
      <c r="H1111" s="11">
        <v>3.3E-3</v>
      </c>
      <c r="I1111" s="11">
        <v>6.9999999999999999E-4</v>
      </c>
      <c r="J1111" s="11">
        <v>0</v>
      </c>
    </row>
    <row r="1112" spans="1:10">
      <c r="A1112" s="11" t="s">
        <v>358</v>
      </c>
      <c r="B1112" s="11" t="s">
        <v>228</v>
      </c>
      <c r="C1112" s="11">
        <v>0.27999999999999997</v>
      </c>
      <c r="D1112" s="11">
        <v>0.252</v>
      </c>
      <c r="E1112" s="11">
        <v>0.1953</v>
      </c>
      <c r="F1112" s="11">
        <v>0.1172</v>
      </c>
      <c r="G1112" s="11">
        <v>5.8599999999999999E-2</v>
      </c>
      <c r="H1112" s="11">
        <v>2.35E-2</v>
      </c>
      <c r="I1112" s="11">
        <v>4.7000000000000002E-3</v>
      </c>
      <c r="J1112" s="11">
        <v>0</v>
      </c>
    </row>
    <row r="1113" spans="1:10">
      <c r="A1113" s="11" t="s">
        <v>358</v>
      </c>
      <c r="B1113" s="11" t="s">
        <v>231</v>
      </c>
      <c r="C1113" s="11">
        <v>48.697500000000005</v>
      </c>
      <c r="D1113" s="11">
        <v>43.827800000000003</v>
      </c>
      <c r="E1113" s="11">
        <v>33.966600000000007</v>
      </c>
      <c r="F1113" s="11">
        <v>20.38</v>
      </c>
      <c r="G1113" s="11">
        <v>10.19</v>
      </c>
      <c r="H1113" s="11">
        <v>4.0759999999999996</v>
      </c>
      <c r="I1113" s="11">
        <v>0.81520000000000004</v>
      </c>
      <c r="J1113" s="11">
        <v>0</v>
      </c>
    </row>
    <row r="1114" spans="1:10">
      <c r="A1114" s="11" t="s">
        <v>358</v>
      </c>
      <c r="B1114" s="11" t="s">
        <v>230</v>
      </c>
      <c r="C1114" s="11">
        <v>3.9265000000000003</v>
      </c>
      <c r="D1114" s="11">
        <v>3.5339</v>
      </c>
      <c r="E1114" s="11">
        <v>2.7388000000000003</v>
      </c>
      <c r="F1114" s="11">
        <v>1.6433</v>
      </c>
      <c r="G1114" s="11">
        <v>0.82169999999999999</v>
      </c>
      <c r="H1114" s="11">
        <v>0.32869999999999999</v>
      </c>
      <c r="I1114" s="11">
        <v>6.5799999999999997E-2</v>
      </c>
      <c r="J1114" s="11">
        <v>0</v>
      </c>
    </row>
    <row r="1115" spans="1:10">
      <c r="A1115" s="11" t="s">
        <v>358</v>
      </c>
      <c r="B1115" s="11" t="s">
        <v>241</v>
      </c>
      <c r="C1115" s="11">
        <v>3.3600000000000005E-2</v>
      </c>
      <c r="D1115" s="11">
        <v>3.0300000000000001E-2</v>
      </c>
      <c r="E1115" s="11">
        <v>2.35E-2</v>
      </c>
      <c r="F1115" s="11">
        <v>1.41E-2</v>
      </c>
      <c r="G1115" s="11">
        <v>7.1000000000000004E-3</v>
      </c>
      <c r="H1115" s="11">
        <v>2.8999999999999998E-3</v>
      </c>
      <c r="I1115" s="11">
        <v>6.0000000000000006E-4</v>
      </c>
      <c r="J1115" s="11">
        <v>0</v>
      </c>
    </row>
    <row r="1116" spans="1:10">
      <c r="A1116" s="11" t="s">
        <v>358</v>
      </c>
      <c r="B1116" s="11" t="s">
        <v>232</v>
      </c>
      <c r="C1116" s="11">
        <v>0.84379999999999999</v>
      </c>
      <c r="D1116" s="11">
        <v>0.75949999999999995</v>
      </c>
      <c r="E1116" s="11">
        <v>0.5887</v>
      </c>
      <c r="F1116" s="11">
        <v>0.3533</v>
      </c>
      <c r="G1116" s="11">
        <v>0.1767</v>
      </c>
      <c r="H1116" s="11">
        <v>7.0699999999999999E-2</v>
      </c>
      <c r="I1116" s="11">
        <v>1.4199999999999999E-2</v>
      </c>
      <c r="J1116" s="11">
        <v>0</v>
      </c>
    </row>
    <row r="1117" spans="1:10">
      <c r="A1117" s="11" t="s">
        <v>358</v>
      </c>
      <c r="B1117" s="11" t="s">
        <v>244</v>
      </c>
      <c r="C1117" s="11">
        <v>21.5383</v>
      </c>
      <c r="D1117" s="11">
        <v>19.384499999999999</v>
      </c>
      <c r="E1117" s="11">
        <v>15.023</v>
      </c>
      <c r="F1117" s="11">
        <v>9.0137999999999998</v>
      </c>
      <c r="G1117" s="11">
        <v>4.5068999999999999</v>
      </c>
      <c r="H1117" s="11">
        <v>1.8028</v>
      </c>
      <c r="I1117" s="11">
        <v>0.36059999999999998</v>
      </c>
      <c r="J1117" s="11">
        <v>0</v>
      </c>
    </row>
    <row r="1118" spans="1:10">
      <c r="A1118" s="11" t="s">
        <v>358</v>
      </c>
      <c r="B1118" s="11" t="s">
        <v>245</v>
      </c>
      <c r="C1118" s="11">
        <v>1.3391999999999999</v>
      </c>
      <c r="D1118" s="11">
        <v>1.2053</v>
      </c>
      <c r="E1118" s="11">
        <v>0.93420000000000003</v>
      </c>
      <c r="F1118" s="11">
        <v>0.56059999999999999</v>
      </c>
      <c r="G1118" s="11">
        <v>0.28029999999999999</v>
      </c>
      <c r="H1118" s="11">
        <v>0.11220000000000001</v>
      </c>
      <c r="I1118" s="11">
        <v>2.2499999999999999E-2</v>
      </c>
      <c r="J1118" s="11">
        <v>0</v>
      </c>
    </row>
    <row r="1119" spans="1:10">
      <c r="A1119" s="11" t="s">
        <v>358</v>
      </c>
      <c r="B1119" s="11" t="s">
        <v>246</v>
      </c>
      <c r="C1119" s="11">
        <v>0.33610000000000001</v>
      </c>
      <c r="D1119" s="11">
        <v>0.30249999999999999</v>
      </c>
      <c r="E1119" s="11">
        <v>0.23449999999999999</v>
      </c>
      <c r="F1119" s="11">
        <v>0.14069999999999999</v>
      </c>
      <c r="G1119" s="11">
        <v>7.0400000000000004E-2</v>
      </c>
      <c r="H1119" s="11">
        <v>2.8199999999999999E-2</v>
      </c>
      <c r="I1119" s="11">
        <v>5.7000000000000002E-3</v>
      </c>
      <c r="J1119" s="11">
        <v>0</v>
      </c>
    </row>
    <row r="1120" spans="1:10">
      <c r="A1120" s="11" t="s">
        <v>307</v>
      </c>
      <c r="B1120" s="11" t="s">
        <v>227</v>
      </c>
      <c r="C1120" s="11">
        <v>13.0938</v>
      </c>
      <c r="D1120" s="11">
        <v>11.7845</v>
      </c>
      <c r="E1120" s="11">
        <v>9.1329999999999991</v>
      </c>
      <c r="F1120" s="11">
        <v>5.4798</v>
      </c>
      <c r="G1120" s="11">
        <v>2.7399</v>
      </c>
      <c r="H1120" s="11">
        <v>1.0960000000000001</v>
      </c>
      <c r="I1120" s="11">
        <v>0.21920000000000001</v>
      </c>
      <c r="J1120" s="11">
        <v>0</v>
      </c>
    </row>
    <row r="1121" spans="1:10">
      <c r="A1121" s="11" t="s">
        <v>307</v>
      </c>
      <c r="B1121" s="11" t="s">
        <v>218</v>
      </c>
      <c r="C1121" s="11">
        <v>0.26069999999999999</v>
      </c>
      <c r="D1121" s="11">
        <v>0.23469999999999999</v>
      </c>
      <c r="E1121" s="11">
        <v>0.18189999999999998</v>
      </c>
      <c r="F1121" s="11">
        <v>0.10920000000000001</v>
      </c>
      <c r="G1121" s="11">
        <v>5.4600000000000003E-2</v>
      </c>
      <c r="H1121" s="11">
        <v>2.1899999999999999E-2</v>
      </c>
      <c r="I1121" s="11">
        <v>4.4000000000000003E-3</v>
      </c>
      <c r="J1121" s="11">
        <v>0</v>
      </c>
    </row>
    <row r="1122" spans="1:10">
      <c r="A1122" s="11" t="s">
        <v>307</v>
      </c>
      <c r="B1122" s="11" t="s">
        <v>220</v>
      </c>
      <c r="C1122" s="11">
        <v>0.20659999999999998</v>
      </c>
      <c r="D1122" s="11">
        <v>0.186</v>
      </c>
      <c r="E1122" s="11">
        <v>0.14419999999999999</v>
      </c>
      <c r="F1122" s="11">
        <v>8.6599999999999996E-2</v>
      </c>
      <c r="G1122" s="11">
        <v>4.3299999999999998E-2</v>
      </c>
      <c r="H1122" s="11">
        <v>1.7399999999999999E-2</v>
      </c>
      <c r="I1122" s="11">
        <v>3.4999999999999996E-3</v>
      </c>
      <c r="J1122" s="11">
        <v>0</v>
      </c>
    </row>
    <row r="1123" spans="1:10">
      <c r="A1123" s="11" t="s">
        <v>307</v>
      </c>
      <c r="B1123" s="11" t="s">
        <v>238</v>
      </c>
      <c r="C1123" s="11">
        <v>9.8900000000000002E-2</v>
      </c>
      <c r="D1123" s="11">
        <v>8.9099999999999999E-2</v>
      </c>
      <c r="E1123" s="11">
        <v>6.9100000000000009E-2</v>
      </c>
      <c r="F1123" s="11">
        <v>4.1500000000000002E-2</v>
      </c>
      <c r="G1123" s="11">
        <v>2.0799999999999999E-2</v>
      </c>
      <c r="H1123" s="11">
        <v>8.3999999999999995E-3</v>
      </c>
      <c r="I1123" s="11">
        <v>1.7000000000000001E-3</v>
      </c>
      <c r="J1123" s="11">
        <v>0</v>
      </c>
    </row>
    <row r="1124" spans="1:10">
      <c r="A1124" s="11" t="s">
        <v>307</v>
      </c>
      <c r="B1124" s="11" t="s">
        <v>228</v>
      </c>
      <c r="C1124" s="11">
        <v>0.93589999999999995</v>
      </c>
      <c r="D1124" s="11">
        <v>0.84240000000000004</v>
      </c>
      <c r="E1124" s="11">
        <v>0.65290000000000004</v>
      </c>
      <c r="F1124" s="11">
        <v>0.39179999999999998</v>
      </c>
      <c r="G1124" s="11">
        <v>0.19589999999999999</v>
      </c>
      <c r="H1124" s="11">
        <v>7.8399999999999997E-2</v>
      </c>
      <c r="I1124" s="11">
        <v>1.5699999999999999E-2</v>
      </c>
      <c r="J1124" s="11">
        <v>0</v>
      </c>
    </row>
    <row r="1125" spans="1:10">
      <c r="A1125" s="11" t="s">
        <v>307</v>
      </c>
      <c r="B1125" s="11" t="s">
        <v>231</v>
      </c>
      <c r="C1125" s="11">
        <v>70.4679</v>
      </c>
      <c r="D1125" s="11">
        <v>63.421200000000006</v>
      </c>
      <c r="E1125" s="11">
        <v>49.151500000000006</v>
      </c>
      <c r="F1125" s="11">
        <v>29.4909</v>
      </c>
      <c r="G1125" s="11">
        <v>14.7455</v>
      </c>
      <c r="H1125" s="11">
        <v>5.8982000000000001</v>
      </c>
      <c r="I1125" s="11">
        <v>1.1797</v>
      </c>
      <c r="J1125" s="11">
        <v>0</v>
      </c>
    </row>
    <row r="1126" spans="1:10">
      <c r="A1126" s="11" t="s">
        <v>307</v>
      </c>
      <c r="B1126" s="11" t="s">
        <v>229</v>
      </c>
      <c r="C1126" s="11">
        <v>0.42809999999999998</v>
      </c>
      <c r="D1126" s="11">
        <v>0.38529999999999998</v>
      </c>
      <c r="E1126" s="11">
        <v>0.29869999999999997</v>
      </c>
      <c r="F1126" s="11">
        <v>0.17929999999999999</v>
      </c>
      <c r="G1126" s="11">
        <v>8.9700000000000002E-2</v>
      </c>
      <c r="H1126" s="11">
        <v>3.5900000000000001E-2</v>
      </c>
      <c r="I1126" s="11">
        <v>7.2000000000000007E-3</v>
      </c>
      <c r="J1126" s="11">
        <v>0</v>
      </c>
    </row>
    <row r="1127" spans="1:10">
      <c r="A1127" s="11" t="s">
        <v>307</v>
      </c>
      <c r="B1127" s="11" t="s">
        <v>230</v>
      </c>
      <c r="C1127" s="11">
        <v>1.1248</v>
      </c>
      <c r="D1127" s="11">
        <v>1.0124</v>
      </c>
      <c r="E1127" s="11">
        <v>0.78469999999999995</v>
      </c>
      <c r="F1127" s="11">
        <v>0.47089999999999999</v>
      </c>
      <c r="G1127" s="11">
        <v>0.23549999999999999</v>
      </c>
      <c r="H1127" s="11">
        <v>9.4200000000000006E-2</v>
      </c>
      <c r="I1127" s="11">
        <v>1.89E-2</v>
      </c>
      <c r="J1127" s="11">
        <v>0</v>
      </c>
    </row>
    <row r="1128" spans="1:10">
      <c r="A1128" s="11" t="s">
        <v>307</v>
      </c>
      <c r="B1128" s="11" t="s">
        <v>241</v>
      </c>
      <c r="C1128" s="11">
        <v>0.11270000000000001</v>
      </c>
      <c r="D1128" s="11">
        <v>0.10150000000000001</v>
      </c>
      <c r="E1128" s="11">
        <v>7.8700000000000006E-2</v>
      </c>
      <c r="F1128" s="11">
        <v>4.7300000000000002E-2</v>
      </c>
      <c r="G1128" s="11">
        <v>2.3699999999999999E-2</v>
      </c>
      <c r="H1128" s="11">
        <v>9.4999999999999998E-3</v>
      </c>
      <c r="I1128" s="11">
        <v>1.9E-3</v>
      </c>
      <c r="J1128" s="11">
        <v>0</v>
      </c>
    </row>
    <row r="1129" spans="1:10">
      <c r="A1129" s="11" t="s">
        <v>307</v>
      </c>
      <c r="B1129" s="11" t="s">
        <v>232</v>
      </c>
      <c r="C1129" s="11">
        <v>7.1247999999999996</v>
      </c>
      <c r="D1129" s="11">
        <v>6.4123999999999999</v>
      </c>
      <c r="E1129" s="11">
        <v>4.9696999999999996</v>
      </c>
      <c r="F1129" s="11">
        <v>2.9819</v>
      </c>
      <c r="G1129" s="11">
        <v>1.4909999999999999</v>
      </c>
      <c r="H1129" s="11">
        <v>0.59640000000000004</v>
      </c>
      <c r="I1129" s="11">
        <v>0.1193</v>
      </c>
      <c r="J1129" s="11">
        <v>0</v>
      </c>
    </row>
    <row r="1130" spans="1:10">
      <c r="A1130" s="11" t="s">
        <v>307</v>
      </c>
      <c r="B1130" s="11" t="s">
        <v>244</v>
      </c>
      <c r="C1130" s="11">
        <v>10.961399999999999</v>
      </c>
      <c r="D1130" s="11">
        <v>9.8652999999999995</v>
      </c>
      <c r="E1130" s="11">
        <v>7.6456999999999997</v>
      </c>
      <c r="F1130" s="11">
        <v>4.5874999999999995</v>
      </c>
      <c r="G1130" s="11">
        <v>2.2938000000000001</v>
      </c>
      <c r="H1130" s="11">
        <v>0.91759999999999997</v>
      </c>
      <c r="I1130" s="11">
        <v>0.18359999999999999</v>
      </c>
      <c r="J1130" s="11">
        <v>0</v>
      </c>
    </row>
    <row r="1131" spans="1:10">
      <c r="A1131" s="11" t="s">
        <v>307</v>
      </c>
      <c r="B1131" s="11" t="s">
        <v>245</v>
      </c>
      <c r="C1131" s="11">
        <v>1.8304</v>
      </c>
      <c r="D1131" s="11">
        <v>1.6474</v>
      </c>
      <c r="E1131" s="11">
        <v>1.2767999999999999</v>
      </c>
      <c r="F1131" s="11">
        <v>0.7661</v>
      </c>
      <c r="G1131" s="11">
        <v>0.3831</v>
      </c>
      <c r="H1131" s="11">
        <v>0.15329999999999999</v>
      </c>
      <c r="I1131" s="11">
        <v>3.0699999999999998E-2</v>
      </c>
      <c r="J1131" s="11">
        <v>0</v>
      </c>
    </row>
    <row r="1132" spans="1:10">
      <c r="A1132" s="11" t="s">
        <v>307</v>
      </c>
      <c r="B1132" s="11" t="s">
        <v>246</v>
      </c>
      <c r="C1132" s="11">
        <v>0.41759999999999997</v>
      </c>
      <c r="D1132" s="11">
        <v>0.37590000000000001</v>
      </c>
      <c r="E1132" s="11">
        <v>0.29139999999999999</v>
      </c>
      <c r="F1132" s="11">
        <v>0.1749</v>
      </c>
      <c r="G1132" s="11">
        <v>8.7500000000000008E-2</v>
      </c>
      <c r="H1132" s="11">
        <v>3.5000000000000003E-2</v>
      </c>
      <c r="I1132" s="11">
        <v>7.0000000000000001E-3</v>
      </c>
      <c r="J1132" s="11">
        <v>0</v>
      </c>
    </row>
    <row r="1133" spans="1:10">
      <c r="A1133" s="11" t="s">
        <v>359</v>
      </c>
      <c r="B1133" s="11" t="s">
        <v>227</v>
      </c>
      <c r="C1133" s="11">
        <v>1.7054</v>
      </c>
      <c r="D1133" s="11">
        <v>1.5348999999999999</v>
      </c>
      <c r="E1133" s="11">
        <v>1.1896</v>
      </c>
      <c r="F1133" s="11">
        <v>0.71379999999999999</v>
      </c>
      <c r="G1133" s="11">
        <v>0.3569</v>
      </c>
      <c r="H1133" s="11">
        <v>0.14279999999999998</v>
      </c>
      <c r="I1133" s="11">
        <v>2.86E-2</v>
      </c>
      <c r="J1133" s="11">
        <v>0</v>
      </c>
    </row>
    <row r="1134" spans="1:10">
      <c r="A1134" s="11" t="s">
        <v>359</v>
      </c>
      <c r="B1134" s="11" t="s">
        <v>218</v>
      </c>
      <c r="C1134" s="11">
        <v>0.1002</v>
      </c>
      <c r="D1134" s="11">
        <v>9.0200000000000002E-2</v>
      </c>
      <c r="E1134" s="11">
        <v>7.0000000000000007E-2</v>
      </c>
      <c r="F1134" s="11">
        <v>4.2000000000000003E-2</v>
      </c>
      <c r="G1134" s="11">
        <v>2.1000000000000001E-2</v>
      </c>
      <c r="H1134" s="11">
        <v>8.3999999999999995E-3</v>
      </c>
      <c r="I1134" s="11">
        <v>1.7000000000000001E-3</v>
      </c>
      <c r="J1134" s="11">
        <v>0</v>
      </c>
    </row>
    <row r="1135" spans="1:10">
      <c r="A1135" s="11" t="s">
        <v>359</v>
      </c>
      <c r="B1135" s="11" t="s">
        <v>220</v>
      </c>
      <c r="C1135" s="11">
        <v>1.4199999999999999E-2</v>
      </c>
      <c r="D1135" s="11">
        <v>1.2799999999999999E-2</v>
      </c>
      <c r="E1135" s="11">
        <v>0.01</v>
      </c>
      <c r="F1135" s="11">
        <v>6.0000000000000001E-3</v>
      </c>
      <c r="G1135" s="11">
        <v>3.0000000000000001E-3</v>
      </c>
      <c r="H1135" s="11">
        <v>1.1999999999999999E-3</v>
      </c>
      <c r="I1135" s="11">
        <v>3.0000000000000003E-4</v>
      </c>
      <c r="J1135" s="11">
        <v>0</v>
      </c>
    </row>
    <row r="1136" spans="1:10">
      <c r="A1136" s="11" t="s">
        <v>359</v>
      </c>
      <c r="B1136" s="11" t="s">
        <v>221</v>
      </c>
      <c r="C1136" s="11">
        <v>5.5200000000000006E-2</v>
      </c>
      <c r="D1136" s="11">
        <v>4.9700000000000001E-2</v>
      </c>
      <c r="E1136" s="11">
        <v>3.8600000000000002E-2</v>
      </c>
      <c r="F1136" s="11">
        <v>2.3199999999999998E-2</v>
      </c>
      <c r="G1136" s="11">
        <v>1.1599999999999999E-2</v>
      </c>
      <c r="H1136" s="11">
        <v>4.7000000000000002E-3</v>
      </c>
      <c r="I1136" s="11">
        <v>1E-3</v>
      </c>
      <c r="J1136" s="11">
        <v>0</v>
      </c>
    </row>
    <row r="1137" spans="1:10">
      <c r="A1137" s="11" t="s">
        <v>359</v>
      </c>
      <c r="B1137" s="11" t="s">
        <v>238</v>
      </c>
      <c r="C1137" s="11">
        <v>1.89E-2</v>
      </c>
      <c r="D1137" s="11">
        <v>1.7100000000000001E-2</v>
      </c>
      <c r="E1137" s="11">
        <v>1.3299999999999999E-2</v>
      </c>
      <c r="F1137" s="11">
        <v>8.0000000000000002E-3</v>
      </c>
      <c r="G1137" s="11">
        <v>4.0000000000000001E-3</v>
      </c>
      <c r="H1137" s="11">
        <v>1.6000000000000001E-3</v>
      </c>
      <c r="I1137" s="11">
        <v>3.9999999999999996E-4</v>
      </c>
      <c r="J1137" s="11">
        <v>0</v>
      </c>
    </row>
    <row r="1138" spans="1:10">
      <c r="A1138" s="11" t="s">
        <v>359</v>
      </c>
      <c r="B1138" s="11" t="s">
        <v>228</v>
      </c>
      <c r="C1138" s="11">
        <v>0.19879999999999998</v>
      </c>
      <c r="D1138" s="11">
        <v>0.17899999999999999</v>
      </c>
      <c r="E1138" s="11">
        <v>0.13879999999999998</v>
      </c>
      <c r="F1138" s="11">
        <v>8.3299999999999999E-2</v>
      </c>
      <c r="G1138" s="11">
        <v>4.1700000000000001E-2</v>
      </c>
      <c r="H1138" s="11">
        <v>1.67E-2</v>
      </c>
      <c r="I1138" s="11">
        <v>3.3999999999999998E-3</v>
      </c>
      <c r="J1138" s="11">
        <v>0</v>
      </c>
    </row>
    <row r="1139" spans="1:10">
      <c r="A1139" s="11" t="s">
        <v>359</v>
      </c>
      <c r="B1139" s="11" t="s">
        <v>231</v>
      </c>
      <c r="C1139" s="11">
        <v>5.1757999999999997</v>
      </c>
      <c r="D1139" s="11">
        <v>4.6582999999999997</v>
      </c>
      <c r="E1139" s="11">
        <v>3.6102000000000003</v>
      </c>
      <c r="F1139" s="11">
        <v>2.1662000000000003</v>
      </c>
      <c r="G1139" s="11">
        <v>1.0831</v>
      </c>
      <c r="H1139" s="11">
        <v>0.43329999999999996</v>
      </c>
      <c r="I1139" s="11">
        <v>8.6699999999999999E-2</v>
      </c>
      <c r="J1139" s="11">
        <v>0</v>
      </c>
    </row>
    <row r="1140" spans="1:10">
      <c r="A1140" s="11" t="s">
        <v>359</v>
      </c>
      <c r="B1140" s="11" t="s">
        <v>229</v>
      </c>
      <c r="C1140" s="11">
        <v>0.16879999999999998</v>
      </c>
      <c r="D1140" s="11">
        <v>0.152</v>
      </c>
      <c r="E1140" s="11">
        <v>0.1178</v>
      </c>
      <c r="F1140" s="11">
        <v>7.0699999999999999E-2</v>
      </c>
      <c r="G1140" s="11">
        <v>3.5400000000000001E-2</v>
      </c>
      <c r="H1140" s="11">
        <v>1.4199999999999999E-2</v>
      </c>
      <c r="I1140" s="11">
        <v>2.8999999999999998E-3</v>
      </c>
      <c r="J1140" s="11">
        <v>0</v>
      </c>
    </row>
    <row r="1141" spans="1:10">
      <c r="A1141" s="11" t="s">
        <v>359</v>
      </c>
      <c r="B1141" s="11" t="s">
        <v>230</v>
      </c>
      <c r="C1141" s="11">
        <v>0.22399999999999998</v>
      </c>
      <c r="D1141" s="11">
        <v>0.2016</v>
      </c>
      <c r="E1141" s="11">
        <v>0.15629999999999999</v>
      </c>
      <c r="F1141" s="11">
        <v>9.3800000000000008E-2</v>
      </c>
      <c r="G1141" s="11">
        <v>4.6899999999999997E-2</v>
      </c>
      <c r="H1141" s="11">
        <v>1.8800000000000001E-2</v>
      </c>
      <c r="I1141" s="11">
        <v>3.8E-3</v>
      </c>
      <c r="J1141" s="11">
        <v>0</v>
      </c>
    </row>
    <row r="1142" spans="1:10">
      <c r="A1142" s="11" t="s">
        <v>359</v>
      </c>
      <c r="B1142" s="11" t="s">
        <v>241</v>
      </c>
      <c r="C1142" s="11">
        <v>1.3599999999999999E-2</v>
      </c>
      <c r="D1142" s="11">
        <v>1.23E-2</v>
      </c>
      <c r="E1142" s="11">
        <v>9.5999999999999992E-3</v>
      </c>
      <c r="F1142" s="11">
        <v>5.8000000000000005E-3</v>
      </c>
      <c r="G1142" s="11">
        <v>2.8999999999999998E-3</v>
      </c>
      <c r="H1142" s="11">
        <v>1.2000000000000001E-3</v>
      </c>
      <c r="I1142" s="11">
        <v>3.0000000000000003E-4</v>
      </c>
      <c r="J1142" s="11">
        <v>0</v>
      </c>
    </row>
    <row r="1143" spans="1:10">
      <c r="A1143" s="11" t="s">
        <v>359</v>
      </c>
      <c r="B1143" s="11" t="s">
        <v>232</v>
      </c>
      <c r="C1143" s="11">
        <v>0.65359999999999996</v>
      </c>
      <c r="D1143" s="11">
        <v>0.58829999999999993</v>
      </c>
      <c r="E1143" s="11">
        <v>0.45600000000000002</v>
      </c>
      <c r="F1143" s="11">
        <v>0.27360000000000001</v>
      </c>
      <c r="G1143" s="11">
        <v>0.1368</v>
      </c>
      <c r="H1143" s="11">
        <v>5.4800000000000001E-2</v>
      </c>
      <c r="I1143" s="11">
        <v>1.0999999999999999E-2</v>
      </c>
      <c r="J1143" s="11">
        <v>0</v>
      </c>
    </row>
    <row r="1144" spans="1:10">
      <c r="A1144" s="11" t="s">
        <v>359</v>
      </c>
      <c r="B1144" s="11" t="s">
        <v>244</v>
      </c>
      <c r="C1144" s="11">
        <v>2.4269000000000003</v>
      </c>
      <c r="D1144" s="11">
        <v>2.1843000000000004</v>
      </c>
      <c r="E1144" s="11">
        <v>1.6929000000000001</v>
      </c>
      <c r="F1144" s="11">
        <v>1.0158</v>
      </c>
      <c r="G1144" s="11">
        <v>0.50790000000000002</v>
      </c>
      <c r="H1144" s="11">
        <v>0.20319999999999999</v>
      </c>
      <c r="I1144" s="11">
        <v>4.07E-2</v>
      </c>
      <c r="J1144" s="11">
        <v>0</v>
      </c>
    </row>
    <row r="1145" spans="1:10">
      <c r="A1145" s="11" t="s">
        <v>359</v>
      </c>
      <c r="B1145" s="11" t="s">
        <v>245</v>
      </c>
      <c r="C1145" s="11">
        <v>0.27499999999999997</v>
      </c>
      <c r="D1145" s="11">
        <v>0.2475</v>
      </c>
      <c r="E1145" s="11">
        <v>0.19189999999999999</v>
      </c>
      <c r="F1145" s="11">
        <v>0.1152</v>
      </c>
      <c r="G1145" s="11">
        <v>5.7599999999999998E-2</v>
      </c>
      <c r="H1145" s="11">
        <v>2.3099999999999999E-2</v>
      </c>
      <c r="I1145" s="11">
        <v>4.7000000000000002E-3</v>
      </c>
      <c r="J1145" s="11">
        <v>0</v>
      </c>
    </row>
    <row r="1146" spans="1:10">
      <c r="A1146" s="11" t="s">
        <v>359</v>
      </c>
      <c r="B1146" s="11" t="s">
        <v>246</v>
      </c>
      <c r="C1146" s="11">
        <v>3.6999999999999997E-3</v>
      </c>
      <c r="D1146" s="11">
        <v>3.3999999999999998E-3</v>
      </c>
      <c r="E1146" s="11">
        <v>2.6999999999999997E-3</v>
      </c>
      <c r="F1146" s="11">
        <v>1.7000000000000001E-3</v>
      </c>
      <c r="G1146" s="11">
        <v>9.0000000000000008E-4</v>
      </c>
      <c r="H1146" s="11">
        <v>0</v>
      </c>
      <c r="I1146" s="11">
        <v>0</v>
      </c>
      <c r="J1146" s="11">
        <v>0</v>
      </c>
    </row>
    <row r="1147" spans="1:10" s="89" customFormat="1">
      <c r="A1147" s="89" t="s">
        <v>470</v>
      </c>
      <c r="B1147" s="89" t="s">
        <v>164</v>
      </c>
      <c r="C1147" s="89">
        <v>2.9437002273880072E-2</v>
      </c>
      <c r="D1147" s="89">
        <v>2.2077751705410049E-2</v>
      </c>
      <c r="E1147" s="89">
        <v>1.6558313779057539E-2</v>
      </c>
      <c r="F1147" s="89">
        <v>1.2418735334293154E-2</v>
      </c>
      <c r="G1147" s="89">
        <v>9.3140515007198652E-3</v>
      </c>
      <c r="H1147" s="89">
        <v>0</v>
      </c>
      <c r="I1147" s="89">
        <v>0</v>
      </c>
      <c r="J1147" s="89">
        <v>0</v>
      </c>
    </row>
    <row r="1148" spans="1:10" s="89" customFormat="1">
      <c r="A1148" s="89" t="s">
        <v>470</v>
      </c>
      <c r="B1148" s="89" t="s">
        <v>22</v>
      </c>
      <c r="C1148" s="89">
        <v>6.4226186779374694E-2</v>
      </c>
      <c r="D1148" s="89">
        <v>6.4152892608450959E-2</v>
      </c>
      <c r="E1148" s="89">
        <v>6.1794286188125457E-2</v>
      </c>
      <c r="F1148" s="89">
        <v>5.944447506831075E-2</v>
      </c>
      <c r="G1148" s="89">
        <v>5.9436402936953049E-2</v>
      </c>
      <c r="H1148" s="89">
        <v>5.9363548531054862E-2</v>
      </c>
      <c r="I1148" s="89">
        <v>5.8967603647168756E-2</v>
      </c>
      <c r="J1148" s="89">
        <v>2.8731315002100788E-3</v>
      </c>
    </row>
    <row r="1149" spans="1:10" s="89" customFormat="1">
      <c r="A1149" s="89" t="s">
        <v>470</v>
      </c>
      <c r="B1149" s="89" t="s">
        <v>58</v>
      </c>
      <c r="C1149" s="89">
        <v>0</v>
      </c>
      <c r="D1149" s="89">
        <v>0</v>
      </c>
      <c r="E1149" s="89">
        <v>0</v>
      </c>
      <c r="F1149" s="89">
        <v>0</v>
      </c>
      <c r="G1149" s="89">
        <v>0</v>
      </c>
      <c r="H1149" s="89">
        <v>0</v>
      </c>
      <c r="I1149" s="89">
        <v>0</v>
      </c>
      <c r="J1149" s="89">
        <v>0</v>
      </c>
    </row>
    <row r="1150" spans="1:10" s="89" customFormat="1">
      <c r="A1150" s="89" t="s">
        <v>470</v>
      </c>
      <c r="B1150" s="89" t="s">
        <v>107</v>
      </c>
      <c r="C1150" s="89">
        <v>0</v>
      </c>
      <c r="D1150" s="89">
        <v>0</v>
      </c>
      <c r="E1150" s="89">
        <v>0</v>
      </c>
      <c r="F1150" s="89">
        <v>0</v>
      </c>
      <c r="G1150" s="89">
        <v>0</v>
      </c>
      <c r="H1150" s="89">
        <v>0</v>
      </c>
      <c r="I1150" s="89">
        <v>0</v>
      </c>
      <c r="J1150" s="89">
        <v>0</v>
      </c>
    </row>
    <row r="1151" spans="1:10" s="89" customFormat="1">
      <c r="A1151" s="89" t="s">
        <v>470</v>
      </c>
      <c r="B1151" s="89" t="s">
        <v>106</v>
      </c>
      <c r="C1151" s="89">
        <v>0</v>
      </c>
      <c r="D1151" s="89">
        <v>0</v>
      </c>
      <c r="E1151" s="89">
        <v>0</v>
      </c>
      <c r="F1151" s="89">
        <v>0</v>
      </c>
      <c r="G1151" s="89">
        <v>0</v>
      </c>
      <c r="H1151" s="89">
        <v>0</v>
      </c>
      <c r="I1151" s="89">
        <v>0</v>
      </c>
      <c r="J1151" s="89">
        <v>0</v>
      </c>
    </row>
    <row r="1152" spans="1:10" s="89" customFormat="1">
      <c r="A1152" s="89" t="s">
        <v>470</v>
      </c>
      <c r="B1152" s="89" t="s">
        <v>23</v>
      </c>
      <c r="C1152" s="89">
        <v>0</v>
      </c>
      <c r="D1152" s="89">
        <v>0</v>
      </c>
      <c r="E1152" s="89">
        <v>0</v>
      </c>
      <c r="F1152" s="89">
        <v>0</v>
      </c>
      <c r="G1152" s="89">
        <v>0</v>
      </c>
      <c r="H1152" s="89">
        <v>0</v>
      </c>
      <c r="I1152" s="89">
        <v>0</v>
      </c>
      <c r="J1152" s="89">
        <v>0</v>
      </c>
    </row>
    <row r="1153" spans="1:10" s="89" customFormat="1">
      <c r="A1153" s="89" t="s">
        <v>470</v>
      </c>
      <c r="B1153" s="89" t="s">
        <v>139</v>
      </c>
      <c r="C1153" s="89">
        <v>0</v>
      </c>
      <c r="D1153" s="89">
        <v>0</v>
      </c>
      <c r="E1153" s="89">
        <v>0</v>
      </c>
      <c r="F1153" s="89">
        <v>0</v>
      </c>
      <c r="G1153" s="89">
        <v>0</v>
      </c>
      <c r="H1153" s="89">
        <v>0</v>
      </c>
      <c r="I1153" s="89">
        <v>0</v>
      </c>
      <c r="J1153" s="89">
        <v>0</v>
      </c>
    </row>
    <row r="1154" spans="1:10" s="89" customFormat="1">
      <c r="A1154" s="89" t="s">
        <v>470</v>
      </c>
      <c r="B1154" s="10" t="s">
        <v>339</v>
      </c>
      <c r="C1154" s="10">
        <v>1.3228</v>
      </c>
      <c r="D1154" s="10">
        <v>1.3228</v>
      </c>
      <c r="E1154" s="10">
        <v>1.3228</v>
      </c>
      <c r="F1154" s="10">
        <v>1.3228</v>
      </c>
      <c r="G1154" s="10">
        <v>1.3228</v>
      </c>
      <c r="H1154" s="10">
        <v>1.3228</v>
      </c>
      <c r="I1154" s="10">
        <v>1.3228</v>
      </c>
      <c r="J1154" s="10">
        <v>1.3228</v>
      </c>
    </row>
    <row r="1155" spans="1:10" s="89" customFormat="1">
      <c r="A1155" s="89" t="s">
        <v>470</v>
      </c>
      <c r="B1155" s="10" t="s">
        <v>103</v>
      </c>
      <c r="C1155" s="10">
        <v>2.3820153999999998</v>
      </c>
      <c r="D1155" s="10">
        <v>2.3820153999999998</v>
      </c>
      <c r="E1155" s="10">
        <v>2.3820153999999998</v>
      </c>
      <c r="F1155" s="10">
        <v>2.3820153999999998</v>
      </c>
      <c r="G1155" s="10">
        <v>2.3820153999999998</v>
      </c>
      <c r="H1155" s="10">
        <v>2.3820153999999998</v>
      </c>
      <c r="I1155" s="10">
        <v>2.3820153999999998</v>
      </c>
      <c r="J1155" s="10">
        <v>2.3820153999999998</v>
      </c>
    </row>
    <row r="1156" spans="1:10" s="89" customFormat="1">
      <c r="A1156" s="89" t="s">
        <v>470</v>
      </c>
      <c r="B1156" s="89" t="s">
        <v>94</v>
      </c>
      <c r="C1156" s="89">
        <v>0</v>
      </c>
      <c r="D1156" s="89">
        <v>0</v>
      </c>
      <c r="E1156" s="89">
        <v>0</v>
      </c>
      <c r="F1156" s="89">
        <v>0</v>
      </c>
      <c r="G1156" s="89">
        <v>0</v>
      </c>
      <c r="H1156" s="89">
        <v>0</v>
      </c>
      <c r="I1156" s="89">
        <v>0</v>
      </c>
      <c r="J1156" s="89">
        <v>0</v>
      </c>
    </row>
    <row r="1157" spans="1:10" s="89" customFormat="1">
      <c r="A1157" s="89" t="s">
        <v>470</v>
      </c>
      <c r="B1157" s="89" t="s">
        <v>171</v>
      </c>
      <c r="C1157" s="89">
        <v>0</v>
      </c>
      <c r="D1157" s="89">
        <v>0</v>
      </c>
      <c r="E1157" s="89">
        <v>0</v>
      </c>
      <c r="F1157" s="89">
        <v>0</v>
      </c>
      <c r="G1157" s="89">
        <v>0</v>
      </c>
      <c r="H1157" s="89">
        <v>0</v>
      </c>
      <c r="I1157" s="89">
        <v>0</v>
      </c>
      <c r="J1157" s="89">
        <v>0</v>
      </c>
    </row>
    <row r="1158" spans="1:10" s="89" customFormat="1">
      <c r="A1158" s="89" t="s">
        <v>470</v>
      </c>
      <c r="B1158" s="89" t="s">
        <v>97</v>
      </c>
      <c r="C1158" s="89">
        <v>0.20860000000000001</v>
      </c>
      <c r="D1158" s="89">
        <v>0.20860000000000001</v>
      </c>
      <c r="E1158" s="89">
        <v>0.20899999999999999</v>
      </c>
      <c r="F1158" s="89">
        <v>0.20899999999999999</v>
      </c>
      <c r="G1158" s="89">
        <v>0.20899999999999999</v>
      </c>
      <c r="H1158" s="89">
        <v>0.20899999999999999</v>
      </c>
      <c r="I1158" s="89">
        <v>0</v>
      </c>
      <c r="J1158" s="89">
        <v>0</v>
      </c>
    </row>
    <row r="1159" spans="1:10" s="89" customFormat="1">
      <c r="A1159" s="89" t="s">
        <v>470</v>
      </c>
      <c r="B1159" s="10" t="s">
        <v>102</v>
      </c>
      <c r="C1159" s="10">
        <v>1.3228</v>
      </c>
      <c r="D1159" s="10">
        <v>1.3228</v>
      </c>
      <c r="E1159" s="10">
        <v>1.3228</v>
      </c>
      <c r="F1159" s="10">
        <v>1.3228</v>
      </c>
      <c r="G1159" s="10">
        <v>1.3228</v>
      </c>
      <c r="H1159" s="10">
        <v>1.3228</v>
      </c>
      <c r="I1159" s="10">
        <v>1.3228</v>
      </c>
      <c r="J1159" s="10">
        <v>1.3228</v>
      </c>
    </row>
    <row r="1160" spans="1:10" s="89" customFormat="1">
      <c r="A1160" s="89" t="s">
        <v>470</v>
      </c>
      <c r="B1160" s="89" t="s">
        <v>341</v>
      </c>
      <c r="C1160" s="89">
        <v>0</v>
      </c>
      <c r="D1160" s="89">
        <v>5.3521822316145579E-3</v>
      </c>
      <c r="E1160" s="89">
        <v>5.3521822316145579E-3</v>
      </c>
      <c r="F1160" s="89">
        <v>5.3521822316145579E-3</v>
      </c>
      <c r="G1160" s="89">
        <v>5.3521822316145579E-3</v>
      </c>
      <c r="H1160" s="89">
        <v>5.3521822316145579E-3</v>
      </c>
      <c r="I1160" s="89">
        <v>5.3521822316145579E-3</v>
      </c>
      <c r="J1160" s="89">
        <v>5.3521822316145579E-3</v>
      </c>
    </row>
    <row r="1161" spans="1:10" s="89" customFormat="1">
      <c r="A1161" s="89" t="s">
        <v>470</v>
      </c>
      <c r="B1161" s="89" t="s">
        <v>225</v>
      </c>
      <c r="C1161" s="89">
        <v>0.54030279628148969</v>
      </c>
      <c r="D1161" s="89">
        <v>0.48627251665334065</v>
      </c>
      <c r="E1161" s="89">
        <v>0.37686320747467583</v>
      </c>
      <c r="F1161" s="89">
        <v>0.22611899492125184</v>
      </c>
      <c r="G1161" s="89">
        <v>0.11305949746062592</v>
      </c>
      <c r="H1161" s="89">
        <v>4.5225939857143009E-2</v>
      </c>
      <c r="I1161" s="89">
        <v>9.0451879714286039E-3</v>
      </c>
      <c r="J1161" s="89">
        <v>0</v>
      </c>
    </row>
    <row r="1162" spans="1:10" s="89" customFormat="1">
      <c r="A1162" s="89" t="s">
        <v>470</v>
      </c>
      <c r="B1162" s="89" t="s">
        <v>207</v>
      </c>
      <c r="C1162" s="89">
        <v>3.8209228951496324E-2</v>
      </c>
      <c r="D1162" s="89">
        <v>3.4393123020355146E-2</v>
      </c>
      <c r="E1162" s="89">
        <v>2.6659219695672112E-2</v>
      </c>
      <c r="F1162" s="89">
        <v>1.5997672690295912E-2</v>
      </c>
      <c r="G1162" s="89">
        <v>8.0015124362637635E-3</v>
      </c>
      <c r="H1162" s="89">
        <v>3.2006049745055055E-3</v>
      </c>
      <c r="I1162" s="89">
        <v>6.42261867793747E-4</v>
      </c>
      <c r="J1162" s="89">
        <v>0</v>
      </c>
    </row>
    <row r="1163" spans="1:10" s="89" customFormat="1">
      <c r="A1163" s="89" t="s">
        <v>470</v>
      </c>
      <c r="B1163" s="89" t="s">
        <v>226</v>
      </c>
      <c r="C1163" s="89">
        <v>1.7501635897379606E-2</v>
      </c>
      <c r="D1163" s="89">
        <v>1.5751472307641644E-2</v>
      </c>
      <c r="E1163" s="89">
        <v>1.2208327670312807E-2</v>
      </c>
      <c r="F1163" s="89">
        <v>7.3271374750803293E-3</v>
      </c>
      <c r="G1163" s="89">
        <v>3.6662448286559723E-3</v>
      </c>
      <c r="H1163" s="89">
        <v>1.466497931462389E-3</v>
      </c>
      <c r="I1163" s="89">
        <v>2.9437002273880077E-4</v>
      </c>
      <c r="J1163" s="89">
        <v>0</v>
      </c>
    </row>
    <row r="1164" spans="1:10" s="89" customFormat="1">
      <c r="A1164" s="89" t="s">
        <v>470</v>
      </c>
      <c r="B1164" s="89" t="s">
        <v>227</v>
      </c>
      <c r="C1164" s="89">
        <v>7.79063645633815E-2</v>
      </c>
      <c r="D1164" s="89">
        <v>7.0118939416382323E-2</v>
      </c>
      <c r="E1164" s="89">
        <v>5.4346058379814224E-2</v>
      </c>
      <c r="F1164" s="89">
        <v>3.2610846337227502E-2</v>
      </c>
      <c r="G1164" s="89">
        <v>1.630809925972956E-2</v>
      </c>
      <c r="H1164" s="89">
        <v>6.5243101403381458E-3</v>
      </c>
      <c r="I1164" s="89">
        <v>1.3059324645139521E-3</v>
      </c>
      <c r="J1164" s="89">
        <v>0</v>
      </c>
    </row>
    <row r="1165" spans="1:10" s="89" customFormat="1">
      <c r="A1165" s="89" t="s">
        <v>470</v>
      </c>
      <c r="B1165" s="89" t="s">
        <v>218</v>
      </c>
      <c r="C1165" s="89">
        <v>5.0149947510228412E-3</v>
      </c>
      <c r="D1165" s="89">
        <v>4.5172418034826866E-3</v>
      </c>
      <c r="E1165" s="89">
        <v>3.5056793617075357E-3</v>
      </c>
      <c r="F1165" s="89">
        <v>2.1034076170245212E-3</v>
      </c>
      <c r="G1165" s="89">
        <v>1.0543798996280678E-3</v>
      </c>
      <c r="H1165" s="89">
        <v>4.2282239629755E-4</v>
      </c>
      <c r="I1165" s="89">
        <v>8.5634915705832924E-5</v>
      </c>
      <c r="J1165" s="89">
        <v>0</v>
      </c>
    </row>
    <row r="1166" spans="1:10" s="89" customFormat="1">
      <c r="A1166" s="89" t="s">
        <v>470</v>
      </c>
      <c r="B1166" s="89" t="s">
        <v>238</v>
      </c>
      <c r="C1166" s="89">
        <v>1.7822766831276479E-3</v>
      </c>
      <c r="D1166" s="89">
        <v>1.6056546694843672E-3</v>
      </c>
      <c r="E1166" s="89">
        <v>1.247058459966192E-3</v>
      </c>
      <c r="F1166" s="89">
        <v>7.4930551242603815E-4</v>
      </c>
      <c r="G1166" s="89">
        <v>3.7465275621301907E-4</v>
      </c>
      <c r="H1166" s="89">
        <v>1.4986110248520762E-4</v>
      </c>
      <c r="I1166" s="89">
        <v>3.211309338968735E-5</v>
      </c>
      <c r="J1166" s="89">
        <v>0</v>
      </c>
    </row>
    <row r="1167" spans="1:10" s="89" customFormat="1">
      <c r="A1167" s="89" t="s">
        <v>470</v>
      </c>
      <c r="B1167" s="89" t="s">
        <v>228</v>
      </c>
      <c r="C1167" s="89">
        <v>9.8266065772443286E-3</v>
      </c>
      <c r="D1167" s="89">
        <v>8.8471572288588637E-3</v>
      </c>
      <c r="E1167" s="89">
        <v>6.8614976209298633E-3</v>
      </c>
      <c r="F1167" s="89">
        <v>4.1211803183432098E-3</v>
      </c>
      <c r="G1167" s="89">
        <v>2.0605901591716049E-3</v>
      </c>
      <c r="H1167" s="89">
        <v>8.2423606366864197E-4</v>
      </c>
      <c r="I1167" s="89">
        <v>1.6591764918005129E-4</v>
      </c>
      <c r="J1167" s="89">
        <v>0</v>
      </c>
    </row>
    <row r="1168" spans="1:10" s="89" customFormat="1">
      <c r="A1168" s="89" t="s">
        <v>470</v>
      </c>
      <c r="B1168" s="89" t="s">
        <v>231</v>
      </c>
      <c r="C1168" s="89">
        <v>8.0266676927523525E-2</v>
      </c>
      <c r="D1168" s="89">
        <v>7.2243755762333314E-2</v>
      </c>
      <c r="E1168" s="89">
        <v>5.598917832491989E-2</v>
      </c>
      <c r="F1168" s="89">
        <v>3.359564786784458E-2</v>
      </c>
      <c r="G1168" s="89">
        <v>1.6800500025038096E-2</v>
      </c>
      <c r="H1168" s="89">
        <v>6.7223408829078842E-3</v>
      </c>
      <c r="I1168" s="89">
        <v>1.3487499223668686E-3</v>
      </c>
      <c r="J1168" s="89">
        <v>0</v>
      </c>
    </row>
    <row r="1169" spans="1:10" s="89" customFormat="1">
      <c r="A1169" s="89" t="s">
        <v>470</v>
      </c>
      <c r="B1169" s="89" t="s">
        <v>229</v>
      </c>
      <c r="C1169" s="89">
        <v>3.4414531749281606E-3</v>
      </c>
      <c r="D1169" s="89">
        <v>3.098913512104829E-3</v>
      </c>
      <c r="E1169" s="89">
        <v>2.4031298219949365E-3</v>
      </c>
      <c r="F1169" s="89">
        <v>1.4450892025359306E-3</v>
      </c>
      <c r="G1169" s="89">
        <v>7.2254460126796531E-4</v>
      </c>
      <c r="H1169" s="89">
        <v>2.8901784050718612E-4</v>
      </c>
      <c r="I1169" s="89">
        <v>5.8874004547760137E-5</v>
      </c>
      <c r="J1169" s="89">
        <v>0</v>
      </c>
    </row>
    <row r="1170" spans="1:10" s="89" customFormat="1">
      <c r="A1170" s="89" t="s">
        <v>470</v>
      </c>
      <c r="B1170" s="89" t="s">
        <v>230</v>
      </c>
      <c r="C1170" s="89">
        <v>7.1398110969738198E-3</v>
      </c>
      <c r="D1170" s="89">
        <v>6.4279708601690843E-3</v>
      </c>
      <c r="E1170" s="89">
        <v>4.9828816576331534E-3</v>
      </c>
      <c r="F1170" s="89">
        <v>2.9918698674725385E-3</v>
      </c>
      <c r="G1170" s="89">
        <v>1.4986110248520763E-3</v>
      </c>
      <c r="H1170" s="89">
        <v>5.994444099408305E-4</v>
      </c>
      <c r="I1170" s="89">
        <v>1.2310019132713484E-4</v>
      </c>
      <c r="J1170" s="89">
        <v>0</v>
      </c>
    </row>
    <row r="1171" spans="1:10" s="89" customFormat="1">
      <c r="A1171" s="89" t="s">
        <v>470</v>
      </c>
      <c r="B1171" s="89" t="s">
        <v>241</v>
      </c>
      <c r="C1171" s="89">
        <v>4.3887894299239367E-4</v>
      </c>
      <c r="D1171" s="89">
        <v>3.9606148513947733E-4</v>
      </c>
      <c r="E1171" s="89">
        <v>3.1042656943364432E-4</v>
      </c>
      <c r="F1171" s="89">
        <v>1.8732637810650954E-4</v>
      </c>
      <c r="G1171" s="89">
        <v>9.6339280169062036E-5</v>
      </c>
      <c r="H1171" s="89">
        <v>4.2817457852916462E-5</v>
      </c>
      <c r="I1171" s="89">
        <v>0</v>
      </c>
      <c r="J1171" s="89">
        <v>0</v>
      </c>
    </row>
    <row r="1172" spans="1:10" s="89" customFormat="1">
      <c r="A1172" s="89" t="s">
        <v>470</v>
      </c>
      <c r="B1172" s="89" t="s">
        <v>232</v>
      </c>
      <c r="C1172" s="89">
        <v>3.2434224323584222E-3</v>
      </c>
      <c r="D1172" s="89">
        <v>2.9222914984615486E-3</v>
      </c>
      <c r="E1172" s="89">
        <v>2.2693252662045727E-3</v>
      </c>
      <c r="F1172" s="89">
        <v>1.3648064690617121E-3</v>
      </c>
      <c r="G1172" s="89">
        <v>6.8507932564666339E-4</v>
      </c>
      <c r="H1172" s="89">
        <v>2.7831347604395705E-4</v>
      </c>
      <c r="I1172" s="89">
        <v>5.8874004547760137E-5</v>
      </c>
      <c r="J1172" s="89">
        <v>0</v>
      </c>
    </row>
    <row r="1173" spans="1:10" s="89" customFormat="1">
      <c r="A1173" s="89" t="s">
        <v>470</v>
      </c>
      <c r="B1173" s="89" t="s">
        <v>244</v>
      </c>
      <c r="C1173" s="89">
        <v>0.7271742388983119</v>
      </c>
      <c r="D1173" s="89">
        <v>0.65445949109959656</v>
      </c>
      <c r="E1173" s="89">
        <v>0.50721025354341676</v>
      </c>
      <c r="F1173" s="89">
        <v>0.30433043387183534</v>
      </c>
      <c r="G1173" s="89">
        <v>0.15216789302703351</v>
      </c>
      <c r="H1173" s="89">
        <v>6.0870368520152367E-2</v>
      </c>
      <c r="I1173" s="89">
        <v>1.217621457692312E-2</v>
      </c>
      <c r="J1173" s="89">
        <v>0</v>
      </c>
    </row>
    <row r="1174" spans="1:10" s="89" customFormat="1">
      <c r="A1174" s="89" t="s">
        <v>470</v>
      </c>
      <c r="B1174" s="89" t="s">
        <v>245</v>
      </c>
      <c r="C1174" s="89">
        <v>9.4251929098732364E-3</v>
      </c>
      <c r="D1174" s="89">
        <v>8.4832088371090738E-3</v>
      </c>
      <c r="E1174" s="89">
        <v>6.5778319626542915E-3</v>
      </c>
      <c r="F1174" s="89">
        <v>3.9499104869315438E-3</v>
      </c>
      <c r="G1174" s="89">
        <v>1.9749552434657719E-3</v>
      </c>
      <c r="H1174" s="89">
        <v>7.9212297027895465E-4</v>
      </c>
      <c r="I1174" s="89">
        <v>1.6056546694843675E-4</v>
      </c>
      <c r="J1174" s="89">
        <v>0</v>
      </c>
    </row>
    <row r="1175" spans="1:10" s="89" customFormat="1">
      <c r="A1175" s="89" t="s">
        <v>470</v>
      </c>
      <c r="B1175" s="89" t="s">
        <v>246</v>
      </c>
      <c r="C1175" s="89">
        <v>1.9535465145393137E-2</v>
      </c>
      <c r="D1175" s="89">
        <v>1.7581918630853823E-2</v>
      </c>
      <c r="E1175" s="89">
        <v>1.3626655961690664E-2</v>
      </c>
      <c r="F1175" s="89">
        <v>8.178134449907044E-3</v>
      </c>
      <c r="G1175" s="89">
        <v>4.089067224953522E-3</v>
      </c>
      <c r="H1175" s="89">
        <v>1.6377677628740546E-3</v>
      </c>
      <c r="I1175" s="89">
        <v>3.3183529836010263E-4</v>
      </c>
      <c r="J1175" s="89">
        <v>0</v>
      </c>
    </row>
    <row r="1176" spans="1:10" s="89" customFormat="1">
      <c r="A1176" s="89" t="s">
        <v>470</v>
      </c>
      <c r="B1176" s="10" t="s">
        <v>102</v>
      </c>
      <c r="C1176" s="10">
        <v>1.3228</v>
      </c>
      <c r="D1176" s="10">
        <v>1.3228</v>
      </c>
      <c r="E1176" s="10">
        <v>1.3228</v>
      </c>
      <c r="F1176" s="10">
        <v>1.3228</v>
      </c>
      <c r="G1176" s="10">
        <v>1.3228</v>
      </c>
      <c r="H1176" s="10">
        <v>1.3228</v>
      </c>
      <c r="I1176" s="10">
        <v>1.3228</v>
      </c>
      <c r="J1176" s="10">
        <v>1.3228</v>
      </c>
    </row>
    <row r="1177" spans="1:10" s="89" customFormat="1">
      <c r="A1177" s="89" t="s">
        <v>471</v>
      </c>
      <c r="B1177" s="89" t="s">
        <v>164</v>
      </c>
      <c r="C1177" s="89">
        <v>0.15268812250573693</v>
      </c>
      <c r="D1177" s="89">
        <v>0.11451609187930269</v>
      </c>
      <c r="E1177" s="89">
        <v>8.5887068909477018E-2</v>
      </c>
      <c r="F1177" s="89">
        <v>6.4415301682107767E-2</v>
      </c>
      <c r="G1177" s="89">
        <v>4.8311476261580819E-2</v>
      </c>
      <c r="H1177" s="89">
        <v>0</v>
      </c>
      <c r="I1177" s="89">
        <v>0</v>
      </c>
      <c r="J1177" s="89">
        <v>0</v>
      </c>
    </row>
    <row r="1178" spans="1:10" s="89" customFormat="1">
      <c r="A1178" s="89" t="s">
        <v>471</v>
      </c>
      <c r="B1178" s="89" t="s">
        <v>22</v>
      </c>
      <c r="C1178" s="89">
        <v>0.33313772183069873</v>
      </c>
      <c r="D1178" s="89">
        <v>0.33275754897054005</v>
      </c>
      <c r="E1178" s="89">
        <v>0.32052358633063399</v>
      </c>
      <c r="F1178" s="89">
        <v>0.30833524443394672</v>
      </c>
      <c r="G1178" s="89">
        <v>0.30829337472961477</v>
      </c>
      <c r="H1178" s="89">
        <v>0.30791548290661702</v>
      </c>
      <c r="I1178" s="89">
        <v>0.30586173842632508</v>
      </c>
      <c r="J1178" s="89">
        <v>1.4902776118220017E-2</v>
      </c>
    </row>
    <row r="1179" spans="1:10" s="89" customFormat="1">
      <c r="A1179" s="89" t="s">
        <v>471</v>
      </c>
      <c r="B1179" s="89" t="s">
        <v>58</v>
      </c>
      <c r="C1179" s="89">
        <v>0</v>
      </c>
      <c r="D1179" s="89">
        <v>0</v>
      </c>
      <c r="E1179" s="89">
        <v>0</v>
      </c>
      <c r="F1179" s="89">
        <v>0</v>
      </c>
      <c r="G1179" s="89">
        <v>0</v>
      </c>
      <c r="H1179" s="89">
        <v>0</v>
      </c>
      <c r="I1179" s="89">
        <v>0</v>
      </c>
      <c r="J1179" s="89">
        <v>0</v>
      </c>
    </row>
    <row r="1180" spans="1:10" s="89" customFormat="1">
      <c r="A1180" s="89" t="s">
        <v>471</v>
      </c>
      <c r="B1180" s="89" t="s">
        <v>107</v>
      </c>
      <c r="C1180" s="89">
        <v>0</v>
      </c>
      <c r="D1180" s="89">
        <v>0</v>
      </c>
      <c r="E1180" s="89">
        <v>0</v>
      </c>
      <c r="F1180" s="89">
        <v>0</v>
      </c>
      <c r="G1180" s="89">
        <v>0</v>
      </c>
      <c r="H1180" s="89">
        <v>0</v>
      </c>
      <c r="I1180" s="89">
        <v>0</v>
      </c>
      <c r="J1180" s="89">
        <v>0</v>
      </c>
    </row>
    <row r="1181" spans="1:10" s="89" customFormat="1">
      <c r="A1181" s="89" t="s">
        <v>471</v>
      </c>
      <c r="B1181" s="89" t="s">
        <v>106</v>
      </c>
      <c r="C1181" s="89">
        <v>0</v>
      </c>
      <c r="D1181" s="89">
        <v>0</v>
      </c>
      <c r="E1181" s="89">
        <v>0</v>
      </c>
      <c r="F1181" s="89">
        <v>0</v>
      </c>
      <c r="G1181" s="89">
        <v>0</v>
      </c>
      <c r="H1181" s="89">
        <v>0</v>
      </c>
      <c r="I1181" s="89">
        <v>0</v>
      </c>
      <c r="J1181" s="89">
        <v>0</v>
      </c>
    </row>
    <row r="1182" spans="1:10" s="89" customFormat="1">
      <c r="A1182" s="89" t="s">
        <v>471</v>
      </c>
      <c r="B1182" s="89" t="s">
        <v>23</v>
      </c>
      <c r="C1182" s="89">
        <v>0</v>
      </c>
      <c r="D1182" s="89">
        <v>0</v>
      </c>
      <c r="E1182" s="89">
        <v>0</v>
      </c>
      <c r="F1182" s="89">
        <v>0</v>
      </c>
      <c r="G1182" s="89">
        <v>0</v>
      </c>
      <c r="H1182" s="89">
        <v>0</v>
      </c>
      <c r="I1182" s="89">
        <v>0</v>
      </c>
      <c r="J1182" s="89">
        <v>0</v>
      </c>
    </row>
    <row r="1183" spans="1:10" s="89" customFormat="1">
      <c r="A1183" s="89" t="s">
        <v>471</v>
      </c>
      <c r="B1183" s="89" t="s">
        <v>139</v>
      </c>
      <c r="C1183" s="89">
        <v>0.84</v>
      </c>
      <c r="D1183" s="89">
        <v>0.84</v>
      </c>
      <c r="E1183" s="89">
        <v>0.84</v>
      </c>
      <c r="F1183" s="89">
        <v>0.84</v>
      </c>
      <c r="G1183" s="89">
        <v>0.84</v>
      </c>
      <c r="H1183" s="89">
        <v>0.84</v>
      </c>
      <c r="I1183" s="89">
        <v>0.84</v>
      </c>
      <c r="J1183" s="89">
        <v>0.84</v>
      </c>
    </row>
    <row r="1184" spans="1:10" s="89" customFormat="1">
      <c r="A1184" s="89" t="s">
        <v>471</v>
      </c>
      <c r="B1184" s="10" t="s">
        <v>339</v>
      </c>
      <c r="C1184" s="10">
        <v>8.8852200000000003</v>
      </c>
      <c r="D1184" s="10">
        <v>8.8852200000000003</v>
      </c>
      <c r="E1184" s="10">
        <v>8.8852200000000003</v>
      </c>
      <c r="F1184" s="10">
        <v>8.8852200000000003</v>
      </c>
      <c r="G1184" s="10">
        <v>8.8852200000000003</v>
      </c>
      <c r="H1184" s="10">
        <v>8.8852200000000003</v>
      </c>
      <c r="I1184" s="10">
        <v>8.8852200000000003</v>
      </c>
      <c r="J1184" s="10">
        <v>8.8852200000000003</v>
      </c>
    </row>
    <row r="1185" spans="1:10" s="89" customFormat="1">
      <c r="A1185" s="89" t="s">
        <v>471</v>
      </c>
      <c r="B1185" s="10" t="s">
        <v>103</v>
      </c>
      <c r="C1185" s="10">
        <v>1.5796476000000002</v>
      </c>
      <c r="D1185" s="10">
        <v>1.5796476000000002</v>
      </c>
      <c r="E1185" s="10">
        <v>1.5796476000000002</v>
      </c>
      <c r="F1185" s="10">
        <v>1.5796476000000002</v>
      </c>
      <c r="G1185" s="10">
        <v>1.5796476000000002</v>
      </c>
      <c r="H1185" s="10">
        <v>1.5796476000000002</v>
      </c>
      <c r="I1185" s="10">
        <v>1.5796476000000002</v>
      </c>
      <c r="J1185" s="10">
        <v>1.5796476000000002</v>
      </c>
    </row>
    <row r="1186" spans="1:10" s="89" customFormat="1">
      <c r="A1186" s="89" t="s">
        <v>471</v>
      </c>
      <c r="B1186" s="89" t="s">
        <v>94</v>
      </c>
      <c r="C1186" s="89">
        <v>0</v>
      </c>
      <c r="D1186" s="89">
        <v>0</v>
      </c>
      <c r="E1186" s="89">
        <v>0</v>
      </c>
      <c r="F1186" s="89">
        <v>0</v>
      </c>
      <c r="G1186" s="89">
        <v>0</v>
      </c>
      <c r="H1186" s="89">
        <v>0</v>
      </c>
      <c r="I1186" s="89">
        <v>0</v>
      </c>
      <c r="J1186" s="89">
        <v>0</v>
      </c>
    </row>
    <row r="1187" spans="1:10" s="89" customFormat="1">
      <c r="A1187" s="89" t="s">
        <v>471</v>
      </c>
      <c r="B1187" s="89" t="s">
        <v>171</v>
      </c>
      <c r="C1187" s="89">
        <v>0</v>
      </c>
      <c r="D1187" s="89">
        <v>0</v>
      </c>
      <c r="E1187" s="89">
        <v>0</v>
      </c>
      <c r="F1187" s="89">
        <v>0</v>
      </c>
      <c r="G1187" s="89">
        <v>0</v>
      </c>
      <c r="H1187" s="89">
        <v>0</v>
      </c>
      <c r="I1187" s="89">
        <v>0</v>
      </c>
      <c r="J1187" s="89">
        <v>0</v>
      </c>
    </row>
    <row r="1188" spans="1:10" s="89" customFormat="1">
      <c r="A1188" s="89" t="s">
        <v>471</v>
      </c>
      <c r="B1188" s="89" t="s">
        <v>97</v>
      </c>
      <c r="C1188" s="89">
        <v>1.28735</v>
      </c>
      <c r="D1188" s="89">
        <v>1.28735</v>
      </c>
      <c r="E1188" s="89">
        <v>1.2869999999999999</v>
      </c>
      <c r="F1188" s="89">
        <v>1.286</v>
      </c>
      <c r="G1188" s="89">
        <v>1.284</v>
      </c>
      <c r="H1188" s="89">
        <v>0.98499999999999999</v>
      </c>
      <c r="I1188" s="89">
        <v>0</v>
      </c>
      <c r="J1188" s="89">
        <v>0</v>
      </c>
    </row>
    <row r="1189" spans="1:10" s="89" customFormat="1">
      <c r="A1189" s="89" t="s">
        <v>471</v>
      </c>
      <c r="B1189" s="10" t="s">
        <v>102</v>
      </c>
      <c r="C1189" s="10">
        <v>9.725220000000002</v>
      </c>
      <c r="D1189" s="10">
        <v>9.725220000000002</v>
      </c>
      <c r="E1189" s="10">
        <v>9.725220000000002</v>
      </c>
      <c r="F1189" s="10">
        <v>9.725220000000002</v>
      </c>
      <c r="G1189" s="10">
        <v>9.725220000000002</v>
      </c>
      <c r="H1189" s="10">
        <v>9.725220000000002</v>
      </c>
      <c r="I1189" s="10">
        <v>9.725220000000002</v>
      </c>
      <c r="J1189" s="10">
        <v>9.725220000000002</v>
      </c>
    </row>
    <row r="1190" spans="1:10" s="89" customFormat="1">
      <c r="A1190" s="89" t="s">
        <v>471</v>
      </c>
      <c r="B1190" s="89" t="s">
        <v>341</v>
      </c>
      <c r="C1190" s="89">
        <v>0</v>
      </c>
      <c r="D1190" s="89">
        <v>2.7761476819224896E-2</v>
      </c>
      <c r="E1190" s="89">
        <v>2.7761476819224896E-2</v>
      </c>
      <c r="F1190" s="89">
        <v>2.7761476819224896E-2</v>
      </c>
      <c r="G1190" s="89">
        <v>2.7761476819224896E-2</v>
      </c>
      <c r="H1190" s="89">
        <v>2.7761476819224896E-2</v>
      </c>
      <c r="I1190" s="89">
        <v>2.7761476819224896E-2</v>
      </c>
      <c r="J1190" s="89">
        <v>2.7761476819224896E-2</v>
      </c>
    </row>
    <row r="1191" spans="1:10" s="89" customFormat="1">
      <c r="A1191" s="89" t="s">
        <v>471</v>
      </c>
      <c r="B1191" s="89" t="s">
        <v>225</v>
      </c>
      <c r="C1191" s="89">
        <v>2.8025210849007531</v>
      </c>
      <c r="D1191" s="89">
        <v>2.5222689764106776</v>
      </c>
      <c r="E1191" s="89">
        <v>1.9547688672720824</v>
      </c>
      <c r="F1191" s="89">
        <v>1.1728668726586133</v>
      </c>
      <c r="G1191" s="89">
        <v>0.58643343632930667</v>
      </c>
      <c r="H1191" s="89">
        <v>0.23458447912245037</v>
      </c>
      <c r="I1191" s="89">
        <v>4.6916895824490074E-2</v>
      </c>
      <c r="J1191" s="89">
        <v>0</v>
      </c>
    </row>
    <row r="1192" spans="1:10" s="89" customFormat="1">
      <c r="A1192" s="89" t="s">
        <v>471</v>
      </c>
      <c r="B1192" s="89" t="s">
        <v>207</v>
      </c>
      <c r="C1192" s="89">
        <v>0.19818918301244651</v>
      </c>
      <c r="D1192" s="89">
        <v>0.17839525004033915</v>
      </c>
      <c r="E1192" s="89">
        <v>0.1382799160365592</v>
      </c>
      <c r="F1192" s="89">
        <v>8.2979054212663217E-2</v>
      </c>
      <c r="G1192" s="89">
        <v>4.1503407844741214E-2</v>
      </c>
      <c r="H1192" s="89">
        <v>1.6601363137896487E-2</v>
      </c>
      <c r="I1192" s="89">
        <v>3.3313772183069875E-3</v>
      </c>
      <c r="J1192" s="89">
        <v>0</v>
      </c>
    </row>
    <row r="1193" spans="1:10" s="89" customFormat="1">
      <c r="A1193" s="89" t="s">
        <v>471</v>
      </c>
      <c r="B1193" s="89" t="s">
        <v>226</v>
      </c>
      <c r="C1193" s="89">
        <v>9.0780029198865408E-2</v>
      </c>
      <c r="D1193" s="89">
        <v>8.1702026278978865E-2</v>
      </c>
      <c r="E1193" s="89">
        <v>6.3323928624651984E-2</v>
      </c>
      <c r="F1193" s="89">
        <v>3.8005461765518882E-2</v>
      </c>
      <c r="G1193" s="89">
        <v>1.9016611621169053E-2</v>
      </c>
      <c r="H1193" s="89">
        <v>7.6066446484676217E-3</v>
      </c>
      <c r="I1193" s="89">
        <v>1.5268812250573696E-3</v>
      </c>
      <c r="J1193" s="89">
        <v>0</v>
      </c>
    </row>
    <row r="1194" spans="1:10" s="89" customFormat="1">
      <c r="A1194" s="89" t="s">
        <v>471</v>
      </c>
      <c r="B1194" s="89" t="s">
        <v>227</v>
      </c>
      <c r="C1194" s="89">
        <v>0.40409605658063757</v>
      </c>
      <c r="D1194" s="89">
        <v>0.36370310780866538</v>
      </c>
      <c r="E1194" s="89">
        <v>0.28189003562240961</v>
      </c>
      <c r="F1194" s="89">
        <v>0.16915067825953728</v>
      </c>
      <c r="G1194" s="89">
        <v>8.4589219868178259E-2</v>
      </c>
      <c r="H1194" s="89">
        <v>3.3841240242635143E-2</v>
      </c>
      <c r="I1194" s="89">
        <v>6.7738003438908749E-3</v>
      </c>
      <c r="J1194" s="89">
        <v>0</v>
      </c>
    </row>
    <row r="1195" spans="1:10" s="89" customFormat="1">
      <c r="A1195" s="89" t="s">
        <v>471</v>
      </c>
      <c r="B1195" s="89" t="s">
        <v>218</v>
      </c>
      <c r="C1195" s="89">
        <v>2.6012503779613727E-2</v>
      </c>
      <c r="D1195" s="89">
        <v>2.3430686435425813E-2</v>
      </c>
      <c r="E1195" s="89">
        <v>1.8183767316592308E-2</v>
      </c>
      <c r="F1195" s="89">
        <v>1.0910260389955384E-2</v>
      </c>
      <c r="G1195" s="89">
        <v>5.4690109333873039E-3</v>
      </c>
      <c r="H1195" s="89">
        <v>2.1931566687187665E-3</v>
      </c>
      <c r="I1195" s="89">
        <v>4.4418362910759833E-4</v>
      </c>
      <c r="J1195" s="89">
        <v>0</v>
      </c>
    </row>
    <row r="1196" spans="1:10" s="89" customFormat="1">
      <c r="A1196" s="89" t="s">
        <v>471</v>
      </c>
      <c r="B1196" s="89" t="s">
        <v>238</v>
      </c>
      <c r="C1196" s="89">
        <v>9.2445717808018902E-3</v>
      </c>
      <c r="D1196" s="89">
        <v>8.3284430457674676E-3</v>
      </c>
      <c r="E1196" s="89">
        <v>6.4684240988794007E-3</v>
      </c>
      <c r="F1196" s="89">
        <v>3.8866067546914854E-3</v>
      </c>
      <c r="G1196" s="89">
        <v>1.9433033773457427E-3</v>
      </c>
      <c r="H1196" s="89">
        <v>7.7732135093829707E-4</v>
      </c>
      <c r="I1196" s="89">
        <v>1.6656886091534939E-4</v>
      </c>
      <c r="J1196" s="89">
        <v>0</v>
      </c>
    </row>
    <row r="1197" spans="1:10" s="89" customFormat="1">
      <c r="A1197" s="89" t="s">
        <v>471</v>
      </c>
      <c r="B1197" s="89" t="s">
        <v>228</v>
      </c>
      <c r="C1197" s="89">
        <v>5.0970071440096909E-2</v>
      </c>
      <c r="D1197" s="89">
        <v>4.5889721182178753E-2</v>
      </c>
      <c r="E1197" s="89">
        <v>3.5590213282246319E-2</v>
      </c>
      <c r="F1197" s="89">
        <v>2.1376337150803167E-2</v>
      </c>
      <c r="G1197" s="89">
        <v>1.0688168575401584E-2</v>
      </c>
      <c r="H1197" s="89">
        <v>4.2752674301606338E-3</v>
      </c>
      <c r="I1197" s="89">
        <v>8.6060578139597176E-4</v>
      </c>
      <c r="J1197" s="89">
        <v>0</v>
      </c>
    </row>
    <row r="1198" spans="1:10" s="89" customFormat="1">
      <c r="A1198" s="89" t="s">
        <v>471</v>
      </c>
      <c r="B1198" s="89" t="s">
        <v>231</v>
      </c>
      <c r="C1198" s="89">
        <v>0.41633886785791574</v>
      </c>
      <c r="D1198" s="89">
        <v>0.37472441410589769</v>
      </c>
      <c r="E1198" s="89">
        <v>0.29041280900591165</v>
      </c>
      <c r="F1198" s="89">
        <v>0.17425878999427469</v>
      </c>
      <c r="G1198" s="89">
        <v>8.7143275735546949E-2</v>
      </c>
      <c r="H1198" s="89">
        <v>3.4868414884946464E-2</v>
      </c>
      <c r="I1198" s="89">
        <v>6.9958921584446733E-3</v>
      </c>
      <c r="J1198" s="89">
        <v>0</v>
      </c>
    </row>
    <row r="1199" spans="1:10" s="89" customFormat="1">
      <c r="A1199" s="89" t="s">
        <v>471</v>
      </c>
      <c r="B1199" s="89" t="s">
        <v>229</v>
      </c>
      <c r="C1199" s="89">
        <v>1.7850629594761608E-2</v>
      </c>
      <c r="D1199" s="89">
        <v>1.6073895078331214E-2</v>
      </c>
      <c r="E1199" s="89">
        <v>1.2464903091831979E-2</v>
      </c>
      <c r="F1199" s="89">
        <v>7.4955987411907217E-3</v>
      </c>
      <c r="G1199" s="89">
        <v>3.7477993705953608E-3</v>
      </c>
      <c r="H1199" s="89">
        <v>1.4991197482381443E-3</v>
      </c>
      <c r="I1199" s="89">
        <v>3.0537624501147389E-4</v>
      </c>
      <c r="J1199" s="89">
        <v>0</v>
      </c>
    </row>
    <row r="1200" spans="1:10" s="89" customFormat="1">
      <c r="A1200" s="89" t="s">
        <v>471</v>
      </c>
      <c r="B1200" s="89" t="s">
        <v>230</v>
      </c>
      <c r="C1200" s="89">
        <v>3.7033810076846009E-2</v>
      </c>
      <c r="D1200" s="89">
        <v>3.3341533659889101E-2</v>
      </c>
      <c r="E1200" s="89">
        <v>2.5845934918698379E-2</v>
      </c>
      <c r="F1200" s="89">
        <v>1.5518665541946719E-2</v>
      </c>
      <c r="G1200" s="89">
        <v>7.7732135093829709E-3</v>
      </c>
      <c r="H1200" s="89">
        <v>3.1092854037531883E-3</v>
      </c>
      <c r="I1200" s="89">
        <v>6.3851396684217257E-4</v>
      </c>
      <c r="J1200" s="89">
        <v>0</v>
      </c>
    </row>
    <row r="1201" spans="1:10" s="89" customFormat="1">
      <c r="A1201" s="89" t="s">
        <v>471</v>
      </c>
      <c r="B1201" s="89" t="s">
        <v>241</v>
      </c>
      <c r="C1201" s="89">
        <v>2.2764410991764411E-3</v>
      </c>
      <c r="D1201" s="89">
        <v>2.0543492846226423E-3</v>
      </c>
      <c r="E1201" s="89">
        <v>1.6101656555150437E-3</v>
      </c>
      <c r="F1201" s="89">
        <v>9.7165168867287136E-4</v>
      </c>
      <c r="G1201" s="89">
        <v>4.9970658274604807E-4</v>
      </c>
      <c r="H1201" s="89">
        <v>2.2209181455379917E-4</v>
      </c>
      <c r="I1201" s="89">
        <v>0</v>
      </c>
      <c r="J1201" s="89">
        <v>0</v>
      </c>
    </row>
    <row r="1202" spans="1:10" s="89" customFormat="1">
      <c r="A1202" s="89" t="s">
        <v>471</v>
      </c>
      <c r="B1202" s="89" t="s">
        <v>232</v>
      </c>
      <c r="C1202" s="89">
        <v>1.6823454952450287E-2</v>
      </c>
      <c r="D1202" s="89">
        <v>1.5157766343296793E-2</v>
      </c>
      <c r="E1202" s="89">
        <v>1.1770866171351356E-2</v>
      </c>
      <c r="F1202" s="89">
        <v>7.0791765889023474E-3</v>
      </c>
      <c r="G1202" s="89">
        <v>3.5534690328607866E-3</v>
      </c>
      <c r="H1202" s="89">
        <v>1.4435967945996948E-3</v>
      </c>
      <c r="I1202" s="89">
        <v>3.0537624501147389E-4</v>
      </c>
      <c r="J1202" s="89">
        <v>0</v>
      </c>
    </row>
    <row r="1203" spans="1:10" s="89" customFormat="1">
      <c r="A1203" s="89" t="s">
        <v>471</v>
      </c>
      <c r="B1203" s="89" t="s">
        <v>244</v>
      </c>
      <c r="C1203" s="89">
        <v>3.77181304804399</v>
      </c>
      <c r="D1203" s="89">
        <v>3.394645623978001</v>
      </c>
      <c r="E1203" s="89">
        <v>2.6308718737274854</v>
      </c>
      <c r="F1203" s="89">
        <v>1.5785453334179467</v>
      </c>
      <c r="G1203" s="89">
        <v>0.78928654744738302</v>
      </c>
      <c r="H1203" s="89">
        <v>0.31573127586504474</v>
      </c>
      <c r="I1203" s="89">
        <v>6.315735976373664E-2</v>
      </c>
      <c r="J1203" s="89">
        <v>0</v>
      </c>
    </row>
    <row r="1204" spans="1:10" s="89" customFormat="1">
      <c r="A1204" s="89" t="s">
        <v>471</v>
      </c>
      <c r="B1204" s="89" t="s">
        <v>245</v>
      </c>
      <c r="C1204" s="89">
        <v>4.8887960678655043E-2</v>
      </c>
      <c r="D1204" s="89">
        <v>4.4001940758471463E-2</v>
      </c>
      <c r="E1204" s="89">
        <v>3.4118855010827398E-2</v>
      </c>
      <c r="F1204" s="89">
        <v>2.0487969892587974E-2</v>
      </c>
      <c r="G1204" s="89">
        <v>1.0243984946293987E-2</v>
      </c>
      <c r="H1204" s="89">
        <v>4.1086985692452846E-3</v>
      </c>
      <c r="I1204" s="89">
        <v>8.3284430457674686E-4</v>
      </c>
      <c r="J1204" s="89">
        <v>0</v>
      </c>
    </row>
    <row r="1205" spans="1:10" s="89" customFormat="1">
      <c r="A1205" s="89" t="s">
        <v>471</v>
      </c>
      <c r="B1205" s="89" t="s">
        <v>246</v>
      </c>
      <c r="C1205" s="89">
        <v>0.10132939039017086</v>
      </c>
      <c r="D1205" s="89">
        <v>9.1196451351153784E-2</v>
      </c>
      <c r="E1205" s="89">
        <v>7.0680719981746576E-2</v>
      </c>
      <c r="F1205" s="89">
        <v>4.2419536579775638E-2</v>
      </c>
      <c r="G1205" s="89">
        <v>2.1209768289887819E-2</v>
      </c>
      <c r="H1205" s="89">
        <v>8.4950119066828176E-3</v>
      </c>
      <c r="I1205" s="89">
        <v>1.7212115627919437E-3</v>
      </c>
      <c r="J1205" s="89">
        <v>0</v>
      </c>
    </row>
    <row r="1206" spans="1:10" s="89" customFormat="1">
      <c r="A1206" s="89" t="s">
        <v>471</v>
      </c>
      <c r="B1206" s="10" t="s">
        <v>102</v>
      </c>
      <c r="C1206" s="10">
        <v>9.725220000000002</v>
      </c>
      <c r="D1206" s="10">
        <v>9.725220000000002</v>
      </c>
      <c r="E1206" s="10">
        <v>9.725220000000002</v>
      </c>
      <c r="F1206" s="10">
        <v>9.725220000000002</v>
      </c>
      <c r="G1206" s="10">
        <v>9.725220000000002</v>
      </c>
      <c r="H1206" s="10">
        <v>9.725220000000002</v>
      </c>
      <c r="I1206" s="10">
        <v>9.725220000000002</v>
      </c>
      <c r="J1206" s="10">
        <v>9.725220000000002</v>
      </c>
    </row>
    <row r="1207" spans="1:10" s="89" customFormat="1">
      <c r="A1207" s="89" t="s">
        <v>472</v>
      </c>
      <c r="B1207" s="89" t="s">
        <v>164</v>
      </c>
      <c r="C1207" s="89">
        <v>0.17463255709797332</v>
      </c>
      <c r="D1207" s="89">
        <v>0.13097441782347996</v>
      </c>
      <c r="E1207" s="89">
        <v>9.8230813367609984E-2</v>
      </c>
      <c r="F1207" s="89">
        <v>7.3673110025707478E-2</v>
      </c>
      <c r="G1207" s="89">
        <v>5.5254832519280608E-2</v>
      </c>
      <c r="H1207" s="89">
        <v>0</v>
      </c>
      <c r="I1207" s="89">
        <v>0</v>
      </c>
      <c r="J1207" s="89">
        <v>0</v>
      </c>
    </row>
    <row r="1208" spans="1:10" s="89" customFormat="1">
      <c r="A1208" s="89" t="s">
        <v>472</v>
      </c>
      <c r="B1208" s="89" t="s">
        <v>22</v>
      </c>
      <c r="C1208" s="89">
        <v>0.38101648821375994</v>
      </c>
      <c r="D1208" s="89">
        <v>0.38058167666706438</v>
      </c>
      <c r="E1208" s="89">
        <v>0.36658944109440156</v>
      </c>
      <c r="F1208" s="89">
        <v>0.35264938290734194</v>
      </c>
      <c r="G1208" s="89">
        <v>0.35260149566233273</v>
      </c>
      <c r="H1208" s="89">
        <v>0.35216929298491734</v>
      </c>
      <c r="I1208" s="89">
        <v>0.34982038303479501</v>
      </c>
      <c r="J1208" s="89">
        <v>1.7044612630465649E-2</v>
      </c>
    </row>
    <row r="1209" spans="1:10" s="89" customFormat="1">
      <c r="A1209" s="89" t="s">
        <v>472</v>
      </c>
      <c r="B1209" s="89" t="s">
        <v>58</v>
      </c>
      <c r="C1209" s="89">
        <v>0</v>
      </c>
      <c r="D1209" s="89">
        <v>0</v>
      </c>
      <c r="E1209" s="89">
        <v>0</v>
      </c>
      <c r="F1209" s="89">
        <v>0</v>
      </c>
      <c r="G1209" s="89">
        <v>0</v>
      </c>
      <c r="H1209" s="89">
        <v>0</v>
      </c>
      <c r="I1209" s="89">
        <v>0</v>
      </c>
      <c r="J1209" s="89">
        <v>0</v>
      </c>
    </row>
    <row r="1210" spans="1:10" s="89" customFormat="1">
      <c r="A1210" s="89" t="s">
        <v>472</v>
      </c>
      <c r="B1210" s="89" t="s">
        <v>107</v>
      </c>
      <c r="C1210" s="89">
        <v>0</v>
      </c>
      <c r="D1210" s="89">
        <v>0</v>
      </c>
      <c r="E1210" s="89">
        <v>0</v>
      </c>
      <c r="F1210" s="89">
        <v>0</v>
      </c>
      <c r="G1210" s="89">
        <v>0</v>
      </c>
      <c r="H1210" s="89">
        <v>0</v>
      </c>
      <c r="I1210" s="89">
        <v>0</v>
      </c>
      <c r="J1210" s="89">
        <v>0</v>
      </c>
    </row>
    <row r="1211" spans="1:10" s="89" customFormat="1">
      <c r="A1211" s="89" t="s">
        <v>472</v>
      </c>
      <c r="B1211" s="89" t="s">
        <v>106</v>
      </c>
      <c r="C1211" s="89">
        <v>0</v>
      </c>
      <c r="D1211" s="89">
        <v>0</v>
      </c>
      <c r="E1211" s="89">
        <v>0</v>
      </c>
      <c r="F1211" s="89">
        <v>0</v>
      </c>
      <c r="G1211" s="89">
        <v>0</v>
      </c>
      <c r="H1211" s="89">
        <v>0</v>
      </c>
      <c r="I1211" s="89">
        <v>0</v>
      </c>
      <c r="J1211" s="89">
        <v>0</v>
      </c>
    </row>
    <row r="1212" spans="1:10" s="89" customFormat="1">
      <c r="A1212" s="89" t="s">
        <v>472</v>
      </c>
      <c r="B1212" s="89" t="s">
        <v>23</v>
      </c>
      <c r="C1212" s="89">
        <v>0</v>
      </c>
      <c r="D1212" s="89">
        <v>0</v>
      </c>
      <c r="E1212" s="89">
        <v>0</v>
      </c>
      <c r="F1212" s="89">
        <v>0</v>
      </c>
      <c r="G1212" s="89">
        <v>0</v>
      </c>
      <c r="H1212" s="89">
        <v>0</v>
      </c>
      <c r="I1212" s="89">
        <v>0</v>
      </c>
      <c r="J1212" s="89">
        <v>0</v>
      </c>
    </row>
    <row r="1213" spans="1:10" s="89" customFormat="1">
      <c r="A1213" s="89" t="s">
        <v>472</v>
      </c>
      <c r="B1213" s="89" t="s">
        <v>139</v>
      </c>
      <c r="C1213" s="89">
        <v>6.0299999999999999E-2</v>
      </c>
      <c r="D1213" s="89">
        <v>6.0299999999999999E-2</v>
      </c>
      <c r="E1213" s="89">
        <v>6.0299999999999999E-2</v>
      </c>
      <c r="F1213" s="89">
        <v>6.0299999999999999E-2</v>
      </c>
      <c r="G1213" s="89">
        <v>6.0299999999999999E-2</v>
      </c>
      <c r="H1213" s="89">
        <v>6.0299999999999999E-2</v>
      </c>
      <c r="I1213" s="89">
        <v>6.0299999999999999E-2</v>
      </c>
      <c r="J1213" s="89">
        <v>6.0299999999999999E-2</v>
      </c>
    </row>
    <row r="1214" spans="1:10" s="89" customFormat="1">
      <c r="A1214" s="89" t="s">
        <v>472</v>
      </c>
      <c r="B1214" s="10" t="s">
        <v>339</v>
      </c>
      <c r="C1214" s="10">
        <v>3.1779999999999999</v>
      </c>
      <c r="D1214" s="10">
        <v>3.1779999999999999</v>
      </c>
      <c r="E1214" s="10">
        <v>3.1779999999999999</v>
      </c>
      <c r="F1214" s="10">
        <v>3.1779999999999999</v>
      </c>
      <c r="G1214" s="10">
        <v>3.1779999999999999</v>
      </c>
      <c r="H1214" s="10">
        <v>3.1779999999999999</v>
      </c>
      <c r="I1214" s="10">
        <v>3.1779999999999999</v>
      </c>
      <c r="J1214" s="10">
        <v>3.1779999999999999</v>
      </c>
    </row>
    <row r="1215" spans="1:10" s="89" customFormat="1">
      <c r="A1215" s="89" t="s">
        <v>472</v>
      </c>
      <c r="B1215" s="10" t="s">
        <v>103</v>
      </c>
      <c r="C1215" s="10">
        <v>1.5312081000000002</v>
      </c>
      <c r="D1215" s="10">
        <v>1.5312081000000002</v>
      </c>
      <c r="E1215" s="10">
        <v>1.5312081000000002</v>
      </c>
      <c r="F1215" s="10">
        <v>1.5312081000000002</v>
      </c>
      <c r="G1215" s="10">
        <v>1.5312081000000002</v>
      </c>
      <c r="H1215" s="10">
        <v>1.5312081000000002</v>
      </c>
      <c r="I1215" s="10">
        <v>1.5312081000000002</v>
      </c>
      <c r="J1215" s="10">
        <v>1.5312081000000002</v>
      </c>
    </row>
    <row r="1216" spans="1:10" s="89" customFormat="1">
      <c r="A1216" s="89" t="s">
        <v>472</v>
      </c>
      <c r="B1216" s="89" t="s">
        <v>94</v>
      </c>
      <c r="C1216" s="89">
        <v>0</v>
      </c>
      <c r="D1216" s="89">
        <v>0</v>
      </c>
      <c r="E1216" s="89">
        <v>0</v>
      </c>
      <c r="F1216" s="89">
        <v>0</v>
      </c>
      <c r="G1216" s="89">
        <v>0</v>
      </c>
      <c r="H1216" s="89">
        <v>0</v>
      </c>
      <c r="I1216" s="89">
        <v>0</v>
      </c>
      <c r="J1216" s="89">
        <v>0</v>
      </c>
    </row>
    <row r="1217" spans="1:10" s="89" customFormat="1">
      <c r="A1217" s="89" t="s">
        <v>472</v>
      </c>
      <c r="B1217" s="89" t="s">
        <v>171</v>
      </c>
      <c r="C1217" s="89">
        <v>0</v>
      </c>
      <c r="D1217" s="89">
        <v>0</v>
      </c>
      <c r="E1217" s="89">
        <v>0</v>
      </c>
      <c r="F1217" s="89">
        <v>0</v>
      </c>
      <c r="G1217" s="89">
        <v>0</v>
      </c>
      <c r="H1217" s="89">
        <v>0</v>
      </c>
      <c r="I1217" s="89">
        <v>0</v>
      </c>
      <c r="J1217" s="89">
        <v>0</v>
      </c>
    </row>
    <row r="1218" spans="1:10" s="89" customFormat="1">
      <c r="A1218" s="89" t="s">
        <v>472</v>
      </c>
      <c r="B1218" s="89" t="s">
        <v>97</v>
      </c>
      <c r="C1218" s="89">
        <v>1.7875749999999999</v>
      </c>
      <c r="D1218" s="89">
        <v>1.7875749999999999</v>
      </c>
      <c r="E1218" s="89">
        <v>1.7290000000000001</v>
      </c>
      <c r="F1218" s="89">
        <v>1.498</v>
      </c>
      <c r="G1218" s="89">
        <v>1.429</v>
      </c>
      <c r="H1218" s="89">
        <v>1.3759999999999999</v>
      </c>
      <c r="I1218" s="89">
        <v>0</v>
      </c>
      <c r="J1218" s="89">
        <v>0</v>
      </c>
    </row>
    <row r="1219" spans="1:10" s="89" customFormat="1">
      <c r="A1219" s="89" t="s">
        <v>472</v>
      </c>
      <c r="B1219" s="10" t="s">
        <v>102</v>
      </c>
      <c r="C1219" s="10">
        <v>3.2383000000000002</v>
      </c>
      <c r="D1219" s="10">
        <v>3.2383000000000002</v>
      </c>
      <c r="E1219" s="10">
        <v>3.2383000000000002</v>
      </c>
      <c r="F1219" s="10">
        <v>3.2383000000000002</v>
      </c>
      <c r="G1219" s="10">
        <v>3.2383000000000002</v>
      </c>
      <c r="H1219" s="10">
        <v>3.2383000000000002</v>
      </c>
      <c r="I1219" s="10">
        <v>3.2383000000000002</v>
      </c>
      <c r="J1219" s="10">
        <v>3.2383000000000002</v>
      </c>
    </row>
    <row r="1220" spans="1:10" s="89" customFormat="1">
      <c r="A1220" s="89" t="s">
        <v>472</v>
      </c>
      <c r="B1220" s="89" t="s">
        <v>341</v>
      </c>
      <c r="C1220" s="89">
        <v>0</v>
      </c>
      <c r="D1220" s="89">
        <v>3.1751374017813326E-2</v>
      </c>
      <c r="E1220" s="89">
        <v>3.1751374017813326E-2</v>
      </c>
      <c r="F1220" s="89">
        <v>3.1751374017813326E-2</v>
      </c>
      <c r="G1220" s="89">
        <v>3.1751374017813326E-2</v>
      </c>
      <c r="H1220" s="89">
        <v>3.1751374017813326E-2</v>
      </c>
      <c r="I1220" s="89">
        <v>3.1751374017813326E-2</v>
      </c>
      <c r="J1220" s="89">
        <v>3.1751374017813326E-2</v>
      </c>
    </row>
    <row r="1221" spans="1:10" s="89" customFormat="1">
      <c r="A1221" s="89" t="s">
        <v>472</v>
      </c>
      <c r="B1221" s="89" t="s">
        <v>225</v>
      </c>
      <c r="C1221" s="89">
        <v>3.2053012070982554</v>
      </c>
      <c r="D1221" s="89">
        <v>2.8847710863884299</v>
      </c>
      <c r="E1221" s="89">
        <v>2.2357094987162895</v>
      </c>
      <c r="F1221" s="89">
        <v>1.3414320495045775</v>
      </c>
      <c r="G1221" s="89">
        <v>0.67071602475228875</v>
      </c>
      <c r="H1221" s="89">
        <v>0.26829911045052263</v>
      </c>
      <c r="I1221" s="89">
        <v>5.3659822090104524E-2</v>
      </c>
      <c r="J1221" s="89">
        <v>0</v>
      </c>
    </row>
    <row r="1222" spans="1:10" s="89" customFormat="1">
      <c r="A1222" s="89" t="s">
        <v>472</v>
      </c>
      <c r="B1222" s="89" t="s">
        <v>207</v>
      </c>
      <c r="C1222" s="89">
        <v>0.22667305911316935</v>
      </c>
      <c r="D1222" s="89">
        <v>0.20403432943846841</v>
      </c>
      <c r="E1222" s="89">
        <v>0.15815359398272819</v>
      </c>
      <c r="F1222" s="89">
        <v>9.4904856939244039E-2</v>
      </c>
      <c r="G1222" s="89">
        <v>4.7468304156630919E-2</v>
      </c>
      <c r="H1222" s="89">
        <v>1.8987321662652368E-2</v>
      </c>
      <c r="I1222" s="89">
        <v>3.8101648821375995E-3</v>
      </c>
      <c r="J1222" s="89">
        <v>0</v>
      </c>
    </row>
    <row r="1223" spans="1:10" s="89" customFormat="1">
      <c r="A1223" s="89" t="s">
        <v>472</v>
      </c>
      <c r="B1223" s="89" t="s">
        <v>226</v>
      </c>
      <c r="C1223" s="89">
        <v>0.10382699303824959</v>
      </c>
      <c r="D1223" s="89">
        <v>9.344429373442463E-2</v>
      </c>
      <c r="E1223" s="89">
        <v>7.2424884134632203E-2</v>
      </c>
      <c r="F1223" s="89">
        <v>4.3467631030386443E-2</v>
      </c>
      <c r="G1223" s="89">
        <v>2.1749691202202132E-2</v>
      </c>
      <c r="H1223" s="89">
        <v>8.6998764808808512E-3</v>
      </c>
      <c r="I1223" s="89">
        <v>1.7463255709797335E-3</v>
      </c>
      <c r="J1223" s="89">
        <v>0</v>
      </c>
    </row>
    <row r="1224" spans="1:10" s="89" customFormat="1">
      <c r="A1224" s="89" t="s">
        <v>472</v>
      </c>
      <c r="B1224" s="89" t="s">
        <v>227</v>
      </c>
      <c r="C1224" s="89">
        <v>0.46217300020329077</v>
      </c>
      <c r="D1224" s="89">
        <v>0.41597475100737241</v>
      </c>
      <c r="E1224" s="89">
        <v>0.32240345177687657</v>
      </c>
      <c r="F1224" s="89">
        <v>0.1934611218905366</v>
      </c>
      <c r="G1224" s="89">
        <v>9.6746436632277222E-2</v>
      </c>
      <c r="H1224" s="89">
        <v>3.8704924927714442E-2</v>
      </c>
      <c r="I1224" s="89">
        <v>7.747335260346452E-3</v>
      </c>
      <c r="J1224" s="89">
        <v>0</v>
      </c>
    </row>
    <row r="1225" spans="1:10" s="89" customFormat="1">
      <c r="A1225" s="89" t="s">
        <v>472</v>
      </c>
      <c r="B1225" s="89" t="s">
        <v>218</v>
      </c>
      <c r="C1225" s="89">
        <v>2.9751037454691088E-2</v>
      </c>
      <c r="D1225" s="89">
        <v>2.6798159671034449E-2</v>
      </c>
      <c r="E1225" s="89">
        <v>2.0797149981667731E-2</v>
      </c>
      <c r="F1225" s="89">
        <v>1.2478289989000638E-2</v>
      </c>
      <c r="G1225" s="89">
        <v>6.2550206815092249E-3</v>
      </c>
      <c r="H1225" s="89">
        <v>2.5083585474072524E-3</v>
      </c>
      <c r="I1225" s="89">
        <v>5.080219842850133E-4</v>
      </c>
      <c r="J1225" s="89">
        <v>0</v>
      </c>
    </row>
    <row r="1226" spans="1:10" s="89" customFormat="1">
      <c r="A1226" s="89" t="s">
        <v>472</v>
      </c>
      <c r="B1226" s="89" t="s">
        <v>238</v>
      </c>
      <c r="C1226" s="89">
        <v>1.057320754793184E-2</v>
      </c>
      <c r="D1226" s="89">
        <v>9.5254122053439975E-3</v>
      </c>
      <c r="E1226" s="89">
        <v>7.3980701461505054E-3</v>
      </c>
      <c r="F1226" s="89">
        <v>4.4451923624938662E-3</v>
      </c>
      <c r="G1226" s="89">
        <v>2.2225961812469331E-3</v>
      </c>
      <c r="H1226" s="89">
        <v>8.8903847249877316E-4</v>
      </c>
      <c r="I1226" s="89">
        <v>1.9050824410687999E-4</v>
      </c>
      <c r="J1226" s="89">
        <v>0</v>
      </c>
    </row>
    <row r="1227" spans="1:10" s="89" customFormat="1">
      <c r="A1227" s="89" t="s">
        <v>472</v>
      </c>
      <c r="B1227" s="89" t="s">
        <v>228</v>
      </c>
      <c r="C1227" s="89">
        <v>5.8295522696705272E-2</v>
      </c>
      <c r="D1227" s="89">
        <v>5.2485021251445434E-2</v>
      </c>
      <c r="E1227" s="89">
        <v>4.070526149083669E-2</v>
      </c>
      <c r="F1227" s="89">
        <v>2.4448557993716261E-2</v>
      </c>
      <c r="G1227" s="89">
        <v>1.2224278996858131E-2</v>
      </c>
      <c r="H1227" s="89">
        <v>4.8897115987432526E-3</v>
      </c>
      <c r="I1227" s="89">
        <v>9.8429259455221313E-4</v>
      </c>
      <c r="J1227" s="89">
        <v>0</v>
      </c>
    </row>
    <row r="1228" spans="1:10" s="89" customFormat="1">
      <c r="A1228" s="89" t="s">
        <v>472</v>
      </c>
      <c r="B1228" s="89" t="s">
        <v>231</v>
      </c>
      <c r="C1228" s="89">
        <v>0.4761753561451465</v>
      </c>
      <c r="D1228" s="89">
        <v>0.42858004649244436</v>
      </c>
      <c r="E1228" s="89">
        <v>0.33215112360034521</v>
      </c>
      <c r="F1228" s="89">
        <v>0.19930337470981427</v>
      </c>
      <c r="G1228" s="89">
        <v>9.9667563041916041E-2</v>
      </c>
      <c r="H1228" s="89">
        <v>3.9879725766373539E-2</v>
      </c>
      <c r="I1228" s="89">
        <v>8.001346252488958E-3</v>
      </c>
      <c r="J1228" s="89">
        <v>0</v>
      </c>
    </row>
    <row r="1229" spans="1:10" s="89" customFormat="1">
      <c r="A1229" s="89" t="s">
        <v>472</v>
      </c>
      <c r="B1229" s="89" t="s">
        <v>229</v>
      </c>
      <c r="C1229" s="89">
        <v>2.0416133493453968E-2</v>
      </c>
      <c r="D1229" s="89">
        <v>1.8384045556313917E-2</v>
      </c>
      <c r="E1229" s="89">
        <v>1.4256366933998186E-2</v>
      </c>
      <c r="F1229" s="89">
        <v>8.5728709848095982E-3</v>
      </c>
      <c r="G1229" s="89">
        <v>4.2864354924047991E-3</v>
      </c>
      <c r="H1229" s="89">
        <v>1.7145741969619198E-3</v>
      </c>
      <c r="I1229" s="89">
        <v>3.4926511419594661E-4</v>
      </c>
      <c r="J1229" s="89">
        <v>0</v>
      </c>
    </row>
    <row r="1230" spans="1:10" s="89" customFormat="1">
      <c r="A1230" s="89" t="s">
        <v>472</v>
      </c>
      <c r="B1230" s="89" t="s">
        <v>230</v>
      </c>
      <c r="C1230" s="89">
        <v>4.2356332939762979E-2</v>
      </c>
      <c r="D1230" s="89">
        <v>3.8133400195393803E-2</v>
      </c>
      <c r="E1230" s="89">
        <v>2.9560529210584208E-2</v>
      </c>
      <c r="F1230" s="89">
        <v>1.7749018075957655E-2</v>
      </c>
      <c r="G1230" s="89">
        <v>8.8903847249877325E-3</v>
      </c>
      <c r="H1230" s="89">
        <v>3.5561538899950926E-3</v>
      </c>
      <c r="I1230" s="89">
        <v>7.3028160240970648E-4</v>
      </c>
      <c r="J1230" s="89">
        <v>0</v>
      </c>
    </row>
    <row r="1231" spans="1:10" s="89" customFormat="1">
      <c r="A1231" s="89" t="s">
        <v>472</v>
      </c>
      <c r="B1231" s="89" t="s">
        <v>241</v>
      </c>
      <c r="C1231" s="89">
        <v>2.6036126694606926E-3</v>
      </c>
      <c r="D1231" s="89">
        <v>2.3496016773181866E-3</v>
      </c>
      <c r="E1231" s="89">
        <v>1.8415796930331728E-3</v>
      </c>
      <c r="F1231" s="89">
        <v>1.1112980906234666E-3</v>
      </c>
      <c r="G1231" s="89">
        <v>5.715247323206399E-4</v>
      </c>
      <c r="H1231" s="89">
        <v>2.5401099214250665E-4</v>
      </c>
      <c r="I1231" s="89">
        <v>0</v>
      </c>
      <c r="J1231" s="89">
        <v>0</v>
      </c>
    </row>
    <row r="1232" spans="1:10" s="89" customFormat="1">
      <c r="A1232" s="89" t="s">
        <v>472</v>
      </c>
      <c r="B1232" s="89" t="s">
        <v>232</v>
      </c>
      <c r="C1232" s="89">
        <v>1.9241332654794878E-2</v>
      </c>
      <c r="D1232" s="89">
        <v>1.7336250213726076E-2</v>
      </c>
      <c r="E1232" s="89">
        <v>1.3462582583552851E-2</v>
      </c>
      <c r="F1232" s="89">
        <v>8.0966003745423978E-3</v>
      </c>
      <c r="G1232" s="89">
        <v>4.0641758742801064E-3</v>
      </c>
      <c r="H1232" s="89">
        <v>1.6510714489262933E-3</v>
      </c>
      <c r="I1232" s="89">
        <v>3.4926511419594661E-4</v>
      </c>
      <c r="J1232" s="89">
        <v>0</v>
      </c>
    </row>
    <row r="1233" spans="1:10" s="89" customFormat="1">
      <c r="A1233" s="89" t="s">
        <v>472</v>
      </c>
      <c r="B1233" s="89" t="s">
        <v>244</v>
      </c>
      <c r="C1233" s="89">
        <v>4.3139004309302074</v>
      </c>
      <c r="D1233" s="89">
        <v>3.8825262635241957</v>
      </c>
      <c r="E1233" s="89">
        <v>3.0089824615461152</v>
      </c>
      <c r="F1233" s="89">
        <v>1.8054148780268835</v>
      </c>
      <c r="G1233" s="89">
        <v>0.90272331470045075</v>
      </c>
      <c r="H1233" s="89">
        <v>0.36110837670459095</v>
      </c>
      <c r="I1233" s="89">
        <v>7.2234375890525324E-2</v>
      </c>
      <c r="J1233" s="89">
        <v>0</v>
      </c>
    </row>
    <row r="1234" spans="1:10" s="89" customFormat="1">
      <c r="A1234" s="89" t="s">
        <v>472</v>
      </c>
      <c r="B1234" s="89" t="s">
        <v>245</v>
      </c>
      <c r="C1234" s="89">
        <v>5.5914169645369272E-2</v>
      </c>
      <c r="D1234" s="89">
        <v>5.0325927818234126E-2</v>
      </c>
      <c r="E1234" s="89">
        <v>3.9022438667892581E-2</v>
      </c>
      <c r="F1234" s="89">
        <v>2.3432514025146237E-2</v>
      </c>
      <c r="G1234" s="89">
        <v>1.1716257012573119E-2</v>
      </c>
      <c r="H1234" s="89">
        <v>4.6992033546363731E-3</v>
      </c>
      <c r="I1234" s="89">
        <v>9.5254122053439988E-4</v>
      </c>
      <c r="J1234" s="89">
        <v>0</v>
      </c>
    </row>
    <row r="1235" spans="1:10" s="89" customFormat="1">
      <c r="A1235" s="89" t="s">
        <v>472</v>
      </c>
      <c r="B1235" s="89" t="s">
        <v>246</v>
      </c>
      <c r="C1235" s="89">
        <v>0.11589251516501864</v>
      </c>
      <c r="D1235" s="89">
        <v>0.10430326364851679</v>
      </c>
      <c r="E1235" s="89">
        <v>8.0838998249352728E-2</v>
      </c>
      <c r="F1235" s="89">
        <v>4.8516099499218764E-2</v>
      </c>
      <c r="G1235" s="89">
        <v>2.4258049749609382E-2</v>
      </c>
      <c r="H1235" s="89">
        <v>9.715920449450877E-3</v>
      </c>
      <c r="I1235" s="89">
        <v>1.9685851891044267E-3</v>
      </c>
      <c r="J1235" s="89">
        <v>0</v>
      </c>
    </row>
    <row r="1236" spans="1:10" s="89" customFormat="1">
      <c r="A1236" s="89" t="s">
        <v>472</v>
      </c>
      <c r="B1236" s="10" t="s">
        <v>102</v>
      </c>
      <c r="C1236" s="10">
        <v>3.2383000000000002</v>
      </c>
      <c r="D1236" s="10">
        <v>3.2383000000000002</v>
      </c>
      <c r="E1236" s="10">
        <v>3.2383000000000002</v>
      </c>
      <c r="F1236" s="10">
        <v>3.2383000000000002</v>
      </c>
      <c r="G1236" s="10">
        <v>3.2383000000000002</v>
      </c>
      <c r="H1236" s="10">
        <v>3.2383000000000002</v>
      </c>
      <c r="I1236" s="10">
        <v>3.2383000000000002</v>
      </c>
      <c r="J1236" s="10">
        <v>3.2383000000000002</v>
      </c>
    </row>
    <row r="1237" spans="1:10" s="89" customFormat="1">
      <c r="A1237" s="89" t="s">
        <v>473</v>
      </c>
      <c r="B1237" s="89" t="s">
        <v>164</v>
      </c>
      <c r="C1237" s="89">
        <v>0.10196766770996001</v>
      </c>
      <c r="D1237" s="89">
        <v>7.6475750782470001E-2</v>
      </c>
      <c r="E1237" s="89">
        <v>5.7356813086852504E-2</v>
      </c>
      <c r="F1237" s="89">
        <v>4.3017609815139378E-2</v>
      </c>
      <c r="G1237" s="89">
        <v>3.2263207361354532E-2</v>
      </c>
      <c r="H1237" s="89">
        <v>0</v>
      </c>
      <c r="I1237" s="89">
        <v>0</v>
      </c>
      <c r="J1237" s="89">
        <v>0</v>
      </c>
    </row>
    <row r="1238" spans="1:10" s="89" customFormat="1">
      <c r="A1238" s="89" t="s">
        <v>473</v>
      </c>
      <c r="B1238" s="89" t="s">
        <v>22</v>
      </c>
      <c r="C1238" s="89">
        <v>0.22247491136718545</v>
      </c>
      <c r="D1238" s="89">
        <v>0.22222102560815696</v>
      </c>
      <c r="E1238" s="89">
        <v>0.21405098188262003</v>
      </c>
      <c r="F1238" s="89">
        <v>0.20591140444816639</v>
      </c>
      <c r="G1238" s="89">
        <v>0.20588344316323884</v>
      </c>
      <c r="H1238" s="89">
        <v>0.20563108071876449</v>
      </c>
      <c r="I1238" s="89">
        <v>0.204259555997058</v>
      </c>
      <c r="J1238" s="89">
        <v>9.9523217539169793E-3</v>
      </c>
    </row>
    <row r="1239" spans="1:10" s="89" customFormat="1">
      <c r="A1239" s="89" t="s">
        <v>473</v>
      </c>
      <c r="B1239" s="89" t="s">
        <v>58</v>
      </c>
      <c r="C1239" s="89">
        <v>0</v>
      </c>
      <c r="D1239" s="89">
        <v>0</v>
      </c>
      <c r="E1239" s="89">
        <v>0</v>
      </c>
      <c r="F1239" s="89">
        <v>0</v>
      </c>
      <c r="G1239" s="89">
        <v>0</v>
      </c>
      <c r="H1239" s="89">
        <v>0</v>
      </c>
      <c r="I1239" s="89">
        <v>0</v>
      </c>
      <c r="J1239" s="89">
        <v>0</v>
      </c>
    </row>
    <row r="1240" spans="1:10" s="89" customFormat="1">
      <c r="A1240" s="89" t="s">
        <v>473</v>
      </c>
      <c r="B1240" s="89" t="s">
        <v>107</v>
      </c>
      <c r="C1240" s="89">
        <v>0</v>
      </c>
      <c r="D1240" s="89">
        <v>0</v>
      </c>
      <c r="E1240" s="89">
        <v>0</v>
      </c>
      <c r="F1240" s="89">
        <v>0</v>
      </c>
      <c r="G1240" s="89">
        <v>0</v>
      </c>
      <c r="H1240" s="89">
        <v>0</v>
      </c>
      <c r="I1240" s="89">
        <v>0</v>
      </c>
      <c r="J1240" s="89">
        <v>0</v>
      </c>
    </row>
    <row r="1241" spans="1:10" s="89" customFormat="1">
      <c r="A1241" s="89" t="s">
        <v>473</v>
      </c>
      <c r="B1241" s="89" t="s">
        <v>106</v>
      </c>
      <c r="C1241" s="89">
        <v>0</v>
      </c>
      <c r="D1241" s="89">
        <v>0</v>
      </c>
      <c r="E1241" s="89">
        <v>0</v>
      </c>
      <c r="F1241" s="89">
        <v>0</v>
      </c>
      <c r="G1241" s="89">
        <v>0</v>
      </c>
      <c r="H1241" s="89">
        <v>0</v>
      </c>
      <c r="I1241" s="89">
        <v>0</v>
      </c>
      <c r="J1241" s="89">
        <v>0</v>
      </c>
    </row>
    <row r="1242" spans="1:10" s="89" customFormat="1">
      <c r="A1242" s="89" t="s">
        <v>473</v>
      </c>
      <c r="B1242" s="89" t="s">
        <v>23</v>
      </c>
      <c r="C1242" s="89">
        <v>0</v>
      </c>
      <c r="D1242" s="89">
        <v>0</v>
      </c>
      <c r="E1242" s="89">
        <v>0</v>
      </c>
      <c r="F1242" s="89">
        <v>0</v>
      </c>
      <c r="G1242" s="89">
        <v>0</v>
      </c>
      <c r="H1242" s="89">
        <v>0</v>
      </c>
      <c r="I1242" s="89">
        <v>0</v>
      </c>
      <c r="J1242" s="89">
        <v>0</v>
      </c>
    </row>
    <row r="1243" spans="1:10" s="89" customFormat="1">
      <c r="A1243" s="89" t="s">
        <v>473</v>
      </c>
      <c r="B1243" s="89" t="s">
        <v>139</v>
      </c>
      <c r="C1243" s="89">
        <v>0</v>
      </c>
      <c r="D1243" s="89">
        <v>0</v>
      </c>
      <c r="E1243" s="89">
        <v>0</v>
      </c>
      <c r="F1243" s="89">
        <v>0</v>
      </c>
      <c r="G1243" s="89">
        <v>0</v>
      </c>
      <c r="H1243" s="89">
        <v>0</v>
      </c>
      <c r="I1243" s="89">
        <v>0</v>
      </c>
      <c r="J1243" s="89">
        <v>0</v>
      </c>
    </row>
    <row r="1244" spans="1:10" s="89" customFormat="1">
      <c r="A1244" s="89" t="s">
        <v>473</v>
      </c>
      <c r="B1244" s="10" t="s">
        <v>339</v>
      </c>
      <c r="C1244" s="10">
        <v>4.3903999999999996</v>
      </c>
      <c r="D1244" s="10">
        <v>4.3903999999999996</v>
      </c>
      <c r="E1244" s="10">
        <v>4.3903999999999996</v>
      </c>
      <c r="F1244" s="10">
        <v>4.3903999999999996</v>
      </c>
      <c r="G1244" s="10">
        <v>4.3903999999999996</v>
      </c>
      <c r="H1244" s="10">
        <v>4.3903999999999996</v>
      </c>
      <c r="I1244" s="10">
        <v>4.3903999999999996</v>
      </c>
      <c r="J1244" s="10">
        <v>4.3903999999999996</v>
      </c>
    </row>
    <row r="1245" spans="1:10" s="89" customFormat="1">
      <c r="A1245" s="89" t="s">
        <v>473</v>
      </c>
      <c r="B1245" s="10" t="s">
        <v>103</v>
      </c>
      <c r="C1245" s="10">
        <v>0.78739759999999992</v>
      </c>
      <c r="D1245" s="10">
        <v>0.78739759999999992</v>
      </c>
      <c r="E1245" s="10">
        <v>0.78739759999999992</v>
      </c>
      <c r="F1245" s="10">
        <v>0.78739759999999992</v>
      </c>
      <c r="G1245" s="10">
        <v>0.78739759999999992</v>
      </c>
      <c r="H1245" s="10">
        <v>0.78739759999999992</v>
      </c>
      <c r="I1245" s="10">
        <v>0.78739759999999992</v>
      </c>
      <c r="J1245" s="10">
        <v>0.78739759999999992</v>
      </c>
    </row>
    <row r="1246" spans="1:10" s="89" customFormat="1">
      <c r="A1246" s="89" t="s">
        <v>473</v>
      </c>
      <c r="B1246" s="89" t="s">
        <v>94</v>
      </c>
      <c r="C1246" s="89">
        <v>0</v>
      </c>
      <c r="D1246" s="89">
        <v>0</v>
      </c>
      <c r="E1246" s="89">
        <v>0</v>
      </c>
      <c r="F1246" s="89">
        <v>0</v>
      </c>
      <c r="G1246" s="89">
        <v>0</v>
      </c>
      <c r="H1246" s="89">
        <v>0</v>
      </c>
      <c r="I1246" s="89">
        <v>0</v>
      </c>
      <c r="J1246" s="89">
        <v>0</v>
      </c>
    </row>
    <row r="1247" spans="1:10" s="89" customFormat="1">
      <c r="A1247" s="89" t="s">
        <v>473</v>
      </c>
      <c r="B1247" s="89" t="s">
        <v>171</v>
      </c>
      <c r="C1247" s="89">
        <v>0</v>
      </c>
      <c r="D1247" s="89">
        <v>0</v>
      </c>
      <c r="E1247" s="89">
        <v>0</v>
      </c>
      <c r="F1247" s="89">
        <v>0</v>
      </c>
      <c r="G1247" s="89">
        <v>0</v>
      </c>
      <c r="H1247" s="89">
        <v>0</v>
      </c>
      <c r="I1247" s="89">
        <v>0</v>
      </c>
      <c r="J1247" s="89">
        <v>0</v>
      </c>
    </row>
    <row r="1248" spans="1:10" s="89" customFormat="1">
      <c r="A1248" s="89" t="s">
        <v>473</v>
      </c>
      <c r="B1248" s="89" t="s">
        <v>97</v>
      </c>
      <c r="C1248" s="89">
        <v>0.69325000000000003</v>
      </c>
      <c r="D1248" s="89">
        <v>0.69325000000000003</v>
      </c>
      <c r="E1248" s="89">
        <v>0.69299999999999995</v>
      </c>
      <c r="F1248" s="89">
        <v>0.621</v>
      </c>
      <c r="G1248" s="89">
        <v>0.58099999999999996</v>
      </c>
      <c r="H1248" s="89">
        <v>0.48199999999999998</v>
      </c>
      <c r="I1248" s="89">
        <v>0</v>
      </c>
      <c r="J1248" s="89">
        <v>0</v>
      </c>
    </row>
    <row r="1249" spans="1:10" s="89" customFormat="1">
      <c r="A1249" s="89" t="s">
        <v>473</v>
      </c>
      <c r="B1249" s="10" t="s">
        <v>102</v>
      </c>
      <c r="C1249" s="10">
        <v>4.3903999999999996</v>
      </c>
      <c r="D1249" s="10">
        <v>4.3903999999999996</v>
      </c>
      <c r="E1249" s="10">
        <v>4.3903999999999996</v>
      </c>
      <c r="F1249" s="10">
        <v>4.3903999999999996</v>
      </c>
      <c r="G1249" s="10">
        <v>4.3903999999999996</v>
      </c>
      <c r="H1249" s="10">
        <v>4.3903999999999996</v>
      </c>
      <c r="I1249" s="10">
        <v>4.3903999999999996</v>
      </c>
      <c r="J1249" s="10">
        <v>4.3903999999999996</v>
      </c>
    </row>
    <row r="1250" spans="1:10" s="89" customFormat="1">
      <c r="A1250" s="89" t="s">
        <v>473</v>
      </c>
      <c r="B1250" s="89" t="s">
        <v>341</v>
      </c>
      <c r="C1250" s="89">
        <v>0</v>
      </c>
      <c r="D1250" s="89">
        <v>1.8539575947265456E-2</v>
      </c>
      <c r="E1250" s="89">
        <v>1.8539575947265456E-2</v>
      </c>
      <c r="F1250" s="89">
        <v>1.8539575947265456E-2</v>
      </c>
      <c r="G1250" s="89">
        <v>1.8539575947265456E-2</v>
      </c>
      <c r="H1250" s="89">
        <v>1.8539575947265456E-2</v>
      </c>
      <c r="I1250" s="89">
        <v>1.8539575947265456E-2</v>
      </c>
      <c r="J1250" s="89">
        <v>1.8539575947265456E-2</v>
      </c>
    </row>
    <row r="1251" spans="1:10" s="89" customFormat="1">
      <c r="A1251" s="89" t="s">
        <v>473</v>
      </c>
      <c r="B1251" s="89" t="s">
        <v>225</v>
      </c>
      <c r="C1251" s="89">
        <v>1.8715701918764478</v>
      </c>
      <c r="D1251" s="89">
        <v>1.6844131726888028</v>
      </c>
      <c r="E1251" s="89">
        <v>1.3054271611748025</v>
      </c>
      <c r="F1251" s="89">
        <v>0.78326000462007095</v>
      </c>
      <c r="G1251" s="89">
        <v>0.39163000231003547</v>
      </c>
      <c r="H1251" s="89">
        <v>0.1566594167543931</v>
      </c>
      <c r="I1251" s="89">
        <v>3.1331883350878623E-2</v>
      </c>
      <c r="J1251" s="89">
        <v>0</v>
      </c>
    </row>
    <row r="1252" spans="1:10" s="89" customFormat="1">
      <c r="A1252" s="89" t="s">
        <v>473</v>
      </c>
      <c r="B1252" s="89" t="s">
        <v>207</v>
      </c>
      <c r="C1252" s="89">
        <v>0.13235403268752807</v>
      </c>
      <c r="D1252" s="89">
        <v>0.11913531503712781</v>
      </c>
      <c r="E1252" s="89">
        <v>9.2345627793329221E-2</v>
      </c>
      <c r="F1252" s="89">
        <v>5.5414792506376445E-2</v>
      </c>
      <c r="G1252" s="89">
        <v>2.7716666041161853E-2</v>
      </c>
      <c r="H1252" s="89">
        <v>1.1086666416464741E-2</v>
      </c>
      <c r="I1252" s="89">
        <v>2.2247491136718547E-3</v>
      </c>
      <c r="J1252" s="89">
        <v>0</v>
      </c>
    </row>
    <row r="1253" spans="1:10" s="89" customFormat="1">
      <c r="A1253" s="89" t="s">
        <v>473</v>
      </c>
      <c r="B1253" s="89" t="s">
        <v>226</v>
      </c>
      <c r="C1253" s="89">
        <v>6.062441334755804E-2</v>
      </c>
      <c r="D1253" s="89">
        <v>5.4561972012802232E-2</v>
      </c>
      <c r="E1253" s="89">
        <v>4.22887727357125E-2</v>
      </c>
      <c r="F1253" s="89">
        <v>2.5380679471806406E-2</v>
      </c>
      <c r="G1253" s="89">
        <v>1.2699609523876838E-2</v>
      </c>
      <c r="H1253" s="89">
        <v>5.0798438095507352E-3</v>
      </c>
      <c r="I1253" s="89">
        <v>1.0196766770996003E-3</v>
      </c>
      <c r="J1253" s="89">
        <v>0</v>
      </c>
    </row>
    <row r="1254" spans="1:10" s="89" customFormat="1">
      <c r="A1254" s="89" t="s">
        <v>473</v>
      </c>
      <c r="B1254" s="89" t="s">
        <v>227</v>
      </c>
      <c r="C1254" s="89">
        <v>0.26986206748839597</v>
      </c>
      <c r="D1254" s="89">
        <v>0.24288698448512472</v>
      </c>
      <c r="E1254" s="89">
        <v>0.18825085416853343</v>
      </c>
      <c r="F1254" s="89">
        <v>0.11296163624668841</v>
      </c>
      <c r="G1254" s="89">
        <v>5.6490087911317849E-2</v>
      </c>
      <c r="H1254" s="89">
        <v>2.2599743079716589E-2</v>
      </c>
      <c r="I1254" s="89">
        <v>4.5236565311327715E-3</v>
      </c>
      <c r="J1254" s="89">
        <v>0</v>
      </c>
    </row>
    <row r="1255" spans="1:10" s="89" customFormat="1">
      <c r="A1255" s="89" t="s">
        <v>473</v>
      </c>
      <c r="B1255" s="89" t="s">
        <v>218</v>
      </c>
      <c r="C1255" s="89">
        <v>1.7371582662587731E-2</v>
      </c>
      <c r="D1255" s="89">
        <v>1.5647402099492044E-2</v>
      </c>
      <c r="E1255" s="89">
        <v>1.2143422245458873E-2</v>
      </c>
      <c r="F1255" s="89">
        <v>7.2860533472753237E-3</v>
      </c>
      <c r="G1255" s="89">
        <v>3.6522964616112945E-3</v>
      </c>
      <c r="H1255" s="89">
        <v>1.4646264998339708E-3</v>
      </c>
      <c r="I1255" s="89">
        <v>2.9663321515624729E-4</v>
      </c>
      <c r="J1255" s="89">
        <v>0</v>
      </c>
    </row>
    <row r="1256" spans="1:10" s="89" customFormat="1">
      <c r="A1256" s="89" t="s">
        <v>473</v>
      </c>
      <c r="B1256" s="89" t="s">
        <v>238</v>
      </c>
      <c r="C1256" s="89">
        <v>6.1736787904393972E-3</v>
      </c>
      <c r="D1256" s="89">
        <v>5.561872784179636E-3</v>
      </c>
      <c r="E1256" s="89">
        <v>4.3197211957128508E-3</v>
      </c>
      <c r="F1256" s="89">
        <v>2.5955406326171639E-3</v>
      </c>
      <c r="G1256" s="89">
        <v>1.2977703163085819E-3</v>
      </c>
      <c r="H1256" s="89">
        <v>5.1910812652343269E-4</v>
      </c>
      <c r="I1256" s="89">
        <v>1.1123745568359274E-4</v>
      </c>
      <c r="J1256" s="89">
        <v>0</v>
      </c>
    </row>
    <row r="1257" spans="1:10" s="89" customFormat="1">
      <c r="A1257" s="89" t="s">
        <v>473</v>
      </c>
      <c r="B1257" s="89" t="s">
        <v>228</v>
      </c>
      <c r="C1257" s="89">
        <v>3.4038661439179378E-2</v>
      </c>
      <c r="D1257" s="89">
        <v>3.0645919040829799E-2</v>
      </c>
      <c r="E1257" s="89">
        <v>2.3767736364394314E-2</v>
      </c>
      <c r="F1257" s="89">
        <v>1.42754734793944E-2</v>
      </c>
      <c r="G1257" s="89">
        <v>7.1377367396971998E-3</v>
      </c>
      <c r="H1257" s="89">
        <v>2.85509469587888E-3</v>
      </c>
      <c r="I1257" s="89">
        <v>5.7472685436522908E-4</v>
      </c>
      <c r="J1257" s="89">
        <v>0</v>
      </c>
    </row>
    <row r="1258" spans="1:10" s="89" customFormat="1">
      <c r="A1258" s="89" t="s">
        <v>473</v>
      </c>
      <c r="B1258" s="89" t="s">
        <v>231</v>
      </c>
      <c r="C1258" s="89">
        <v>0.27803802048114001</v>
      </c>
      <c r="D1258" s="89">
        <v>0.25024719613618912</v>
      </c>
      <c r="E1258" s="89">
        <v>0.19394250398434393</v>
      </c>
      <c r="F1258" s="89">
        <v>0.11637291822098526</v>
      </c>
      <c r="G1258" s="89">
        <v>5.8195728898466262E-2</v>
      </c>
      <c r="H1258" s="89">
        <v>2.328570738976541E-2</v>
      </c>
      <c r="I1258" s="89">
        <v>4.6719731387108946E-3</v>
      </c>
      <c r="J1258" s="89">
        <v>0</v>
      </c>
    </row>
    <row r="1259" spans="1:10" s="89" customFormat="1">
      <c r="A1259" s="89" t="s">
        <v>473</v>
      </c>
      <c r="B1259" s="89" t="s">
        <v>229</v>
      </c>
      <c r="C1259" s="89">
        <v>1.1920947334091686E-2</v>
      </c>
      <c r="D1259" s="89">
        <v>1.0734414473466698E-2</v>
      </c>
      <c r="E1259" s="89">
        <v>8.32426960032219E-3</v>
      </c>
      <c r="F1259" s="89">
        <v>5.0056855057616732E-3</v>
      </c>
      <c r="G1259" s="89">
        <v>2.5028427528808366E-3</v>
      </c>
      <c r="H1259" s="89">
        <v>1.0011371011523346E-3</v>
      </c>
      <c r="I1259" s="89">
        <v>2.0393533541992001E-4</v>
      </c>
      <c r="J1259" s="89">
        <v>0</v>
      </c>
    </row>
    <row r="1260" spans="1:10" s="89" customFormat="1">
      <c r="A1260" s="89" t="s">
        <v>473</v>
      </c>
      <c r="B1260" s="89" t="s">
        <v>230</v>
      </c>
      <c r="C1260" s="89">
        <v>2.4731794313652116E-2</v>
      </c>
      <c r="D1260" s="89">
        <v>2.2266030712665811E-2</v>
      </c>
      <c r="E1260" s="89">
        <v>1.726034520690414E-2</v>
      </c>
      <c r="F1260" s="89">
        <v>1.0363622954521392E-2</v>
      </c>
      <c r="G1260" s="89">
        <v>5.1910812652343277E-3</v>
      </c>
      <c r="H1260" s="89">
        <v>2.0764325060937307E-3</v>
      </c>
      <c r="I1260" s="89">
        <v>4.2641024678710546E-4</v>
      </c>
      <c r="J1260" s="89">
        <v>0</v>
      </c>
    </row>
    <row r="1261" spans="1:10" s="89" customFormat="1">
      <c r="A1261" s="89" t="s">
        <v>473</v>
      </c>
      <c r="B1261" s="89" t="s">
        <v>241</v>
      </c>
      <c r="C1261" s="89">
        <v>1.5202452276757671E-3</v>
      </c>
      <c r="D1261" s="89">
        <v>1.3719286200976437E-3</v>
      </c>
      <c r="E1261" s="89">
        <v>1.0752954049413964E-3</v>
      </c>
      <c r="F1261" s="89">
        <v>6.4888515815429097E-4</v>
      </c>
      <c r="G1261" s="89">
        <v>3.3371236705077818E-4</v>
      </c>
      <c r="H1261" s="89">
        <v>1.4831660757812364E-4</v>
      </c>
      <c r="I1261" s="89">
        <v>0</v>
      </c>
      <c r="J1261" s="89">
        <v>0</v>
      </c>
    </row>
    <row r="1262" spans="1:10" s="89" customFormat="1">
      <c r="A1262" s="89" t="s">
        <v>473</v>
      </c>
      <c r="B1262" s="89" t="s">
        <v>232</v>
      </c>
      <c r="C1262" s="89">
        <v>1.1234983024042865E-2</v>
      </c>
      <c r="D1262" s="89">
        <v>1.0122608467206938E-2</v>
      </c>
      <c r="E1262" s="89">
        <v>7.8607802016405527E-3</v>
      </c>
      <c r="F1262" s="89">
        <v>4.7275918665526905E-3</v>
      </c>
      <c r="G1262" s="89">
        <v>2.3730657212499783E-3</v>
      </c>
      <c r="H1262" s="89">
        <v>9.6405794925780381E-4</v>
      </c>
      <c r="I1262" s="89">
        <v>2.0393533541992001E-4</v>
      </c>
      <c r="J1262" s="89">
        <v>0</v>
      </c>
    </row>
    <row r="1263" spans="1:10" s="89" customFormat="1">
      <c r="A1263" s="89" t="s">
        <v>473</v>
      </c>
      <c r="B1263" s="89" t="s">
        <v>244</v>
      </c>
      <c r="C1263" s="89">
        <v>2.5188794860752211</v>
      </c>
      <c r="D1263" s="89">
        <v>2.2670008072556724</v>
      </c>
      <c r="E1263" s="89">
        <v>1.7569399937945052</v>
      </c>
      <c r="F1263" s="89">
        <v>1.0541788279374609</v>
      </c>
      <c r="G1263" s="89">
        <v>0.52709868375670421</v>
      </c>
      <c r="H1263" s="89">
        <v>0.21085059724825</v>
      </c>
      <c r="I1263" s="89">
        <v>4.2177535280028912E-2</v>
      </c>
      <c r="J1263" s="89">
        <v>0</v>
      </c>
    </row>
    <row r="1264" spans="1:10" s="89" customFormat="1">
      <c r="A1264" s="89" t="s">
        <v>473</v>
      </c>
      <c r="B1264" s="89" t="s">
        <v>245</v>
      </c>
      <c r="C1264" s="89">
        <v>3.264819324313447E-2</v>
      </c>
      <c r="D1264" s="89">
        <v>2.9385227876415745E-2</v>
      </c>
      <c r="E1264" s="89">
        <v>2.2785138839189242E-2</v>
      </c>
      <c r="F1264" s="89">
        <v>1.3682207049081907E-2</v>
      </c>
      <c r="G1264" s="89">
        <v>6.8411035245409535E-3</v>
      </c>
      <c r="H1264" s="89">
        <v>2.7438572401952874E-3</v>
      </c>
      <c r="I1264" s="89">
        <v>5.5618727841796368E-4</v>
      </c>
      <c r="J1264" s="89">
        <v>0</v>
      </c>
    </row>
    <row r="1265" spans="1:10" s="89" customFormat="1">
      <c r="A1265" s="89" t="s">
        <v>473</v>
      </c>
      <c r="B1265" s="89" t="s">
        <v>246</v>
      </c>
      <c r="C1265" s="89">
        <v>6.766945220751891E-2</v>
      </c>
      <c r="D1265" s="89">
        <v>6.0902506986767024E-2</v>
      </c>
      <c r="E1265" s="89">
        <v>4.7201760361737843E-2</v>
      </c>
      <c r="F1265" s="89">
        <v>2.8328472047421612E-2</v>
      </c>
      <c r="G1265" s="89">
        <v>1.4164236023710806E-2</v>
      </c>
      <c r="H1265" s="89">
        <v>5.6731102398632285E-3</v>
      </c>
      <c r="I1265" s="89">
        <v>1.1494537087304584E-3</v>
      </c>
      <c r="J1265" s="89">
        <v>0</v>
      </c>
    </row>
    <row r="1266" spans="1:10" s="89" customFormat="1">
      <c r="A1266" s="89" t="s">
        <v>473</v>
      </c>
      <c r="B1266" s="10" t="s">
        <v>102</v>
      </c>
      <c r="C1266" s="10">
        <v>4.3903999999999996</v>
      </c>
      <c r="D1266" s="10">
        <v>4.3903999999999996</v>
      </c>
      <c r="E1266" s="10">
        <v>4.3903999999999996</v>
      </c>
      <c r="F1266" s="10">
        <v>4.3903999999999996</v>
      </c>
      <c r="G1266" s="10">
        <v>4.3903999999999996</v>
      </c>
      <c r="H1266" s="10">
        <v>4.3903999999999996</v>
      </c>
      <c r="I1266" s="10">
        <v>4.3903999999999996</v>
      </c>
      <c r="J1266" s="10">
        <v>4.3903999999999996</v>
      </c>
    </row>
    <row r="1267" spans="1:10" s="89" customFormat="1">
      <c r="A1267" s="89" t="s">
        <v>474</v>
      </c>
      <c r="B1267" s="89" t="s">
        <v>164</v>
      </c>
      <c r="C1267" s="89">
        <v>9.1274650412449726E-2</v>
      </c>
      <c r="D1267" s="89">
        <v>6.8455987809337288E-2</v>
      </c>
      <c r="E1267" s="89">
        <v>5.1341990857002973E-2</v>
      </c>
      <c r="F1267" s="89">
        <v>3.8506493142752223E-2</v>
      </c>
      <c r="G1267" s="89">
        <v>2.8879869857064169E-2</v>
      </c>
      <c r="H1267" s="89">
        <v>0</v>
      </c>
      <c r="I1267" s="89">
        <v>0</v>
      </c>
      <c r="J1267" s="89">
        <v>0</v>
      </c>
    </row>
    <row r="1268" spans="1:10" s="89" customFormat="1">
      <c r="A1268" s="89" t="s">
        <v>474</v>
      </c>
      <c r="B1268" s="89" t="s">
        <v>22</v>
      </c>
      <c r="C1268" s="89">
        <v>0.1991446918089812</v>
      </c>
      <c r="D1268" s="89">
        <v>0.19891743022282882</v>
      </c>
      <c r="E1268" s="89">
        <v>0.19160415238044495</v>
      </c>
      <c r="F1268" s="89">
        <v>0.18431814592839926</v>
      </c>
      <c r="G1268" s="89">
        <v>0.18429311685237776</v>
      </c>
      <c r="H1268" s="89">
        <v>0.18406721883574229</v>
      </c>
      <c r="I1268" s="89">
        <v>0.18283952144580223</v>
      </c>
      <c r="J1268" s="89">
        <v>8.9086541771736579E-3</v>
      </c>
    </row>
    <row r="1269" spans="1:10" s="89" customFormat="1">
      <c r="A1269" s="89" t="s">
        <v>474</v>
      </c>
      <c r="B1269" s="89" t="s">
        <v>58</v>
      </c>
      <c r="C1269" s="89">
        <v>0</v>
      </c>
      <c r="D1269" s="89">
        <v>0</v>
      </c>
      <c r="E1269" s="89">
        <v>0</v>
      </c>
      <c r="F1269" s="89">
        <v>0</v>
      </c>
      <c r="G1269" s="89">
        <v>0</v>
      </c>
      <c r="H1269" s="89">
        <v>0</v>
      </c>
      <c r="I1269" s="89">
        <v>0</v>
      </c>
      <c r="J1269" s="89">
        <v>0</v>
      </c>
    </row>
    <row r="1270" spans="1:10" s="89" customFormat="1">
      <c r="A1270" s="89" t="s">
        <v>474</v>
      </c>
      <c r="B1270" s="89" t="s">
        <v>107</v>
      </c>
      <c r="C1270" s="89">
        <v>0</v>
      </c>
      <c r="D1270" s="89">
        <v>0</v>
      </c>
      <c r="E1270" s="89">
        <v>0</v>
      </c>
      <c r="F1270" s="89">
        <v>0</v>
      </c>
      <c r="G1270" s="89">
        <v>0</v>
      </c>
      <c r="H1270" s="89">
        <v>0</v>
      </c>
      <c r="I1270" s="89">
        <v>0</v>
      </c>
      <c r="J1270" s="89">
        <v>0</v>
      </c>
    </row>
    <row r="1271" spans="1:10" s="89" customFormat="1">
      <c r="A1271" s="89" t="s">
        <v>474</v>
      </c>
      <c r="B1271" s="89" t="s">
        <v>106</v>
      </c>
      <c r="C1271" s="89">
        <v>0</v>
      </c>
      <c r="D1271" s="89">
        <v>0</v>
      </c>
      <c r="E1271" s="89">
        <v>0</v>
      </c>
      <c r="F1271" s="89">
        <v>0</v>
      </c>
      <c r="G1271" s="89">
        <v>0</v>
      </c>
      <c r="H1271" s="89">
        <v>0</v>
      </c>
      <c r="I1271" s="89">
        <v>0</v>
      </c>
      <c r="J1271" s="89">
        <v>0</v>
      </c>
    </row>
    <row r="1272" spans="1:10" s="89" customFormat="1">
      <c r="A1272" s="89" t="s">
        <v>474</v>
      </c>
      <c r="B1272" s="89" t="s">
        <v>23</v>
      </c>
      <c r="C1272" s="89">
        <v>0</v>
      </c>
      <c r="D1272" s="89">
        <v>0</v>
      </c>
      <c r="E1272" s="89">
        <v>0</v>
      </c>
      <c r="F1272" s="89">
        <v>0</v>
      </c>
      <c r="G1272" s="89">
        <v>0</v>
      </c>
      <c r="H1272" s="89">
        <v>0</v>
      </c>
      <c r="I1272" s="89">
        <v>0</v>
      </c>
      <c r="J1272" s="89">
        <v>0</v>
      </c>
    </row>
    <row r="1273" spans="1:10" s="89" customFormat="1">
      <c r="A1273" s="89" t="s">
        <v>474</v>
      </c>
      <c r="B1273" s="89" t="s">
        <v>139</v>
      </c>
      <c r="C1273" s="89">
        <v>0.44400000000000001</v>
      </c>
      <c r="D1273" s="89">
        <v>0.44400000000000001</v>
      </c>
      <c r="E1273" s="89">
        <v>0.44400000000000001</v>
      </c>
      <c r="F1273" s="89">
        <v>0.44400000000000001</v>
      </c>
      <c r="G1273" s="89">
        <v>0.44400000000000001</v>
      </c>
      <c r="H1273" s="89">
        <v>0.44400000000000001</v>
      </c>
      <c r="I1273" s="89">
        <v>0.44400000000000001</v>
      </c>
      <c r="J1273" s="89">
        <v>0.44400000000000001</v>
      </c>
    </row>
    <row r="1274" spans="1:10" s="89" customFormat="1">
      <c r="A1274" s="89" t="s">
        <v>474</v>
      </c>
      <c r="B1274" s="10" t="s">
        <v>339</v>
      </c>
      <c r="C1274" s="10">
        <v>6.7690000000000001</v>
      </c>
      <c r="D1274" s="10">
        <v>6.7690000000000001</v>
      </c>
      <c r="E1274" s="10">
        <v>6.7690000000000001</v>
      </c>
      <c r="F1274" s="10">
        <v>6.7690000000000001</v>
      </c>
      <c r="G1274" s="10">
        <v>6.7690000000000001</v>
      </c>
      <c r="H1274" s="10">
        <v>6.7690000000000001</v>
      </c>
      <c r="I1274" s="10">
        <v>6.7690000000000001</v>
      </c>
      <c r="J1274" s="10">
        <v>6.7690000000000001</v>
      </c>
    </row>
    <row r="1275" spans="1:10" s="89" customFormat="1">
      <c r="A1275" s="89" t="s">
        <v>474</v>
      </c>
      <c r="B1275" s="10" t="s">
        <v>103</v>
      </c>
      <c r="C1275" s="10">
        <v>0.85815289999999977</v>
      </c>
      <c r="D1275" s="10">
        <v>0.85815289999999977</v>
      </c>
      <c r="E1275" s="10">
        <v>0.85815289999999977</v>
      </c>
      <c r="F1275" s="10">
        <v>0.85815289999999977</v>
      </c>
      <c r="G1275" s="10">
        <v>0.85815289999999977</v>
      </c>
      <c r="H1275" s="10">
        <v>0.85815289999999977</v>
      </c>
      <c r="I1275" s="10">
        <v>0.85815289999999977</v>
      </c>
      <c r="J1275" s="10">
        <v>0.85815289999999977</v>
      </c>
    </row>
    <row r="1276" spans="1:10" s="89" customFormat="1">
      <c r="A1276" s="89" t="s">
        <v>474</v>
      </c>
      <c r="B1276" s="89" t="s">
        <v>94</v>
      </c>
      <c r="C1276" s="89">
        <v>0</v>
      </c>
      <c r="D1276" s="89">
        <v>0</v>
      </c>
      <c r="E1276" s="89">
        <v>0</v>
      </c>
      <c r="F1276" s="89">
        <v>0</v>
      </c>
      <c r="G1276" s="89">
        <v>0</v>
      </c>
      <c r="H1276" s="89">
        <v>0</v>
      </c>
      <c r="I1276" s="89">
        <v>0</v>
      </c>
      <c r="J1276" s="89">
        <v>0</v>
      </c>
    </row>
    <row r="1277" spans="1:10" s="89" customFormat="1">
      <c r="A1277" s="89" t="s">
        <v>474</v>
      </c>
      <c r="B1277" s="89" t="s">
        <v>171</v>
      </c>
      <c r="C1277" s="89">
        <v>0</v>
      </c>
      <c r="D1277" s="89">
        <v>0</v>
      </c>
      <c r="E1277" s="89">
        <v>0</v>
      </c>
      <c r="F1277" s="89">
        <v>0</v>
      </c>
      <c r="G1277" s="89">
        <v>0</v>
      </c>
      <c r="H1277" s="89">
        <v>0</v>
      </c>
      <c r="I1277" s="89">
        <v>0</v>
      </c>
      <c r="J1277" s="89">
        <v>0</v>
      </c>
    </row>
    <row r="1278" spans="1:10" s="89" customFormat="1">
      <c r="A1278" s="89" t="s">
        <v>474</v>
      </c>
      <c r="B1278" s="89" t="s">
        <v>97</v>
      </c>
      <c r="C1278" s="89">
        <v>0</v>
      </c>
      <c r="D1278" s="89">
        <v>0</v>
      </c>
      <c r="E1278" s="89">
        <v>0</v>
      </c>
      <c r="F1278" s="89">
        <v>0</v>
      </c>
      <c r="G1278" s="89">
        <v>0</v>
      </c>
      <c r="H1278" s="89">
        <v>0</v>
      </c>
      <c r="I1278" s="89">
        <v>0</v>
      </c>
      <c r="J1278" s="89">
        <v>0</v>
      </c>
    </row>
    <row r="1279" spans="1:10" s="89" customFormat="1">
      <c r="A1279" s="89" t="s">
        <v>474</v>
      </c>
      <c r="B1279" s="10" t="s">
        <v>102</v>
      </c>
      <c r="C1279" s="10">
        <v>7.2130000000000001</v>
      </c>
      <c r="D1279" s="10">
        <v>7.2130000000000001</v>
      </c>
      <c r="E1279" s="10">
        <v>7.2130000000000001</v>
      </c>
      <c r="F1279" s="10">
        <v>7.2130000000000001</v>
      </c>
      <c r="G1279" s="10">
        <v>7.2130000000000001</v>
      </c>
      <c r="H1279" s="10">
        <v>7.2130000000000001</v>
      </c>
      <c r="I1279" s="10">
        <v>7.2130000000000001</v>
      </c>
      <c r="J1279" s="10">
        <v>7.2130000000000001</v>
      </c>
    </row>
    <row r="1280" spans="1:10" s="89" customFormat="1">
      <c r="A1280" s="89" t="s">
        <v>474</v>
      </c>
      <c r="B1280" s="89" t="s">
        <v>341</v>
      </c>
      <c r="C1280" s="89">
        <v>0</v>
      </c>
      <c r="D1280" s="89">
        <v>1.6595390984081769E-2</v>
      </c>
      <c r="E1280" s="89">
        <v>1.6595390984081769E-2</v>
      </c>
      <c r="F1280" s="89">
        <v>1.6595390984081769E-2</v>
      </c>
      <c r="G1280" s="89">
        <v>1.6595390984081769E-2</v>
      </c>
      <c r="H1280" s="89">
        <v>1.6595390984081769E-2</v>
      </c>
      <c r="I1280" s="89">
        <v>1.6595390984081769E-2</v>
      </c>
      <c r="J1280" s="89">
        <v>1.6595390984081769E-2</v>
      </c>
    </row>
    <row r="1281" spans="1:10" s="89" customFormat="1">
      <c r="A1281" s="89" t="s">
        <v>474</v>
      </c>
      <c r="B1281" s="89" t="s">
        <v>225</v>
      </c>
      <c r="C1281" s="89">
        <v>1.6753047198430546</v>
      </c>
      <c r="D1281" s="89">
        <v>1.507774247858749</v>
      </c>
      <c r="E1281" s="89">
        <v>1.1685312653621494</v>
      </c>
      <c r="F1281" s="89">
        <v>0.70112207829548656</v>
      </c>
      <c r="G1281" s="89">
        <v>0.35056103914774328</v>
      </c>
      <c r="H1281" s="89">
        <v>0.14023105381549092</v>
      </c>
      <c r="I1281" s="89">
        <v>2.8046210763098191E-2</v>
      </c>
      <c r="J1281" s="89">
        <v>0</v>
      </c>
    </row>
    <row r="1282" spans="1:10" s="89" customFormat="1">
      <c r="A1282" s="89" t="s">
        <v>474</v>
      </c>
      <c r="B1282" s="89" t="s">
        <v>207</v>
      </c>
      <c r="C1282" s="89">
        <v>0.11847449623535973</v>
      </c>
      <c r="D1282" s="89">
        <v>0.10664198246370943</v>
      </c>
      <c r="E1282" s="89">
        <v>8.2661642491711276E-2</v>
      </c>
      <c r="F1282" s="89">
        <v>4.9603623651420403E-2</v>
      </c>
      <c r="G1282" s="89">
        <v>2.4810109521202241E-2</v>
      </c>
      <c r="H1282" s="89">
        <v>9.9240438084808973E-3</v>
      </c>
      <c r="I1282" s="89">
        <v>1.9914469180898121E-3</v>
      </c>
      <c r="J1282" s="89">
        <v>0</v>
      </c>
    </row>
    <row r="1283" spans="1:10" s="89" customFormat="1">
      <c r="A1283" s="89" t="s">
        <v>474</v>
      </c>
      <c r="B1283" s="89" t="s">
        <v>226</v>
      </c>
      <c r="C1283" s="89">
        <v>5.4266928517947385E-2</v>
      </c>
      <c r="D1283" s="89">
        <v>4.8840235666152643E-2</v>
      </c>
      <c r="E1283" s="89">
        <v>3.7854086834690513E-2</v>
      </c>
      <c r="F1283" s="89">
        <v>2.271909025720794E-2</v>
      </c>
      <c r="G1283" s="89">
        <v>1.1367842824096011E-2</v>
      </c>
      <c r="H1283" s="89">
        <v>4.5471371296384048E-3</v>
      </c>
      <c r="I1283" s="89">
        <v>9.1274650412449744E-4</v>
      </c>
      <c r="J1283" s="89">
        <v>0</v>
      </c>
    </row>
    <row r="1284" spans="1:10" s="89" customFormat="1">
      <c r="A1284" s="89" t="s">
        <v>474</v>
      </c>
      <c r="B1284" s="89" t="s">
        <v>227</v>
      </c>
      <c r="C1284" s="89">
        <v>0.2415625111642942</v>
      </c>
      <c r="D1284" s="89">
        <v>0.21741621728245525</v>
      </c>
      <c r="E1284" s="89">
        <v>0.16850960005236629</v>
      </c>
      <c r="F1284" s="89">
        <v>0.10111571726601021</v>
      </c>
      <c r="G1284" s="89">
        <v>5.0566156328497147E-2</v>
      </c>
      <c r="H1284" s="89">
        <v>2.0229781609595675E-2</v>
      </c>
      <c r="I1284" s="89">
        <v>4.0492754001159514E-3</v>
      </c>
      <c r="J1284" s="89">
        <v>0</v>
      </c>
    </row>
    <row r="1285" spans="1:10" s="89" customFormat="1">
      <c r="A1285" s="89" t="s">
        <v>474</v>
      </c>
      <c r="B1285" s="89" t="s">
        <v>218</v>
      </c>
      <c r="C1285" s="89">
        <v>1.5549881352084616E-2</v>
      </c>
      <c r="D1285" s="89">
        <v>1.4006509990565012E-2</v>
      </c>
      <c r="E1285" s="89">
        <v>1.0869981094573558E-2</v>
      </c>
      <c r="F1285" s="89">
        <v>6.521988656744135E-3</v>
      </c>
      <c r="G1285" s="89">
        <v>3.2692920238641082E-3</v>
      </c>
      <c r="H1285" s="89">
        <v>1.3110358877424595E-3</v>
      </c>
      <c r="I1285" s="89">
        <v>2.6552625574530832E-4</v>
      </c>
      <c r="J1285" s="89">
        <v>0</v>
      </c>
    </row>
    <row r="1286" spans="1:10" s="89" customFormat="1">
      <c r="A1286" s="89" t="s">
        <v>474</v>
      </c>
      <c r="B1286" s="89" t="s">
        <v>238</v>
      </c>
      <c r="C1286" s="89">
        <v>5.5262651976992292E-3</v>
      </c>
      <c r="D1286" s="89">
        <v>4.97861729522453E-3</v>
      </c>
      <c r="E1286" s="89">
        <v>3.866726099291052E-3</v>
      </c>
      <c r="F1286" s="89">
        <v>2.3233547377714474E-3</v>
      </c>
      <c r="G1286" s="89">
        <v>1.1616773688857237E-3</v>
      </c>
      <c r="H1286" s="89">
        <v>4.6467094755428946E-4</v>
      </c>
      <c r="I1286" s="89">
        <v>9.9572345904490613E-5</v>
      </c>
      <c r="J1286" s="89">
        <v>0</v>
      </c>
    </row>
    <row r="1287" spans="1:10" s="89" customFormat="1">
      <c r="A1287" s="89" t="s">
        <v>474</v>
      </c>
      <c r="B1287" s="89" t="s">
        <v>228</v>
      </c>
      <c r="C1287" s="89">
        <v>3.0469137846774127E-2</v>
      </c>
      <c r="D1287" s="89">
        <v>2.7432181296687161E-2</v>
      </c>
      <c r="E1287" s="89">
        <v>2.1275291241592827E-2</v>
      </c>
      <c r="F1287" s="89">
        <v>1.2778451057742961E-2</v>
      </c>
      <c r="G1287" s="89">
        <v>6.3892255288714806E-3</v>
      </c>
      <c r="H1287" s="89">
        <v>2.5556902115485922E-3</v>
      </c>
      <c r="I1287" s="89">
        <v>5.1445712050653483E-4</v>
      </c>
      <c r="J1287" s="89">
        <v>0</v>
      </c>
    </row>
    <row r="1288" spans="1:10" s="89" customFormat="1">
      <c r="A1288" s="89" t="s">
        <v>474</v>
      </c>
      <c r="B1288" s="89" t="s">
        <v>231</v>
      </c>
      <c r="C1288" s="89">
        <v>0.24888107858827427</v>
      </c>
      <c r="D1288" s="89">
        <v>0.2240045875031357</v>
      </c>
      <c r="E1288" s="89">
        <v>0.17360438508447937</v>
      </c>
      <c r="F1288" s="89">
        <v>0.10416926920708126</v>
      </c>
      <c r="G1288" s="89">
        <v>5.2092932299032668E-2</v>
      </c>
      <c r="H1288" s="89">
        <v>2.0843811076006698E-2</v>
      </c>
      <c r="I1288" s="89">
        <v>4.1820385279886059E-3</v>
      </c>
      <c r="J1288" s="89">
        <v>0</v>
      </c>
    </row>
    <row r="1289" spans="1:10" s="89" customFormat="1">
      <c r="A1289" s="89" t="s">
        <v>474</v>
      </c>
      <c r="B1289" s="89" t="s">
        <v>229</v>
      </c>
      <c r="C1289" s="89">
        <v>1.0670836402764576E-2</v>
      </c>
      <c r="D1289" s="89">
        <v>9.6087313797833442E-3</v>
      </c>
      <c r="E1289" s="89">
        <v>7.4513305518527136E-3</v>
      </c>
      <c r="F1289" s="89">
        <v>4.4807555657020775E-3</v>
      </c>
      <c r="G1289" s="89">
        <v>2.2403777828510388E-3</v>
      </c>
      <c r="H1289" s="89">
        <v>8.9615111314041553E-4</v>
      </c>
      <c r="I1289" s="89">
        <v>1.8254930082489945E-4</v>
      </c>
      <c r="J1289" s="89">
        <v>0</v>
      </c>
    </row>
    <row r="1290" spans="1:10" s="89" customFormat="1">
      <c r="A1290" s="89" t="s">
        <v>474</v>
      </c>
      <c r="B1290" s="89" t="s">
        <v>230</v>
      </c>
      <c r="C1290" s="89">
        <v>2.2138251572765076E-2</v>
      </c>
      <c r="D1290" s="89">
        <v>1.9931064571882203E-2</v>
      </c>
      <c r="E1290" s="89">
        <v>1.5450309006180126E-2</v>
      </c>
      <c r="F1290" s="89">
        <v>9.2768235601017098E-3</v>
      </c>
      <c r="G1290" s="89">
        <v>4.6467094755428947E-3</v>
      </c>
      <c r="H1290" s="89">
        <v>1.8586837902171578E-3</v>
      </c>
      <c r="I1290" s="89">
        <v>3.8169399263388064E-4</v>
      </c>
      <c r="J1290" s="89">
        <v>0</v>
      </c>
    </row>
    <row r="1291" spans="1:10" s="89" customFormat="1">
      <c r="A1291" s="89" t="s">
        <v>474</v>
      </c>
      <c r="B1291" s="89" t="s">
        <v>241</v>
      </c>
      <c r="C1291" s="89">
        <v>1.3608220606947047E-3</v>
      </c>
      <c r="D1291" s="89">
        <v>1.2280589328220509E-3</v>
      </c>
      <c r="E1291" s="89">
        <v>9.6253267707674243E-4</v>
      </c>
      <c r="F1291" s="89">
        <v>5.8083868444286184E-4</v>
      </c>
      <c r="G1291" s="89">
        <v>2.9871703771347182E-4</v>
      </c>
      <c r="H1291" s="89">
        <v>1.3276312787265416E-4</v>
      </c>
      <c r="I1291" s="89">
        <v>0</v>
      </c>
      <c r="J1291" s="89">
        <v>0</v>
      </c>
    </row>
    <row r="1292" spans="1:10" s="89" customFormat="1">
      <c r="A1292" s="89" t="s">
        <v>474</v>
      </c>
      <c r="B1292" s="89" t="s">
        <v>232</v>
      </c>
      <c r="C1292" s="89">
        <v>1.0056806936353552E-2</v>
      </c>
      <c r="D1292" s="89">
        <v>9.061083477308645E-3</v>
      </c>
      <c r="E1292" s="89">
        <v>7.0364457772506698E-3</v>
      </c>
      <c r="F1292" s="89">
        <v>4.2318247009408509E-3</v>
      </c>
      <c r="G1292" s="89">
        <v>2.1242100459624665E-3</v>
      </c>
      <c r="H1292" s="89">
        <v>8.6296033117225202E-4</v>
      </c>
      <c r="I1292" s="89">
        <v>1.8254930082489945E-4</v>
      </c>
      <c r="J1292" s="89">
        <v>0</v>
      </c>
    </row>
    <row r="1293" spans="1:10" s="89" customFormat="1">
      <c r="A1293" s="89" t="s">
        <v>474</v>
      </c>
      <c r="B1293" s="89" t="s">
        <v>244</v>
      </c>
      <c r="C1293" s="89">
        <v>2.2547327960522692</v>
      </c>
      <c r="D1293" s="89">
        <v>2.0292678141425347</v>
      </c>
      <c r="E1293" s="89">
        <v>1.5726954173884768</v>
      </c>
      <c r="F1293" s="89">
        <v>0.94363052674587333</v>
      </c>
      <c r="G1293" s="89">
        <v>0.47182356106842877</v>
      </c>
      <c r="H1293" s="89">
        <v>0.18873938166196194</v>
      </c>
      <c r="I1293" s="89">
        <v>3.7754514488786022E-2</v>
      </c>
      <c r="J1293" s="89">
        <v>0</v>
      </c>
    </row>
    <row r="1294" spans="1:10" s="89" customFormat="1">
      <c r="A1294" s="89" t="s">
        <v>474</v>
      </c>
      <c r="B1294" s="89" t="s">
        <v>245</v>
      </c>
      <c r="C1294" s="89">
        <v>2.9224483522967994E-2</v>
      </c>
      <c r="D1294" s="89">
        <v>2.6303694709769603E-2</v>
      </c>
      <c r="E1294" s="89">
        <v>2.0395735519436492E-2</v>
      </c>
      <c r="F1294" s="89">
        <v>1.2247398546252345E-2</v>
      </c>
      <c r="G1294" s="89">
        <v>6.1236992731261725E-3</v>
      </c>
      <c r="H1294" s="89">
        <v>2.4561178656441018E-3</v>
      </c>
      <c r="I1294" s="89">
        <v>4.9786172952245302E-4</v>
      </c>
      <c r="J1294" s="89">
        <v>0</v>
      </c>
    </row>
    <row r="1295" spans="1:10" s="89" customFormat="1">
      <c r="A1295" s="89" t="s">
        <v>474</v>
      </c>
      <c r="B1295" s="89" t="s">
        <v>246</v>
      </c>
      <c r="C1295" s="89">
        <v>6.0573177091898453E-2</v>
      </c>
      <c r="D1295" s="89">
        <v>5.4515859382708608E-2</v>
      </c>
      <c r="E1295" s="89">
        <v>4.225186544547218E-2</v>
      </c>
      <c r="F1295" s="89">
        <v>2.5357757423676939E-2</v>
      </c>
      <c r="G1295" s="89">
        <v>1.2678878711838469E-2</v>
      </c>
      <c r="H1295" s="89">
        <v>5.0781896411290208E-3</v>
      </c>
      <c r="I1295" s="89">
        <v>1.0289142410130697E-3</v>
      </c>
      <c r="J1295" s="89">
        <v>0</v>
      </c>
    </row>
    <row r="1296" spans="1:10" s="89" customFormat="1">
      <c r="A1296" s="89" t="s">
        <v>474</v>
      </c>
      <c r="B1296" s="10" t="s">
        <v>102</v>
      </c>
      <c r="C1296" s="10">
        <v>7.2130000000000001</v>
      </c>
      <c r="D1296" s="10">
        <v>7.2130000000000001</v>
      </c>
      <c r="E1296" s="10">
        <v>7.2130000000000001</v>
      </c>
      <c r="F1296" s="10">
        <v>7.2130000000000001</v>
      </c>
      <c r="G1296" s="10">
        <v>7.2130000000000001</v>
      </c>
      <c r="H1296" s="10">
        <v>7.2130000000000001</v>
      </c>
      <c r="I1296" s="10">
        <v>7.2130000000000001</v>
      </c>
      <c r="J1296" s="10">
        <v>7.2130000000000001</v>
      </c>
    </row>
  </sheetData>
  <phoneticPr fontId="29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J155"/>
  <sheetViews>
    <sheetView topLeftCell="A40" zoomScale="90" zoomScaleNormal="90" zoomScalePageLayoutView="90" workbookViewId="0">
      <selection activeCell="O16" sqref="O16"/>
    </sheetView>
  </sheetViews>
  <sheetFormatPr baseColWidth="10" defaultColWidth="11.44140625" defaultRowHeight="14.4"/>
  <cols>
    <col min="1" max="1" width="11.44140625" style="46"/>
    <col min="2" max="2" width="28.6640625" style="46" customWidth="1"/>
    <col min="3" max="10" width="12.33203125" style="46" bestFit="1" customWidth="1"/>
    <col min="11" max="11" width="2.88671875" style="46" customWidth="1"/>
    <col min="12" max="15" width="11.44140625" style="46"/>
    <col min="16" max="16" width="12.109375" style="46" bestFit="1" customWidth="1"/>
    <col min="17" max="16384" width="11.44140625" style="46"/>
  </cols>
  <sheetData>
    <row r="1" spans="1:10">
      <c r="A1" s="11" t="s">
        <v>439</v>
      </c>
    </row>
    <row r="2" spans="1:10">
      <c r="A2" s="11" t="s">
        <v>438</v>
      </c>
    </row>
    <row r="3" spans="1:10">
      <c r="A3" s="11" t="s">
        <v>418</v>
      </c>
    </row>
    <row r="5" spans="1:10">
      <c r="A5" s="46" t="s">
        <v>20</v>
      </c>
      <c r="B5" s="46" t="s">
        <v>26</v>
      </c>
      <c r="C5" s="46">
        <v>2015</v>
      </c>
      <c r="D5" s="46">
        <v>2020</v>
      </c>
      <c r="E5" s="46">
        <v>2025</v>
      </c>
      <c r="F5" s="46">
        <v>2030</v>
      </c>
      <c r="G5" s="46">
        <v>2035</v>
      </c>
      <c r="H5" s="46">
        <v>2040</v>
      </c>
      <c r="I5" s="46">
        <v>2045</v>
      </c>
      <c r="J5" s="46">
        <v>2050</v>
      </c>
    </row>
    <row r="6" spans="1:10">
      <c r="A6" s="46" t="s">
        <v>285</v>
      </c>
      <c r="B6" s="1" t="s">
        <v>176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</row>
    <row r="7" spans="1:10">
      <c r="A7" s="46" t="s">
        <v>285</v>
      </c>
      <c r="B7" s="1" t="s">
        <v>177</v>
      </c>
      <c r="C7" s="46">
        <v>1</v>
      </c>
      <c r="D7" s="46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46">
        <v>1</v>
      </c>
    </row>
    <row r="8" spans="1:10">
      <c r="A8" s="46" t="s">
        <v>285</v>
      </c>
      <c r="B8" s="46" t="s">
        <v>140</v>
      </c>
      <c r="C8" s="46">
        <v>1</v>
      </c>
      <c r="D8" s="46">
        <v>1</v>
      </c>
      <c r="E8" s="46">
        <v>1</v>
      </c>
      <c r="F8" s="46">
        <v>1</v>
      </c>
      <c r="G8" s="46">
        <v>1</v>
      </c>
      <c r="H8" s="46">
        <v>1</v>
      </c>
      <c r="I8" s="46">
        <v>1</v>
      </c>
      <c r="J8" s="46">
        <v>1</v>
      </c>
    </row>
    <row r="9" spans="1:10">
      <c r="A9" s="46" t="s">
        <v>285</v>
      </c>
      <c r="B9" s="46" t="s">
        <v>141</v>
      </c>
      <c r="C9" s="46">
        <v>1</v>
      </c>
      <c r="D9" s="46">
        <v>1</v>
      </c>
      <c r="E9" s="46">
        <v>1</v>
      </c>
      <c r="F9" s="46">
        <v>1</v>
      </c>
      <c r="G9" s="46">
        <v>1</v>
      </c>
      <c r="H9" s="46">
        <v>1</v>
      </c>
      <c r="I9" s="46">
        <v>1</v>
      </c>
      <c r="J9" s="46">
        <v>1</v>
      </c>
    </row>
    <row r="10" spans="1:10">
      <c r="A10" s="46" t="s">
        <v>285</v>
      </c>
      <c r="B10" s="46" t="s">
        <v>153</v>
      </c>
      <c r="C10" s="46">
        <v>1</v>
      </c>
      <c r="D10" s="46">
        <v>1</v>
      </c>
      <c r="E10" s="46">
        <v>1</v>
      </c>
      <c r="F10" s="46">
        <v>1</v>
      </c>
      <c r="G10" s="46">
        <v>1</v>
      </c>
      <c r="H10" s="46">
        <v>1</v>
      </c>
      <c r="I10" s="46">
        <v>1</v>
      </c>
      <c r="J10" s="46">
        <v>1</v>
      </c>
    </row>
    <row r="11" spans="1:10">
      <c r="A11" s="46" t="s">
        <v>285</v>
      </c>
      <c r="B11" s="46" t="s">
        <v>154</v>
      </c>
      <c r="C11" s="46">
        <v>1</v>
      </c>
      <c r="D11" s="46">
        <v>1</v>
      </c>
      <c r="E11" s="46">
        <v>1</v>
      </c>
      <c r="F11" s="46">
        <v>1</v>
      </c>
      <c r="G11" s="46">
        <v>1</v>
      </c>
      <c r="H11" s="46">
        <v>1</v>
      </c>
      <c r="I11" s="46">
        <v>1</v>
      </c>
      <c r="J11" s="46">
        <v>1</v>
      </c>
    </row>
    <row r="12" spans="1:10">
      <c r="A12" s="46" t="s">
        <v>285</v>
      </c>
      <c r="B12" s="46" t="s">
        <v>251</v>
      </c>
      <c r="C12" s="46">
        <v>1</v>
      </c>
      <c r="D12" s="46">
        <v>1</v>
      </c>
      <c r="E12" s="46">
        <v>1</v>
      </c>
      <c r="F12" s="46">
        <v>1</v>
      </c>
      <c r="G12" s="46">
        <v>1</v>
      </c>
      <c r="H12" s="46">
        <v>1</v>
      </c>
      <c r="I12" s="46">
        <v>1</v>
      </c>
      <c r="J12" s="46">
        <v>1</v>
      </c>
    </row>
    <row r="13" spans="1:10">
      <c r="A13" s="46" t="s">
        <v>285</v>
      </c>
      <c r="B13" s="46" t="s">
        <v>253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</row>
    <row r="14" spans="1:10">
      <c r="A14" s="46" t="s">
        <v>285</v>
      </c>
      <c r="B14" s="46" t="s">
        <v>139</v>
      </c>
      <c r="C14" s="46">
        <v>1</v>
      </c>
      <c r="D14" s="46">
        <v>1</v>
      </c>
      <c r="E14" s="46">
        <v>1</v>
      </c>
      <c r="F14" s="46">
        <v>1</v>
      </c>
      <c r="G14" s="46">
        <v>1</v>
      </c>
      <c r="H14" s="46">
        <v>1</v>
      </c>
      <c r="I14" s="46">
        <v>1</v>
      </c>
      <c r="J14" s="46">
        <v>1</v>
      </c>
    </row>
    <row r="15" spans="1:10">
      <c r="A15" s="46" t="s">
        <v>285</v>
      </c>
      <c r="B15" s="46" t="s">
        <v>142</v>
      </c>
      <c r="C15" s="46">
        <v>1</v>
      </c>
      <c r="D15" s="46">
        <v>1</v>
      </c>
      <c r="E15" s="46">
        <v>1</v>
      </c>
      <c r="F15" s="46">
        <v>1</v>
      </c>
      <c r="G15" s="46">
        <v>1</v>
      </c>
      <c r="H15" s="46">
        <v>1</v>
      </c>
      <c r="I15" s="46">
        <v>1</v>
      </c>
      <c r="J15" s="46">
        <v>1</v>
      </c>
    </row>
    <row r="16" spans="1:10">
      <c r="A16" s="46" t="s">
        <v>285</v>
      </c>
      <c r="B16" s="46" t="s">
        <v>197</v>
      </c>
      <c r="C16" s="46">
        <v>1</v>
      </c>
      <c r="D16" s="46">
        <v>1</v>
      </c>
      <c r="E16" s="46">
        <v>1</v>
      </c>
      <c r="F16" s="46">
        <v>1</v>
      </c>
      <c r="G16" s="46">
        <v>1</v>
      </c>
      <c r="H16" s="46">
        <v>1</v>
      </c>
      <c r="I16" s="46">
        <v>1</v>
      </c>
      <c r="J16" s="46">
        <v>1</v>
      </c>
    </row>
    <row r="17" spans="1:10">
      <c r="A17" s="46" t="s">
        <v>285</v>
      </c>
      <c r="B17" s="46" t="s">
        <v>134</v>
      </c>
      <c r="C17" s="46">
        <v>0.95</v>
      </c>
      <c r="D17" s="46">
        <v>0.94999999999999984</v>
      </c>
      <c r="E17" s="46">
        <v>0.95</v>
      </c>
      <c r="F17" s="46">
        <v>0.95</v>
      </c>
      <c r="G17" s="46">
        <v>0.95</v>
      </c>
      <c r="H17" s="46">
        <v>0.95</v>
      </c>
      <c r="I17" s="46">
        <v>0.94999999999999984</v>
      </c>
      <c r="J17" s="46">
        <v>0.95</v>
      </c>
    </row>
    <row r="18" spans="1:10">
      <c r="A18" s="46" t="s">
        <v>285</v>
      </c>
      <c r="B18" s="46" t="s">
        <v>135</v>
      </c>
      <c r="C18" s="46">
        <v>0.95</v>
      </c>
      <c r="D18" s="46">
        <v>0.94999999999999984</v>
      </c>
      <c r="E18" s="46">
        <v>0.95</v>
      </c>
      <c r="F18" s="46">
        <v>0.95</v>
      </c>
      <c r="G18" s="46">
        <v>0.95</v>
      </c>
      <c r="H18" s="46">
        <v>0.95</v>
      </c>
      <c r="I18" s="46">
        <v>0.94999999999999984</v>
      </c>
      <c r="J18" s="46">
        <v>0.95</v>
      </c>
    </row>
    <row r="19" spans="1:10">
      <c r="A19" s="46" t="s">
        <v>285</v>
      </c>
      <c r="B19" s="46" t="s">
        <v>182</v>
      </c>
      <c r="C19" s="46">
        <v>0</v>
      </c>
      <c r="D19" s="46">
        <v>0</v>
      </c>
      <c r="E19" s="46">
        <v>0</v>
      </c>
      <c r="F19" s="46">
        <v>0.95</v>
      </c>
      <c r="G19" s="46">
        <v>0.95</v>
      </c>
      <c r="H19" s="46">
        <v>0.95</v>
      </c>
      <c r="I19" s="46">
        <v>0.94999999999999984</v>
      </c>
      <c r="J19" s="46">
        <v>0.95</v>
      </c>
    </row>
    <row r="20" spans="1:10">
      <c r="A20" s="46" t="s">
        <v>285</v>
      </c>
      <c r="B20" s="46" t="s">
        <v>129</v>
      </c>
      <c r="C20" s="46">
        <v>0</v>
      </c>
      <c r="D20" s="46">
        <v>0.91734003623078653</v>
      </c>
      <c r="E20" s="46">
        <v>0.9325813526564195</v>
      </c>
      <c r="F20" s="46">
        <v>0.93639168176282772</v>
      </c>
      <c r="G20" s="46">
        <v>0.93829684631603183</v>
      </c>
      <c r="H20" s="46">
        <v>0.93924942859263383</v>
      </c>
      <c r="I20" s="46">
        <v>0.93972571973093488</v>
      </c>
      <c r="J20" s="46">
        <v>0.94020201086923594</v>
      </c>
    </row>
    <row r="21" spans="1:10">
      <c r="A21" s="46" t="s">
        <v>285</v>
      </c>
      <c r="B21" s="46" t="s">
        <v>61</v>
      </c>
      <c r="C21" s="46">
        <v>0</v>
      </c>
      <c r="D21" s="46">
        <v>0</v>
      </c>
      <c r="E21" s="46">
        <v>0.95</v>
      </c>
      <c r="F21" s="46">
        <v>0.95</v>
      </c>
      <c r="G21" s="46">
        <v>0.95</v>
      </c>
      <c r="H21" s="46">
        <v>0.95</v>
      </c>
      <c r="I21" s="46">
        <v>0.94999999999999984</v>
      </c>
      <c r="J21" s="46">
        <v>0.95</v>
      </c>
    </row>
    <row r="22" spans="1:10">
      <c r="A22" s="46" t="s">
        <v>285</v>
      </c>
      <c r="B22" s="46" t="s">
        <v>130</v>
      </c>
      <c r="C22" s="46">
        <v>0.95</v>
      </c>
      <c r="D22" s="46">
        <v>0.94999999999999984</v>
      </c>
      <c r="E22" s="46">
        <v>0.95</v>
      </c>
      <c r="F22" s="46">
        <v>0.95</v>
      </c>
      <c r="G22" s="46">
        <v>0.95</v>
      </c>
      <c r="H22" s="46">
        <v>0.95</v>
      </c>
      <c r="I22" s="46">
        <v>0.94999999999999984</v>
      </c>
      <c r="J22" s="46">
        <v>0.95</v>
      </c>
    </row>
    <row r="23" spans="1:10">
      <c r="A23" s="46" t="s">
        <v>285</v>
      </c>
      <c r="B23" s="46" t="s">
        <v>131</v>
      </c>
      <c r="C23" s="46">
        <v>0</v>
      </c>
      <c r="D23" s="46">
        <v>0.94999999999999984</v>
      </c>
      <c r="E23" s="46">
        <v>0.95</v>
      </c>
      <c r="F23" s="46">
        <v>0.95</v>
      </c>
      <c r="G23" s="46">
        <v>0.95</v>
      </c>
      <c r="H23" s="46">
        <v>0.95</v>
      </c>
      <c r="I23" s="46">
        <v>0.94999999999999984</v>
      </c>
      <c r="J23" s="46">
        <v>0.95</v>
      </c>
    </row>
    <row r="24" spans="1:10">
      <c r="A24" s="46" t="s">
        <v>285</v>
      </c>
      <c r="B24" s="46" t="s">
        <v>189</v>
      </c>
      <c r="C24" s="46">
        <v>0.95</v>
      </c>
      <c r="D24" s="46">
        <v>0.94999999999999984</v>
      </c>
      <c r="E24" s="46">
        <v>0.95</v>
      </c>
      <c r="F24" s="46">
        <v>0.95</v>
      </c>
      <c r="G24" s="46">
        <v>0.95</v>
      </c>
      <c r="H24" s="46">
        <v>0.95</v>
      </c>
      <c r="I24" s="46">
        <v>0.94999999999999984</v>
      </c>
      <c r="J24" s="46">
        <v>0.95</v>
      </c>
    </row>
    <row r="25" spans="1:10">
      <c r="A25" s="46" t="s">
        <v>285</v>
      </c>
      <c r="B25" s="46" t="s">
        <v>190</v>
      </c>
      <c r="C25" s="46">
        <v>0.95</v>
      </c>
      <c r="D25" s="46">
        <v>0.94999999999999984</v>
      </c>
      <c r="E25" s="46">
        <v>0.95</v>
      </c>
      <c r="F25" s="46">
        <v>0.95</v>
      </c>
      <c r="G25" s="46">
        <v>0.95</v>
      </c>
      <c r="H25" s="46">
        <v>0.95</v>
      </c>
      <c r="I25" s="46">
        <v>0.94999999999999984</v>
      </c>
      <c r="J25" s="46">
        <v>0.95</v>
      </c>
    </row>
    <row r="26" spans="1:10">
      <c r="A26" s="46" t="s">
        <v>285</v>
      </c>
      <c r="B26" s="46" t="s">
        <v>60</v>
      </c>
      <c r="C26" s="46">
        <v>0.95</v>
      </c>
      <c r="D26" s="46">
        <v>0.94999999999999984</v>
      </c>
      <c r="E26" s="46">
        <v>0.95</v>
      </c>
      <c r="F26" s="46">
        <v>0.95</v>
      </c>
      <c r="G26" s="46">
        <v>0.95</v>
      </c>
      <c r="H26" s="46">
        <v>0.95</v>
      </c>
      <c r="I26" s="46">
        <v>0.94999999999999984</v>
      </c>
      <c r="J26" s="46">
        <v>0.95</v>
      </c>
    </row>
    <row r="27" spans="1:10">
      <c r="A27" s="46" t="s">
        <v>285</v>
      </c>
      <c r="B27" s="46" t="s">
        <v>59</v>
      </c>
      <c r="C27" s="46">
        <v>0.95</v>
      </c>
      <c r="D27" s="46">
        <v>0.94999999999999984</v>
      </c>
      <c r="E27" s="46">
        <v>0.95</v>
      </c>
      <c r="F27" s="46">
        <v>0.95</v>
      </c>
      <c r="G27" s="46">
        <v>0.95</v>
      </c>
      <c r="H27" s="46">
        <v>0.95</v>
      </c>
      <c r="I27" s="46">
        <v>0.94999999999999984</v>
      </c>
      <c r="J27" s="46">
        <v>0.95</v>
      </c>
    </row>
    <row r="28" spans="1:10">
      <c r="A28" s="46" t="s">
        <v>285</v>
      </c>
      <c r="B28" s="46" t="s">
        <v>164</v>
      </c>
      <c r="C28" s="46">
        <v>0.98</v>
      </c>
      <c r="D28" s="46">
        <v>0.98</v>
      </c>
      <c r="E28" s="46">
        <v>0.98</v>
      </c>
      <c r="F28" s="46">
        <v>0.98</v>
      </c>
      <c r="G28" s="46">
        <v>0.98</v>
      </c>
      <c r="H28" s="46">
        <v>0.98</v>
      </c>
      <c r="I28" s="46">
        <v>0.98</v>
      </c>
      <c r="J28" s="46">
        <v>0.98</v>
      </c>
    </row>
    <row r="29" spans="1:10">
      <c r="A29" s="46" t="s">
        <v>285</v>
      </c>
      <c r="B29" s="46" t="s">
        <v>107</v>
      </c>
      <c r="C29" s="46">
        <v>0.98</v>
      </c>
      <c r="D29" s="46">
        <v>0.98</v>
      </c>
      <c r="E29" s="46">
        <v>0.98</v>
      </c>
      <c r="F29" s="46">
        <v>0.98</v>
      </c>
      <c r="G29" s="46">
        <v>0.98</v>
      </c>
      <c r="H29" s="46">
        <v>0.98</v>
      </c>
      <c r="I29" s="46">
        <v>0.98</v>
      </c>
      <c r="J29" s="46">
        <v>0.98</v>
      </c>
    </row>
    <row r="30" spans="1:10">
      <c r="A30" s="46" t="s">
        <v>285</v>
      </c>
      <c r="B30" s="46" t="s">
        <v>106</v>
      </c>
      <c r="C30" s="46">
        <v>0.98</v>
      </c>
      <c r="D30" s="46">
        <v>0.98</v>
      </c>
      <c r="E30" s="46">
        <v>0.98</v>
      </c>
      <c r="F30" s="46">
        <v>0.98</v>
      </c>
      <c r="G30" s="46">
        <v>0.98</v>
      </c>
      <c r="H30" s="46">
        <v>0.98</v>
      </c>
      <c r="I30" s="46">
        <v>0.98</v>
      </c>
      <c r="J30" s="46">
        <v>0.98</v>
      </c>
    </row>
    <row r="31" spans="1:10">
      <c r="A31" s="46" t="s">
        <v>285</v>
      </c>
      <c r="B31" s="46" t="s">
        <v>22</v>
      </c>
      <c r="C31" s="46">
        <v>0.98</v>
      </c>
      <c r="D31" s="46">
        <v>0.98</v>
      </c>
      <c r="E31" s="46">
        <v>0.98</v>
      </c>
      <c r="F31" s="46">
        <v>0.98</v>
      </c>
      <c r="G31" s="46">
        <v>0.98</v>
      </c>
      <c r="H31" s="46">
        <v>0.98</v>
      </c>
      <c r="I31" s="46">
        <v>0.98</v>
      </c>
      <c r="J31" s="46">
        <v>0.98</v>
      </c>
    </row>
    <row r="32" spans="1:10">
      <c r="A32" s="46" t="s">
        <v>285</v>
      </c>
      <c r="B32" s="46" t="s">
        <v>23</v>
      </c>
      <c r="C32" s="46">
        <v>0.9</v>
      </c>
      <c r="D32" s="46">
        <v>0.9</v>
      </c>
      <c r="E32" s="46">
        <v>0.9</v>
      </c>
      <c r="F32" s="46">
        <v>0.9</v>
      </c>
      <c r="G32" s="46">
        <v>0.9</v>
      </c>
      <c r="H32" s="46">
        <v>0.9</v>
      </c>
      <c r="I32" s="46">
        <v>0.9</v>
      </c>
      <c r="J32" s="46">
        <v>0.9</v>
      </c>
    </row>
    <row r="33" spans="1:10">
      <c r="A33" s="46" t="s">
        <v>285</v>
      </c>
      <c r="B33" s="46" t="s">
        <v>58</v>
      </c>
      <c r="C33" s="46">
        <v>0.98</v>
      </c>
      <c r="D33" s="46">
        <v>0.98</v>
      </c>
      <c r="E33" s="46">
        <v>0.98</v>
      </c>
      <c r="F33" s="46">
        <v>0.98</v>
      </c>
      <c r="G33" s="46">
        <v>0.98</v>
      </c>
      <c r="H33" s="46">
        <v>0.98</v>
      </c>
      <c r="I33" s="46">
        <v>0.98</v>
      </c>
      <c r="J33" s="46">
        <v>0.98</v>
      </c>
    </row>
    <row r="34" spans="1:10">
      <c r="A34" s="46" t="s">
        <v>285</v>
      </c>
      <c r="B34" s="46" t="s">
        <v>137</v>
      </c>
      <c r="C34" s="46">
        <v>0</v>
      </c>
      <c r="D34" s="46">
        <v>0</v>
      </c>
      <c r="E34" s="46">
        <v>0</v>
      </c>
      <c r="F34" s="46">
        <v>0</v>
      </c>
      <c r="G34" s="46">
        <v>0.95</v>
      </c>
      <c r="H34" s="46">
        <v>0.95</v>
      </c>
      <c r="I34" s="46">
        <v>0.94999999999999984</v>
      </c>
      <c r="J34" s="46">
        <v>0.95</v>
      </c>
    </row>
    <row r="35" spans="1:10">
      <c r="A35" s="46" t="s">
        <v>285</v>
      </c>
      <c r="B35" s="46" t="s">
        <v>62</v>
      </c>
      <c r="C35" s="46">
        <v>0.95</v>
      </c>
      <c r="D35" s="46">
        <v>0.94999999999999984</v>
      </c>
      <c r="E35" s="46">
        <v>0.95</v>
      </c>
      <c r="F35" s="46">
        <v>0.95</v>
      </c>
      <c r="G35" s="46">
        <v>0.95</v>
      </c>
      <c r="H35" s="46">
        <v>0.95</v>
      </c>
      <c r="I35" s="46">
        <v>0.94999999999999984</v>
      </c>
      <c r="J35" s="46">
        <v>0.95</v>
      </c>
    </row>
    <row r="36" spans="1:10">
      <c r="A36" s="46" t="s">
        <v>285</v>
      </c>
      <c r="B36" s="46" t="s">
        <v>138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0.95</v>
      </c>
      <c r="I36" s="46">
        <v>0.94999999999999984</v>
      </c>
      <c r="J36" s="46">
        <v>0.95</v>
      </c>
    </row>
    <row r="37" spans="1:10">
      <c r="A37" s="46" t="s">
        <v>285</v>
      </c>
      <c r="B37" s="46" t="s">
        <v>132</v>
      </c>
      <c r="C37" s="46">
        <v>0.95</v>
      </c>
      <c r="D37" s="46">
        <v>0.94999999999999984</v>
      </c>
      <c r="E37" s="46">
        <v>0.95</v>
      </c>
      <c r="F37" s="46">
        <v>0.95</v>
      </c>
      <c r="G37" s="46">
        <v>0.95</v>
      </c>
      <c r="H37" s="46">
        <v>0.95</v>
      </c>
      <c r="I37" s="46">
        <v>0.94999999999999984</v>
      </c>
      <c r="J37" s="46">
        <v>0.95</v>
      </c>
    </row>
    <row r="38" spans="1:10">
      <c r="A38" s="46" t="s">
        <v>285</v>
      </c>
      <c r="B38" s="46" t="s">
        <v>133</v>
      </c>
      <c r="C38" s="46">
        <v>0.95</v>
      </c>
      <c r="D38" s="46">
        <v>0.94999999999999984</v>
      </c>
      <c r="E38" s="46">
        <v>0.95</v>
      </c>
      <c r="F38" s="46">
        <v>0.95</v>
      </c>
      <c r="G38" s="46">
        <v>0.95</v>
      </c>
      <c r="H38" s="46">
        <v>0.95</v>
      </c>
      <c r="I38" s="46">
        <v>0.94999999999999984</v>
      </c>
      <c r="J38" s="46">
        <v>0.95</v>
      </c>
    </row>
    <row r="39" spans="1:10">
      <c r="A39" s="46" t="s">
        <v>285</v>
      </c>
      <c r="B39" s="46" t="s">
        <v>64</v>
      </c>
      <c r="C39" s="46">
        <v>0</v>
      </c>
      <c r="D39" s="47">
        <v>0.91734003623078653</v>
      </c>
      <c r="E39" s="47">
        <v>0.91734003623078653</v>
      </c>
      <c r="F39" s="47">
        <v>0.91734003623078653</v>
      </c>
      <c r="G39" s="47">
        <v>0.91734003623078653</v>
      </c>
      <c r="H39" s="47">
        <v>0.91734003623078653</v>
      </c>
      <c r="I39" s="47">
        <v>0.91734003623078653</v>
      </c>
      <c r="J39" s="47">
        <v>0.91734003623078653</v>
      </c>
    </row>
    <row r="40" spans="1:10">
      <c r="A40" s="46" t="s">
        <v>285</v>
      </c>
      <c r="B40" s="46" t="s">
        <v>127</v>
      </c>
      <c r="C40" s="46">
        <v>0</v>
      </c>
      <c r="D40" s="46">
        <v>0</v>
      </c>
      <c r="E40" s="46">
        <v>0.95</v>
      </c>
      <c r="F40" s="46">
        <v>0.95</v>
      </c>
      <c r="G40" s="46">
        <v>0.95</v>
      </c>
      <c r="H40" s="46">
        <v>0.95</v>
      </c>
      <c r="I40" s="46">
        <v>0.94999999999999984</v>
      </c>
      <c r="J40" s="46">
        <v>0.95</v>
      </c>
    </row>
    <row r="41" spans="1:10">
      <c r="A41" s="46" t="s">
        <v>285</v>
      </c>
      <c r="B41" s="46" t="s">
        <v>63</v>
      </c>
      <c r="C41" s="46">
        <v>0.95</v>
      </c>
      <c r="D41" s="46">
        <v>0.94999999999999984</v>
      </c>
      <c r="E41" s="46">
        <v>0.95</v>
      </c>
      <c r="F41" s="46">
        <v>0.95</v>
      </c>
      <c r="G41" s="46">
        <v>0.95</v>
      </c>
      <c r="H41" s="46">
        <v>0.95</v>
      </c>
      <c r="I41" s="46">
        <v>0.94999999999999984</v>
      </c>
      <c r="J41" s="46">
        <v>0.95</v>
      </c>
    </row>
    <row r="42" spans="1:10">
      <c r="A42" s="46" t="s">
        <v>285</v>
      </c>
      <c r="B42" s="46" t="s">
        <v>128</v>
      </c>
      <c r="C42" s="46">
        <v>0</v>
      </c>
      <c r="D42" s="46">
        <v>0.94999999999999984</v>
      </c>
      <c r="E42" s="46">
        <v>0.95</v>
      </c>
      <c r="F42" s="46">
        <v>0.95</v>
      </c>
      <c r="G42" s="46">
        <v>0.95</v>
      </c>
      <c r="H42" s="46">
        <v>0.95</v>
      </c>
      <c r="I42" s="46">
        <v>0.94999999999999984</v>
      </c>
      <c r="J42" s="46">
        <v>0.95</v>
      </c>
    </row>
    <row r="43" spans="1:10">
      <c r="A43" s="46" t="s">
        <v>285</v>
      </c>
      <c r="B43" s="46" t="s">
        <v>191</v>
      </c>
      <c r="C43" s="46">
        <v>0.95</v>
      </c>
      <c r="D43" s="46">
        <v>0.94999999999999984</v>
      </c>
      <c r="E43" s="46">
        <v>0.95</v>
      </c>
      <c r="F43" s="46">
        <v>0.95</v>
      </c>
      <c r="G43" s="46">
        <v>0.95</v>
      </c>
      <c r="H43" s="46">
        <v>0.95</v>
      </c>
      <c r="I43" s="46">
        <v>0.94999999999999984</v>
      </c>
      <c r="J43" s="46">
        <v>0.95</v>
      </c>
    </row>
    <row r="44" spans="1:10">
      <c r="A44" s="46" t="s">
        <v>285</v>
      </c>
      <c r="B44" s="46" t="s">
        <v>192</v>
      </c>
      <c r="C44" s="46">
        <v>0.95</v>
      </c>
      <c r="D44" s="46">
        <v>0.94999999999999984</v>
      </c>
      <c r="E44" s="46">
        <v>0.95</v>
      </c>
      <c r="F44" s="46">
        <v>0.95</v>
      </c>
      <c r="G44" s="46">
        <v>0.95</v>
      </c>
      <c r="H44" s="46">
        <v>0.95</v>
      </c>
      <c r="I44" s="46">
        <v>0.94999999999999984</v>
      </c>
      <c r="J44" s="46">
        <v>0.95</v>
      </c>
    </row>
    <row r="45" spans="1:10">
      <c r="A45" s="46" t="s">
        <v>285</v>
      </c>
      <c r="B45" s="46" t="s">
        <v>90</v>
      </c>
      <c r="C45" s="46">
        <v>1</v>
      </c>
      <c r="D45" s="46">
        <v>1</v>
      </c>
      <c r="E45" s="46">
        <v>1</v>
      </c>
      <c r="F45" s="46">
        <v>1</v>
      </c>
      <c r="G45" s="46">
        <v>1</v>
      </c>
      <c r="H45" s="46">
        <v>1</v>
      </c>
      <c r="I45" s="46">
        <v>1</v>
      </c>
      <c r="J45" s="46">
        <v>1</v>
      </c>
    </row>
    <row r="46" spans="1:10">
      <c r="A46" s="46" t="s">
        <v>285</v>
      </c>
      <c r="B46" s="46" t="s">
        <v>89</v>
      </c>
      <c r="C46" s="46">
        <v>1</v>
      </c>
      <c r="D46" s="46">
        <v>1</v>
      </c>
      <c r="E46" s="46">
        <v>1</v>
      </c>
      <c r="F46" s="46">
        <v>1</v>
      </c>
      <c r="G46" s="46">
        <v>1</v>
      </c>
      <c r="H46" s="46">
        <v>1</v>
      </c>
      <c r="I46" s="46">
        <v>1</v>
      </c>
      <c r="J46" s="46">
        <v>1</v>
      </c>
    </row>
    <row r="47" spans="1:10">
      <c r="A47" s="46" t="s">
        <v>285</v>
      </c>
      <c r="B47" s="46" t="s">
        <v>88</v>
      </c>
      <c r="C47" s="46">
        <v>1</v>
      </c>
      <c r="D47" s="46">
        <v>1</v>
      </c>
      <c r="E47" s="46">
        <v>1</v>
      </c>
      <c r="F47" s="46">
        <v>1</v>
      </c>
      <c r="G47" s="46">
        <v>1</v>
      </c>
      <c r="H47" s="46">
        <v>1</v>
      </c>
      <c r="I47" s="46">
        <v>1</v>
      </c>
      <c r="J47" s="46">
        <v>1</v>
      </c>
    </row>
    <row r="48" spans="1:10">
      <c r="A48" s="46" t="s">
        <v>285</v>
      </c>
      <c r="B48" s="46" t="s">
        <v>91</v>
      </c>
      <c r="C48" s="46">
        <v>1</v>
      </c>
      <c r="D48" s="46">
        <v>1</v>
      </c>
      <c r="E48" s="46">
        <v>1</v>
      </c>
      <c r="F48" s="46">
        <v>1</v>
      </c>
      <c r="G48" s="46">
        <v>1</v>
      </c>
      <c r="H48" s="46">
        <v>1</v>
      </c>
      <c r="I48" s="46">
        <v>1</v>
      </c>
      <c r="J48" s="46">
        <v>1</v>
      </c>
    </row>
    <row r="49" spans="1:10">
      <c r="A49" s="46" t="s">
        <v>285</v>
      </c>
      <c r="B49" s="46" t="s">
        <v>92</v>
      </c>
      <c r="C49" s="46">
        <v>1</v>
      </c>
      <c r="D49" s="46">
        <v>1</v>
      </c>
      <c r="E49" s="46">
        <v>1</v>
      </c>
      <c r="F49" s="46">
        <v>1</v>
      </c>
      <c r="G49" s="46">
        <v>1</v>
      </c>
      <c r="H49" s="46">
        <v>1</v>
      </c>
      <c r="I49" s="46">
        <v>1</v>
      </c>
      <c r="J49" s="46">
        <v>1</v>
      </c>
    </row>
    <row r="50" spans="1:10">
      <c r="A50" s="46" t="s">
        <v>285</v>
      </c>
      <c r="B50" s="46" t="s">
        <v>159</v>
      </c>
      <c r="C50" s="46">
        <v>1</v>
      </c>
      <c r="D50" s="46">
        <v>1</v>
      </c>
      <c r="E50" s="46">
        <v>1</v>
      </c>
      <c r="F50" s="46">
        <v>1</v>
      </c>
      <c r="G50" s="46">
        <v>1</v>
      </c>
      <c r="H50" s="46">
        <v>1</v>
      </c>
      <c r="I50" s="46">
        <v>1</v>
      </c>
      <c r="J50" s="46">
        <v>1</v>
      </c>
    </row>
    <row r="51" spans="1:10">
      <c r="A51" s="46" t="s">
        <v>285</v>
      </c>
      <c r="B51" s="46" t="s">
        <v>100</v>
      </c>
      <c r="C51" s="46">
        <v>0.98</v>
      </c>
      <c r="D51" s="46">
        <v>0.98</v>
      </c>
      <c r="E51" s="46">
        <v>0.98</v>
      </c>
      <c r="F51" s="46">
        <v>0.98</v>
      </c>
      <c r="G51" s="46">
        <v>0.98</v>
      </c>
      <c r="H51" s="46">
        <v>0.98</v>
      </c>
      <c r="I51" s="46">
        <v>0.98</v>
      </c>
      <c r="J51" s="46">
        <v>0.98</v>
      </c>
    </row>
    <row r="52" spans="1:10">
      <c r="A52" s="46" t="s">
        <v>285</v>
      </c>
      <c r="B52" s="46" t="s">
        <v>101</v>
      </c>
      <c r="C52" s="46">
        <v>0.98</v>
      </c>
      <c r="D52" s="46">
        <v>0.98</v>
      </c>
      <c r="E52" s="46">
        <v>0.98</v>
      </c>
      <c r="F52" s="46">
        <v>0.98</v>
      </c>
      <c r="G52" s="46">
        <v>0.98</v>
      </c>
      <c r="H52" s="46">
        <v>0.98</v>
      </c>
      <c r="I52" s="46">
        <v>0.98</v>
      </c>
      <c r="J52" s="46">
        <v>0.98</v>
      </c>
    </row>
    <row r="53" spans="1:10">
      <c r="A53" s="46" t="s">
        <v>285</v>
      </c>
      <c r="B53" s="46" t="s">
        <v>105</v>
      </c>
      <c r="C53" s="46">
        <v>0.92</v>
      </c>
      <c r="D53" s="46">
        <v>0.92</v>
      </c>
      <c r="E53" s="46">
        <v>0.92</v>
      </c>
      <c r="F53" s="46">
        <v>0.92</v>
      </c>
      <c r="G53" s="46">
        <v>0.92</v>
      </c>
      <c r="H53" s="46">
        <v>0.92</v>
      </c>
      <c r="I53" s="46">
        <v>0.92</v>
      </c>
      <c r="J53" s="46">
        <v>0.92</v>
      </c>
    </row>
    <row r="54" spans="1:10">
      <c r="A54" s="46" t="s">
        <v>285</v>
      </c>
      <c r="B54" s="46" t="s">
        <v>102</v>
      </c>
      <c r="C54" s="46">
        <v>0.33</v>
      </c>
      <c r="D54" s="46">
        <v>0.33</v>
      </c>
      <c r="E54" s="46">
        <v>0.33</v>
      </c>
      <c r="F54" s="46">
        <v>0.33</v>
      </c>
      <c r="G54" s="46">
        <v>0.33</v>
      </c>
      <c r="H54" s="46">
        <v>0.33</v>
      </c>
      <c r="I54" s="46">
        <v>0.33</v>
      </c>
      <c r="J54" s="46">
        <v>0.33</v>
      </c>
    </row>
    <row r="55" spans="1:10">
      <c r="A55" s="46" t="s">
        <v>285</v>
      </c>
      <c r="B55" s="46" t="s">
        <v>103</v>
      </c>
      <c r="C55" s="46">
        <v>0.5</v>
      </c>
      <c r="D55" s="46">
        <v>0.5</v>
      </c>
      <c r="E55" s="46">
        <v>0.5</v>
      </c>
      <c r="F55" s="46">
        <v>0.5</v>
      </c>
      <c r="G55" s="46">
        <v>0.5</v>
      </c>
      <c r="H55" s="46">
        <v>0.5</v>
      </c>
      <c r="I55" s="46">
        <v>0.5</v>
      </c>
      <c r="J55" s="46">
        <v>0.5</v>
      </c>
    </row>
    <row r="56" spans="1:10">
      <c r="A56" s="46" t="s">
        <v>285</v>
      </c>
      <c r="B56" s="46" t="s">
        <v>104</v>
      </c>
      <c r="C56" s="46">
        <v>0.36</v>
      </c>
      <c r="D56" s="46">
        <v>0.45</v>
      </c>
      <c r="E56" s="46">
        <v>0.46</v>
      </c>
      <c r="F56" s="46">
        <v>0.47</v>
      </c>
      <c r="G56" s="46">
        <v>0.47</v>
      </c>
      <c r="H56" s="46">
        <v>0.47</v>
      </c>
      <c r="I56" s="46">
        <v>0.48</v>
      </c>
      <c r="J56" s="46">
        <v>0.5</v>
      </c>
    </row>
    <row r="57" spans="1:10">
      <c r="A57" s="46" t="s">
        <v>285</v>
      </c>
      <c r="B57" s="46" t="s">
        <v>178</v>
      </c>
      <c r="C57" s="46">
        <v>0.98</v>
      </c>
      <c r="D57" s="46">
        <v>0.98</v>
      </c>
      <c r="E57" s="46">
        <v>0.98</v>
      </c>
      <c r="F57" s="46">
        <v>0.98</v>
      </c>
      <c r="G57" s="46">
        <v>0.98</v>
      </c>
      <c r="H57" s="46">
        <v>0.98</v>
      </c>
      <c r="I57" s="46">
        <v>0.98</v>
      </c>
      <c r="J57" s="46">
        <v>0.98</v>
      </c>
    </row>
    <row r="58" spans="1:10">
      <c r="A58" s="46" t="s">
        <v>285</v>
      </c>
      <c r="B58" s="46" t="s">
        <v>179</v>
      </c>
      <c r="C58" s="46">
        <v>0.98</v>
      </c>
      <c r="D58" s="46">
        <v>0.98</v>
      </c>
      <c r="E58" s="46">
        <v>0.98</v>
      </c>
      <c r="F58" s="46">
        <v>0.98</v>
      </c>
      <c r="G58" s="46">
        <v>0.98</v>
      </c>
      <c r="H58" s="46">
        <v>0.98</v>
      </c>
      <c r="I58" s="46">
        <v>0.98</v>
      </c>
      <c r="J58" s="46">
        <v>0.98</v>
      </c>
    </row>
    <row r="59" spans="1:10">
      <c r="A59" s="46" t="s">
        <v>285</v>
      </c>
      <c r="B59" s="46" t="s">
        <v>94</v>
      </c>
      <c r="C59" s="46">
        <v>0.98</v>
      </c>
      <c r="D59" s="46">
        <v>0.98</v>
      </c>
      <c r="E59" s="46">
        <v>0.98</v>
      </c>
      <c r="F59" s="46">
        <v>0.98</v>
      </c>
      <c r="G59" s="46">
        <v>0.98</v>
      </c>
      <c r="H59" s="46">
        <v>0.98</v>
      </c>
      <c r="I59" s="46">
        <v>0.98</v>
      </c>
      <c r="J59" s="46">
        <v>0.98</v>
      </c>
    </row>
    <row r="60" spans="1:10">
      <c r="A60" s="46" t="s">
        <v>285</v>
      </c>
      <c r="B60" s="46" t="s">
        <v>93</v>
      </c>
      <c r="C60" s="46">
        <v>0.98</v>
      </c>
      <c r="D60" s="46">
        <v>0.98</v>
      </c>
      <c r="E60" s="46">
        <v>0.98</v>
      </c>
      <c r="F60" s="46">
        <v>0.98</v>
      </c>
      <c r="G60" s="46">
        <v>0.98</v>
      </c>
      <c r="H60" s="46">
        <v>0.98</v>
      </c>
      <c r="I60" s="46">
        <v>0.98</v>
      </c>
      <c r="J60" s="46">
        <v>0.98</v>
      </c>
    </row>
    <row r="61" spans="1:10">
      <c r="A61" s="46" t="s">
        <v>285</v>
      </c>
      <c r="B61" s="46" t="s">
        <v>95</v>
      </c>
      <c r="C61" s="46">
        <v>0.98</v>
      </c>
      <c r="D61" s="46">
        <v>0.98</v>
      </c>
      <c r="E61" s="46">
        <v>0.98</v>
      </c>
      <c r="F61" s="46">
        <v>0.98</v>
      </c>
      <c r="G61" s="46">
        <v>0.98</v>
      </c>
      <c r="H61" s="46">
        <v>0.98</v>
      </c>
      <c r="I61" s="46">
        <v>0.98</v>
      </c>
      <c r="J61" s="46">
        <v>0.98</v>
      </c>
    </row>
    <row r="62" spans="1:10">
      <c r="A62" s="46" t="s">
        <v>285</v>
      </c>
      <c r="B62" s="46" t="s">
        <v>171</v>
      </c>
      <c r="C62" s="46">
        <v>0.98</v>
      </c>
      <c r="D62" s="46">
        <v>0.98</v>
      </c>
      <c r="E62" s="46">
        <v>0.98</v>
      </c>
      <c r="F62" s="46">
        <v>0.98</v>
      </c>
      <c r="G62" s="46">
        <v>0.98</v>
      </c>
      <c r="H62" s="46">
        <v>0.98</v>
      </c>
      <c r="I62" s="46">
        <v>0.98</v>
      </c>
      <c r="J62" s="46">
        <v>0.98</v>
      </c>
    </row>
    <row r="63" spans="1:10">
      <c r="A63" s="46" t="s">
        <v>285</v>
      </c>
      <c r="B63" s="46" t="s">
        <v>172</v>
      </c>
      <c r="C63" s="46">
        <v>0.98</v>
      </c>
      <c r="D63" s="46">
        <v>0.98</v>
      </c>
      <c r="E63" s="46">
        <v>0.98</v>
      </c>
      <c r="F63" s="46">
        <v>0.98</v>
      </c>
      <c r="G63" s="46">
        <v>0.98</v>
      </c>
      <c r="H63" s="46">
        <v>0.98</v>
      </c>
      <c r="I63" s="46">
        <v>0.98</v>
      </c>
      <c r="J63" s="46">
        <v>0.98</v>
      </c>
    </row>
    <row r="64" spans="1:10">
      <c r="A64" s="46" t="s">
        <v>285</v>
      </c>
      <c r="B64" s="46" t="s">
        <v>173</v>
      </c>
      <c r="C64" s="46">
        <v>0.98</v>
      </c>
      <c r="D64" s="46">
        <v>0.98</v>
      </c>
      <c r="E64" s="46">
        <v>0.98</v>
      </c>
      <c r="F64" s="46">
        <v>0.98</v>
      </c>
      <c r="G64" s="46">
        <v>0.98</v>
      </c>
      <c r="H64" s="46">
        <v>0.98</v>
      </c>
      <c r="I64" s="46">
        <v>0.98</v>
      </c>
      <c r="J64" s="46">
        <v>0.98</v>
      </c>
    </row>
    <row r="65" spans="1:10">
      <c r="A65" s="46" t="s">
        <v>285</v>
      </c>
      <c r="B65" s="46" t="s">
        <v>97</v>
      </c>
      <c r="C65" s="46">
        <v>0.98</v>
      </c>
      <c r="D65" s="46">
        <v>0.98</v>
      </c>
      <c r="E65" s="46">
        <v>0.98</v>
      </c>
      <c r="F65" s="46">
        <v>0.98</v>
      </c>
      <c r="G65" s="46">
        <v>0.98</v>
      </c>
      <c r="H65" s="46">
        <v>0.98</v>
      </c>
      <c r="I65" s="46">
        <v>0.98</v>
      </c>
      <c r="J65" s="46">
        <v>0.98</v>
      </c>
    </row>
    <row r="66" spans="1:10">
      <c r="A66" s="46" t="s">
        <v>285</v>
      </c>
      <c r="B66" s="46" t="s">
        <v>96</v>
      </c>
      <c r="C66" s="46">
        <v>0.98</v>
      </c>
      <c r="D66" s="46">
        <v>0.98</v>
      </c>
      <c r="E66" s="46">
        <v>0.98</v>
      </c>
      <c r="F66" s="46">
        <v>0.98</v>
      </c>
      <c r="G66" s="46">
        <v>0.98</v>
      </c>
      <c r="H66" s="46">
        <v>0.98</v>
      </c>
      <c r="I66" s="46">
        <v>0.98</v>
      </c>
      <c r="J66" s="46">
        <v>0.98</v>
      </c>
    </row>
    <row r="67" spans="1:10">
      <c r="A67" s="46" t="s">
        <v>285</v>
      </c>
      <c r="B67" s="46" t="s">
        <v>98</v>
      </c>
      <c r="C67" s="46">
        <v>0.98</v>
      </c>
      <c r="D67" s="46">
        <v>0.98</v>
      </c>
      <c r="E67" s="46">
        <v>0.98</v>
      </c>
      <c r="F67" s="46">
        <v>0.98</v>
      </c>
      <c r="G67" s="46">
        <v>0.98</v>
      </c>
      <c r="H67" s="46">
        <v>0.98</v>
      </c>
      <c r="I67" s="46">
        <v>0.98</v>
      </c>
      <c r="J67" s="46">
        <v>0.98</v>
      </c>
    </row>
    <row r="68" spans="1:10">
      <c r="A68" s="46" t="s">
        <v>285</v>
      </c>
      <c r="B68" s="46" t="s">
        <v>125</v>
      </c>
      <c r="C68" s="46">
        <v>0.98199999999999998</v>
      </c>
      <c r="D68" s="46">
        <v>0.98199999999999998</v>
      </c>
      <c r="E68" s="46">
        <v>0.98199999999999998</v>
      </c>
      <c r="F68" s="46">
        <v>0.98199999999999998</v>
      </c>
      <c r="G68" s="46">
        <v>0.98199999999999998</v>
      </c>
      <c r="H68" s="46">
        <v>0.98199999999999998</v>
      </c>
      <c r="I68" s="46">
        <v>0.98199999999999998</v>
      </c>
      <c r="J68" s="46">
        <v>0.98199999999999998</v>
      </c>
    </row>
    <row r="69" spans="1:10">
      <c r="A69" s="46" t="s">
        <v>285</v>
      </c>
      <c r="B69" s="46" t="s">
        <v>126</v>
      </c>
      <c r="C69" s="46">
        <v>0.98199999999999998</v>
      </c>
      <c r="D69" s="46">
        <v>0.98199999999999998</v>
      </c>
      <c r="E69" s="46">
        <v>0.98199999999999998</v>
      </c>
      <c r="F69" s="46">
        <v>0.98199999999999998</v>
      </c>
      <c r="G69" s="46">
        <v>0.98199999999999998</v>
      </c>
      <c r="H69" s="46">
        <v>0.98199999999999998</v>
      </c>
      <c r="I69" s="46">
        <v>0.98199999999999998</v>
      </c>
      <c r="J69" s="46">
        <v>0.98199999999999998</v>
      </c>
    </row>
    <row r="70" spans="1:10">
      <c r="A70" s="46" t="s">
        <v>285</v>
      </c>
      <c r="B70" s="46" t="s">
        <v>163</v>
      </c>
      <c r="C70" s="46">
        <v>0.98199999999999998</v>
      </c>
      <c r="D70" s="46">
        <v>0.98199999999999998</v>
      </c>
      <c r="E70" s="46">
        <v>0.98199999999999998</v>
      </c>
      <c r="F70" s="46">
        <v>0.98199999999999998</v>
      </c>
      <c r="G70" s="46">
        <v>0.98199999999999998</v>
      </c>
      <c r="H70" s="46">
        <v>0.98199999999999998</v>
      </c>
      <c r="I70" s="46">
        <v>0.98199999999999998</v>
      </c>
      <c r="J70" s="46">
        <v>0.98199999999999998</v>
      </c>
    </row>
    <row r="71" spans="1:10">
      <c r="A71" s="46" t="s">
        <v>285</v>
      </c>
      <c r="B71" s="46" t="s">
        <v>201</v>
      </c>
      <c r="C71" s="46">
        <v>1</v>
      </c>
      <c r="D71" s="46">
        <v>1</v>
      </c>
      <c r="E71" s="46">
        <v>1</v>
      </c>
      <c r="F71" s="46">
        <v>1</v>
      </c>
      <c r="G71" s="46">
        <v>1</v>
      </c>
      <c r="H71" s="46">
        <v>1</v>
      </c>
      <c r="I71" s="46">
        <v>1</v>
      </c>
      <c r="J71" s="46">
        <v>1</v>
      </c>
    </row>
    <row r="72" spans="1:10">
      <c r="A72" s="46" t="s">
        <v>285</v>
      </c>
      <c r="B72" s="46" t="s">
        <v>199</v>
      </c>
      <c r="C72" s="46">
        <v>0.84</v>
      </c>
      <c r="D72" s="46">
        <v>0.84</v>
      </c>
      <c r="E72" s="46">
        <v>0.84</v>
      </c>
      <c r="F72" s="46">
        <v>0.84</v>
      </c>
      <c r="G72" s="46">
        <v>0.84</v>
      </c>
      <c r="H72" s="46">
        <v>0.84</v>
      </c>
      <c r="I72" s="46">
        <v>0.84</v>
      </c>
      <c r="J72" s="46">
        <v>0.84</v>
      </c>
    </row>
    <row r="73" spans="1:10">
      <c r="A73" s="46" t="s">
        <v>285</v>
      </c>
      <c r="B73" s="46" t="s">
        <v>200</v>
      </c>
      <c r="C73" s="46">
        <v>0.84</v>
      </c>
      <c r="D73" s="46">
        <v>0.84</v>
      </c>
      <c r="E73" s="46">
        <v>0.84</v>
      </c>
      <c r="F73" s="46">
        <v>0.84</v>
      </c>
      <c r="G73" s="46">
        <v>0.84</v>
      </c>
      <c r="H73" s="46">
        <v>0.84</v>
      </c>
      <c r="I73" s="46">
        <v>0.84</v>
      </c>
      <c r="J73" s="46">
        <v>0.84</v>
      </c>
    </row>
    <row r="74" spans="1:10">
      <c r="A74" s="46" t="s">
        <v>285</v>
      </c>
      <c r="B74" s="46" t="s">
        <v>225</v>
      </c>
      <c r="C74" s="46">
        <v>0.98</v>
      </c>
      <c r="D74" s="46">
        <v>0.98</v>
      </c>
      <c r="E74" s="46">
        <v>0.98</v>
      </c>
      <c r="F74" s="46">
        <v>0.98</v>
      </c>
      <c r="G74" s="46">
        <v>0.98</v>
      </c>
      <c r="H74" s="46">
        <v>0.98</v>
      </c>
      <c r="I74" s="46">
        <v>0.98</v>
      </c>
      <c r="J74" s="46">
        <v>0.98</v>
      </c>
    </row>
    <row r="75" spans="1:10">
      <c r="A75" s="46" t="s">
        <v>285</v>
      </c>
      <c r="B75" s="46" t="s">
        <v>212</v>
      </c>
      <c r="C75" s="46">
        <v>0.98</v>
      </c>
      <c r="D75" s="46">
        <v>0.98</v>
      </c>
      <c r="E75" s="46">
        <v>0.98</v>
      </c>
      <c r="F75" s="46">
        <v>0.98</v>
      </c>
      <c r="G75" s="46">
        <v>0.98</v>
      </c>
      <c r="H75" s="46">
        <v>0.98</v>
      </c>
      <c r="I75" s="46">
        <v>0.98</v>
      </c>
      <c r="J75" s="46">
        <v>0.98</v>
      </c>
    </row>
    <row r="76" spans="1:10">
      <c r="A76" s="46" t="s">
        <v>285</v>
      </c>
      <c r="B76" s="46" t="s">
        <v>207</v>
      </c>
      <c r="C76" s="46">
        <v>0.98</v>
      </c>
      <c r="D76" s="46">
        <v>0.98</v>
      </c>
      <c r="E76" s="46">
        <v>0.98</v>
      </c>
      <c r="F76" s="46">
        <v>0.98</v>
      </c>
      <c r="G76" s="46">
        <v>0.98</v>
      </c>
      <c r="H76" s="46">
        <v>0.98</v>
      </c>
      <c r="I76" s="46">
        <v>0.98</v>
      </c>
      <c r="J76" s="46">
        <v>0.98</v>
      </c>
    </row>
    <row r="77" spans="1:10">
      <c r="A77" s="46" t="s">
        <v>285</v>
      </c>
      <c r="B77" s="46" t="s">
        <v>211</v>
      </c>
      <c r="C77" s="46">
        <v>0.98</v>
      </c>
      <c r="D77" s="46">
        <v>0.98</v>
      </c>
      <c r="E77" s="46">
        <v>0.98</v>
      </c>
      <c r="F77" s="46">
        <v>0.98</v>
      </c>
      <c r="G77" s="46">
        <v>0.98</v>
      </c>
      <c r="H77" s="46">
        <v>0.98</v>
      </c>
      <c r="I77" s="46">
        <v>0.98</v>
      </c>
      <c r="J77" s="46">
        <v>0.98</v>
      </c>
    </row>
    <row r="78" spans="1:10">
      <c r="A78" s="46" t="s">
        <v>285</v>
      </c>
      <c r="B78" s="46" t="s">
        <v>208</v>
      </c>
      <c r="C78" s="46">
        <v>0.98</v>
      </c>
      <c r="D78" s="46">
        <v>0.98</v>
      </c>
      <c r="E78" s="46">
        <v>0.98</v>
      </c>
      <c r="F78" s="46">
        <v>0.98</v>
      </c>
      <c r="G78" s="46">
        <v>0.98</v>
      </c>
      <c r="H78" s="46">
        <v>0.98</v>
      </c>
      <c r="I78" s="46">
        <v>0.98</v>
      </c>
      <c r="J78" s="46">
        <v>0.98</v>
      </c>
    </row>
    <row r="79" spans="1:10">
      <c r="A79" s="46" t="s">
        <v>285</v>
      </c>
      <c r="B79" s="46" t="s">
        <v>209</v>
      </c>
      <c r="C79" s="46">
        <v>0.98</v>
      </c>
      <c r="D79" s="46">
        <v>0.98</v>
      </c>
      <c r="E79" s="46">
        <v>0.98</v>
      </c>
      <c r="F79" s="46">
        <v>0.98</v>
      </c>
      <c r="G79" s="46">
        <v>0.98</v>
      </c>
      <c r="H79" s="46">
        <v>0.98</v>
      </c>
      <c r="I79" s="46">
        <v>0.98</v>
      </c>
      <c r="J79" s="46">
        <v>0.98</v>
      </c>
    </row>
    <row r="80" spans="1:10">
      <c r="A80" s="46" t="s">
        <v>285</v>
      </c>
      <c r="B80" s="46" t="s">
        <v>210</v>
      </c>
      <c r="C80" s="46">
        <v>0.98</v>
      </c>
      <c r="D80" s="46">
        <v>0.98</v>
      </c>
      <c r="E80" s="46">
        <v>0.98</v>
      </c>
      <c r="F80" s="46">
        <v>0.98</v>
      </c>
      <c r="G80" s="46">
        <v>0.98</v>
      </c>
      <c r="H80" s="46">
        <v>0.98</v>
      </c>
      <c r="I80" s="46">
        <v>0.98</v>
      </c>
      <c r="J80" s="46">
        <v>0.98</v>
      </c>
    </row>
    <row r="81" spans="1:10">
      <c r="A81" s="46" t="s">
        <v>285</v>
      </c>
      <c r="B81" s="46" t="s">
        <v>233</v>
      </c>
      <c r="C81" s="46">
        <v>0.98</v>
      </c>
      <c r="D81" s="46">
        <v>0.98</v>
      </c>
      <c r="E81" s="46">
        <v>0.98</v>
      </c>
      <c r="F81" s="46">
        <v>0.98</v>
      </c>
      <c r="G81" s="46">
        <v>0.98</v>
      </c>
      <c r="H81" s="46">
        <v>0.98</v>
      </c>
      <c r="I81" s="46">
        <v>0.98</v>
      </c>
      <c r="J81" s="46">
        <v>0.98</v>
      </c>
    </row>
    <row r="82" spans="1:10">
      <c r="A82" s="46" t="s">
        <v>285</v>
      </c>
      <c r="B82" s="46" t="s">
        <v>234</v>
      </c>
      <c r="C82" s="46">
        <v>0.98</v>
      </c>
      <c r="D82" s="46">
        <v>0.98</v>
      </c>
      <c r="E82" s="46">
        <v>0.98</v>
      </c>
      <c r="F82" s="46">
        <v>0.98</v>
      </c>
      <c r="G82" s="46">
        <v>0.98</v>
      </c>
      <c r="H82" s="46">
        <v>0.98</v>
      </c>
      <c r="I82" s="46">
        <v>0.98</v>
      </c>
      <c r="J82" s="46">
        <v>0.98</v>
      </c>
    </row>
    <row r="83" spans="1:10">
      <c r="A83" s="46" t="s">
        <v>285</v>
      </c>
      <c r="B83" s="46" t="s">
        <v>235</v>
      </c>
      <c r="C83" s="46">
        <v>0.98</v>
      </c>
      <c r="D83" s="46">
        <v>0.98</v>
      </c>
      <c r="E83" s="46">
        <v>0.98</v>
      </c>
      <c r="F83" s="46">
        <v>0.98</v>
      </c>
      <c r="G83" s="46">
        <v>0.98</v>
      </c>
      <c r="H83" s="46">
        <v>0.98</v>
      </c>
      <c r="I83" s="46">
        <v>0.98</v>
      </c>
      <c r="J83" s="46">
        <v>0.98</v>
      </c>
    </row>
    <row r="84" spans="1:10">
      <c r="A84" s="46" t="s">
        <v>285</v>
      </c>
      <c r="B84" s="46" t="s">
        <v>236</v>
      </c>
      <c r="C84" s="46">
        <v>0.98</v>
      </c>
      <c r="D84" s="46">
        <v>0.98</v>
      </c>
      <c r="E84" s="46">
        <v>0.98</v>
      </c>
      <c r="F84" s="46">
        <v>0.98</v>
      </c>
      <c r="G84" s="46">
        <v>0.98</v>
      </c>
      <c r="H84" s="46">
        <v>0.98</v>
      </c>
      <c r="I84" s="46">
        <v>0.98</v>
      </c>
      <c r="J84" s="46">
        <v>0.98</v>
      </c>
    </row>
    <row r="85" spans="1:10">
      <c r="A85" s="46" t="s">
        <v>285</v>
      </c>
      <c r="B85" s="46" t="s">
        <v>237</v>
      </c>
      <c r="C85" s="46">
        <v>0.98</v>
      </c>
      <c r="D85" s="46">
        <v>0.98</v>
      </c>
      <c r="E85" s="46">
        <v>0.98</v>
      </c>
      <c r="F85" s="46">
        <v>0.98</v>
      </c>
      <c r="G85" s="46">
        <v>0.98</v>
      </c>
      <c r="H85" s="46">
        <v>0.98</v>
      </c>
      <c r="I85" s="46">
        <v>0.98</v>
      </c>
      <c r="J85" s="46">
        <v>0.98</v>
      </c>
    </row>
    <row r="86" spans="1:10">
      <c r="A86" s="46" t="s">
        <v>285</v>
      </c>
      <c r="B86" s="46" t="s">
        <v>216</v>
      </c>
      <c r="C86" s="46">
        <v>0</v>
      </c>
      <c r="D86" s="46">
        <v>0.98</v>
      </c>
      <c r="E86" s="46">
        <v>0.98</v>
      </c>
      <c r="F86" s="46">
        <v>0.98</v>
      </c>
      <c r="G86" s="46">
        <v>0.98</v>
      </c>
      <c r="H86" s="46">
        <v>0.98</v>
      </c>
      <c r="I86" s="46">
        <v>0.98</v>
      </c>
      <c r="J86" s="46">
        <v>0.98</v>
      </c>
    </row>
    <row r="87" spans="1:10">
      <c r="A87" s="46" t="s">
        <v>285</v>
      </c>
      <c r="B87" s="46" t="s">
        <v>226</v>
      </c>
      <c r="C87" s="46">
        <v>0.98</v>
      </c>
      <c r="D87" s="46">
        <v>0.98</v>
      </c>
      <c r="E87" s="46">
        <v>0.98</v>
      </c>
      <c r="F87" s="46">
        <v>0.98</v>
      </c>
      <c r="G87" s="46">
        <v>0.98</v>
      </c>
      <c r="H87" s="46">
        <v>0.98</v>
      </c>
      <c r="I87" s="46">
        <v>0.98</v>
      </c>
      <c r="J87" s="46">
        <v>0.98</v>
      </c>
    </row>
    <row r="88" spans="1:10">
      <c r="A88" s="46" t="s">
        <v>285</v>
      </c>
      <c r="B88" s="46" t="s">
        <v>227</v>
      </c>
      <c r="C88" s="46">
        <v>0.98</v>
      </c>
      <c r="D88" s="46">
        <v>0.98</v>
      </c>
      <c r="E88" s="46">
        <v>0.98</v>
      </c>
      <c r="F88" s="46">
        <v>0.98</v>
      </c>
      <c r="G88" s="46">
        <v>0.98</v>
      </c>
      <c r="H88" s="46">
        <v>0.98</v>
      </c>
      <c r="I88" s="46">
        <v>0.98</v>
      </c>
      <c r="J88" s="46">
        <v>0.98</v>
      </c>
    </row>
    <row r="89" spans="1:10">
      <c r="A89" s="46" t="s">
        <v>285</v>
      </c>
      <c r="B89" s="46" t="s">
        <v>217</v>
      </c>
      <c r="C89" s="46">
        <v>0.98</v>
      </c>
      <c r="D89" s="46">
        <v>0.98</v>
      </c>
      <c r="E89" s="46">
        <v>0.98</v>
      </c>
      <c r="F89" s="46">
        <v>0.98</v>
      </c>
      <c r="G89" s="46">
        <v>0.98</v>
      </c>
      <c r="H89" s="46">
        <v>0.98</v>
      </c>
      <c r="I89" s="46">
        <v>0.98</v>
      </c>
      <c r="J89" s="46">
        <v>0.98</v>
      </c>
    </row>
    <row r="90" spans="1:10">
      <c r="A90" s="46" t="s">
        <v>285</v>
      </c>
      <c r="B90" s="46" t="s">
        <v>218</v>
      </c>
      <c r="C90" s="46">
        <v>0.98</v>
      </c>
      <c r="D90" s="46">
        <v>0.98</v>
      </c>
      <c r="E90" s="46">
        <v>0.98</v>
      </c>
      <c r="F90" s="46">
        <v>0.98</v>
      </c>
      <c r="G90" s="46">
        <v>0.98</v>
      </c>
      <c r="H90" s="46">
        <v>0.98</v>
      </c>
      <c r="I90" s="46">
        <v>0.98</v>
      </c>
      <c r="J90" s="46">
        <v>0.98</v>
      </c>
    </row>
    <row r="91" spans="1:10">
      <c r="A91" s="46" t="s">
        <v>285</v>
      </c>
      <c r="B91" s="46" t="s">
        <v>219</v>
      </c>
      <c r="C91" s="46">
        <v>0.98</v>
      </c>
      <c r="D91" s="46">
        <v>0.98</v>
      </c>
      <c r="E91" s="46">
        <v>0.98</v>
      </c>
      <c r="F91" s="46">
        <v>0.98</v>
      </c>
      <c r="G91" s="46">
        <v>0.98</v>
      </c>
      <c r="H91" s="46">
        <v>0.98</v>
      </c>
      <c r="I91" s="46">
        <v>0.98</v>
      </c>
      <c r="J91" s="46">
        <v>0.98</v>
      </c>
    </row>
    <row r="92" spans="1:10">
      <c r="A92" s="46" t="s">
        <v>285</v>
      </c>
      <c r="B92" s="46" t="s">
        <v>220</v>
      </c>
      <c r="C92" s="46">
        <v>0.98</v>
      </c>
      <c r="D92" s="46">
        <v>0.98</v>
      </c>
      <c r="E92" s="46">
        <v>0.98</v>
      </c>
      <c r="F92" s="46">
        <v>0.98</v>
      </c>
      <c r="G92" s="46">
        <v>0.98</v>
      </c>
      <c r="H92" s="46">
        <v>0.98</v>
      </c>
      <c r="I92" s="46">
        <v>0.98</v>
      </c>
      <c r="J92" s="46">
        <v>0.98</v>
      </c>
    </row>
    <row r="93" spans="1:10">
      <c r="A93" s="46" t="s">
        <v>285</v>
      </c>
      <c r="B93" s="46" t="s">
        <v>221</v>
      </c>
      <c r="C93" s="46">
        <v>0.98</v>
      </c>
      <c r="D93" s="46">
        <v>0.98</v>
      </c>
      <c r="E93" s="46">
        <v>0.98</v>
      </c>
      <c r="F93" s="46">
        <v>0.98</v>
      </c>
      <c r="G93" s="46">
        <v>0.98</v>
      </c>
      <c r="H93" s="46">
        <v>0.98</v>
      </c>
      <c r="I93" s="46">
        <v>0.98</v>
      </c>
      <c r="J93" s="46">
        <v>0.98</v>
      </c>
    </row>
    <row r="94" spans="1:10">
      <c r="A94" s="46" t="s">
        <v>285</v>
      </c>
      <c r="B94" s="46" t="s">
        <v>222</v>
      </c>
      <c r="C94" s="46">
        <v>0.98</v>
      </c>
      <c r="D94" s="46">
        <v>0.98</v>
      </c>
      <c r="E94" s="46">
        <v>0.98</v>
      </c>
      <c r="F94" s="46">
        <v>0.98</v>
      </c>
      <c r="G94" s="46">
        <v>0.98</v>
      </c>
      <c r="H94" s="46">
        <v>0.98</v>
      </c>
      <c r="I94" s="46">
        <v>0.98</v>
      </c>
      <c r="J94" s="46">
        <v>0.98</v>
      </c>
    </row>
    <row r="95" spans="1:10">
      <c r="A95" s="46" t="s">
        <v>285</v>
      </c>
      <c r="B95" s="46" t="s">
        <v>250</v>
      </c>
      <c r="C95" s="46">
        <v>0.98</v>
      </c>
      <c r="D95" s="46">
        <v>0.98</v>
      </c>
      <c r="E95" s="46">
        <v>0.98</v>
      </c>
      <c r="F95" s="46">
        <v>0.98</v>
      </c>
      <c r="G95" s="46">
        <v>0.98</v>
      </c>
      <c r="H95" s="46">
        <v>0.98</v>
      </c>
      <c r="I95" s="46">
        <v>0.98</v>
      </c>
      <c r="J95" s="46">
        <v>0.98</v>
      </c>
    </row>
    <row r="96" spans="1:10">
      <c r="A96" s="46" t="s">
        <v>285</v>
      </c>
      <c r="B96" s="46" t="s">
        <v>239</v>
      </c>
      <c r="C96" s="46">
        <v>0.98</v>
      </c>
      <c r="D96" s="46">
        <v>0.98</v>
      </c>
      <c r="E96" s="46">
        <v>0.98</v>
      </c>
      <c r="F96" s="46">
        <v>0.98</v>
      </c>
      <c r="G96" s="46">
        <v>0.98</v>
      </c>
      <c r="H96" s="46">
        <v>0.98</v>
      </c>
      <c r="I96" s="46">
        <v>0.98</v>
      </c>
      <c r="J96" s="46">
        <v>0.98</v>
      </c>
    </row>
    <row r="97" spans="1:10">
      <c r="A97" s="46" t="s">
        <v>285</v>
      </c>
      <c r="B97" s="46" t="s">
        <v>240</v>
      </c>
      <c r="C97" s="46">
        <v>0</v>
      </c>
      <c r="D97" s="46">
        <v>0</v>
      </c>
      <c r="E97" s="46">
        <v>0</v>
      </c>
      <c r="F97" s="46">
        <v>0.98</v>
      </c>
      <c r="G97" s="46">
        <v>0.98</v>
      </c>
      <c r="H97" s="46">
        <v>0.98</v>
      </c>
      <c r="I97" s="46">
        <v>0.98</v>
      </c>
      <c r="J97" s="46">
        <v>0.98</v>
      </c>
    </row>
    <row r="98" spans="1:10">
      <c r="A98" s="46" t="s">
        <v>285</v>
      </c>
      <c r="B98" s="46" t="s">
        <v>223</v>
      </c>
      <c r="C98" s="46">
        <v>0</v>
      </c>
      <c r="D98" s="46">
        <v>0.98</v>
      </c>
      <c r="E98" s="46">
        <v>0.98</v>
      </c>
      <c r="F98" s="46">
        <v>0.98</v>
      </c>
      <c r="G98" s="46">
        <v>0.98</v>
      </c>
      <c r="H98" s="46">
        <v>0.98</v>
      </c>
      <c r="I98" s="46">
        <v>0.98</v>
      </c>
      <c r="J98" s="46">
        <v>0.98</v>
      </c>
    </row>
    <row r="99" spans="1:10">
      <c r="A99" s="46" t="s">
        <v>285</v>
      </c>
      <c r="B99" s="46" t="s">
        <v>228</v>
      </c>
      <c r="C99" s="46">
        <v>0.98</v>
      </c>
      <c r="D99" s="46">
        <v>0.98</v>
      </c>
      <c r="E99" s="46">
        <v>0.98</v>
      </c>
      <c r="F99" s="46">
        <v>0.98</v>
      </c>
      <c r="G99" s="46">
        <v>0.98</v>
      </c>
      <c r="H99" s="46">
        <v>0.98</v>
      </c>
      <c r="I99" s="46">
        <v>0.98</v>
      </c>
      <c r="J99" s="46">
        <v>0.98</v>
      </c>
    </row>
    <row r="100" spans="1:10">
      <c r="A100" s="46" t="s">
        <v>285</v>
      </c>
      <c r="B100" s="46" t="s">
        <v>238</v>
      </c>
      <c r="C100" s="46">
        <v>0.98</v>
      </c>
      <c r="D100" s="46">
        <v>0.98</v>
      </c>
      <c r="E100" s="46">
        <v>0.98</v>
      </c>
      <c r="F100" s="46">
        <v>0.98</v>
      </c>
      <c r="G100" s="46">
        <v>0.98</v>
      </c>
      <c r="H100" s="46">
        <v>0.98</v>
      </c>
      <c r="I100" s="46">
        <v>0.98</v>
      </c>
      <c r="J100" s="46">
        <v>0.98</v>
      </c>
    </row>
    <row r="101" spans="1:10">
      <c r="A101" s="46" t="s">
        <v>285</v>
      </c>
      <c r="B101" s="46" t="s">
        <v>224</v>
      </c>
      <c r="C101" s="46">
        <v>0.98</v>
      </c>
      <c r="D101" s="46">
        <v>0.98</v>
      </c>
      <c r="E101" s="46">
        <v>0.98</v>
      </c>
      <c r="F101" s="46">
        <v>0.98</v>
      </c>
      <c r="G101" s="46">
        <v>0.98</v>
      </c>
      <c r="H101" s="46">
        <v>0.98</v>
      </c>
      <c r="I101" s="46">
        <v>0.98</v>
      </c>
      <c r="J101" s="46">
        <v>0.98</v>
      </c>
    </row>
    <row r="102" spans="1:10">
      <c r="A102" s="46" t="s">
        <v>285</v>
      </c>
      <c r="B102" s="46" t="s">
        <v>231</v>
      </c>
      <c r="C102" s="46">
        <v>0.98</v>
      </c>
      <c r="D102" s="46">
        <v>0.98</v>
      </c>
      <c r="E102" s="46">
        <v>0.98</v>
      </c>
      <c r="F102" s="46">
        <v>0.98</v>
      </c>
      <c r="G102" s="46">
        <v>0.98</v>
      </c>
      <c r="H102" s="46">
        <v>0.98</v>
      </c>
      <c r="I102" s="46">
        <v>0.98</v>
      </c>
      <c r="J102" s="46">
        <v>0.98</v>
      </c>
    </row>
    <row r="103" spans="1:10">
      <c r="A103" s="46" t="s">
        <v>285</v>
      </c>
      <c r="B103" s="46" t="s">
        <v>242</v>
      </c>
      <c r="C103" s="46">
        <v>0</v>
      </c>
      <c r="D103" s="46">
        <v>0</v>
      </c>
      <c r="E103" s="46">
        <v>0.98</v>
      </c>
      <c r="F103" s="46">
        <v>0.98</v>
      </c>
      <c r="G103" s="46">
        <v>0.98</v>
      </c>
      <c r="H103" s="46">
        <v>0.98</v>
      </c>
      <c r="I103" s="46">
        <v>0.98</v>
      </c>
      <c r="J103" s="46">
        <v>0.98</v>
      </c>
    </row>
    <row r="104" spans="1:10">
      <c r="A104" s="46" t="s">
        <v>285</v>
      </c>
      <c r="B104" s="46" t="s">
        <v>229</v>
      </c>
      <c r="C104" s="46">
        <v>0.98</v>
      </c>
      <c r="D104" s="46">
        <v>0.98</v>
      </c>
      <c r="E104" s="46">
        <v>0.98</v>
      </c>
      <c r="F104" s="46">
        <v>0.98</v>
      </c>
      <c r="G104" s="46">
        <v>0.98</v>
      </c>
      <c r="H104" s="46">
        <v>0.98</v>
      </c>
      <c r="I104" s="46">
        <v>0.98</v>
      </c>
      <c r="J104" s="46">
        <v>0.98</v>
      </c>
    </row>
    <row r="105" spans="1:10">
      <c r="A105" s="46" t="s">
        <v>285</v>
      </c>
      <c r="B105" s="46" t="s">
        <v>230</v>
      </c>
      <c r="C105" s="46">
        <v>0.98</v>
      </c>
      <c r="D105" s="46">
        <v>0.98</v>
      </c>
      <c r="E105" s="46">
        <v>0.98</v>
      </c>
      <c r="F105" s="46">
        <v>0.98</v>
      </c>
      <c r="G105" s="46">
        <v>0.98</v>
      </c>
      <c r="H105" s="46">
        <v>0.98</v>
      </c>
      <c r="I105" s="46">
        <v>0.98</v>
      </c>
      <c r="J105" s="46">
        <v>0.98</v>
      </c>
    </row>
    <row r="106" spans="1:10">
      <c r="A106" s="46" t="s">
        <v>285</v>
      </c>
      <c r="B106" s="46" t="s">
        <v>241</v>
      </c>
      <c r="C106" s="46">
        <v>0.98</v>
      </c>
      <c r="D106" s="46">
        <v>0.98</v>
      </c>
      <c r="E106" s="46">
        <v>0.98</v>
      </c>
      <c r="F106" s="46">
        <v>0.98</v>
      </c>
      <c r="G106" s="46">
        <v>0.98</v>
      </c>
      <c r="H106" s="46">
        <v>0.98</v>
      </c>
      <c r="I106" s="46">
        <v>0.98</v>
      </c>
      <c r="J106" s="46">
        <v>0.98</v>
      </c>
    </row>
    <row r="107" spans="1:10">
      <c r="A107" s="46" t="s">
        <v>285</v>
      </c>
      <c r="B107" s="46" t="s">
        <v>232</v>
      </c>
      <c r="C107" s="46">
        <v>0.98</v>
      </c>
      <c r="D107" s="46">
        <v>0.98</v>
      </c>
      <c r="E107" s="46">
        <v>0.98</v>
      </c>
      <c r="F107" s="46">
        <v>0.98</v>
      </c>
      <c r="G107" s="46">
        <v>0.98</v>
      </c>
      <c r="H107" s="46">
        <v>0.98</v>
      </c>
      <c r="I107" s="46">
        <v>0.98</v>
      </c>
      <c r="J107" s="46">
        <v>0.98</v>
      </c>
    </row>
    <row r="108" spans="1:10">
      <c r="A108" s="46" t="s">
        <v>285</v>
      </c>
      <c r="B108" s="46" t="s">
        <v>244</v>
      </c>
      <c r="C108" s="46">
        <v>0.98</v>
      </c>
      <c r="D108" s="46">
        <v>0.98</v>
      </c>
      <c r="E108" s="46">
        <v>0.98</v>
      </c>
      <c r="F108" s="46">
        <v>0.98</v>
      </c>
      <c r="G108" s="46">
        <v>0.98</v>
      </c>
      <c r="H108" s="46">
        <v>0.98</v>
      </c>
      <c r="I108" s="46">
        <v>0.98</v>
      </c>
      <c r="J108" s="46">
        <v>0.98</v>
      </c>
    </row>
    <row r="109" spans="1:10">
      <c r="A109" s="46" t="s">
        <v>285</v>
      </c>
      <c r="B109" s="46" t="s">
        <v>245</v>
      </c>
      <c r="C109" s="46">
        <v>0.98</v>
      </c>
      <c r="D109" s="46">
        <v>0.98</v>
      </c>
      <c r="E109" s="46">
        <v>0.98</v>
      </c>
      <c r="F109" s="46">
        <v>0.98</v>
      </c>
      <c r="G109" s="46">
        <v>0.98</v>
      </c>
      <c r="H109" s="46">
        <v>0.98</v>
      </c>
      <c r="I109" s="46">
        <v>0.98</v>
      </c>
      <c r="J109" s="46">
        <v>0.98</v>
      </c>
    </row>
    <row r="110" spans="1:10">
      <c r="A110" s="46" t="s">
        <v>285</v>
      </c>
      <c r="B110" s="46" t="s">
        <v>246</v>
      </c>
      <c r="C110" s="46">
        <v>0.98</v>
      </c>
      <c r="D110" s="46">
        <v>0.98</v>
      </c>
      <c r="E110" s="46">
        <v>0.98</v>
      </c>
      <c r="F110" s="46">
        <v>0.98</v>
      </c>
      <c r="G110" s="46">
        <v>0.98</v>
      </c>
      <c r="H110" s="46">
        <v>0.98</v>
      </c>
      <c r="I110" s="46">
        <v>0.98</v>
      </c>
      <c r="J110" s="46">
        <v>0.98</v>
      </c>
    </row>
    <row r="111" spans="1:10">
      <c r="A111" s="46" t="s">
        <v>285</v>
      </c>
      <c r="B111" s="46" t="s">
        <v>247</v>
      </c>
      <c r="C111" s="46">
        <v>0</v>
      </c>
      <c r="D111" s="46">
        <v>0</v>
      </c>
      <c r="E111" s="46">
        <v>0</v>
      </c>
      <c r="F111" s="46">
        <v>0.98</v>
      </c>
      <c r="G111" s="46">
        <v>0.98</v>
      </c>
      <c r="H111" s="46">
        <v>0.98</v>
      </c>
      <c r="I111" s="46">
        <v>0.98</v>
      </c>
      <c r="J111" s="46">
        <v>0.98</v>
      </c>
    </row>
    <row r="112" spans="1:10">
      <c r="A112" s="46" t="s">
        <v>285</v>
      </c>
      <c r="B112" s="46" t="s">
        <v>248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0.98</v>
      </c>
      <c r="I112" s="46">
        <v>0.98</v>
      </c>
      <c r="J112" s="46">
        <v>0.98</v>
      </c>
    </row>
    <row r="113" spans="1:10">
      <c r="A113" s="46" t="s">
        <v>285</v>
      </c>
      <c r="B113" s="46" t="s">
        <v>249</v>
      </c>
      <c r="C113" s="46">
        <v>0</v>
      </c>
      <c r="D113" s="46">
        <v>0</v>
      </c>
      <c r="E113" s="46">
        <v>0.98</v>
      </c>
      <c r="F113" s="46">
        <v>0.98</v>
      </c>
      <c r="G113" s="46">
        <v>0.98</v>
      </c>
      <c r="H113" s="46">
        <v>0.98</v>
      </c>
      <c r="I113" s="46">
        <v>0.98</v>
      </c>
      <c r="J113" s="46">
        <v>0.98</v>
      </c>
    </row>
    <row r="114" spans="1:10">
      <c r="A114" s="46" t="s">
        <v>285</v>
      </c>
      <c r="B114" s="46" t="s">
        <v>23</v>
      </c>
      <c r="C114" s="46">
        <v>0.8</v>
      </c>
      <c r="D114" s="46">
        <v>0.8</v>
      </c>
      <c r="E114" s="46">
        <v>0.8</v>
      </c>
      <c r="F114" s="46">
        <v>0.8</v>
      </c>
      <c r="G114" s="46">
        <v>0.8</v>
      </c>
      <c r="H114" s="46">
        <v>0.8</v>
      </c>
      <c r="I114" s="46">
        <v>0.8</v>
      </c>
      <c r="J114" s="46">
        <v>0.8</v>
      </c>
    </row>
    <row r="115" spans="1:10">
      <c r="A115" s="46" t="s">
        <v>285</v>
      </c>
      <c r="B115" s="46" t="s">
        <v>23</v>
      </c>
      <c r="C115" s="46">
        <v>0.8</v>
      </c>
      <c r="D115" s="46">
        <v>0.8</v>
      </c>
      <c r="E115" s="46">
        <v>0.8</v>
      </c>
      <c r="F115" s="46">
        <v>0.8</v>
      </c>
      <c r="G115" s="46">
        <v>0.8</v>
      </c>
      <c r="H115" s="46">
        <v>0.8</v>
      </c>
      <c r="I115" s="46">
        <v>0.8</v>
      </c>
      <c r="J115" s="46">
        <v>0.8</v>
      </c>
    </row>
    <row r="116" spans="1:10">
      <c r="A116" s="46" t="s">
        <v>285</v>
      </c>
      <c r="B116" s="46" t="s">
        <v>111</v>
      </c>
      <c r="C116" s="46">
        <v>0.8</v>
      </c>
      <c r="D116" s="46">
        <v>0.8</v>
      </c>
      <c r="E116" s="46">
        <v>0.8</v>
      </c>
      <c r="F116" s="46">
        <v>0.8</v>
      </c>
      <c r="G116" s="46">
        <v>0.8</v>
      </c>
      <c r="H116" s="46">
        <v>0.8</v>
      </c>
      <c r="I116" s="46">
        <v>0.8</v>
      </c>
      <c r="J116" s="46">
        <v>0.8</v>
      </c>
    </row>
    <row r="117" spans="1:10">
      <c r="A117" s="46" t="s">
        <v>285</v>
      </c>
      <c r="B117" s="46" t="s">
        <v>111</v>
      </c>
      <c r="C117" s="46">
        <v>0.8</v>
      </c>
      <c r="D117" s="46">
        <v>0.8</v>
      </c>
      <c r="E117" s="46">
        <v>0.8</v>
      </c>
      <c r="F117" s="46">
        <v>0.8</v>
      </c>
      <c r="G117" s="46">
        <v>0.8</v>
      </c>
      <c r="H117" s="46">
        <v>0.8</v>
      </c>
      <c r="I117" s="46">
        <v>0.8</v>
      </c>
      <c r="J117" s="46">
        <v>0.8</v>
      </c>
    </row>
    <row r="118" spans="1:10">
      <c r="A118" s="46" t="s">
        <v>285</v>
      </c>
      <c r="B118" s="46" t="s">
        <v>255</v>
      </c>
      <c r="C118" s="46">
        <v>0.98</v>
      </c>
      <c r="D118" s="46">
        <v>0.98</v>
      </c>
      <c r="E118" s="46">
        <v>0.98</v>
      </c>
      <c r="F118" s="46">
        <v>0.98</v>
      </c>
      <c r="G118" s="46">
        <v>0.98</v>
      </c>
      <c r="H118" s="46">
        <v>0.98</v>
      </c>
      <c r="I118" s="46">
        <v>0.98</v>
      </c>
      <c r="J118" s="46">
        <v>0.98</v>
      </c>
    </row>
    <row r="119" spans="1:10">
      <c r="A119" s="46" t="s">
        <v>285</v>
      </c>
      <c r="B119" s="46" t="s">
        <v>256</v>
      </c>
      <c r="C119" s="46">
        <v>0.98</v>
      </c>
      <c r="D119" s="46">
        <v>0.98</v>
      </c>
      <c r="E119" s="46">
        <v>0.98</v>
      </c>
      <c r="F119" s="46">
        <v>0.98</v>
      </c>
      <c r="G119" s="46">
        <v>0.98</v>
      </c>
      <c r="H119" s="46">
        <v>0.98</v>
      </c>
      <c r="I119" s="46">
        <v>0.98</v>
      </c>
      <c r="J119" s="46">
        <v>0.98</v>
      </c>
    </row>
    <row r="120" spans="1:10">
      <c r="A120" s="46" t="s">
        <v>285</v>
      </c>
      <c r="B120" s="46" t="s">
        <v>268</v>
      </c>
      <c r="C120" s="46">
        <v>0.98</v>
      </c>
      <c r="D120" s="46">
        <v>0.98</v>
      </c>
      <c r="E120" s="46">
        <v>0.98</v>
      </c>
      <c r="F120" s="46">
        <v>0.98</v>
      </c>
      <c r="G120" s="46">
        <v>0.98</v>
      </c>
      <c r="H120" s="46">
        <v>0.98</v>
      </c>
      <c r="I120" s="46">
        <v>0.98</v>
      </c>
      <c r="J120" s="46">
        <v>0.98</v>
      </c>
    </row>
    <row r="121" spans="1:10">
      <c r="A121" s="46" t="s">
        <v>285</v>
      </c>
      <c r="B121" s="46" t="s">
        <v>262</v>
      </c>
      <c r="C121" s="46">
        <v>0.98</v>
      </c>
      <c r="D121" s="46">
        <v>0.98</v>
      </c>
      <c r="E121" s="46">
        <v>0.98</v>
      </c>
      <c r="F121" s="46">
        <v>0.98</v>
      </c>
      <c r="G121" s="46">
        <v>0.98</v>
      </c>
      <c r="H121" s="46">
        <v>0.98</v>
      </c>
      <c r="I121" s="46">
        <v>0.98</v>
      </c>
      <c r="J121" s="46">
        <v>0.98</v>
      </c>
    </row>
    <row r="122" spans="1:10">
      <c r="A122" s="46" t="s">
        <v>285</v>
      </c>
      <c r="B122" s="46" t="s">
        <v>263</v>
      </c>
      <c r="C122" s="46">
        <v>0.98</v>
      </c>
      <c r="D122" s="46">
        <v>0.98</v>
      </c>
      <c r="E122" s="46">
        <v>0.98</v>
      </c>
      <c r="F122" s="46">
        <v>0.98</v>
      </c>
      <c r="G122" s="46">
        <v>0.98</v>
      </c>
      <c r="H122" s="46">
        <v>0.98</v>
      </c>
      <c r="I122" s="46">
        <v>0.98</v>
      </c>
      <c r="J122" s="46">
        <v>0.98</v>
      </c>
    </row>
    <row r="123" spans="1:10">
      <c r="A123" s="46" t="s">
        <v>285</v>
      </c>
      <c r="B123" s="46" t="s">
        <v>269</v>
      </c>
      <c r="C123" s="46">
        <v>0.98</v>
      </c>
      <c r="D123" s="46">
        <v>0.98</v>
      </c>
      <c r="E123" s="46">
        <v>0.98</v>
      </c>
      <c r="F123" s="46">
        <v>0.98</v>
      </c>
      <c r="G123" s="46">
        <v>0.98</v>
      </c>
      <c r="H123" s="46">
        <v>0.98</v>
      </c>
      <c r="I123" s="46">
        <v>0.98</v>
      </c>
      <c r="J123" s="46">
        <v>0.98</v>
      </c>
    </row>
    <row r="124" spans="1:10">
      <c r="A124" s="46" t="s">
        <v>285</v>
      </c>
      <c r="B124" s="46" t="s">
        <v>260</v>
      </c>
      <c r="C124" s="46">
        <v>0.98</v>
      </c>
      <c r="D124" s="46">
        <v>0.98</v>
      </c>
      <c r="E124" s="46">
        <v>0.98</v>
      </c>
      <c r="F124" s="46">
        <v>0.98</v>
      </c>
      <c r="G124" s="46">
        <v>0.98</v>
      </c>
      <c r="H124" s="46">
        <v>0.98</v>
      </c>
      <c r="I124" s="46">
        <v>0.98</v>
      </c>
      <c r="J124" s="46">
        <v>0.98</v>
      </c>
    </row>
    <row r="125" spans="1:10">
      <c r="A125" s="46" t="s">
        <v>285</v>
      </c>
      <c r="B125" s="46" t="s">
        <v>261</v>
      </c>
      <c r="C125" s="46">
        <v>0.98</v>
      </c>
      <c r="D125" s="46">
        <v>0.98</v>
      </c>
      <c r="E125" s="46">
        <v>0.98</v>
      </c>
      <c r="F125" s="46">
        <v>0.98</v>
      </c>
      <c r="G125" s="46">
        <v>0.98</v>
      </c>
      <c r="H125" s="46">
        <v>0.98</v>
      </c>
      <c r="I125" s="46">
        <v>0.98</v>
      </c>
      <c r="J125" s="46">
        <v>0.98</v>
      </c>
    </row>
    <row r="126" spans="1:10">
      <c r="A126" s="46" t="s">
        <v>285</v>
      </c>
      <c r="B126" s="46" t="s">
        <v>264</v>
      </c>
      <c r="C126" s="46">
        <v>0.98</v>
      </c>
      <c r="D126" s="46">
        <v>0.98</v>
      </c>
      <c r="E126" s="46">
        <v>0.98</v>
      </c>
      <c r="F126" s="46">
        <v>0.98</v>
      </c>
      <c r="G126" s="46">
        <v>0.98</v>
      </c>
      <c r="H126" s="46">
        <v>0.98</v>
      </c>
      <c r="I126" s="46">
        <v>0.98</v>
      </c>
      <c r="J126" s="46">
        <v>0.98</v>
      </c>
    </row>
    <row r="127" spans="1:10">
      <c r="A127" s="46" t="s">
        <v>285</v>
      </c>
      <c r="B127" s="46" t="s">
        <v>265</v>
      </c>
      <c r="C127" s="46">
        <v>0.98</v>
      </c>
      <c r="D127" s="46">
        <v>0.98</v>
      </c>
      <c r="E127" s="46">
        <v>0.98</v>
      </c>
      <c r="F127" s="46">
        <v>0.98</v>
      </c>
      <c r="G127" s="46">
        <v>0.98</v>
      </c>
      <c r="H127" s="46">
        <v>0.98</v>
      </c>
      <c r="I127" s="46">
        <v>0.98</v>
      </c>
      <c r="J127" s="46">
        <v>0.98</v>
      </c>
    </row>
    <row r="128" spans="1:10">
      <c r="A128" s="46" t="s">
        <v>285</v>
      </c>
      <c r="B128" s="46" t="s">
        <v>257</v>
      </c>
      <c r="C128" s="46">
        <v>0.98</v>
      </c>
      <c r="D128" s="46">
        <v>0.98</v>
      </c>
      <c r="E128" s="46">
        <v>0.98</v>
      </c>
      <c r="F128" s="46">
        <v>0.98</v>
      </c>
      <c r="G128" s="46">
        <v>0.98</v>
      </c>
      <c r="H128" s="46">
        <v>0.98</v>
      </c>
      <c r="I128" s="46">
        <v>0.98</v>
      </c>
      <c r="J128" s="46">
        <v>0.98</v>
      </c>
    </row>
    <row r="129" spans="1:10">
      <c r="A129" s="46" t="s">
        <v>285</v>
      </c>
      <c r="B129" s="46" t="s">
        <v>258</v>
      </c>
      <c r="C129" s="46">
        <v>0.98</v>
      </c>
      <c r="D129" s="46">
        <v>0.98</v>
      </c>
      <c r="E129" s="46">
        <v>0.98</v>
      </c>
      <c r="F129" s="46">
        <v>0.98</v>
      </c>
      <c r="G129" s="46">
        <v>0.98</v>
      </c>
      <c r="H129" s="46">
        <v>0.98</v>
      </c>
      <c r="I129" s="46">
        <v>0.98</v>
      </c>
      <c r="J129" s="46">
        <v>0.98</v>
      </c>
    </row>
    <row r="130" spans="1:10">
      <c r="A130" s="46" t="s">
        <v>285</v>
      </c>
      <c r="B130" s="46" t="s">
        <v>259</v>
      </c>
      <c r="C130" s="46">
        <v>0.98</v>
      </c>
      <c r="D130" s="46">
        <v>0.98</v>
      </c>
      <c r="E130" s="46">
        <v>0.98</v>
      </c>
      <c r="F130" s="46">
        <v>0.98</v>
      </c>
      <c r="G130" s="46">
        <v>0.98</v>
      </c>
      <c r="H130" s="46">
        <v>0.98</v>
      </c>
      <c r="I130" s="46">
        <v>0.98</v>
      </c>
      <c r="J130" s="46">
        <v>0.98</v>
      </c>
    </row>
    <row r="131" spans="1:10">
      <c r="A131" s="46" t="s">
        <v>285</v>
      </c>
      <c r="B131" s="46" t="s">
        <v>266</v>
      </c>
      <c r="C131" s="46">
        <v>0.98</v>
      </c>
      <c r="D131" s="46">
        <v>0.98</v>
      </c>
      <c r="E131" s="46">
        <v>0.98</v>
      </c>
      <c r="F131" s="46">
        <v>0.98</v>
      </c>
      <c r="G131" s="46">
        <v>0.98</v>
      </c>
      <c r="H131" s="46">
        <v>0.98</v>
      </c>
      <c r="I131" s="46">
        <v>0.98</v>
      </c>
      <c r="J131" s="46">
        <v>0.98</v>
      </c>
    </row>
    <row r="132" spans="1:10">
      <c r="A132" s="46" t="s">
        <v>285</v>
      </c>
      <c r="B132" s="46" t="s">
        <v>267</v>
      </c>
      <c r="C132" s="46">
        <v>0.98</v>
      </c>
      <c r="D132" s="46">
        <v>0.98</v>
      </c>
      <c r="E132" s="46">
        <v>0.98</v>
      </c>
      <c r="F132" s="46">
        <v>0.98</v>
      </c>
      <c r="G132" s="46">
        <v>0.98</v>
      </c>
      <c r="H132" s="46">
        <v>0.98</v>
      </c>
      <c r="I132" s="46">
        <v>0.98</v>
      </c>
      <c r="J132" s="46">
        <v>0.98</v>
      </c>
    </row>
    <row r="133" spans="1:10">
      <c r="A133" s="46" t="s">
        <v>285</v>
      </c>
      <c r="B133" s="46" t="s">
        <v>270</v>
      </c>
      <c r="C133" s="46">
        <v>0.98</v>
      </c>
      <c r="D133" s="46">
        <v>0.98</v>
      </c>
      <c r="E133" s="46">
        <v>0.98</v>
      </c>
      <c r="F133" s="46">
        <v>0.98</v>
      </c>
      <c r="G133" s="46">
        <v>0.98</v>
      </c>
      <c r="H133" s="46">
        <v>0.98</v>
      </c>
      <c r="I133" s="46">
        <v>0.98</v>
      </c>
      <c r="J133" s="46">
        <v>0.98</v>
      </c>
    </row>
    <row r="134" spans="1:10">
      <c r="A134" s="46" t="s">
        <v>285</v>
      </c>
      <c r="B134" s="46" t="s">
        <v>271</v>
      </c>
      <c r="C134" s="46">
        <v>1</v>
      </c>
      <c r="D134" s="46">
        <v>1</v>
      </c>
      <c r="E134" s="46">
        <v>1</v>
      </c>
      <c r="F134" s="46">
        <v>1</v>
      </c>
      <c r="G134" s="46">
        <v>1</v>
      </c>
      <c r="H134" s="46">
        <v>1</v>
      </c>
      <c r="I134" s="46">
        <v>1</v>
      </c>
      <c r="J134" s="46">
        <v>1</v>
      </c>
    </row>
    <row r="135" spans="1:10">
      <c r="A135" s="46" t="s">
        <v>285</v>
      </c>
      <c r="B135" s="46" t="s">
        <v>273</v>
      </c>
      <c r="C135" s="46">
        <v>0</v>
      </c>
      <c r="D135" s="46">
        <v>0</v>
      </c>
      <c r="E135" s="46">
        <v>0.98</v>
      </c>
      <c r="F135" s="46">
        <v>0.98</v>
      </c>
      <c r="G135" s="46">
        <v>0.98</v>
      </c>
      <c r="H135" s="46">
        <v>0.98</v>
      </c>
      <c r="I135" s="46">
        <v>0.98</v>
      </c>
      <c r="J135" s="46">
        <v>0.98</v>
      </c>
    </row>
    <row r="136" spans="1:10">
      <c r="A136" s="46" t="s">
        <v>285</v>
      </c>
      <c r="B136" s="46" t="s">
        <v>274</v>
      </c>
      <c r="C136" s="46">
        <v>0</v>
      </c>
      <c r="D136" s="46">
        <v>0</v>
      </c>
      <c r="E136" s="46">
        <v>0.98</v>
      </c>
      <c r="F136" s="46">
        <v>0.98</v>
      </c>
      <c r="G136" s="46">
        <v>0.98</v>
      </c>
      <c r="H136" s="46">
        <v>0.98</v>
      </c>
      <c r="I136" s="46">
        <v>0.98</v>
      </c>
      <c r="J136" s="46">
        <v>0.98</v>
      </c>
    </row>
    <row r="137" spans="1:10">
      <c r="A137" s="46" t="s">
        <v>285</v>
      </c>
      <c r="B137" s="46" t="s">
        <v>275</v>
      </c>
      <c r="C137" s="46">
        <v>0</v>
      </c>
      <c r="D137" s="46">
        <v>1</v>
      </c>
      <c r="E137" s="46">
        <v>1</v>
      </c>
      <c r="F137" s="46">
        <v>1</v>
      </c>
      <c r="G137" s="46">
        <v>1</v>
      </c>
      <c r="H137" s="46">
        <v>1</v>
      </c>
      <c r="I137" s="46">
        <v>1</v>
      </c>
      <c r="J137" s="46">
        <v>1</v>
      </c>
    </row>
    <row r="138" spans="1:10">
      <c r="A138" s="46" t="s">
        <v>285</v>
      </c>
      <c r="B138" s="46" t="s">
        <v>331</v>
      </c>
      <c r="C138" s="46">
        <v>0</v>
      </c>
      <c r="D138" s="46">
        <v>0</v>
      </c>
      <c r="E138" s="46">
        <v>0</v>
      </c>
      <c r="F138" s="46">
        <v>1</v>
      </c>
      <c r="G138" s="46">
        <v>1</v>
      </c>
      <c r="H138" s="46">
        <v>1</v>
      </c>
      <c r="I138" s="46">
        <v>1</v>
      </c>
      <c r="J138" s="46">
        <v>1</v>
      </c>
    </row>
    <row r="139" spans="1:10">
      <c r="A139" s="46" t="s">
        <v>285</v>
      </c>
      <c r="B139" s="46" t="s">
        <v>337</v>
      </c>
      <c r="C139" s="46">
        <v>1</v>
      </c>
      <c r="D139" s="46">
        <v>1</v>
      </c>
      <c r="E139" s="46">
        <v>1</v>
      </c>
      <c r="F139" s="46">
        <v>1</v>
      </c>
      <c r="G139" s="46">
        <v>1</v>
      </c>
      <c r="H139" s="46">
        <v>1</v>
      </c>
      <c r="I139" s="46">
        <v>1</v>
      </c>
      <c r="J139" s="46">
        <v>1</v>
      </c>
    </row>
    <row r="140" spans="1:10">
      <c r="A140" s="46" t="s">
        <v>285</v>
      </c>
      <c r="B140" s="46" t="s">
        <v>332</v>
      </c>
      <c r="C140" s="46">
        <v>1</v>
      </c>
      <c r="D140" s="46">
        <v>1</v>
      </c>
      <c r="E140" s="46">
        <v>1</v>
      </c>
      <c r="F140" s="46">
        <v>1</v>
      </c>
      <c r="G140" s="46">
        <v>1</v>
      </c>
      <c r="H140" s="46">
        <v>1</v>
      </c>
      <c r="I140" s="46">
        <v>1</v>
      </c>
      <c r="J140" s="46">
        <v>1</v>
      </c>
    </row>
    <row r="141" spans="1:10">
      <c r="A141" s="46" t="s">
        <v>285</v>
      </c>
      <c r="B141" s="46" t="s">
        <v>335</v>
      </c>
      <c r="C141" s="46">
        <v>1</v>
      </c>
      <c r="D141" s="46">
        <v>1</v>
      </c>
      <c r="E141" s="46">
        <v>1</v>
      </c>
      <c r="F141" s="46">
        <v>1</v>
      </c>
      <c r="G141" s="46">
        <v>1</v>
      </c>
      <c r="H141" s="46">
        <v>1</v>
      </c>
      <c r="I141" s="46">
        <v>1</v>
      </c>
      <c r="J141" s="46">
        <v>1</v>
      </c>
    </row>
    <row r="142" spans="1:10">
      <c r="A142" s="46" t="s">
        <v>285</v>
      </c>
      <c r="B142" s="46" t="s">
        <v>334</v>
      </c>
      <c r="C142" s="46">
        <v>1</v>
      </c>
      <c r="D142" s="46">
        <v>1</v>
      </c>
      <c r="E142" s="46">
        <v>1</v>
      </c>
      <c r="F142" s="46">
        <v>1</v>
      </c>
      <c r="G142" s="46">
        <v>1</v>
      </c>
      <c r="H142" s="46">
        <v>1</v>
      </c>
      <c r="I142" s="46">
        <v>1</v>
      </c>
      <c r="J142" s="46">
        <v>1</v>
      </c>
    </row>
    <row r="143" spans="1:10">
      <c r="A143" s="46" t="s">
        <v>285</v>
      </c>
      <c r="B143" s="46" t="s">
        <v>336</v>
      </c>
      <c r="C143" s="46">
        <v>1</v>
      </c>
      <c r="D143" s="46">
        <v>1</v>
      </c>
      <c r="E143" s="46">
        <v>1</v>
      </c>
      <c r="F143" s="46">
        <v>1</v>
      </c>
      <c r="G143" s="46">
        <v>1</v>
      </c>
      <c r="H143" s="46">
        <v>1</v>
      </c>
      <c r="I143" s="46">
        <v>1</v>
      </c>
      <c r="J143" s="46">
        <v>1</v>
      </c>
    </row>
    <row r="144" spans="1:10">
      <c r="A144" s="46" t="s">
        <v>285</v>
      </c>
      <c r="B144" s="46" t="s">
        <v>333</v>
      </c>
      <c r="C144" s="46">
        <v>1</v>
      </c>
      <c r="D144" s="46">
        <v>1</v>
      </c>
      <c r="E144" s="46">
        <v>1</v>
      </c>
      <c r="F144" s="46">
        <v>1</v>
      </c>
      <c r="G144" s="46">
        <v>1</v>
      </c>
      <c r="H144" s="46">
        <v>1</v>
      </c>
      <c r="I144" s="46">
        <v>1</v>
      </c>
      <c r="J144" s="46">
        <v>1</v>
      </c>
    </row>
    <row r="145" spans="1:10">
      <c r="A145" s="46" t="s">
        <v>285</v>
      </c>
      <c r="B145" s="24" t="s">
        <v>341</v>
      </c>
      <c r="C145" s="8">
        <v>0.98</v>
      </c>
      <c r="D145" s="8">
        <v>0.98</v>
      </c>
      <c r="E145" s="8">
        <v>0.98</v>
      </c>
      <c r="F145" s="8">
        <v>0.98</v>
      </c>
      <c r="G145" s="8">
        <v>0.98</v>
      </c>
      <c r="H145" s="8">
        <v>0.98</v>
      </c>
      <c r="I145" s="8">
        <v>0.98</v>
      </c>
      <c r="J145" s="8">
        <v>0.98</v>
      </c>
    </row>
    <row r="146" spans="1:10">
      <c r="A146" s="46" t="s">
        <v>285</v>
      </c>
      <c r="B146" s="24" t="s">
        <v>342</v>
      </c>
      <c r="C146" s="8">
        <v>0.98</v>
      </c>
      <c r="D146" s="8">
        <v>0.98</v>
      </c>
      <c r="E146" s="8">
        <v>0.98</v>
      </c>
      <c r="F146" s="8">
        <v>0.98</v>
      </c>
      <c r="G146" s="8">
        <v>0.98</v>
      </c>
      <c r="H146" s="8">
        <v>0.98</v>
      </c>
      <c r="I146" s="8">
        <v>0.98</v>
      </c>
      <c r="J146" s="8">
        <v>0.98</v>
      </c>
    </row>
    <row r="147" spans="1:10">
      <c r="A147" s="46" t="s">
        <v>285</v>
      </c>
      <c r="B147" s="24" t="s">
        <v>347</v>
      </c>
      <c r="C147" s="8">
        <v>0.98</v>
      </c>
      <c r="D147" s="8">
        <v>0.98</v>
      </c>
      <c r="E147" s="8">
        <v>0.98</v>
      </c>
      <c r="F147" s="8">
        <v>0.98</v>
      </c>
      <c r="G147" s="8">
        <v>0.98</v>
      </c>
      <c r="H147" s="8">
        <v>0.98</v>
      </c>
      <c r="I147" s="8">
        <v>0.98</v>
      </c>
      <c r="J147" s="8">
        <v>0.98</v>
      </c>
    </row>
    <row r="148" spans="1:10">
      <c r="A148" s="46" t="s">
        <v>285</v>
      </c>
      <c r="B148" s="24" t="s">
        <v>348</v>
      </c>
      <c r="C148" s="8">
        <v>0.98</v>
      </c>
      <c r="D148" s="8">
        <v>0.98</v>
      </c>
      <c r="E148" s="8">
        <v>0.98</v>
      </c>
      <c r="F148" s="8">
        <v>0.98</v>
      </c>
      <c r="G148" s="8">
        <v>0.98</v>
      </c>
      <c r="H148" s="8">
        <v>0.98</v>
      </c>
      <c r="I148" s="8">
        <v>0.98</v>
      </c>
      <c r="J148" s="8">
        <v>0.98</v>
      </c>
    </row>
    <row r="149" spans="1:10">
      <c r="A149" s="46" t="s">
        <v>285</v>
      </c>
      <c r="B149" s="24" t="s">
        <v>349</v>
      </c>
      <c r="C149" s="8">
        <v>0.98</v>
      </c>
      <c r="D149" s="8">
        <v>0.98</v>
      </c>
      <c r="E149" s="8">
        <v>0.98</v>
      </c>
      <c r="F149" s="8">
        <v>0.98</v>
      </c>
      <c r="G149" s="8">
        <v>0.98</v>
      </c>
      <c r="H149" s="8">
        <v>0.98</v>
      </c>
      <c r="I149" s="8">
        <v>0.98</v>
      </c>
      <c r="J149" s="8">
        <v>0.98</v>
      </c>
    </row>
    <row r="150" spans="1:10">
      <c r="A150" s="46" t="s">
        <v>285</v>
      </c>
      <c r="B150" s="1" t="s">
        <v>362</v>
      </c>
      <c r="C150" s="8">
        <v>0.98</v>
      </c>
      <c r="D150" s="8">
        <v>0.98</v>
      </c>
      <c r="E150" s="8">
        <v>0.98</v>
      </c>
      <c r="F150" s="8">
        <v>0.98</v>
      </c>
      <c r="G150" s="8">
        <v>0.98</v>
      </c>
      <c r="H150" s="8">
        <v>0.98</v>
      </c>
      <c r="I150" s="8">
        <v>0.98</v>
      </c>
      <c r="J150" s="8">
        <v>0.98</v>
      </c>
    </row>
    <row r="151" spans="1:10">
      <c r="A151" s="9" t="s">
        <v>285</v>
      </c>
      <c r="B151" s="24" t="s">
        <v>364</v>
      </c>
      <c r="C151" s="8">
        <v>0.98</v>
      </c>
      <c r="D151" s="8">
        <v>0.98</v>
      </c>
      <c r="E151" s="8">
        <v>0.98</v>
      </c>
      <c r="F151" s="8">
        <v>0.98</v>
      </c>
      <c r="G151" s="8">
        <v>0.98</v>
      </c>
      <c r="H151" s="8">
        <v>0.98</v>
      </c>
      <c r="I151" s="8">
        <v>0.98</v>
      </c>
      <c r="J151" s="8">
        <v>0.98</v>
      </c>
    </row>
    <row r="152" spans="1:10">
      <c r="A152" s="9" t="s">
        <v>285</v>
      </c>
      <c r="B152" s="24" t="s">
        <v>365</v>
      </c>
      <c r="C152" s="8">
        <v>0.98</v>
      </c>
      <c r="D152" s="8">
        <v>0.98</v>
      </c>
      <c r="E152" s="8">
        <v>0.98</v>
      </c>
      <c r="F152" s="8">
        <v>0.98</v>
      </c>
      <c r="G152" s="8">
        <v>0.98</v>
      </c>
      <c r="H152" s="8">
        <v>0.98</v>
      </c>
      <c r="I152" s="8">
        <v>0.98</v>
      </c>
      <c r="J152" s="8">
        <v>0.98</v>
      </c>
    </row>
    <row r="153" spans="1:10">
      <c r="A153" s="11" t="s">
        <v>285</v>
      </c>
      <c r="B153" s="24" t="s">
        <v>366</v>
      </c>
      <c r="C153" s="11">
        <v>1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1</v>
      </c>
      <c r="J153" s="11">
        <v>1</v>
      </c>
    </row>
    <row r="154" spans="1:10">
      <c r="A154" s="1" t="s">
        <v>285</v>
      </c>
      <c r="B154" s="1" t="s">
        <v>367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>
      <c r="A155" s="1" t="s">
        <v>285</v>
      </c>
      <c r="B155" s="1" t="s">
        <v>368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</sheetData>
  <dataValidations count="1">
    <dataValidation type="list" allowBlank="1" showInputMessage="1" showErrorMessage="1" sqref="B148" xr:uid="{00000000-0002-0000-1F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25029"/>
  <sheetViews>
    <sheetView workbookViewId="0">
      <selection activeCell="B12" sqref="B12"/>
    </sheetView>
  </sheetViews>
  <sheetFormatPr baseColWidth="10" defaultColWidth="11.44140625" defaultRowHeight="14.4"/>
  <cols>
    <col min="1" max="1" width="24" style="1" customWidth="1"/>
    <col min="2" max="2" width="40.6640625" style="1" customWidth="1"/>
    <col min="3" max="3" width="10.109375" style="1" bestFit="1" customWidth="1"/>
    <col min="4" max="10" width="11.44140625" style="1"/>
    <col min="11" max="11" width="11.44140625" style="1" customWidth="1"/>
    <col min="12" max="12" width="3.44140625" style="1" customWidth="1"/>
    <col min="13" max="16384" width="11.44140625" style="1"/>
  </cols>
  <sheetData>
    <row r="1" spans="1:11">
      <c r="A1" s="1" t="s">
        <v>440</v>
      </c>
    </row>
    <row r="2" spans="1:11">
      <c r="A2" s="1" t="s">
        <v>6</v>
      </c>
    </row>
    <row r="3" spans="1:11">
      <c r="A3" s="1" t="s">
        <v>418</v>
      </c>
    </row>
    <row r="5" spans="1:11">
      <c r="A5" s="1" t="s">
        <v>20</v>
      </c>
      <c r="B5" s="1" t="s">
        <v>26</v>
      </c>
      <c r="C5" s="1" t="s">
        <v>28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998" spans="14:14">
      <c r="N998" s="1" t="s">
        <v>165</v>
      </c>
    </row>
    <row r="999" spans="14:14">
      <c r="N999" s="1" t="s">
        <v>165</v>
      </c>
    </row>
    <row r="1000" spans="14:14">
      <c r="N1000" s="1" t="s">
        <v>165</v>
      </c>
    </row>
    <row r="1001" spans="14:14">
      <c r="N1001" s="1" t="s">
        <v>165</v>
      </c>
    </row>
    <row r="1002" spans="14:14">
      <c r="N1002" s="1" t="s">
        <v>165</v>
      </c>
    </row>
    <row r="1003" spans="14:14">
      <c r="N1003" s="1" t="s">
        <v>165</v>
      </c>
    </row>
    <row r="1004" spans="14:14">
      <c r="N1004" s="1" t="s">
        <v>165</v>
      </c>
    </row>
    <row r="1005" spans="14:14">
      <c r="N1005" s="1" t="s">
        <v>165</v>
      </c>
    </row>
    <row r="1006" spans="14:14">
      <c r="N1006" s="1" t="s">
        <v>165</v>
      </c>
    </row>
    <row r="1007" spans="14:14">
      <c r="N1007" s="1" t="s">
        <v>165</v>
      </c>
    </row>
    <row r="1008" spans="14:14">
      <c r="N1008" s="1" t="s">
        <v>165</v>
      </c>
    </row>
    <row r="1009" spans="14:14">
      <c r="N1009" s="1" t="s">
        <v>165</v>
      </c>
    </row>
    <row r="1010" spans="14:14">
      <c r="N1010" s="1" t="s">
        <v>165</v>
      </c>
    </row>
    <row r="1011" spans="14:14">
      <c r="N1011" s="1" t="s">
        <v>165</v>
      </c>
    </row>
    <row r="1012" spans="14:14">
      <c r="N1012" s="1" t="s">
        <v>165</v>
      </c>
    </row>
    <row r="1013" spans="14:14">
      <c r="N1013" s="1" t="s">
        <v>165</v>
      </c>
    </row>
    <row r="1030" spans="14:14">
      <c r="N1030" s="1" t="s">
        <v>165</v>
      </c>
    </row>
    <row r="1031" spans="14:14">
      <c r="N1031" s="1" t="s">
        <v>165</v>
      </c>
    </row>
    <row r="1032" spans="14:14">
      <c r="N1032" s="1" t="s">
        <v>165</v>
      </c>
    </row>
    <row r="1033" spans="14:14">
      <c r="N1033" s="1" t="s">
        <v>165</v>
      </c>
    </row>
    <row r="1034" spans="14:14">
      <c r="N1034" s="1" t="s">
        <v>165</v>
      </c>
    </row>
    <row r="1035" spans="14:14">
      <c r="N1035" s="1" t="s">
        <v>165</v>
      </c>
    </row>
    <row r="1036" spans="14:14">
      <c r="N1036" s="1" t="s">
        <v>165</v>
      </c>
    </row>
    <row r="1037" spans="14:14">
      <c r="N1037" s="1" t="s">
        <v>165</v>
      </c>
    </row>
    <row r="1038" spans="14:14">
      <c r="N1038" s="1" t="s">
        <v>165</v>
      </c>
    </row>
    <row r="1039" spans="14:14">
      <c r="N1039" s="1" t="s">
        <v>165</v>
      </c>
    </row>
    <row r="1040" spans="14:14">
      <c r="N1040" s="1" t="s">
        <v>165</v>
      </c>
    </row>
    <row r="1041" spans="14:14">
      <c r="N1041" s="1" t="s">
        <v>165</v>
      </c>
    </row>
    <row r="1042" spans="14:14">
      <c r="N1042" s="1" t="s">
        <v>165</v>
      </c>
    </row>
    <row r="1043" spans="14:14">
      <c r="N1043" s="1" t="s">
        <v>165</v>
      </c>
    </row>
    <row r="1044" spans="14:14">
      <c r="N1044" s="1" t="s">
        <v>165</v>
      </c>
    </row>
    <row r="1045" spans="14:14">
      <c r="N1045" s="1" t="s">
        <v>165</v>
      </c>
    </row>
    <row r="7286" spans="15:15">
      <c r="O7286" s="1" t="s">
        <v>168</v>
      </c>
    </row>
    <row r="7302" spans="15:15">
      <c r="O7302" s="1" t="s">
        <v>168</v>
      </c>
    </row>
    <row r="7318" spans="15:15">
      <c r="O7318" s="1" t="s">
        <v>168</v>
      </c>
    </row>
    <row r="7337" spans="15:15">
      <c r="O7337" s="1" t="s">
        <v>168</v>
      </c>
    </row>
    <row r="7382" spans="15:15">
      <c r="O7382" s="1" t="s">
        <v>169</v>
      </c>
    </row>
    <row r="7383" spans="15:15">
      <c r="O7383" s="1" t="s">
        <v>170</v>
      </c>
    </row>
    <row r="7398" spans="15:15">
      <c r="O7398" s="1" t="s">
        <v>166</v>
      </c>
    </row>
    <row r="7399" spans="15:15">
      <c r="O7399" s="1" t="s">
        <v>167</v>
      </c>
    </row>
    <row r="19126" spans="15:15">
      <c r="O19126" s="1" t="s">
        <v>168</v>
      </c>
    </row>
    <row r="19145" spans="15:15">
      <c r="O19145" s="1" t="s">
        <v>168</v>
      </c>
    </row>
    <row r="24486" spans="4:11">
      <c r="D24486" s="13"/>
      <c r="E24486" s="13"/>
      <c r="F24486" s="13"/>
      <c r="G24486" s="13"/>
      <c r="H24486" s="13"/>
      <c r="I24486" s="13"/>
      <c r="J24486" s="13"/>
      <c r="K24486" s="13"/>
    </row>
    <row r="24487" spans="4:11">
      <c r="D24487" s="13"/>
      <c r="E24487" s="13"/>
      <c r="F24487" s="13"/>
      <c r="G24487" s="13"/>
      <c r="H24487" s="13"/>
      <c r="I24487" s="13"/>
      <c r="J24487" s="13"/>
      <c r="K24487" s="13"/>
    </row>
    <row r="24488" spans="4:11">
      <c r="D24488" s="13"/>
      <c r="E24488" s="13"/>
      <c r="F24488" s="13"/>
      <c r="G24488" s="13"/>
      <c r="H24488" s="13"/>
      <c r="I24488" s="13"/>
      <c r="J24488" s="13"/>
      <c r="K24488" s="13"/>
    </row>
    <row r="24489" spans="4:11">
      <c r="D24489" s="13"/>
      <c r="E24489" s="13"/>
      <c r="F24489" s="13"/>
      <c r="G24489" s="13"/>
      <c r="H24489" s="13"/>
      <c r="I24489" s="13"/>
      <c r="J24489" s="13"/>
      <c r="K24489" s="13"/>
    </row>
    <row r="24490" spans="4:11">
      <c r="D24490" s="13"/>
      <c r="E24490" s="13"/>
      <c r="F24490" s="13"/>
      <c r="G24490" s="13"/>
      <c r="H24490" s="13"/>
      <c r="I24490" s="13"/>
      <c r="J24490" s="13"/>
      <c r="K24490" s="13"/>
    </row>
    <row r="24491" spans="4:11">
      <c r="D24491" s="13"/>
      <c r="E24491" s="13"/>
      <c r="F24491" s="13"/>
      <c r="G24491" s="13"/>
      <c r="H24491" s="13"/>
      <c r="I24491" s="13"/>
      <c r="J24491" s="13"/>
      <c r="K24491" s="13"/>
    </row>
    <row r="24492" spans="4:11">
      <c r="D24492" s="13"/>
      <c r="E24492" s="13"/>
      <c r="F24492" s="13"/>
      <c r="G24492" s="13"/>
      <c r="H24492" s="13"/>
      <c r="I24492" s="13"/>
      <c r="J24492" s="13"/>
      <c r="K24492" s="13"/>
    </row>
    <row r="24493" spans="4:11">
      <c r="D24493" s="13"/>
      <c r="E24493" s="13"/>
      <c r="F24493" s="13"/>
      <c r="G24493" s="13"/>
      <c r="H24493" s="13"/>
      <c r="I24493" s="13"/>
      <c r="J24493" s="13"/>
      <c r="K24493" s="13"/>
    </row>
    <row r="24494" spans="4:11">
      <c r="D24494" s="13"/>
      <c r="E24494" s="13"/>
      <c r="F24494" s="13"/>
      <c r="G24494" s="13"/>
      <c r="H24494" s="13"/>
      <c r="I24494" s="13"/>
      <c r="J24494" s="13"/>
      <c r="K24494" s="13"/>
    </row>
    <row r="24495" spans="4:11">
      <c r="D24495" s="13"/>
      <c r="E24495" s="13"/>
      <c r="F24495" s="13"/>
      <c r="G24495" s="13"/>
      <c r="H24495" s="13"/>
      <c r="I24495" s="13"/>
      <c r="J24495" s="13"/>
      <c r="K24495" s="13"/>
    </row>
    <row r="24496" spans="4:11">
      <c r="D24496" s="13"/>
      <c r="E24496" s="13"/>
      <c r="F24496" s="13"/>
      <c r="G24496" s="13"/>
      <c r="H24496" s="13"/>
      <c r="I24496" s="13"/>
      <c r="J24496" s="13"/>
      <c r="K24496" s="13"/>
    </row>
    <row r="24497" spans="4:11">
      <c r="D24497" s="13"/>
      <c r="E24497" s="13"/>
      <c r="F24497" s="13"/>
      <c r="G24497" s="13"/>
      <c r="H24497" s="13"/>
      <c r="I24497" s="13"/>
      <c r="J24497" s="13"/>
      <c r="K24497" s="13"/>
    </row>
    <row r="24498" spans="4:11">
      <c r="D24498" s="13"/>
      <c r="E24498" s="13"/>
      <c r="F24498" s="13"/>
      <c r="G24498" s="13"/>
      <c r="H24498" s="13"/>
      <c r="I24498" s="13"/>
      <c r="J24498" s="13"/>
      <c r="K24498" s="13"/>
    </row>
    <row r="24499" spans="4:11">
      <c r="D24499" s="13"/>
      <c r="E24499" s="13"/>
      <c r="F24499" s="13"/>
      <c r="G24499" s="13"/>
      <c r="H24499" s="13"/>
      <c r="I24499" s="13"/>
      <c r="J24499" s="13"/>
      <c r="K24499" s="13"/>
    </row>
    <row r="24500" spans="4:11">
      <c r="D24500" s="13"/>
      <c r="E24500" s="13"/>
      <c r="F24500" s="13"/>
      <c r="G24500" s="13"/>
      <c r="H24500" s="13"/>
      <c r="I24500" s="13"/>
      <c r="J24500" s="13"/>
      <c r="K24500" s="13"/>
    </row>
    <row r="24501" spans="4:11">
      <c r="D24501" s="13"/>
      <c r="E24501" s="13"/>
      <c r="F24501" s="13"/>
      <c r="G24501" s="13"/>
      <c r="H24501" s="13"/>
      <c r="I24501" s="13"/>
      <c r="J24501" s="13"/>
      <c r="K24501" s="13"/>
    </row>
    <row r="24502" spans="4:11">
      <c r="D24502" s="13"/>
      <c r="E24502" s="13"/>
      <c r="F24502" s="13"/>
      <c r="G24502" s="13"/>
      <c r="H24502" s="13"/>
      <c r="I24502" s="13"/>
      <c r="J24502" s="13"/>
      <c r="K24502" s="13"/>
    </row>
    <row r="24503" spans="4:11">
      <c r="D24503" s="13"/>
      <c r="E24503" s="13"/>
      <c r="F24503" s="13"/>
      <c r="G24503" s="13"/>
      <c r="H24503" s="13"/>
      <c r="I24503" s="13"/>
      <c r="J24503" s="13"/>
      <c r="K24503" s="13"/>
    </row>
    <row r="24504" spans="4:11">
      <c r="D24504" s="13"/>
      <c r="E24504" s="13"/>
      <c r="F24504" s="13"/>
      <c r="G24504" s="13"/>
      <c r="H24504" s="13"/>
      <c r="I24504" s="13"/>
      <c r="J24504" s="13"/>
      <c r="K24504" s="13"/>
    </row>
    <row r="24505" spans="4:11">
      <c r="D24505" s="13"/>
      <c r="E24505" s="13"/>
      <c r="F24505" s="13"/>
      <c r="G24505" s="13"/>
      <c r="H24505" s="13"/>
      <c r="I24505" s="13"/>
      <c r="J24505" s="13"/>
      <c r="K24505" s="13"/>
    </row>
    <row r="24506" spans="4:11">
      <c r="D24506" s="13"/>
      <c r="E24506" s="13"/>
      <c r="F24506" s="13"/>
      <c r="G24506" s="13"/>
      <c r="H24506" s="13"/>
      <c r="I24506" s="13"/>
      <c r="J24506" s="13"/>
      <c r="K24506" s="13"/>
    </row>
    <row r="24507" spans="4:11">
      <c r="D24507" s="13"/>
      <c r="E24507" s="13"/>
      <c r="F24507" s="13"/>
      <c r="G24507" s="13"/>
      <c r="H24507" s="13"/>
      <c r="I24507" s="13"/>
      <c r="J24507" s="13"/>
      <c r="K24507" s="13"/>
    </row>
    <row r="24508" spans="4:11">
      <c r="D24508" s="13"/>
      <c r="E24508" s="13"/>
      <c r="F24508" s="13"/>
      <c r="G24508" s="13"/>
      <c r="H24508" s="13"/>
      <c r="I24508" s="13"/>
      <c r="J24508" s="13"/>
      <c r="K24508" s="13"/>
    </row>
    <row r="24509" spans="4:11">
      <c r="D24509" s="13"/>
      <c r="E24509" s="13"/>
      <c r="F24509" s="13"/>
      <c r="G24509" s="13"/>
      <c r="H24509" s="13"/>
      <c r="I24509" s="13"/>
      <c r="J24509" s="13"/>
      <c r="K24509" s="13"/>
    </row>
    <row r="24510" spans="4:11">
      <c r="D24510" s="13"/>
      <c r="E24510" s="13"/>
      <c r="F24510" s="13"/>
      <c r="G24510" s="13"/>
      <c r="H24510" s="13"/>
      <c r="I24510" s="13"/>
      <c r="J24510" s="13"/>
      <c r="K24510" s="13"/>
    </row>
    <row r="24511" spans="4:11">
      <c r="D24511" s="13"/>
      <c r="E24511" s="13"/>
      <c r="F24511" s="13"/>
      <c r="G24511" s="13"/>
      <c r="H24511" s="13"/>
      <c r="I24511" s="13"/>
      <c r="J24511" s="13"/>
      <c r="K24511" s="13"/>
    </row>
    <row r="24512" spans="4:11">
      <c r="D24512" s="13"/>
      <c r="E24512" s="13"/>
      <c r="F24512" s="13"/>
      <c r="G24512" s="13"/>
      <c r="H24512" s="13"/>
      <c r="I24512" s="13"/>
      <c r="J24512" s="13"/>
      <c r="K24512" s="13"/>
    </row>
    <row r="24513" spans="4:11">
      <c r="D24513" s="13"/>
      <c r="E24513" s="13"/>
      <c r="F24513" s="13"/>
      <c r="G24513" s="13"/>
      <c r="H24513" s="13"/>
      <c r="I24513" s="13"/>
      <c r="J24513" s="13"/>
      <c r="K24513" s="13"/>
    </row>
    <row r="24514" spans="4:11">
      <c r="D24514" s="13"/>
      <c r="E24514" s="13"/>
      <c r="F24514" s="13"/>
      <c r="G24514" s="13"/>
      <c r="H24514" s="13"/>
      <c r="I24514" s="13"/>
      <c r="J24514" s="13"/>
      <c r="K24514" s="13"/>
    </row>
    <row r="24515" spans="4:11">
      <c r="D24515" s="13"/>
      <c r="E24515" s="13"/>
      <c r="F24515" s="13"/>
      <c r="G24515" s="13"/>
      <c r="H24515" s="13"/>
      <c r="I24515" s="13"/>
      <c r="J24515" s="13"/>
      <c r="K24515" s="13"/>
    </row>
    <row r="24516" spans="4:11">
      <c r="D24516" s="13"/>
      <c r="E24516" s="13"/>
      <c r="F24516" s="13"/>
      <c r="G24516" s="13"/>
      <c r="H24516" s="13"/>
      <c r="I24516" s="13"/>
      <c r="J24516" s="13"/>
      <c r="K24516" s="13"/>
    </row>
    <row r="24517" spans="4:11">
      <c r="D24517" s="13"/>
      <c r="E24517" s="13"/>
      <c r="F24517" s="13"/>
      <c r="G24517" s="13"/>
      <c r="H24517" s="13"/>
      <c r="I24517" s="13"/>
      <c r="J24517" s="13"/>
      <c r="K24517" s="13"/>
    </row>
    <row r="24518" spans="4:11">
      <c r="D24518" s="13"/>
      <c r="E24518" s="13"/>
      <c r="F24518" s="13"/>
      <c r="G24518" s="13"/>
      <c r="H24518" s="13"/>
      <c r="I24518" s="13"/>
      <c r="J24518" s="13"/>
      <c r="K24518" s="13"/>
    </row>
    <row r="24519" spans="4:11">
      <c r="D24519" s="13"/>
      <c r="E24519" s="13"/>
      <c r="F24519" s="13"/>
      <c r="G24519" s="13"/>
      <c r="H24519" s="13"/>
      <c r="I24519" s="13"/>
      <c r="J24519" s="13"/>
      <c r="K24519" s="13"/>
    </row>
    <row r="24520" spans="4:11">
      <c r="D24520" s="13"/>
      <c r="E24520" s="13"/>
      <c r="F24520" s="13"/>
      <c r="G24520" s="13"/>
      <c r="H24520" s="13"/>
      <c r="I24520" s="13"/>
      <c r="J24520" s="13"/>
      <c r="K24520" s="13"/>
    </row>
    <row r="24521" spans="4:11">
      <c r="D24521" s="13"/>
      <c r="E24521" s="13"/>
      <c r="F24521" s="13"/>
      <c r="G24521" s="13"/>
      <c r="H24521" s="13"/>
      <c r="I24521" s="13"/>
      <c r="J24521" s="13"/>
      <c r="K24521" s="13"/>
    </row>
    <row r="24522" spans="4:11">
      <c r="D24522" s="13"/>
      <c r="E24522" s="13"/>
      <c r="F24522" s="13"/>
      <c r="G24522" s="13"/>
      <c r="H24522" s="13"/>
      <c r="I24522" s="13"/>
      <c r="J24522" s="13"/>
      <c r="K24522" s="13"/>
    </row>
    <row r="24523" spans="4:11">
      <c r="D24523" s="13"/>
      <c r="E24523" s="13"/>
      <c r="F24523" s="13"/>
      <c r="G24523" s="13"/>
      <c r="H24523" s="13"/>
      <c r="I24523" s="13"/>
      <c r="J24523" s="13"/>
      <c r="K24523" s="13"/>
    </row>
    <row r="24524" spans="4:11">
      <c r="D24524" s="13"/>
      <c r="E24524" s="13"/>
      <c r="F24524" s="13"/>
      <c r="G24524" s="13"/>
      <c r="H24524" s="13"/>
      <c r="I24524" s="13"/>
      <c r="J24524" s="13"/>
      <c r="K24524" s="13"/>
    </row>
    <row r="24525" spans="4:11">
      <c r="D24525" s="13"/>
      <c r="E24525" s="13"/>
      <c r="F24525" s="13"/>
      <c r="G24525" s="13"/>
      <c r="H24525" s="13"/>
      <c r="I24525" s="13"/>
      <c r="J24525" s="13"/>
      <c r="K24525" s="13"/>
    </row>
    <row r="24526" spans="4:11">
      <c r="D24526" s="13"/>
      <c r="E24526" s="13"/>
      <c r="F24526" s="13"/>
      <c r="G24526" s="13"/>
      <c r="H24526" s="13"/>
      <c r="I24526" s="13"/>
      <c r="J24526" s="13"/>
      <c r="K24526" s="13"/>
    </row>
    <row r="24527" spans="4:11">
      <c r="D24527" s="13"/>
      <c r="E24527" s="13"/>
      <c r="F24527" s="13"/>
      <c r="G24527" s="13"/>
      <c r="H24527" s="13"/>
      <c r="I24527" s="13"/>
      <c r="J24527" s="13"/>
      <c r="K24527" s="13"/>
    </row>
    <row r="24528" spans="4:11">
      <c r="D24528" s="13"/>
      <c r="E24528" s="13"/>
      <c r="F24528" s="13"/>
      <c r="G24528" s="13"/>
      <c r="H24528" s="13"/>
      <c r="I24528" s="13"/>
      <c r="J24528" s="13"/>
      <c r="K24528" s="13"/>
    </row>
    <row r="24529" spans="4:11">
      <c r="D24529" s="13"/>
      <c r="E24529" s="13"/>
      <c r="F24529" s="13"/>
      <c r="G24529" s="13"/>
      <c r="H24529" s="13"/>
      <c r="I24529" s="13"/>
      <c r="J24529" s="13"/>
      <c r="K24529" s="13"/>
    </row>
    <row r="24530" spans="4:11">
      <c r="D24530" s="13"/>
      <c r="E24530" s="13"/>
      <c r="F24530" s="13"/>
      <c r="G24530" s="13"/>
      <c r="H24530" s="13"/>
      <c r="I24530" s="13"/>
      <c r="J24530" s="13"/>
      <c r="K24530" s="13"/>
    </row>
    <row r="24531" spans="4:11">
      <c r="D24531" s="13"/>
      <c r="E24531" s="13"/>
      <c r="F24531" s="13"/>
      <c r="G24531" s="13"/>
      <c r="H24531" s="13"/>
      <c r="I24531" s="13"/>
      <c r="J24531" s="13"/>
      <c r="K24531" s="13"/>
    </row>
    <row r="24532" spans="4:11">
      <c r="D24532" s="13"/>
      <c r="E24532" s="13"/>
      <c r="F24532" s="13"/>
      <c r="G24532" s="13"/>
      <c r="H24532" s="13"/>
      <c r="I24532" s="13"/>
      <c r="J24532" s="13"/>
      <c r="K24532" s="13"/>
    </row>
    <row r="24533" spans="4:11">
      <c r="D24533" s="13"/>
      <c r="E24533" s="13"/>
      <c r="F24533" s="13"/>
      <c r="G24533" s="13"/>
      <c r="H24533" s="13"/>
      <c r="I24533" s="13"/>
      <c r="J24533" s="13"/>
      <c r="K24533" s="13"/>
    </row>
    <row r="24534" spans="4:11">
      <c r="D24534" s="13"/>
      <c r="E24534" s="13"/>
      <c r="F24534" s="13"/>
      <c r="G24534" s="13"/>
      <c r="H24534" s="13"/>
      <c r="I24534" s="13"/>
      <c r="J24534" s="13"/>
      <c r="K24534" s="13"/>
    </row>
    <row r="24535" spans="4:11">
      <c r="D24535" s="13"/>
      <c r="E24535" s="13"/>
      <c r="F24535" s="13"/>
      <c r="G24535" s="13"/>
      <c r="H24535" s="13"/>
      <c r="I24535" s="13"/>
      <c r="J24535" s="13"/>
      <c r="K24535" s="13"/>
    </row>
    <row r="24536" spans="4:11">
      <c r="D24536" s="13"/>
      <c r="E24536" s="13"/>
      <c r="F24536" s="13"/>
      <c r="G24536" s="13"/>
      <c r="H24536" s="13"/>
      <c r="I24536" s="13"/>
      <c r="J24536" s="13"/>
      <c r="K24536" s="13"/>
    </row>
    <row r="24537" spans="4:11">
      <c r="D24537" s="13"/>
      <c r="E24537" s="13"/>
      <c r="F24537" s="13"/>
      <c r="G24537" s="13"/>
      <c r="H24537" s="13"/>
      <c r="I24537" s="13"/>
      <c r="J24537" s="13"/>
      <c r="K24537" s="13"/>
    </row>
    <row r="24538" spans="4:11">
      <c r="D24538" s="13"/>
      <c r="E24538" s="13"/>
      <c r="F24538" s="13"/>
      <c r="G24538" s="13"/>
      <c r="H24538" s="13"/>
      <c r="I24538" s="13"/>
      <c r="J24538" s="13"/>
      <c r="K24538" s="13"/>
    </row>
    <row r="24539" spans="4:11">
      <c r="D24539" s="13"/>
      <c r="E24539" s="13"/>
      <c r="F24539" s="13"/>
      <c r="G24539" s="13"/>
      <c r="H24539" s="13"/>
      <c r="I24539" s="13"/>
      <c r="J24539" s="13"/>
      <c r="K24539" s="13"/>
    </row>
    <row r="24540" spans="4:11">
      <c r="D24540" s="13"/>
      <c r="E24540" s="13"/>
      <c r="F24540" s="13"/>
      <c r="G24540" s="13"/>
      <c r="H24540" s="13"/>
      <c r="I24540" s="13"/>
      <c r="J24540" s="13"/>
      <c r="K24540" s="13"/>
    </row>
    <row r="24541" spans="4:11">
      <c r="D24541" s="13"/>
      <c r="E24541" s="13"/>
      <c r="F24541" s="13"/>
      <c r="G24541" s="13"/>
      <c r="H24541" s="13"/>
      <c r="I24541" s="13"/>
      <c r="J24541" s="13"/>
      <c r="K24541" s="13"/>
    </row>
    <row r="24542" spans="4:11">
      <c r="D24542" s="13"/>
      <c r="E24542" s="13"/>
      <c r="F24542" s="13"/>
      <c r="G24542" s="13"/>
      <c r="H24542" s="13"/>
      <c r="I24542" s="13"/>
      <c r="J24542" s="13"/>
      <c r="K24542" s="13"/>
    </row>
    <row r="24543" spans="4:11">
      <c r="D24543" s="13"/>
      <c r="E24543" s="13"/>
      <c r="F24543" s="13"/>
      <c r="G24543" s="13"/>
      <c r="H24543" s="13"/>
      <c r="I24543" s="13"/>
      <c r="J24543" s="13"/>
      <c r="K24543" s="13"/>
    </row>
    <row r="24544" spans="4:11">
      <c r="D24544" s="13"/>
      <c r="E24544" s="13"/>
      <c r="F24544" s="13"/>
      <c r="G24544" s="13"/>
      <c r="H24544" s="13"/>
      <c r="I24544" s="13"/>
      <c r="J24544" s="13"/>
      <c r="K24544" s="13"/>
    </row>
    <row r="24545" spans="4:11">
      <c r="D24545" s="13"/>
      <c r="E24545" s="13"/>
      <c r="F24545" s="13"/>
      <c r="G24545" s="13"/>
      <c r="H24545" s="13"/>
      <c r="I24545" s="13"/>
      <c r="J24545" s="13"/>
      <c r="K24545" s="13"/>
    </row>
    <row r="24546" spans="4:11">
      <c r="D24546" s="13"/>
      <c r="E24546" s="13"/>
      <c r="F24546" s="13"/>
      <c r="G24546" s="13"/>
      <c r="H24546" s="13"/>
      <c r="I24546" s="13"/>
      <c r="J24546" s="13"/>
      <c r="K24546" s="13"/>
    </row>
    <row r="24547" spans="4:11">
      <c r="D24547" s="13"/>
      <c r="E24547" s="13"/>
      <c r="F24547" s="13"/>
      <c r="G24547" s="13"/>
      <c r="H24547" s="13"/>
      <c r="I24547" s="13"/>
      <c r="J24547" s="13"/>
      <c r="K24547" s="13"/>
    </row>
    <row r="24548" spans="4:11">
      <c r="D24548" s="13"/>
      <c r="E24548" s="13"/>
      <c r="F24548" s="13"/>
      <c r="G24548" s="13"/>
      <c r="H24548" s="13"/>
      <c r="I24548" s="13"/>
      <c r="J24548" s="13"/>
      <c r="K24548" s="13"/>
    </row>
    <row r="24549" spans="4:11">
      <c r="D24549" s="13"/>
      <c r="E24549" s="13"/>
      <c r="F24549" s="13"/>
      <c r="G24549" s="13"/>
      <c r="H24549" s="13"/>
      <c r="I24549" s="13"/>
      <c r="J24549" s="13"/>
      <c r="K24549" s="13"/>
    </row>
    <row r="24550" spans="4:11">
      <c r="D24550" s="13"/>
      <c r="E24550" s="13"/>
      <c r="F24550" s="13"/>
      <c r="G24550" s="13"/>
      <c r="H24550" s="13"/>
      <c r="I24550" s="13"/>
      <c r="J24550" s="13"/>
      <c r="K24550" s="13"/>
    </row>
    <row r="24551" spans="4:11">
      <c r="D24551" s="13"/>
      <c r="E24551" s="13"/>
      <c r="F24551" s="13"/>
      <c r="G24551" s="13"/>
      <c r="H24551" s="13"/>
      <c r="I24551" s="13"/>
      <c r="J24551" s="13"/>
      <c r="K24551" s="13"/>
    </row>
    <row r="24552" spans="4:11">
      <c r="D24552" s="13"/>
      <c r="E24552" s="13"/>
      <c r="F24552" s="13"/>
      <c r="G24552" s="13"/>
      <c r="H24552" s="13"/>
      <c r="I24552" s="13"/>
      <c r="J24552" s="13"/>
      <c r="K24552" s="13"/>
    </row>
    <row r="24553" spans="4:11">
      <c r="D24553" s="13"/>
      <c r="E24553" s="13"/>
      <c r="F24553" s="13"/>
      <c r="G24553" s="13"/>
      <c r="H24553" s="13"/>
      <c r="I24553" s="13"/>
      <c r="J24553" s="13"/>
      <c r="K24553" s="13"/>
    </row>
    <row r="24554" spans="4:11">
      <c r="D24554" s="13"/>
      <c r="E24554" s="13"/>
      <c r="F24554" s="13"/>
      <c r="G24554" s="13"/>
      <c r="H24554" s="13"/>
      <c r="I24554" s="13"/>
      <c r="J24554" s="13"/>
      <c r="K24554" s="13"/>
    </row>
    <row r="24555" spans="4:11">
      <c r="D24555" s="13"/>
      <c r="E24555" s="13"/>
      <c r="F24555" s="13"/>
      <c r="G24555" s="13"/>
      <c r="H24555" s="13"/>
      <c r="I24555" s="13"/>
      <c r="J24555" s="13"/>
      <c r="K24555" s="13"/>
    </row>
    <row r="24556" spans="4:11">
      <c r="D24556" s="13"/>
      <c r="E24556" s="13"/>
      <c r="F24556" s="13"/>
      <c r="G24556" s="13"/>
      <c r="H24556" s="13"/>
      <c r="I24556" s="13"/>
      <c r="J24556" s="13"/>
      <c r="K24556" s="13"/>
    </row>
    <row r="24557" spans="4:11">
      <c r="D24557" s="13"/>
      <c r="E24557" s="13"/>
      <c r="F24557" s="13"/>
      <c r="G24557" s="13"/>
      <c r="H24557" s="13"/>
      <c r="I24557" s="13"/>
      <c r="J24557" s="13"/>
      <c r="K24557" s="13"/>
    </row>
    <row r="24558" spans="4:11">
      <c r="D24558" s="13"/>
      <c r="E24558" s="13"/>
      <c r="F24558" s="13"/>
      <c r="G24558" s="13"/>
      <c r="H24558" s="13"/>
      <c r="I24558" s="13"/>
      <c r="J24558" s="13"/>
      <c r="K24558" s="13"/>
    </row>
    <row r="24559" spans="4:11">
      <c r="D24559" s="13"/>
      <c r="E24559" s="13"/>
      <c r="F24559" s="13"/>
      <c r="G24559" s="13"/>
      <c r="H24559" s="13"/>
      <c r="I24559" s="13"/>
      <c r="J24559" s="13"/>
      <c r="K24559" s="13"/>
    </row>
    <row r="24560" spans="4:11">
      <c r="D24560" s="13"/>
      <c r="E24560" s="13"/>
      <c r="F24560" s="13"/>
      <c r="G24560" s="13"/>
      <c r="H24560" s="13"/>
      <c r="I24560" s="13"/>
      <c r="J24560" s="13"/>
      <c r="K24560" s="13"/>
    </row>
    <row r="24561" spans="4:11">
      <c r="D24561" s="13"/>
      <c r="E24561" s="13"/>
      <c r="F24561" s="13"/>
      <c r="G24561" s="13"/>
      <c r="H24561" s="13"/>
      <c r="I24561" s="13"/>
      <c r="J24561" s="13"/>
      <c r="K24561" s="13"/>
    </row>
    <row r="24562" spans="4:11">
      <c r="D24562" s="13"/>
      <c r="E24562" s="13"/>
      <c r="F24562" s="13"/>
      <c r="G24562" s="13"/>
      <c r="H24562" s="13"/>
      <c r="I24562" s="13"/>
      <c r="J24562" s="13"/>
      <c r="K24562" s="13"/>
    </row>
    <row r="24563" spans="4:11">
      <c r="D24563" s="13"/>
      <c r="E24563" s="13"/>
      <c r="F24563" s="13"/>
      <c r="G24563" s="13"/>
      <c r="H24563" s="13"/>
      <c r="I24563" s="13"/>
      <c r="J24563" s="13"/>
      <c r="K24563" s="13"/>
    </row>
    <row r="24564" spans="4:11">
      <c r="D24564" s="13"/>
      <c r="E24564" s="13"/>
      <c r="F24564" s="13"/>
      <c r="G24564" s="13"/>
      <c r="H24564" s="13"/>
      <c r="I24564" s="13"/>
      <c r="J24564" s="13"/>
      <c r="K24564" s="13"/>
    </row>
    <row r="24565" spans="4:11">
      <c r="D24565" s="13"/>
      <c r="E24565" s="13"/>
      <c r="F24565" s="13"/>
      <c r="G24565" s="13"/>
      <c r="H24565" s="13"/>
      <c r="I24565" s="13"/>
      <c r="J24565" s="13"/>
      <c r="K24565" s="13"/>
    </row>
    <row r="24566" spans="4:11">
      <c r="D24566" s="13"/>
      <c r="E24566" s="13"/>
      <c r="F24566" s="13"/>
      <c r="G24566" s="13"/>
      <c r="H24566" s="13"/>
      <c r="I24566" s="13"/>
      <c r="J24566" s="13"/>
      <c r="K24566" s="13"/>
    </row>
    <row r="24567" spans="4:11">
      <c r="D24567" s="13"/>
      <c r="E24567" s="13"/>
      <c r="F24567" s="13"/>
      <c r="G24567" s="13"/>
      <c r="H24567" s="13"/>
      <c r="I24567" s="13"/>
      <c r="J24567" s="13"/>
      <c r="K24567" s="13"/>
    </row>
    <row r="24568" spans="4:11">
      <c r="D24568" s="13"/>
      <c r="E24568" s="13"/>
      <c r="F24568" s="13"/>
      <c r="G24568" s="13"/>
      <c r="H24568" s="13"/>
      <c r="I24568" s="13"/>
      <c r="J24568" s="13"/>
      <c r="K24568" s="13"/>
    </row>
    <row r="24569" spans="4:11">
      <c r="D24569" s="13"/>
      <c r="E24569" s="13"/>
      <c r="F24569" s="13"/>
      <c r="G24569" s="13"/>
      <c r="H24569" s="13"/>
      <c r="I24569" s="13"/>
      <c r="J24569" s="13"/>
      <c r="K24569" s="13"/>
    </row>
    <row r="24570" spans="4:11">
      <c r="D24570" s="13"/>
      <c r="E24570" s="13"/>
      <c r="F24570" s="13"/>
      <c r="G24570" s="13"/>
      <c r="H24570" s="13"/>
      <c r="I24570" s="13"/>
      <c r="J24570" s="13"/>
      <c r="K24570" s="13"/>
    </row>
    <row r="24571" spans="4:11">
      <c r="D24571" s="13"/>
      <c r="E24571" s="13"/>
      <c r="F24571" s="13"/>
      <c r="G24571" s="13"/>
      <c r="H24571" s="13"/>
      <c r="I24571" s="13"/>
      <c r="J24571" s="13"/>
      <c r="K24571" s="13"/>
    </row>
    <row r="24572" spans="4:11">
      <c r="D24572" s="13"/>
      <c r="E24572" s="13"/>
      <c r="F24572" s="13"/>
      <c r="G24572" s="13"/>
      <c r="H24572" s="13"/>
      <c r="I24572" s="13"/>
      <c r="J24572" s="13"/>
      <c r="K24572" s="13"/>
    </row>
    <row r="24573" spans="4:11">
      <c r="D24573" s="13"/>
      <c r="E24573" s="13"/>
      <c r="F24573" s="13"/>
      <c r="G24573" s="13"/>
      <c r="H24573" s="13"/>
      <c r="I24573" s="13"/>
      <c r="J24573" s="13"/>
      <c r="K24573" s="13"/>
    </row>
    <row r="24574" spans="4:11">
      <c r="D24574" s="13"/>
      <c r="E24574" s="13"/>
      <c r="F24574" s="13"/>
      <c r="G24574" s="13"/>
      <c r="H24574" s="13"/>
      <c r="I24574" s="13"/>
      <c r="J24574" s="13"/>
      <c r="K24574" s="13"/>
    </row>
    <row r="24575" spans="4:11">
      <c r="D24575" s="13"/>
      <c r="E24575" s="13"/>
      <c r="F24575" s="13"/>
      <c r="G24575" s="13"/>
      <c r="H24575" s="13"/>
      <c r="I24575" s="13"/>
      <c r="J24575" s="13"/>
      <c r="K24575" s="13"/>
    </row>
    <row r="24576" spans="4:11">
      <c r="D24576" s="13"/>
      <c r="E24576" s="13"/>
      <c r="F24576" s="13"/>
      <c r="G24576" s="13"/>
      <c r="H24576" s="13"/>
      <c r="I24576" s="13"/>
      <c r="J24576" s="13"/>
      <c r="K24576" s="13"/>
    </row>
    <row r="24577" spans="4:11">
      <c r="D24577" s="13"/>
      <c r="E24577" s="13"/>
      <c r="F24577" s="13"/>
      <c r="G24577" s="13"/>
      <c r="H24577" s="13"/>
      <c r="I24577" s="13"/>
      <c r="J24577" s="13"/>
      <c r="K24577" s="13"/>
    </row>
    <row r="24578" spans="4:11">
      <c r="D24578" s="13"/>
      <c r="E24578" s="13"/>
      <c r="F24578" s="13"/>
      <c r="G24578" s="13"/>
      <c r="H24578" s="13"/>
      <c r="I24578" s="13"/>
      <c r="J24578" s="13"/>
      <c r="K24578" s="13"/>
    </row>
    <row r="24579" spans="4:11">
      <c r="D24579" s="13"/>
      <c r="E24579" s="13"/>
      <c r="F24579" s="13"/>
      <c r="G24579" s="13"/>
      <c r="H24579" s="13"/>
      <c r="I24579" s="13"/>
      <c r="J24579" s="13"/>
      <c r="K24579" s="13"/>
    </row>
    <row r="24580" spans="4:11">
      <c r="D24580" s="13"/>
      <c r="E24580" s="13"/>
      <c r="F24580" s="13"/>
      <c r="G24580" s="13"/>
      <c r="H24580" s="13"/>
      <c r="I24580" s="13"/>
      <c r="J24580" s="13"/>
      <c r="K24580" s="13"/>
    </row>
    <row r="24581" spans="4:11">
      <c r="D24581" s="13"/>
      <c r="E24581" s="13"/>
      <c r="F24581" s="13"/>
      <c r="G24581" s="13"/>
      <c r="H24581" s="13"/>
      <c r="I24581" s="13"/>
      <c r="J24581" s="13"/>
      <c r="K24581" s="13"/>
    </row>
    <row r="24582" spans="4:11">
      <c r="D24582" s="13"/>
      <c r="E24582" s="13"/>
      <c r="F24582" s="13"/>
      <c r="G24582" s="13"/>
      <c r="H24582" s="13"/>
      <c r="I24582" s="13"/>
      <c r="J24582" s="13"/>
      <c r="K24582" s="13"/>
    </row>
    <row r="24583" spans="4:11">
      <c r="D24583" s="13"/>
      <c r="E24583" s="13"/>
      <c r="F24583" s="13"/>
      <c r="G24583" s="13"/>
      <c r="H24583" s="13"/>
      <c r="I24583" s="13"/>
      <c r="J24583" s="13"/>
      <c r="K24583" s="13"/>
    </row>
    <row r="24584" spans="4:11">
      <c r="D24584" s="13"/>
      <c r="E24584" s="13"/>
      <c r="F24584" s="13"/>
      <c r="G24584" s="13"/>
      <c r="H24584" s="13"/>
      <c r="I24584" s="13"/>
      <c r="J24584" s="13"/>
      <c r="K24584" s="13"/>
    </row>
    <row r="24585" spans="4:11">
      <c r="D24585" s="13"/>
      <c r="E24585" s="13"/>
      <c r="F24585" s="13"/>
      <c r="G24585" s="13"/>
      <c r="H24585" s="13"/>
      <c r="I24585" s="13"/>
      <c r="J24585" s="13"/>
      <c r="K24585" s="13"/>
    </row>
    <row r="24586" spans="4:11">
      <c r="D24586" s="13"/>
      <c r="E24586" s="13"/>
      <c r="F24586" s="13"/>
      <c r="G24586" s="13"/>
      <c r="H24586" s="13"/>
      <c r="I24586" s="13"/>
      <c r="J24586" s="13"/>
      <c r="K24586" s="13"/>
    </row>
    <row r="24587" spans="4:11">
      <c r="D24587" s="13"/>
      <c r="E24587" s="13"/>
      <c r="F24587" s="13"/>
      <c r="G24587" s="13"/>
      <c r="H24587" s="13"/>
      <c r="I24587" s="13"/>
      <c r="J24587" s="13"/>
      <c r="K24587" s="13"/>
    </row>
    <row r="24588" spans="4:11">
      <c r="D24588" s="13"/>
      <c r="E24588" s="13"/>
      <c r="F24588" s="13"/>
      <c r="G24588" s="13"/>
      <c r="H24588" s="13"/>
      <c r="I24588" s="13"/>
      <c r="J24588" s="13"/>
      <c r="K24588" s="13"/>
    </row>
    <row r="24589" spans="4:11">
      <c r="D24589" s="13"/>
      <c r="E24589" s="13"/>
      <c r="F24589" s="13"/>
      <c r="G24589" s="13"/>
      <c r="H24589" s="13"/>
      <c r="I24589" s="13"/>
      <c r="J24589" s="13"/>
      <c r="K24589" s="13"/>
    </row>
    <row r="24590" spans="4:11">
      <c r="D24590" s="13"/>
      <c r="E24590" s="13"/>
      <c r="F24590" s="13"/>
      <c r="G24590" s="13"/>
      <c r="H24590" s="13"/>
      <c r="I24590" s="13"/>
      <c r="J24590" s="13"/>
      <c r="K24590" s="13"/>
    </row>
    <row r="24591" spans="4:11">
      <c r="D24591" s="13"/>
      <c r="E24591" s="13"/>
      <c r="F24591" s="13"/>
      <c r="G24591" s="13"/>
      <c r="H24591" s="13"/>
      <c r="I24591" s="13"/>
      <c r="J24591" s="13"/>
      <c r="K24591" s="13"/>
    </row>
    <row r="24592" spans="4:11">
      <c r="D24592" s="13"/>
      <c r="E24592" s="13"/>
      <c r="F24592" s="13"/>
      <c r="G24592" s="13"/>
      <c r="H24592" s="13"/>
      <c r="I24592" s="13"/>
      <c r="J24592" s="13"/>
      <c r="K24592" s="13"/>
    </row>
    <row r="24593" spans="4:11">
      <c r="D24593" s="13"/>
      <c r="E24593" s="13"/>
      <c r="F24593" s="13"/>
      <c r="G24593" s="13"/>
      <c r="H24593" s="13"/>
      <c r="I24593" s="13"/>
      <c r="J24593" s="13"/>
      <c r="K24593" s="13"/>
    </row>
    <row r="24594" spans="4:11">
      <c r="D24594" s="13"/>
      <c r="E24594" s="13"/>
      <c r="F24594" s="13"/>
      <c r="G24594" s="13"/>
      <c r="H24594" s="13"/>
      <c r="I24594" s="13"/>
      <c r="J24594" s="13"/>
      <c r="K24594" s="13"/>
    </row>
    <row r="24595" spans="4:11">
      <c r="D24595" s="13"/>
      <c r="E24595" s="13"/>
      <c r="F24595" s="13"/>
      <c r="G24595" s="13"/>
      <c r="H24595" s="13"/>
      <c r="I24595" s="13"/>
      <c r="J24595" s="13"/>
      <c r="K24595" s="13"/>
    </row>
    <row r="24596" spans="4:11">
      <c r="D24596" s="13"/>
      <c r="E24596" s="13"/>
      <c r="F24596" s="13"/>
      <c r="G24596" s="13"/>
      <c r="H24596" s="13"/>
      <c r="I24596" s="13"/>
      <c r="J24596" s="13"/>
      <c r="K24596" s="13"/>
    </row>
    <row r="24597" spans="4:11">
      <c r="D24597" s="13"/>
      <c r="E24597" s="13"/>
      <c r="F24597" s="13"/>
      <c r="G24597" s="13"/>
      <c r="H24597" s="13"/>
      <c r="I24597" s="13"/>
      <c r="J24597" s="13"/>
      <c r="K24597" s="13"/>
    </row>
    <row r="24598" spans="4:11">
      <c r="D24598" s="13"/>
      <c r="E24598" s="13"/>
      <c r="F24598" s="13"/>
      <c r="G24598" s="13"/>
      <c r="H24598" s="13"/>
      <c r="I24598" s="13"/>
      <c r="J24598" s="13"/>
      <c r="K24598" s="13"/>
    </row>
    <row r="24599" spans="4:11">
      <c r="D24599" s="13"/>
      <c r="E24599" s="13"/>
      <c r="F24599" s="13"/>
      <c r="G24599" s="13"/>
      <c r="H24599" s="13"/>
      <c r="I24599" s="13"/>
      <c r="J24599" s="13"/>
      <c r="K24599" s="13"/>
    </row>
    <row r="24600" spans="4:11">
      <c r="D24600" s="13"/>
      <c r="E24600" s="13"/>
      <c r="F24600" s="13"/>
      <c r="G24600" s="13"/>
      <c r="H24600" s="13"/>
      <c r="I24600" s="13"/>
      <c r="J24600" s="13"/>
      <c r="K24600" s="13"/>
    </row>
    <row r="24601" spans="4:11">
      <c r="D24601" s="13"/>
      <c r="E24601" s="13"/>
      <c r="F24601" s="13"/>
      <c r="G24601" s="13"/>
      <c r="H24601" s="13"/>
      <c r="I24601" s="13"/>
      <c r="J24601" s="13"/>
      <c r="K24601" s="13"/>
    </row>
    <row r="24602" spans="4:11">
      <c r="D24602" s="13"/>
      <c r="E24602" s="13"/>
      <c r="F24602" s="13"/>
      <c r="G24602" s="13"/>
      <c r="H24602" s="13"/>
      <c r="I24602" s="13"/>
      <c r="J24602" s="13"/>
      <c r="K24602" s="13"/>
    </row>
    <row r="24603" spans="4:11">
      <c r="D24603" s="13"/>
      <c r="E24603" s="13"/>
      <c r="F24603" s="13"/>
      <c r="G24603" s="13"/>
      <c r="H24603" s="13"/>
      <c r="I24603" s="13"/>
      <c r="J24603" s="13"/>
      <c r="K24603" s="13"/>
    </row>
    <row r="24604" spans="4:11">
      <c r="D24604" s="13"/>
      <c r="E24604" s="13"/>
      <c r="F24604" s="13"/>
      <c r="G24604" s="13"/>
      <c r="H24604" s="13"/>
      <c r="I24604" s="13"/>
      <c r="J24604" s="13"/>
      <c r="K24604" s="13"/>
    </row>
    <row r="24605" spans="4:11">
      <c r="D24605" s="13"/>
      <c r="E24605" s="13"/>
      <c r="F24605" s="13"/>
      <c r="G24605" s="13"/>
      <c r="H24605" s="13"/>
      <c r="I24605" s="13"/>
      <c r="J24605" s="13"/>
      <c r="K24605" s="13"/>
    </row>
    <row r="24606" spans="4:11">
      <c r="D24606" s="13"/>
      <c r="E24606" s="13"/>
      <c r="F24606" s="13"/>
      <c r="G24606" s="13"/>
      <c r="H24606" s="13"/>
      <c r="I24606" s="13"/>
      <c r="J24606" s="13"/>
      <c r="K24606" s="13"/>
    </row>
    <row r="24607" spans="4:11">
      <c r="D24607" s="13"/>
      <c r="E24607" s="13"/>
      <c r="F24607" s="13"/>
      <c r="G24607" s="13"/>
      <c r="H24607" s="13"/>
      <c r="I24607" s="13"/>
      <c r="J24607" s="13"/>
      <c r="K24607" s="13"/>
    </row>
    <row r="24608" spans="4:11">
      <c r="D24608" s="13"/>
      <c r="E24608" s="13"/>
      <c r="F24608" s="13"/>
      <c r="G24608" s="13"/>
      <c r="H24608" s="13"/>
      <c r="I24608" s="13"/>
      <c r="J24608" s="13"/>
      <c r="K24608" s="13"/>
    </row>
    <row r="24609" spans="4:11">
      <c r="D24609" s="13"/>
      <c r="E24609" s="13"/>
      <c r="F24609" s="13"/>
      <c r="G24609" s="13"/>
      <c r="H24609" s="13"/>
      <c r="I24609" s="13"/>
      <c r="J24609" s="13"/>
      <c r="K24609" s="13"/>
    </row>
    <row r="24610" spans="4:11">
      <c r="D24610" s="13"/>
      <c r="E24610" s="13"/>
      <c r="F24610" s="13"/>
      <c r="G24610" s="13"/>
      <c r="H24610" s="13"/>
      <c r="I24610" s="13"/>
      <c r="J24610" s="13"/>
      <c r="K24610" s="13"/>
    </row>
    <row r="24611" spans="4:11">
      <c r="D24611" s="13"/>
      <c r="E24611" s="13"/>
      <c r="F24611" s="13"/>
      <c r="G24611" s="13"/>
      <c r="H24611" s="13"/>
      <c r="I24611" s="13"/>
      <c r="J24611" s="13"/>
      <c r="K24611" s="13"/>
    </row>
    <row r="24612" spans="4:11">
      <c r="D24612" s="13"/>
      <c r="E24612" s="13"/>
      <c r="F24612" s="13"/>
      <c r="G24612" s="13"/>
      <c r="H24612" s="13"/>
      <c r="I24612" s="13"/>
      <c r="J24612" s="13"/>
      <c r="K24612" s="13"/>
    </row>
    <row r="24613" spans="4:11">
      <c r="D24613" s="13"/>
      <c r="E24613" s="13"/>
      <c r="F24613" s="13"/>
      <c r="G24613" s="13"/>
      <c r="H24613" s="13"/>
      <c r="I24613" s="13"/>
      <c r="J24613" s="13"/>
      <c r="K24613" s="13"/>
    </row>
    <row r="24614" spans="4:11">
      <c r="D24614" s="13"/>
      <c r="E24614" s="13"/>
      <c r="F24614" s="13"/>
      <c r="G24614" s="13"/>
      <c r="H24614" s="13"/>
      <c r="I24614" s="13"/>
      <c r="J24614" s="13"/>
      <c r="K24614" s="13"/>
    </row>
    <row r="24615" spans="4:11">
      <c r="D24615" s="13"/>
      <c r="E24615" s="13"/>
      <c r="F24615" s="13"/>
      <c r="G24615" s="13"/>
      <c r="H24615" s="13"/>
      <c r="I24615" s="13"/>
      <c r="J24615" s="13"/>
      <c r="K24615" s="13"/>
    </row>
    <row r="24616" spans="4:11">
      <c r="D24616" s="13"/>
      <c r="E24616" s="13"/>
      <c r="F24616" s="13"/>
      <c r="G24616" s="13"/>
      <c r="H24616" s="13"/>
      <c r="I24616" s="13"/>
      <c r="J24616" s="13"/>
      <c r="K24616" s="13"/>
    </row>
    <row r="24617" spans="4:11">
      <c r="D24617" s="13"/>
      <c r="E24617" s="13"/>
      <c r="F24617" s="13"/>
      <c r="G24617" s="13"/>
      <c r="H24617" s="13"/>
      <c r="I24617" s="13"/>
      <c r="J24617" s="13"/>
      <c r="K24617" s="13"/>
    </row>
    <row r="24618" spans="4:11">
      <c r="D24618" s="13"/>
      <c r="E24618" s="13"/>
      <c r="F24618" s="13"/>
      <c r="G24618" s="13"/>
      <c r="H24618" s="13"/>
      <c r="I24618" s="13"/>
      <c r="J24618" s="13"/>
      <c r="K24618" s="13"/>
    </row>
    <row r="24619" spans="4:11">
      <c r="D24619" s="13"/>
      <c r="E24619" s="13"/>
      <c r="F24619" s="13"/>
      <c r="G24619" s="13"/>
      <c r="H24619" s="13"/>
      <c r="I24619" s="13"/>
      <c r="J24619" s="13"/>
      <c r="K24619" s="13"/>
    </row>
    <row r="24620" spans="4:11">
      <c r="D24620" s="13"/>
      <c r="E24620" s="13"/>
      <c r="F24620" s="13"/>
      <c r="G24620" s="13"/>
      <c r="H24620" s="13"/>
      <c r="I24620" s="13"/>
      <c r="J24620" s="13"/>
      <c r="K24620" s="13"/>
    </row>
    <row r="24621" spans="4:11">
      <c r="D24621" s="13"/>
      <c r="E24621" s="13"/>
      <c r="F24621" s="13"/>
      <c r="G24621" s="13"/>
      <c r="H24621" s="13"/>
      <c r="I24621" s="13"/>
      <c r="J24621" s="13"/>
      <c r="K24621" s="13"/>
    </row>
    <row r="24622" spans="4:11">
      <c r="D24622" s="13"/>
      <c r="E24622" s="13"/>
      <c r="F24622" s="13"/>
      <c r="G24622" s="13"/>
      <c r="H24622" s="13"/>
      <c r="I24622" s="13"/>
      <c r="J24622" s="13"/>
      <c r="K24622" s="13"/>
    </row>
    <row r="24623" spans="4:11">
      <c r="D24623" s="13"/>
      <c r="E24623" s="13"/>
      <c r="F24623" s="13"/>
      <c r="G24623" s="13"/>
      <c r="H24623" s="13"/>
      <c r="I24623" s="13"/>
      <c r="J24623" s="13"/>
      <c r="K24623" s="13"/>
    </row>
    <row r="24624" spans="4:11">
      <c r="D24624" s="13"/>
      <c r="E24624" s="13"/>
      <c r="F24624" s="13"/>
      <c r="G24624" s="13"/>
      <c r="H24624" s="13"/>
      <c r="I24624" s="13"/>
      <c r="J24624" s="13"/>
      <c r="K24624" s="13"/>
    </row>
    <row r="24625" spans="4:11">
      <c r="D24625" s="13"/>
      <c r="E24625" s="13"/>
      <c r="F24625" s="13"/>
      <c r="G24625" s="13"/>
      <c r="H24625" s="13"/>
      <c r="I24625" s="13"/>
      <c r="J24625" s="13"/>
      <c r="K24625" s="13"/>
    </row>
    <row r="24626" spans="4:11">
      <c r="D24626" s="13"/>
      <c r="E24626" s="13"/>
      <c r="F24626" s="13"/>
      <c r="G24626" s="13"/>
      <c r="H24626" s="13"/>
      <c r="I24626" s="13"/>
      <c r="J24626" s="13"/>
      <c r="K24626" s="13"/>
    </row>
    <row r="24627" spans="4:11">
      <c r="D24627" s="13"/>
      <c r="E24627" s="13"/>
      <c r="F24627" s="13"/>
      <c r="G24627" s="13"/>
      <c r="H24627" s="13"/>
      <c r="I24627" s="13"/>
      <c r="J24627" s="13"/>
      <c r="K24627" s="13"/>
    </row>
    <row r="24628" spans="4:11">
      <c r="D24628" s="13"/>
      <c r="E24628" s="13"/>
      <c r="F24628" s="13"/>
      <c r="G24628" s="13"/>
      <c r="H24628" s="13"/>
      <c r="I24628" s="13"/>
      <c r="J24628" s="13"/>
      <c r="K24628" s="13"/>
    </row>
    <row r="24629" spans="4:11">
      <c r="D24629" s="13"/>
      <c r="E24629" s="13"/>
      <c r="F24629" s="13"/>
      <c r="G24629" s="13"/>
      <c r="H24629" s="13"/>
      <c r="I24629" s="13"/>
      <c r="J24629" s="13"/>
      <c r="K24629" s="13"/>
    </row>
    <row r="24630" spans="4:11">
      <c r="D24630" s="13"/>
      <c r="E24630" s="13"/>
      <c r="F24630" s="13"/>
      <c r="G24630" s="13"/>
      <c r="H24630" s="13"/>
      <c r="I24630" s="13"/>
      <c r="J24630" s="13"/>
      <c r="K24630" s="13"/>
    </row>
    <row r="24631" spans="4:11">
      <c r="D24631" s="13"/>
      <c r="E24631" s="13"/>
      <c r="F24631" s="13"/>
      <c r="G24631" s="13"/>
      <c r="H24631" s="13"/>
      <c r="I24631" s="13"/>
      <c r="J24631" s="13"/>
      <c r="K24631" s="13"/>
    </row>
    <row r="24632" spans="4:11">
      <c r="D24632" s="13"/>
      <c r="E24632" s="13"/>
      <c r="F24632" s="13"/>
      <c r="G24632" s="13"/>
      <c r="H24632" s="13"/>
      <c r="I24632" s="13"/>
      <c r="J24632" s="13"/>
      <c r="K24632" s="13"/>
    </row>
    <row r="24633" spans="4:11">
      <c r="D24633" s="13"/>
      <c r="E24633" s="13"/>
      <c r="F24633" s="13"/>
      <c r="G24633" s="13"/>
      <c r="H24633" s="13"/>
      <c r="I24633" s="13"/>
      <c r="J24633" s="13"/>
      <c r="K24633" s="13"/>
    </row>
    <row r="24634" spans="4:11">
      <c r="D24634" s="13"/>
      <c r="E24634" s="13"/>
      <c r="F24634" s="13"/>
      <c r="G24634" s="13"/>
      <c r="H24634" s="13"/>
      <c r="I24634" s="13"/>
      <c r="J24634" s="13"/>
      <c r="K24634" s="13"/>
    </row>
    <row r="24635" spans="4:11">
      <c r="D24635" s="13"/>
      <c r="E24635" s="13"/>
      <c r="F24635" s="13"/>
      <c r="G24635" s="13"/>
      <c r="H24635" s="13"/>
      <c r="I24635" s="13"/>
      <c r="J24635" s="13"/>
      <c r="K24635" s="13"/>
    </row>
    <row r="24636" spans="4:11">
      <c r="D24636" s="13"/>
      <c r="E24636" s="13"/>
      <c r="F24636" s="13"/>
      <c r="G24636" s="13"/>
      <c r="H24636" s="13"/>
      <c r="I24636" s="13"/>
      <c r="J24636" s="13"/>
      <c r="K24636" s="13"/>
    </row>
    <row r="24637" spans="4:11">
      <c r="D24637" s="13"/>
      <c r="E24637" s="13"/>
      <c r="F24637" s="13"/>
      <c r="G24637" s="13"/>
      <c r="H24637" s="13"/>
      <c r="I24637" s="13"/>
      <c r="J24637" s="13"/>
      <c r="K24637" s="13"/>
    </row>
    <row r="24638" spans="4:11">
      <c r="D24638" s="13"/>
      <c r="E24638" s="13"/>
      <c r="F24638" s="13"/>
      <c r="G24638" s="13"/>
      <c r="H24638" s="13"/>
      <c r="I24638" s="13"/>
      <c r="J24638" s="13"/>
      <c r="K24638" s="13"/>
    </row>
    <row r="24639" spans="4:11">
      <c r="D24639" s="13"/>
      <c r="E24639" s="13"/>
      <c r="F24639" s="13"/>
      <c r="G24639" s="13"/>
      <c r="H24639" s="13"/>
      <c r="I24639" s="13"/>
      <c r="J24639" s="13"/>
      <c r="K24639" s="13"/>
    </row>
    <row r="24640" spans="4:11">
      <c r="D24640" s="13"/>
      <c r="E24640" s="13"/>
      <c r="F24640" s="13"/>
      <c r="G24640" s="13"/>
      <c r="H24640" s="13"/>
      <c r="I24640" s="13"/>
      <c r="J24640" s="13"/>
      <c r="K24640" s="13"/>
    </row>
    <row r="24641" spans="4:11">
      <c r="D24641" s="13"/>
      <c r="E24641" s="13"/>
      <c r="F24641" s="13"/>
      <c r="G24641" s="13"/>
      <c r="H24641" s="13"/>
      <c r="I24641" s="13"/>
      <c r="J24641" s="13"/>
      <c r="K24641" s="13"/>
    </row>
    <row r="24642" spans="4:11">
      <c r="D24642" s="13"/>
      <c r="E24642" s="13"/>
      <c r="F24642" s="13"/>
      <c r="G24642" s="13"/>
      <c r="H24642" s="13"/>
      <c r="I24642" s="13"/>
      <c r="J24642" s="13"/>
      <c r="K24642" s="13"/>
    </row>
    <row r="24643" spans="4:11">
      <c r="D24643" s="13"/>
      <c r="E24643" s="13"/>
      <c r="F24643" s="13"/>
      <c r="G24643" s="13"/>
      <c r="H24643" s="13"/>
      <c r="I24643" s="13"/>
      <c r="J24643" s="13"/>
      <c r="K24643" s="13"/>
    </row>
    <row r="24644" spans="4:11">
      <c r="D24644" s="13"/>
      <c r="E24644" s="13"/>
      <c r="F24644" s="13"/>
      <c r="G24644" s="13"/>
      <c r="H24644" s="13"/>
      <c r="I24644" s="13"/>
      <c r="J24644" s="13"/>
      <c r="K24644" s="13"/>
    </row>
    <row r="24645" spans="4:11">
      <c r="D24645" s="13"/>
      <c r="E24645" s="13"/>
      <c r="F24645" s="13"/>
      <c r="G24645" s="13"/>
      <c r="H24645" s="13"/>
      <c r="I24645" s="13"/>
      <c r="J24645" s="13"/>
      <c r="K24645" s="13"/>
    </row>
    <row r="24646" spans="4:11">
      <c r="D24646" s="13"/>
      <c r="E24646" s="13"/>
      <c r="F24646" s="13"/>
      <c r="G24646" s="13"/>
      <c r="H24646" s="13"/>
      <c r="I24646" s="13"/>
      <c r="J24646" s="13"/>
      <c r="K24646" s="13"/>
    </row>
    <row r="24647" spans="4:11">
      <c r="D24647" s="13"/>
      <c r="E24647" s="13"/>
      <c r="F24647" s="13"/>
      <c r="G24647" s="13"/>
      <c r="H24647" s="13"/>
      <c r="I24647" s="13"/>
      <c r="J24647" s="13"/>
      <c r="K24647" s="13"/>
    </row>
    <row r="24648" spans="4:11">
      <c r="D24648" s="13"/>
      <c r="E24648" s="13"/>
      <c r="F24648" s="13"/>
      <c r="G24648" s="13"/>
      <c r="H24648" s="13"/>
      <c r="I24648" s="13"/>
      <c r="J24648" s="13"/>
      <c r="K24648" s="13"/>
    </row>
    <row r="24649" spans="4:11">
      <c r="D24649" s="13"/>
      <c r="E24649" s="13"/>
      <c r="F24649" s="13"/>
      <c r="G24649" s="13"/>
      <c r="H24649" s="13"/>
      <c r="I24649" s="13"/>
      <c r="J24649" s="13"/>
      <c r="K24649" s="13"/>
    </row>
    <row r="24650" spans="4:11">
      <c r="D24650" s="13"/>
      <c r="E24650" s="13"/>
      <c r="F24650" s="13"/>
      <c r="G24650" s="13"/>
      <c r="H24650" s="13"/>
      <c r="I24650" s="13"/>
      <c r="J24650" s="13"/>
      <c r="K24650" s="13"/>
    </row>
    <row r="24651" spans="4:11">
      <c r="D24651" s="13"/>
      <c r="E24651" s="13"/>
      <c r="F24651" s="13"/>
      <c r="G24651" s="13"/>
      <c r="H24651" s="13"/>
      <c r="I24651" s="13"/>
      <c r="J24651" s="13"/>
      <c r="K24651" s="13"/>
    </row>
    <row r="24652" spans="4:11">
      <c r="D24652" s="13"/>
      <c r="E24652" s="13"/>
      <c r="F24652" s="13"/>
      <c r="G24652" s="13"/>
      <c r="H24652" s="13"/>
      <c r="I24652" s="13"/>
      <c r="J24652" s="13"/>
      <c r="K24652" s="13"/>
    </row>
    <row r="24653" spans="4:11">
      <c r="D24653" s="13"/>
      <c r="E24653" s="13"/>
      <c r="F24653" s="13"/>
      <c r="G24653" s="13"/>
      <c r="H24653" s="13"/>
      <c r="I24653" s="13"/>
      <c r="J24653" s="13"/>
      <c r="K24653" s="13"/>
    </row>
    <row r="24654" spans="4:11">
      <c r="D24654" s="13"/>
      <c r="E24654" s="13"/>
      <c r="F24654" s="13"/>
      <c r="G24654" s="13"/>
      <c r="H24654" s="13"/>
      <c r="I24654" s="13"/>
      <c r="J24654" s="13"/>
      <c r="K24654" s="13"/>
    </row>
    <row r="24655" spans="4:11">
      <c r="D24655" s="13"/>
      <c r="E24655" s="13"/>
      <c r="F24655" s="13"/>
      <c r="G24655" s="13"/>
      <c r="H24655" s="13"/>
      <c r="I24655" s="13"/>
      <c r="J24655" s="13"/>
      <c r="K24655" s="13"/>
    </row>
    <row r="24656" spans="4:11">
      <c r="D24656" s="13"/>
      <c r="E24656" s="13"/>
      <c r="F24656" s="13"/>
      <c r="G24656" s="13"/>
      <c r="H24656" s="13"/>
      <c r="I24656" s="13"/>
      <c r="J24656" s="13"/>
      <c r="K24656" s="13"/>
    </row>
    <row r="24657" spans="4:11">
      <c r="D24657" s="13"/>
      <c r="E24657" s="13"/>
      <c r="F24657" s="13"/>
      <c r="G24657" s="13"/>
      <c r="H24657" s="13"/>
      <c r="I24657" s="13"/>
      <c r="J24657" s="13"/>
      <c r="K24657" s="13"/>
    </row>
    <row r="24658" spans="4:11">
      <c r="D24658" s="13"/>
      <c r="E24658" s="13"/>
      <c r="F24658" s="13"/>
      <c r="G24658" s="13"/>
      <c r="H24658" s="13"/>
      <c r="I24658" s="13"/>
      <c r="J24658" s="13"/>
      <c r="K24658" s="13"/>
    </row>
    <row r="24659" spans="4:11">
      <c r="D24659" s="13"/>
      <c r="E24659" s="13"/>
      <c r="F24659" s="13"/>
      <c r="G24659" s="13"/>
      <c r="H24659" s="13"/>
      <c r="I24659" s="13"/>
      <c r="J24659" s="13"/>
      <c r="K24659" s="13"/>
    </row>
    <row r="24660" spans="4:11">
      <c r="D24660" s="13"/>
      <c r="E24660" s="13"/>
      <c r="F24660" s="13"/>
      <c r="G24660" s="13"/>
      <c r="H24660" s="13"/>
      <c r="I24660" s="13"/>
      <c r="J24660" s="13"/>
      <c r="K24660" s="13"/>
    </row>
    <row r="24661" spans="4:11">
      <c r="D24661" s="13"/>
      <c r="E24661" s="13"/>
      <c r="F24661" s="13"/>
      <c r="G24661" s="13"/>
      <c r="H24661" s="13"/>
      <c r="I24661" s="13"/>
      <c r="J24661" s="13"/>
      <c r="K24661" s="13"/>
    </row>
    <row r="24662" spans="4:11">
      <c r="D24662" s="13"/>
      <c r="E24662" s="13"/>
      <c r="F24662" s="13"/>
      <c r="G24662" s="13"/>
      <c r="H24662" s="13"/>
      <c r="I24662" s="13"/>
      <c r="J24662" s="13"/>
      <c r="K24662" s="13"/>
    </row>
    <row r="24663" spans="4:11">
      <c r="D24663" s="13"/>
      <c r="E24663" s="13"/>
      <c r="F24663" s="13"/>
      <c r="G24663" s="13"/>
      <c r="H24663" s="13"/>
      <c r="I24663" s="13"/>
      <c r="J24663" s="13"/>
      <c r="K24663" s="13"/>
    </row>
    <row r="24664" spans="4:11">
      <c r="D24664" s="13"/>
      <c r="E24664" s="13"/>
      <c r="F24664" s="13"/>
      <c r="G24664" s="13"/>
      <c r="H24664" s="13"/>
      <c r="I24664" s="13"/>
      <c r="J24664" s="13"/>
      <c r="K24664" s="13"/>
    </row>
    <row r="24665" spans="4:11">
      <c r="D24665" s="13"/>
      <c r="E24665" s="13"/>
      <c r="F24665" s="13"/>
      <c r="G24665" s="13"/>
      <c r="H24665" s="13"/>
      <c r="I24665" s="13"/>
      <c r="J24665" s="13"/>
      <c r="K24665" s="13"/>
    </row>
    <row r="24666" spans="4:11">
      <c r="D24666" s="13"/>
      <c r="E24666" s="13"/>
      <c r="F24666" s="13"/>
      <c r="G24666" s="13"/>
      <c r="H24666" s="13"/>
      <c r="I24666" s="13"/>
      <c r="J24666" s="13"/>
      <c r="K24666" s="13"/>
    </row>
    <row r="24667" spans="4:11">
      <c r="D24667" s="13"/>
      <c r="E24667" s="13"/>
      <c r="F24667" s="13"/>
      <c r="G24667" s="13"/>
      <c r="H24667" s="13"/>
      <c r="I24667" s="13"/>
      <c r="J24667" s="13"/>
      <c r="K24667" s="13"/>
    </row>
    <row r="24668" spans="4:11">
      <c r="D24668" s="13"/>
      <c r="E24668" s="13"/>
      <c r="F24668" s="13"/>
      <c r="G24668" s="13"/>
      <c r="H24668" s="13"/>
      <c r="I24668" s="13"/>
      <c r="J24668" s="13"/>
      <c r="K24668" s="13"/>
    </row>
    <row r="24669" spans="4:11">
      <c r="D24669" s="13"/>
      <c r="E24669" s="13"/>
      <c r="F24669" s="13"/>
      <c r="G24669" s="13"/>
      <c r="H24669" s="13"/>
      <c r="I24669" s="13"/>
      <c r="J24669" s="13"/>
      <c r="K24669" s="13"/>
    </row>
    <row r="24670" spans="4:11">
      <c r="D24670" s="13"/>
      <c r="E24670" s="13"/>
      <c r="F24670" s="13"/>
      <c r="G24670" s="13"/>
      <c r="H24670" s="13"/>
      <c r="I24670" s="13"/>
      <c r="J24670" s="13"/>
      <c r="K24670" s="13"/>
    </row>
    <row r="24671" spans="4:11">
      <c r="D24671" s="13"/>
      <c r="E24671" s="13"/>
      <c r="F24671" s="13"/>
      <c r="G24671" s="13"/>
      <c r="H24671" s="13"/>
      <c r="I24671" s="13"/>
      <c r="J24671" s="13"/>
      <c r="K24671" s="13"/>
    </row>
    <row r="24672" spans="4:11">
      <c r="D24672" s="13"/>
      <c r="E24672" s="13"/>
      <c r="F24672" s="13"/>
      <c r="G24672" s="13"/>
      <c r="H24672" s="13"/>
      <c r="I24672" s="13"/>
      <c r="J24672" s="13"/>
      <c r="K24672" s="13"/>
    </row>
    <row r="24673" spans="4:11">
      <c r="D24673" s="13"/>
      <c r="E24673" s="13"/>
      <c r="F24673" s="13"/>
      <c r="G24673" s="13"/>
      <c r="H24673" s="13"/>
      <c r="I24673" s="13"/>
      <c r="J24673" s="13"/>
      <c r="K24673" s="13"/>
    </row>
    <row r="24674" spans="4:11">
      <c r="D24674" s="13"/>
      <c r="E24674" s="13"/>
      <c r="F24674" s="13"/>
      <c r="G24674" s="13"/>
      <c r="H24674" s="13"/>
      <c r="I24674" s="13"/>
      <c r="J24674" s="13"/>
      <c r="K24674" s="13"/>
    </row>
    <row r="24675" spans="4:11">
      <c r="D24675" s="13"/>
      <c r="E24675" s="13"/>
      <c r="F24675" s="13"/>
      <c r="G24675" s="13"/>
      <c r="H24675" s="13"/>
      <c r="I24675" s="13"/>
      <c r="J24675" s="13"/>
      <c r="K24675" s="13"/>
    </row>
    <row r="24676" spans="4:11">
      <c r="D24676" s="13"/>
      <c r="E24676" s="13"/>
      <c r="F24676" s="13"/>
      <c r="G24676" s="13"/>
      <c r="H24676" s="13"/>
      <c r="I24676" s="13"/>
      <c r="J24676" s="13"/>
      <c r="K24676" s="13"/>
    </row>
    <row r="24677" spans="4:11">
      <c r="D24677" s="13"/>
      <c r="E24677" s="13"/>
      <c r="F24677" s="13"/>
      <c r="G24677" s="13"/>
      <c r="H24677" s="13"/>
      <c r="I24677" s="13"/>
      <c r="J24677" s="13"/>
      <c r="K24677" s="13"/>
    </row>
    <row r="24678" spans="4:11">
      <c r="D24678" s="13"/>
      <c r="E24678" s="13"/>
      <c r="F24678" s="13"/>
      <c r="G24678" s="13"/>
      <c r="H24678" s="13"/>
      <c r="I24678" s="13"/>
      <c r="J24678" s="13"/>
      <c r="K24678" s="13"/>
    </row>
    <row r="24679" spans="4:11">
      <c r="D24679" s="13"/>
      <c r="E24679" s="13"/>
      <c r="F24679" s="13"/>
      <c r="G24679" s="13"/>
      <c r="H24679" s="13"/>
      <c r="I24679" s="13"/>
      <c r="J24679" s="13"/>
      <c r="K24679" s="13"/>
    </row>
    <row r="24680" spans="4:11">
      <c r="D24680" s="13"/>
      <c r="E24680" s="13"/>
      <c r="F24680" s="13"/>
      <c r="G24680" s="13"/>
      <c r="H24680" s="13"/>
      <c r="I24680" s="13"/>
      <c r="J24680" s="13"/>
      <c r="K24680" s="13"/>
    </row>
    <row r="24681" spans="4:11">
      <c r="D24681" s="13"/>
      <c r="E24681" s="13"/>
      <c r="F24681" s="13"/>
      <c r="G24681" s="13"/>
      <c r="H24681" s="13"/>
      <c r="I24681" s="13"/>
      <c r="J24681" s="13"/>
      <c r="K24681" s="13"/>
    </row>
    <row r="24682" spans="4:11">
      <c r="D24682" s="13"/>
      <c r="E24682" s="13"/>
      <c r="F24682" s="13"/>
      <c r="G24682" s="13"/>
      <c r="H24682" s="13"/>
      <c r="I24682" s="13"/>
      <c r="J24682" s="13"/>
      <c r="K24682" s="13"/>
    </row>
    <row r="24683" spans="4:11">
      <c r="D24683" s="13"/>
      <c r="E24683" s="13"/>
      <c r="F24683" s="13"/>
      <c r="G24683" s="13"/>
      <c r="H24683" s="13"/>
      <c r="I24683" s="13"/>
      <c r="J24683" s="13"/>
      <c r="K24683" s="13"/>
    </row>
    <row r="24684" spans="4:11">
      <c r="D24684" s="13"/>
      <c r="E24684" s="13"/>
      <c r="F24684" s="13"/>
      <c r="G24684" s="13"/>
      <c r="H24684" s="13"/>
      <c r="I24684" s="13"/>
      <c r="J24684" s="13"/>
      <c r="K24684" s="13"/>
    </row>
    <row r="24685" spans="4:11">
      <c r="D24685" s="13"/>
      <c r="E24685" s="13"/>
      <c r="F24685" s="13"/>
      <c r="G24685" s="13"/>
      <c r="H24685" s="13"/>
      <c r="I24685" s="13"/>
      <c r="J24685" s="13"/>
      <c r="K24685" s="13"/>
    </row>
    <row r="24686" spans="4:11">
      <c r="D24686" s="13"/>
      <c r="E24686" s="13"/>
      <c r="F24686" s="13"/>
      <c r="G24686" s="13"/>
      <c r="H24686" s="13"/>
      <c r="I24686" s="13"/>
      <c r="J24686" s="13"/>
      <c r="K24686" s="13"/>
    </row>
    <row r="24687" spans="4:11">
      <c r="D24687" s="13"/>
      <c r="E24687" s="13"/>
      <c r="F24687" s="13"/>
      <c r="G24687" s="13"/>
      <c r="H24687" s="13"/>
      <c r="I24687" s="13"/>
      <c r="J24687" s="13"/>
      <c r="K24687" s="13"/>
    </row>
    <row r="24688" spans="4:11">
      <c r="D24688" s="13"/>
      <c r="E24688" s="13"/>
      <c r="F24688" s="13"/>
      <c r="G24688" s="13"/>
      <c r="H24688" s="13"/>
      <c r="I24688" s="13"/>
      <c r="J24688" s="13"/>
      <c r="K24688" s="13"/>
    </row>
    <row r="24689" spans="4:11">
      <c r="D24689" s="13"/>
      <c r="E24689" s="13"/>
      <c r="F24689" s="13"/>
      <c r="G24689" s="13"/>
      <c r="H24689" s="13"/>
      <c r="I24689" s="13"/>
      <c r="J24689" s="13"/>
      <c r="K24689" s="13"/>
    </row>
    <row r="24690" spans="4:11">
      <c r="D24690" s="13"/>
      <c r="E24690" s="13"/>
      <c r="F24690" s="13"/>
      <c r="G24690" s="13"/>
      <c r="H24690" s="13"/>
      <c r="I24690" s="13"/>
      <c r="J24690" s="13"/>
      <c r="K24690" s="13"/>
    </row>
    <row r="24691" spans="4:11">
      <c r="D24691" s="13"/>
      <c r="E24691" s="13"/>
      <c r="F24691" s="13"/>
      <c r="G24691" s="13"/>
      <c r="H24691" s="13"/>
      <c r="I24691" s="13"/>
      <c r="J24691" s="13"/>
      <c r="K24691" s="13"/>
    </row>
    <row r="24692" spans="4:11">
      <c r="D24692" s="13"/>
      <c r="E24692" s="13"/>
      <c r="F24692" s="13"/>
      <c r="G24692" s="13"/>
      <c r="H24692" s="13"/>
      <c r="I24692" s="13"/>
      <c r="J24692" s="13"/>
      <c r="K24692" s="13"/>
    </row>
    <row r="24693" spans="4:11">
      <c r="D24693" s="13"/>
      <c r="E24693" s="13"/>
      <c r="F24693" s="13"/>
      <c r="G24693" s="13"/>
      <c r="H24693" s="13"/>
      <c r="I24693" s="13"/>
      <c r="J24693" s="13"/>
      <c r="K24693" s="13"/>
    </row>
    <row r="24694" spans="4:11">
      <c r="D24694" s="13"/>
      <c r="E24694" s="13"/>
      <c r="F24694" s="13"/>
      <c r="G24694" s="13"/>
      <c r="H24694" s="13"/>
      <c r="I24694" s="13"/>
      <c r="J24694" s="13"/>
      <c r="K24694" s="13"/>
    </row>
    <row r="24695" spans="4:11">
      <c r="D24695" s="13"/>
      <c r="E24695" s="13"/>
      <c r="F24695" s="13"/>
      <c r="G24695" s="13"/>
      <c r="H24695" s="13"/>
      <c r="I24695" s="13"/>
      <c r="J24695" s="13"/>
      <c r="K24695" s="13"/>
    </row>
    <row r="24696" spans="4:11">
      <c r="D24696" s="13"/>
      <c r="E24696" s="13"/>
      <c r="F24696" s="13"/>
      <c r="G24696" s="13"/>
      <c r="H24696" s="13"/>
      <c r="I24696" s="13"/>
      <c r="J24696" s="13"/>
      <c r="K24696" s="13"/>
    </row>
    <row r="24697" spans="4:11">
      <c r="D24697" s="13"/>
      <c r="E24697" s="13"/>
      <c r="F24697" s="13"/>
      <c r="G24697" s="13"/>
      <c r="H24697" s="13"/>
      <c r="I24697" s="13"/>
      <c r="J24697" s="13"/>
      <c r="K24697" s="13"/>
    </row>
    <row r="24698" spans="4:11">
      <c r="D24698" s="13"/>
      <c r="E24698" s="13"/>
      <c r="F24698" s="13"/>
      <c r="G24698" s="13"/>
      <c r="H24698" s="13"/>
      <c r="I24698" s="13"/>
      <c r="J24698" s="13"/>
      <c r="K24698" s="13"/>
    </row>
    <row r="24699" spans="4:11">
      <c r="D24699" s="13"/>
      <c r="E24699" s="13"/>
      <c r="F24699" s="13"/>
      <c r="G24699" s="13"/>
      <c r="H24699" s="13"/>
      <c r="I24699" s="13"/>
      <c r="J24699" s="13"/>
      <c r="K24699" s="13"/>
    </row>
    <row r="24700" spans="4:11">
      <c r="D24700" s="13"/>
      <c r="E24700" s="13"/>
      <c r="F24700" s="13"/>
      <c r="G24700" s="13"/>
      <c r="H24700" s="13"/>
      <c r="I24700" s="13"/>
      <c r="J24700" s="13"/>
      <c r="K24700" s="13"/>
    </row>
    <row r="24701" spans="4:11">
      <c r="D24701" s="13"/>
      <c r="E24701" s="13"/>
      <c r="F24701" s="13"/>
      <c r="G24701" s="13"/>
      <c r="H24701" s="13"/>
      <c r="I24701" s="13"/>
      <c r="J24701" s="13"/>
      <c r="K24701" s="13"/>
    </row>
    <row r="24702" spans="4:11">
      <c r="D24702" s="13"/>
      <c r="E24702" s="13"/>
      <c r="F24702" s="13"/>
      <c r="G24702" s="13"/>
      <c r="H24702" s="13"/>
      <c r="I24702" s="13"/>
      <c r="J24702" s="13"/>
      <c r="K24702" s="13"/>
    </row>
    <row r="24703" spans="4:11">
      <c r="D24703" s="13"/>
      <c r="E24703" s="13"/>
      <c r="F24703" s="13"/>
      <c r="G24703" s="13"/>
      <c r="H24703" s="13"/>
      <c r="I24703" s="13"/>
      <c r="J24703" s="13"/>
      <c r="K24703" s="13"/>
    </row>
    <row r="24704" spans="4:11">
      <c r="D24704" s="13"/>
      <c r="E24704" s="13"/>
      <c r="F24704" s="13"/>
      <c r="G24704" s="13"/>
      <c r="H24704" s="13"/>
      <c r="I24704" s="13"/>
      <c r="J24704" s="13"/>
      <c r="K24704" s="13"/>
    </row>
    <row r="24705" spans="4:11">
      <c r="D24705" s="13"/>
      <c r="E24705" s="13"/>
      <c r="F24705" s="13"/>
      <c r="G24705" s="13"/>
      <c r="H24705" s="13"/>
      <c r="I24705" s="13"/>
      <c r="J24705" s="13"/>
      <c r="K24705" s="13"/>
    </row>
    <row r="24706" spans="4:11">
      <c r="D24706" s="13"/>
      <c r="E24706" s="13"/>
      <c r="F24706" s="13"/>
      <c r="G24706" s="13"/>
      <c r="H24706" s="13"/>
      <c r="I24706" s="13"/>
      <c r="J24706" s="13"/>
      <c r="K24706" s="13"/>
    </row>
    <row r="24707" spans="4:11">
      <c r="D24707" s="13"/>
      <c r="E24707" s="13"/>
      <c r="F24707" s="13"/>
      <c r="G24707" s="13"/>
      <c r="H24707" s="13"/>
      <c r="I24707" s="13"/>
      <c r="J24707" s="13"/>
      <c r="K24707" s="13"/>
    </row>
    <row r="24708" spans="4:11">
      <c r="D24708" s="13"/>
      <c r="E24708" s="13"/>
      <c r="F24708" s="13"/>
      <c r="G24708" s="13"/>
      <c r="H24708" s="13"/>
      <c r="I24708" s="13"/>
      <c r="J24708" s="13"/>
      <c r="K24708" s="13"/>
    </row>
    <row r="24709" spans="4:11">
      <c r="D24709" s="13"/>
      <c r="E24709" s="13"/>
      <c r="F24709" s="13"/>
      <c r="G24709" s="13"/>
      <c r="H24709" s="13"/>
      <c r="I24709" s="13"/>
      <c r="J24709" s="13"/>
      <c r="K24709" s="13"/>
    </row>
    <row r="24710" spans="4:11">
      <c r="D24710" s="13"/>
      <c r="E24710" s="13"/>
      <c r="F24710" s="13"/>
      <c r="G24710" s="13"/>
      <c r="H24710" s="13"/>
      <c r="I24710" s="13"/>
      <c r="J24710" s="13"/>
      <c r="K24710" s="13"/>
    </row>
    <row r="24711" spans="4:11">
      <c r="D24711" s="13"/>
      <c r="E24711" s="13"/>
      <c r="F24711" s="13"/>
      <c r="G24711" s="13"/>
      <c r="H24711" s="13"/>
      <c r="I24711" s="13"/>
      <c r="J24711" s="13"/>
      <c r="K24711" s="13"/>
    </row>
    <row r="24712" spans="4:11">
      <c r="D24712" s="13"/>
      <c r="E24712" s="13"/>
      <c r="F24712" s="13"/>
      <c r="G24712" s="13"/>
      <c r="H24712" s="13"/>
      <c r="I24712" s="13"/>
      <c r="J24712" s="13"/>
      <c r="K24712" s="13"/>
    </row>
    <row r="24713" spans="4:11">
      <c r="D24713" s="13"/>
      <c r="E24713" s="13"/>
      <c r="F24713" s="13"/>
      <c r="G24713" s="13"/>
      <c r="H24713" s="13"/>
      <c r="I24713" s="13"/>
      <c r="J24713" s="13"/>
      <c r="K24713" s="13"/>
    </row>
    <row r="24714" spans="4:11">
      <c r="D24714" s="13"/>
      <c r="E24714" s="13"/>
      <c r="F24714" s="13"/>
      <c r="G24714" s="13"/>
      <c r="H24714" s="13"/>
      <c r="I24714" s="13"/>
      <c r="J24714" s="13"/>
      <c r="K24714" s="13"/>
    </row>
    <row r="24715" spans="4:11">
      <c r="D24715" s="13"/>
      <c r="E24715" s="13"/>
      <c r="F24715" s="13"/>
      <c r="G24715" s="13"/>
      <c r="H24715" s="13"/>
      <c r="I24715" s="13"/>
      <c r="J24715" s="13"/>
      <c r="K24715" s="13"/>
    </row>
    <row r="24716" spans="4:11">
      <c r="D24716" s="13"/>
      <c r="E24716" s="13"/>
      <c r="F24716" s="13"/>
      <c r="G24716" s="13"/>
      <c r="H24716" s="13"/>
      <c r="I24716" s="13"/>
      <c r="J24716" s="13"/>
      <c r="K24716" s="13"/>
    </row>
    <row r="24717" spans="4:11">
      <c r="D24717" s="13"/>
      <c r="E24717" s="13"/>
      <c r="F24717" s="13"/>
      <c r="G24717" s="13"/>
      <c r="H24717" s="13"/>
      <c r="I24717" s="13"/>
      <c r="J24717" s="13"/>
      <c r="K24717" s="13"/>
    </row>
    <row r="24718" spans="4:11">
      <c r="D24718" s="13"/>
      <c r="E24718" s="13"/>
      <c r="F24718" s="13"/>
      <c r="G24718" s="13"/>
      <c r="H24718" s="13"/>
      <c r="I24718" s="13"/>
      <c r="J24718" s="13"/>
      <c r="K24718" s="13"/>
    </row>
    <row r="24719" spans="4:11">
      <c r="D24719" s="13"/>
      <c r="E24719" s="13"/>
      <c r="F24719" s="13"/>
      <c r="G24719" s="13"/>
      <c r="H24719" s="13"/>
      <c r="I24719" s="13"/>
      <c r="J24719" s="13"/>
      <c r="K24719" s="13"/>
    </row>
    <row r="24720" spans="4:11">
      <c r="D24720" s="13"/>
      <c r="E24720" s="13"/>
      <c r="F24720" s="13"/>
      <c r="G24720" s="13"/>
      <c r="H24720" s="13"/>
      <c r="I24720" s="13"/>
      <c r="J24720" s="13"/>
      <c r="K24720" s="13"/>
    </row>
    <row r="24721" spans="4:11">
      <c r="D24721" s="13"/>
      <c r="E24721" s="13"/>
      <c r="F24721" s="13"/>
      <c r="G24721" s="13"/>
      <c r="H24721" s="13"/>
      <c r="I24721" s="13"/>
      <c r="J24721" s="13"/>
      <c r="K24721" s="13"/>
    </row>
    <row r="24722" spans="4:11">
      <c r="D24722" s="13"/>
      <c r="E24722" s="13"/>
      <c r="F24722" s="13"/>
      <c r="G24722" s="13"/>
      <c r="H24722" s="13"/>
      <c r="I24722" s="13"/>
      <c r="J24722" s="13"/>
      <c r="K24722" s="13"/>
    </row>
    <row r="24723" spans="4:11">
      <c r="D24723" s="13"/>
      <c r="E24723" s="13"/>
      <c r="F24723" s="13"/>
      <c r="G24723" s="13"/>
      <c r="H24723" s="13"/>
      <c r="I24723" s="13"/>
      <c r="J24723" s="13"/>
      <c r="K24723" s="13"/>
    </row>
    <row r="24724" spans="4:11">
      <c r="D24724" s="13"/>
      <c r="E24724" s="13"/>
      <c r="F24724" s="13"/>
      <c r="G24724" s="13"/>
      <c r="H24724" s="13"/>
      <c r="I24724" s="13"/>
      <c r="J24724" s="13"/>
      <c r="K24724" s="13"/>
    </row>
    <row r="24725" spans="4:11">
      <c r="D24725" s="13"/>
      <c r="E24725" s="13"/>
      <c r="F24725" s="13"/>
      <c r="G24725" s="13"/>
      <c r="H24725" s="13"/>
      <c r="I24725" s="13"/>
      <c r="J24725" s="13"/>
      <c r="K24725" s="13"/>
    </row>
    <row r="24726" spans="4:11">
      <c r="D24726" s="13"/>
      <c r="E24726" s="13"/>
      <c r="F24726" s="13"/>
      <c r="G24726" s="13"/>
      <c r="H24726" s="13"/>
      <c r="I24726" s="13"/>
      <c r="J24726" s="13"/>
      <c r="K24726" s="13"/>
    </row>
    <row r="24727" spans="4:11">
      <c r="D24727" s="13"/>
      <c r="E24727" s="13"/>
      <c r="F24727" s="13"/>
      <c r="G24727" s="13"/>
      <c r="H24727" s="13"/>
      <c r="I24727" s="13"/>
      <c r="J24727" s="13"/>
      <c r="K24727" s="13"/>
    </row>
    <row r="24728" spans="4:11">
      <c r="D24728" s="13"/>
      <c r="E24728" s="13"/>
      <c r="F24728" s="13"/>
      <c r="G24728" s="13"/>
      <c r="H24728" s="13"/>
      <c r="I24728" s="13"/>
      <c r="J24728" s="13"/>
      <c r="K24728" s="13"/>
    </row>
    <row r="24729" spans="4:11">
      <c r="D24729" s="13"/>
      <c r="E24729" s="13"/>
      <c r="F24729" s="13"/>
      <c r="G24729" s="13"/>
      <c r="H24729" s="13"/>
      <c r="I24729" s="13"/>
      <c r="J24729" s="13"/>
      <c r="K24729" s="13"/>
    </row>
    <row r="24730" spans="4:11">
      <c r="D24730" s="13"/>
      <c r="E24730" s="13"/>
      <c r="F24730" s="13"/>
      <c r="G24730" s="13"/>
      <c r="H24730" s="13"/>
      <c r="I24730" s="13"/>
      <c r="J24730" s="13"/>
      <c r="K24730" s="13"/>
    </row>
    <row r="24731" spans="4:11">
      <c r="D24731" s="13"/>
      <c r="E24731" s="13"/>
      <c r="F24731" s="13"/>
      <c r="G24731" s="13"/>
      <c r="H24731" s="13"/>
      <c r="I24731" s="13"/>
      <c r="J24731" s="13"/>
      <c r="K24731" s="13"/>
    </row>
    <row r="24732" spans="4:11">
      <c r="D24732" s="13"/>
      <c r="E24732" s="13"/>
      <c r="F24732" s="13"/>
      <c r="G24732" s="13"/>
      <c r="H24732" s="13"/>
      <c r="I24732" s="13"/>
      <c r="J24732" s="13"/>
      <c r="K24732" s="13"/>
    </row>
    <row r="24733" spans="4:11">
      <c r="D24733" s="13"/>
      <c r="E24733" s="13"/>
      <c r="F24733" s="13"/>
      <c r="G24733" s="13"/>
      <c r="H24733" s="13"/>
      <c r="I24733" s="13"/>
      <c r="J24733" s="13"/>
      <c r="K24733" s="13"/>
    </row>
    <row r="24734" spans="4:11">
      <c r="D24734" s="13"/>
      <c r="E24734" s="13"/>
      <c r="F24734" s="13"/>
      <c r="G24734" s="13"/>
      <c r="H24734" s="13"/>
      <c r="I24734" s="13"/>
      <c r="J24734" s="13"/>
      <c r="K24734" s="13"/>
    </row>
    <row r="24735" spans="4:11">
      <c r="D24735" s="13"/>
      <c r="E24735" s="13"/>
      <c r="F24735" s="13"/>
      <c r="G24735" s="13"/>
      <c r="H24735" s="13"/>
      <c r="I24735" s="13"/>
      <c r="J24735" s="13"/>
      <c r="K24735" s="13"/>
    </row>
    <row r="24736" spans="4:11">
      <c r="D24736" s="13"/>
      <c r="E24736" s="13"/>
      <c r="F24736" s="13"/>
      <c r="G24736" s="13"/>
      <c r="H24736" s="13"/>
      <c r="I24736" s="13"/>
      <c r="J24736" s="13"/>
      <c r="K24736" s="13"/>
    </row>
    <row r="24737" spans="4:11">
      <c r="D24737" s="13"/>
      <c r="E24737" s="13"/>
      <c r="F24737" s="13"/>
      <c r="G24737" s="13"/>
      <c r="H24737" s="13"/>
      <c r="I24737" s="13"/>
      <c r="J24737" s="13"/>
      <c r="K24737" s="13"/>
    </row>
    <row r="24738" spans="4:11">
      <c r="D24738" s="13"/>
      <c r="E24738" s="13"/>
      <c r="F24738" s="13"/>
      <c r="G24738" s="13"/>
      <c r="H24738" s="13"/>
      <c r="I24738" s="13"/>
      <c r="J24738" s="13"/>
      <c r="K24738" s="13"/>
    </row>
    <row r="24739" spans="4:11">
      <c r="D24739" s="13"/>
      <c r="E24739" s="13"/>
      <c r="F24739" s="13"/>
      <c r="G24739" s="13"/>
      <c r="H24739" s="13"/>
      <c r="I24739" s="13"/>
      <c r="J24739" s="13"/>
      <c r="K24739" s="13"/>
    </row>
    <row r="24740" spans="4:11">
      <c r="D24740" s="13"/>
      <c r="E24740" s="13"/>
      <c r="F24740" s="13"/>
      <c r="G24740" s="13"/>
      <c r="H24740" s="13"/>
      <c r="I24740" s="13"/>
      <c r="J24740" s="13"/>
      <c r="K24740" s="13"/>
    </row>
    <row r="24741" spans="4:11">
      <c r="D24741" s="13"/>
      <c r="E24741" s="13"/>
      <c r="F24741" s="13"/>
      <c r="G24741" s="13"/>
      <c r="H24741" s="13"/>
      <c r="I24741" s="13"/>
      <c r="J24741" s="13"/>
      <c r="K24741" s="13"/>
    </row>
    <row r="24742" spans="4:11">
      <c r="D24742" s="13"/>
      <c r="E24742" s="13"/>
      <c r="F24742" s="13"/>
      <c r="G24742" s="13"/>
      <c r="H24742" s="13"/>
      <c r="I24742" s="13"/>
      <c r="J24742" s="13"/>
      <c r="K24742" s="13"/>
    </row>
    <row r="24743" spans="4:11">
      <c r="D24743" s="13"/>
      <c r="E24743" s="13"/>
      <c r="F24743" s="13"/>
      <c r="G24743" s="13"/>
      <c r="H24743" s="13"/>
      <c r="I24743" s="13"/>
      <c r="J24743" s="13"/>
      <c r="K24743" s="13"/>
    </row>
    <row r="24744" spans="4:11">
      <c r="D24744" s="13"/>
      <c r="E24744" s="13"/>
      <c r="F24744" s="13"/>
      <c r="G24744" s="13"/>
      <c r="H24744" s="13"/>
      <c r="I24744" s="13"/>
      <c r="J24744" s="13"/>
      <c r="K24744" s="13"/>
    </row>
    <row r="24745" spans="4:11">
      <c r="D24745" s="13"/>
      <c r="E24745" s="13"/>
      <c r="F24745" s="13"/>
      <c r="G24745" s="13"/>
      <c r="H24745" s="13"/>
      <c r="I24745" s="13"/>
      <c r="J24745" s="13"/>
      <c r="K24745" s="13"/>
    </row>
    <row r="24746" spans="4:11">
      <c r="D24746" s="13"/>
      <c r="E24746" s="13"/>
      <c r="F24746" s="13"/>
      <c r="G24746" s="13"/>
      <c r="H24746" s="13"/>
      <c r="I24746" s="13"/>
      <c r="J24746" s="13"/>
      <c r="K24746" s="13"/>
    </row>
    <row r="24747" spans="4:11">
      <c r="D24747" s="13"/>
      <c r="E24747" s="13"/>
      <c r="F24747" s="13"/>
      <c r="G24747" s="13"/>
      <c r="H24747" s="13"/>
      <c r="I24747" s="13"/>
      <c r="J24747" s="13"/>
      <c r="K24747" s="13"/>
    </row>
    <row r="24748" spans="4:11">
      <c r="D24748" s="13"/>
      <c r="E24748" s="13"/>
      <c r="F24748" s="13"/>
      <c r="G24748" s="13"/>
      <c r="H24748" s="13"/>
      <c r="I24748" s="13"/>
      <c r="J24748" s="13"/>
      <c r="K24748" s="13"/>
    </row>
    <row r="24749" spans="4:11">
      <c r="D24749" s="13"/>
      <c r="E24749" s="13"/>
      <c r="F24749" s="13"/>
      <c r="G24749" s="13"/>
      <c r="H24749" s="13"/>
      <c r="I24749" s="13"/>
      <c r="J24749" s="13"/>
      <c r="K24749" s="13"/>
    </row>
    <row r="24750" spans="4:11">
      <c r="D24750" s="13"/>
      <c r="E24750" s="13"/>
      <c r="F24750" s="13"/>
      <c r="G24750" s="13"/>
      <c r="H24750" s="13"/>
      <c r="I24750" s="13"/>
      <c r="J24750" s="13"/>
      <c r="K24750" s="13"/>
    </row>
    <row r="24751" spans="4:11">
      <c r="D24751" s="13"/>
      <c r="E24751" s="13"/>
      <c r="F24751" s="13"/>
      <c r="G24751" s="13"/>
      <c r="H24751" s="13"/>
      <c r="I24751" s="13"/>
      <c r="J24751" s="13"/>
      <c r="K24751" s="13"/>
    </row>
    <row r="24752" spans="4:11">
      <c r="D24752" s="13"/>
      <c r="E24752" s="13"/>
      <c r="F24752" s="13"/>
      <c r="G24752" s="13"/>
      <c r="H24752" s="13"/>
      <c r="I24752" s="13"/>
      <c r="J24752" s="13"/>
      <c r="K24752" s="13"/>
    </row>
    <row r="24753" spans="4:11">
      <c r="D24753" s="13"/>
      <c r="E24753" s="13"/>
      <c r="F24753" s="13"/>
      <c r="G24753" s="13"/>
      <c r="H24753" s="13"/>
      <c r="I24753" s="13"/>
      <c r="J24753" s="13"/>
      <c r="K24753" s="13"/>
    </row>
    <row r="24754" spans="4:11">
      <c r="D24754" s="13"/>
      <c r="E24754" s="13"/>
      <c r="F24754" s="13"/>
      <c r="G24754" s="13"/>
      <c r="H24754" s="13"/>
      <c r="I24754" s="13"/>
      <c r="J24754" s="13"/>
      <c r="K24754" s="13"/>
    </row>
    <row r="24755" spans="4:11">
      <c r="D24755" s="13"/>
      <c r="E24755" s="13"/>
      <c r="F24755" s="13"/>
      <c r="G24755" s="13"/>
      <c r="H24755" s="13"/>
      <c r="I24755" s="13"/>
      <c r="J24755" s="13"/>
      <c r="K24755" s="13"/>
    </row>
    <row r="24756" spans="4:11">
      <c r="D24756" s="13"/>
      <c r="E24756" s="13"/>
      <c r="F24756" s="13"/>
      <c r="G24756" s="13"/>
      <c r="H24756" s="13"/>
      <c r="I24756" s="13"/>
      <c r="J24756" s="13"/>
      <c r="K24756" s="13"/>
    </row>
    <row r="24757" spans="4:11">
      <c r="D24757" s="13"/>
      <c r="E24757" s="13"/>
      <c r="F24757" s="13"/>
      <c r="G24757" s="13"/>
      <c r="H24757" s="13"/>
      <c r="I24757" s="13"/>
      <c r="J24757" s="13"/>
      <c r="K24757" s="13"/>
    </row>
    <row r="24758" spans="4:11">
      <c r="D24758" s="13"/>
      <c r="E24758" s="13"/>
      <c r="F24758" s="13"/>
      <c r="G24758" s="13"/>
      <c r="H24758" s="13"/>
      <c r="I24758" s="13"/>
      <c r="J24758" s="13"/>
      <c r="K24758" s="13"/>
    </row>
    <row r="24759" spans="4:11">
      <c r="D24759" s="13"/>
      <c r="E24759" s="13"/>
      <c r="F24759" s="13"/>
      <c r="G24759" s="13"/>
      <c r="H24759" s="13"/>
      <c r="I24759" s="13"/>
      <c r="J24759" s="13"/>
      <c r="K24759" s="13"/>
    </row>
    <row r="24760" spans="4:11">
      <c r="D24760" s="13"/>
      <c r="E24760" s="13"/>
      <c r="F24760" s="13"/>
      <c r="G24760" s="13"/>
      <c r="H24760" s="13"/>
      <c r="I24760" s="13"/>
      <c r="J24760" s="13"/>
      <c r="K24760" s="13"/>
    </row>
    <row r="24761" spans="4:11">
      <c r="D24761" s="13"/>
      <c r="E24761" s="13"/>
      <c r="F24761" s="13"/>
      <c r="G24761" s="13"/>
      <c r="H24761" s="13"/>
      <c r="I24761" s="13"/>
      <c r="J24761" s="13"/>
      <c r="K24761" s="13"/>
    </row>
    <row r="24762" spans="4:11">
      <c r="D24762" s="13"/>
      <c r="E24762" s="13"/>
      <c r="F24762" s="13"/>
      <c r="G24762" s="13"/>
      <c r="H24762" s="13"/>
      <c r="I24762" s="13"/>
      <c r="J24762" s="13"/>
      <c r="K24762" s="13"/>
    </row>
    <row r="24763" spans="4:11">
      <c r="D24763" s="13"/>
      <c r="E24763" s="13"/>
      <c r="F24763" s="13"/>
      <c r="G24763" s="13"/>
      <c r="H24763" s="13"/>
      <c r="I24763" s="13"/>
      <c r="J24763" s="13"/>
      <c r="K24763" s="13"/>
    </row>
    <row r="24764" spans="4:11">
      <c r="D24764" s="13"/>
      <c r="E24764" s="13"/>
      <c r="F24764" s="13"/>
      <c r="G24764" s="13"/>
      <c r="H24764" s="13"/>
      <c r="I24764" s="13"/>
      <c r="J24764" s="13"/>
      <c r="K24764" s="13"/>
    </row>
    <row r="24765" spans="4:11">
      <c r="D24765" s="13"/>
      <c r="E24765" s="13"/>
      <c r="F24765" s="13"/>
      <c r="G24765" s="13"/>
      <c r="H24765" s="13"/>
      <c r="I24765" s="13"/>
      <c r="J24765" s="13"/>
      <c r="K24765" s="13"/>
    </row>
    <row r="24766" spans="4:11">
      <c r="D24766" s="13"/>
      <c r="E24766" s="13"/>
      <c r="F24766" s="13"/>
      <c r="G24766" s="13"/>
      <c r="H24766" s="13"/>
      <c r="I24766" s="13"/>
      <c r="J24766" s="13"/>
      <c r="K24766" s="13"/>
    </row>
    <row r="24767" spans="4:11">
      <c r="D24767" s="13"/>
      <c r="E24767" s="13"/>
      <c r="F24767" s="13"/>
      <c r="G24767" s="13"/>
      <c r="H24767" s="13"/>
      <c r="I24767" s="13"/>
      <c r="J24767" s="13"/>
      <c r="K24767" s="13"/>
    </row>
    <row r="24768" spans="4:11">
      <c r="D24768" s="13"/>
      <c r="E24768" s="13"/>
      <c r="F24768" s="13"/>
      <c r="G24768" s="13"/>
      <c r="H24768" s="13"/>
      <c r="I24768" s="13"/>
      <c r="J24768" s="13"/>
      <c r="K24768" s="13"/>
    </row>
    <row r="24769" spans="4:11">
      <c r="D24769" s="13"/>
      <c r="E24769" s="13"/>
      <c r="F24769" s="13"/>
      <c r="G24769" s="13"/>
      <c r="H24769" s="13"/>
      <c r="I24769" s="13"/>
      <c r="J24769" s="13"/>
      <c r="K24769" s="13"/>
    </row>
    <row r="24770" spans="4:11">
      <c r="D24770" s="13"/>
      <c r="E24770" s="13"/>
      <c r="F24770" s="13"/>
      <c r="G24770" s="13"/>
      <c r="H24770" s="13"/>
      <c r="I24770" s="13"/>
      <c r="J24770" s="13"/>
      <c r="K24770" s="13"/>
    </row>
    <row r="24771" spans="4:11">
      <c r="D24771" s="13"/>
      <c r="E24771" s="13"/>
      <c r="F24771" s="13"/>
      <c r="G24771" s="13"/>
      <c r="H24771" s="13"/>
      <c r="I24771" s="13"/>
      <c r="J24771" s="13"/>
      <c r="K24771" s="13"/>
    </row>
    <row r="24772" spans="4:11">
      <c r="D24772" s="13"/>
      <c r="E24772" s="13"/>
      <c r="F24772" s="13"/>
      <c r="G24772" s="13"/>
      <c r="H24772" s="13"/>
      <c r="I24772" s="13"/>
      <c r="J24772" s="13"/>
      <c r="K24772" s="13"/>
    </row>
    <row r="24773" spans="4:11">
      <c r="D24773" s="13"/>
      <c r="E24773" s="13"/>
      <c r="F24773" s="13"/>
      <c r="G24773" s="13"/>
      <c r="H24773" s="13"/>
      <c r="I24773" s="13"/>
      <c r="J24773" s="13"/>
      <c r="K24773" s="13"/>
    </row>
    <row r="24774" spans="4:11">
      <c r="D24774" s="13"/>
      <c r="E24774" s="13"/>
      <c r="F24774" s="13"/>
      <c r="G24774" s="13"/>
      <c r="H24774" s="13"/>
      <c r="I24774" s="13"/>
      <c r="J24774" s="13"/>
      <c r="K24774" s="13"/>
    </row>
    <row r="24775" spans="4:11">
      <c r="D24775" s="13"/>
      <c r="E24775" s="13"/>
      <c r="F24775" s="13"/>
      <c r="G24775" s="13"/>
      <c r="H24775" s="13"/>
      <c r="I24775" s="13"/>
      <c r="J24775" s="13"/>
      <c r="K24775" s="13"/>
    </row>
    <row r="24776" spans="4:11">
      <c r="D24776" s="13"/>
      <c r="E24776" s="13"/>
      <c r="F24776" s="13"/>
      <c r="G24776" s="13"/>
      <c r="H24776" s="13"/>
      <c r="I24776" s="13"/>
      <c r="J24776" s="13"/>
      <c r="K24776" s="13"/>
    </row>
    <row r="24777" spans="4:11">
      <c r="D24777" s="13"/>
      <c r="E24777" s="13"/>
      <c r="F24777" s="13"/>
      <c r="G24777" s="13"/>
      <c r="H24777" s="13"/>
      <c r="I24777" s="13"/>
      <c r="J24777" s="13"/>
      <c r="K24777" s="13"/>
    </row>
    <row r="24778" spans="4:11">
      <c r="D24778" s="13"/>
      <c r="E24778" s="13"/>
      <c r="F24778" s="13"/>
      <c r="G24778" s="13"/>
      <c r="H24778" s="13"/>
      <c r="I24778" s="13"/>
      <c r="J24778" s="13"/>
      <c r="K24778" s="13"/>
    </row>
    <row r="24779" spans="4:11">
      <c r="D24779" s="13"/>
      <c r="E24779" s="13"/>
      <c r="F24779" s="13"/>
      <c r="G24779" s="13"/>
      <c r="H24779" s="13"/>
      <c r="I24779" s="13"/>
      <c r="J24779" s="13"/>
      <c r="K24779" s="13"/>
    </row>
    <row r="24780" spans="4:11">
      <c r="D24780" s="13"/>
      <c r="E24780" s="13"/>
      <c r="F24780" s="13"/>
      <c r="G24780" s="13"/>
      <c r="H24780" s="13"/>
      <c r="I24780" s="13"/>
      <c r="J24780" s="13"/>
      <c r="K24780" s="13"/>
    </row>
    <row r="24781" spans="4:11">
      <c r="D24781" s="13"/>
      <c r="E24781" s="13"/>
      <c r="F24781" s="13"/>
      <c r="G24781" s="13"/>
      <c r="H24781" s="13"/>
      <c r="I24781" s="13"/>
      <c r="J24781" s="13"/>
      <c r="K24781" s="13"/>
    </row>
    <row r="24782" spans="4:11">
      <c r="D24782" s="13"/>
      <c r="E24782" s="13"/>
      <c r="F24782" s="13"/>
      <c r="G24782" s="13"/>
      <c r="H24782" s="13"/>
      <c r="I24782" s="13"/>
      <c r="J24782" s="13"/>
      <c r="K24782" s="13"/>
    </row>
    <row r="24783" spans="4:11">
      <c r="D24783" s="13"/>
      <c r="E24783" s="13"/>
      <c r="F24783" s="13"/>
      <c r="G24783" s="13"/>
      <c r="H24783" s="13"/>
      <c r="I24783" s="13"/>
      <c r="J24783" s="13"/>
      <c r="K24783" s="13"/>
    </row>
    <row r="24784" spans="4:11">
      <c r="D24784" s="13"/>
      <c r="E24784" s="13"/>
      <c r="F24784" s="13"/>
      <c r="G24784" s="13"/>
      <c r="H24784" s="13"/>
      <c r="I24784" s="13"/>
      <c r="J24784" s="13"/>
      <c r="K24784" s="13"/>
    </row>
    <row r="24785" spans="4:11">
      <c r="D24785" s="13"/>
      <c r="E24785" s="13"/>
      <c r="F24785" s="13"/>
      <c r="G24785" s="13"/>
      <c r="H24785" s="13"/>
      <c r="I24785" s="13"/>
      <c r="J24785" s="13"/>
      <c r="K24785" s="13"/>
    </row>
    <row r="24786" spans="4:11">
      <c r="D24786" s="13"/>
      <c r="E24786" s="13"/>
      <c r="F24786" s="13"/>
      <c r="G24786" s="13"/>
      <c r="H24786" s="13"/>
      <c r="I24786" s="13"/>
      <c r="J24786" s="13"/>
      <c r="K24786" s="13"/>
    </row>
    <row r="24787" spans="4:11">
      <c r="D24787" s="13"/>
      <c r="E24787" s="13"/>
      <c r="F24787" s="13"/>
      <c r="G24787" s="13"/>
      <c r="H24787" s="13"/>
      <c r="I24787" s="13"/>
      <c r="J24787" s="13"/>
      <c r="K24787" s="13"/>
    </row>
    <row r="24788" spans="4:11">
      <c r="D24788" s="13"/>
      <c r="E24788" s="13"/>
      <c r="F24788" s="13"/>
      <c r="G24788" s="13"/>
      <c r="H24788" s="13"/>
      <c r="I24788" s="13"/>
      <c r="J24788" s="13"/>
      <c r="K24788" s="13"/>
    </row>
    <row r="24789" spans="4:11">
      <c r="D24789" s="13"/>
      <c r="E24789" s="13"/>
      <c r="F24789" s="13"/>
      <c r="G24789" s="13"/>
      <c r="H24789" s="13"/>
      <c r="I24789" s="13"/>
      <c r="J24789" s="13"/>
      <c r="K24789" s="13"/>
    </row>
    <row r="24790" spans="4:11">
      <c r="D24790" s="13"/>
      <c r="E24790" s="13"/>
      <c r="F24790" s="13"/>
      <c r="G24790" s="13"/>
      <c r="H24790" s="13"/>
      <c r="I24790" s="13"/>
      <c r="J24790" s="13"/>
      <c r="K24790" s="13"/>
    </row>
    <row r="24791" spans="4:11">
      <c r="D24791" s="13"/>
      <c r="E24791" s="13"/>
      <c r="F24791" s="13"/>
      <c r="G24791" s="13"/>
      <c r="H24791" s="13"/>
      <c r="I24791" s="13"/>
      <c r="J24791" s="13"/>
      <c r="K24791" s="13"/>
    </row>
    <row r="24792" spans="4:11">
      <c r="D24792" s="13"/>
      <c r="E24792" s="13"/>
      <c r="F24792" s="13"/>
      <c r="G24792" s="13"/>
      <c r="H24792" s="13"/>
      <c r="I24792" s="13"/>
      <c r="J24792" s="13"/>
      <c r="K24792" s="13"/>
    </row>
    <row r="24793" spans="4:11">
      <c r="D24793" s="13"/>
      <c r="E24793" s="13"/>
      <c r="F24793" s="13"/>
      <c r="G24793" s="13"/>
      <c r="H24793" s="13"/>
      <c r="I24793" s="13"/>
      <c r="J24793" s="13"/>
      <c r="K24793" s="13"/>
    </row>
    <row r="24794" spans="4:11">
      <c r="D24794" s="13"/>
      <c r="E24794" s="13"/>
      <c r="F24794" s="13"/>
      <c r="G24794" s="13"/>
      <c r="H24794" s="13"/>
      <c r="I24794" s="13"/>
      <c r="J24794" s="13"/>
      <c r="K24794" s="13"/>
    </row>
    <row r="24795" spans="4:11">
      <c r="D24795" s="13"/>
      <c r="E24795" s="13"/>
      <c r="F24795" s="13"/>
      <c r="G24795" s="13"/>
      <c r="H24795" s="13"/>
      <c r="I24795" s="13"/>
      <c r="J24795" s="13"/>
      <c r="K24795" s="13"/>
    </row>
    <row r="24796" spans="4:11">
      <c r="D24796" s="13"/>
      <c r="E24796" s="13"/>
      <c r="F24796" s="13"/>
      <c r="G24796" s="13"/>
      <c r="H24796" s="13"/>
      <c r="I24796" s="13"/>
      <c r="J24796" s="13"/>
      <c r="K24796" s="13"/>
    </row>
    <row r="24797" spans="4:11">
      <c r="D24797" s="13"/>
      <c r="E24797" s="13"/>
      <c r="F24797" s="13"/>
      <c r="G24797" s="13"/>
      <c r="H24797" s="13"/>
      <c r="I24797" s="13"/>
      <c r="J24797" s="13"/>
      <c r="K24797" s="13"/>
    </row>
    <row r="24798" spans="4:11">
      <c r="D24798" s="13"/>
      <c r="E24798" s="13"/>
      <c r="F24798" s="13"/>
      <c r="G24798" s="13"/>
      <c r="H24798" s="13"/>
      <c r="I24798" s="13"/>
      <c r="J24798" s="13"/>
      <c r="K24798" s="13"/>
    </row>
    <row r="24799" spans="4:11">
      <c r="D24799" s="13"/>
      <c r="E24799" s="13"/>
      <c r="F24799" s="13"/>
      <c r="G24799" s="13"/>
      <c r="H24799" s="13"/>
      <c r="I24799" s="13"/>
      <c r="J24799" s="13"/>
      <c r="K24799" s="13"/>
    </row>
    <row r="24800" spans="4:11">
      <c r="D24800" s="13"/>
      <c r="E24800" s="13"/>
      <c r="F24800" s="13"/>
      <c r="G24800" s="13"/>
      <c r="H24800" s="13"/>
      <c r="I24800" s="13"/>
      <c r="J24800" s="13"/>
      <c r="K24800" s="13"/>
    </row>
    <row r="24801" spans="4:11">
      <c r="D24801" s="13"/>
      <c r="E24801" s="13"/>
      <c r="F24801" s="13"/>
      <c r="G24801" s="13"/>
      <c r="H24801" s="13"/>
      <c r="I24801" s="13"/>
      <c r="J24801" s="13"/>
      <c r="K24801" s="13"/>
    </row>
    <row r="24802" spans="4:11">
      <c r="D24802" s="13"/>
      <c r="E24802" s="13"/>
      <c r="F24802" s="13"/>
      <c r="G24802" s="13"/>
      <c r="H24802" s="13"/>
      <c r="I24802" s="13"/>
      <c r="J24802" s="13"/>
      <c r="K24802" s="13"/>
    </row>
    <row r="24803" spans="4:11">
      <c r="D24803" s="13"/>
      <c r="E24803" s="13"/>
      <c r="F24803" s="13"/>
      <c r="G24803" s="13"/>
      <c r="H24803" s="13"/>
      <c r="I24803" s="13"/>
      <c r="J24803" s="13"/>
      <c r="K24803" s="13"/>
    </row>
    <row r="24804" spans="4:11">
      <c r="D24804" s="13"/>
      <c r="E24804" s="13"/>
      <c r="F24804" s="13"/>
      <c r="G24804" s="13"/>
      <c r="H24804" s="13"/>
      <c r="I24804" s="13"/>
      <c r="J24804" s="13"/>
      <c r="K24804" s="13"/>
    </row>
    <row r="24805" spans="4:11">
      <c r="D24805" s="13"/>
      <c r="E24805" s="13"/>
      <c r="F24805" s="13"/>
      <c r="G24805" s="13"/>
      <c r="H24805" s="13"/>
      <c r="I24805" s="13"/>
      <c r="J24805" s="13"/>
      <c r="K24805" s="13"/>
    </row>
    <row r="24806" spans="4:11">
      <c r="D24806" s="13"/>
      <c r="E24806" s="13"/>
      <c r="F24806" s="13"/>
      <c r="G24806" s="13"/>
      <c r="H24806" s="13"/>
      <c r="I24806" s="13"/>
      <c r="J24806" s="13"/>
      <c r="K24806" s="13"/>
    </row>
    <row r="24807" spans="4:11">
      <c r="D24807" s="13"/>
      <c r="E24807" s="13"/>
      <c r="F24807" s="13"/>
      <c r="G24807" s="13"/>
      <c r="H24807" s="13"/>
      <c r="I24807" s="13"/>
      <c r="J24807" s="13"/>
      <c r="K24807" s="13"/>
    </row>
    <row r="24808" spans="4:11">
      <c r="D24808" s="13"/>
      <c r="E24808" s="13"/>
      <c r="F24808" s="13"/>
      <c r="G24808" s="13"/>
      <c r="H24808" s="13"/>
      <c r="I24808" s="13"/>
      <c r="J24808" s="13"/>
      <c r="K24808" s="13"/>
    </row>
    <row r="24809" spans="4:11">
      <c r="D24809" s="13"/>
      <c r="E24809" s="13"/>
      <c r="F24809" s="13"/>
      <c r="G24809" s="13"/>
      <c r="H24809" s="13"/>
      <c r="I24809" s="13"/>
      <c r="J24809" s="13"/>
      <c r="K24809" s="13"/>
    </row>
    <row r="24810" spans="4:11">
      <c r="D24810" s="13"/>
      <c r="E24810" s="13"/>
      <c r="F24810" s="13"/>
      <c r="G24810" s="13"/>
      <c r="H24810" s="13"/>
      <c r="I24810" s="13"/>
      <c r="J24810" s="13"/>
      <c r="K24810" s="13"/>
    </row>
    <row r="24811" spans="4:11">
      <c r="D24811" s="13"/>
      <c r="E24811" s="13"/>
      <c r="F24811" s="13"/>
      <c r="G24811" s="13"/>
      <c r="H24811" s="13"/>
      <c r="I24811" s="13"/>
      <c r="J24811" s="13"/>
      <c r="K24811" s="13"/>
    </row>
    <row r="24812" spans="4:11">
      <c r="D24812" s="13"/>
      <c r="E24812" s="13"/>
      <c r="F24812" s="13"/>
      <c r="G24812" s="13"/>
      <c r="H24812" s="13"/>
      <c r="I24812" s="13"/>
      <c r="J24812" s="13"/>
      <c r="K24812" s="13"/>
    </row>
    <row r="24813" spans="4:11">
      <c r="D24813" s="13"/>
      <c r="E24813" s="13"/>
      <c r="F24813" s="13"/>
      <c r="G24813" s="13"/>
      <c r="H24813" s="13"/>
      <c r="I24813" s="13"/>
      <c r="J24813" s="13"/>
      <c r="K24813" s="13"/>
    </row>
    <row r="24814" spans="4:11">
      <c r="D24814" s="13"/>
      <c r="E24814" s="13"/>
      <c r="F24814" s="13"/>
      <c r="G24814" s="13"/>
      <c r="H24814" s="13"/>
      <c r="I24814" s="13"/>
      <c r="J24814" s="13"/>
      <c r="K24814" s="13"/>
    </row>
    <row r="24815" spans="4:11">
      <c r="D24815" s="13"/>
      <c r="E24815" s="13"/>
      <c r="F24815" s="13"/>
      <c r="G24815" s="13"/>
      <c r="H24815" s="13"/>
      <c r="I24815" s="13"/>
      <c r="J24815" s="13"/>
      <c r="K24815" s="13"/>
    </row>
    <row r="24816" spans="4:11">
      <c r="D24816" s="13"/>
      <c r="E24816" s="13"/>
      <c r="F24816" s="13"/>
      <c r="G24816" s="13"/>
      <c r="H24816" s="13"/>
      <c r="I24816" s="13"/>
      <c r="J24816" s="13"/>
      <c r="K24816" s="13"/>
    </row>
    <row r="24817" spans="4:11">
      <c r="D24817" s="13"/>
      <c r="E24817" s="13"/>
      <c r="F24817" s="13"/>
      <c r="G24817" s="13"/>
      <c r="H24817" s="13"/>
      <c r="I24817" s="13"/>
      <c r="J24817" s="13"/>
      <c r="K24817" s="13"/>
    </row>
    <row r="24818" spans="4:11">
      <c r="D24818" s="13"/>
      <c r="E24818" s="13"/>
      <c r="F24818" s="13"/>
      <c r="G24818" s="13"/>
      <c r="H24818" s="13"/>
      <c r="I24818" s="13"/>
      <c r="J24818" s="13"/>
      <c r="K24818" s="13"/>
    </row>
    <row r="24819" spans="4:11">
      <c r="D24819" s="13"/>
      <c r="E24819" s="13"/>
      <c r="F24819" s="13"/>
      <c r="G24819" s="13"/>
      <c r="H24819" s="13"/>
      <c r="I24819" s="13"/>
      <c r="J24819" s="13"/>
      <c r="K24819" s="13"/>
    </row>
    <row r="24820" spans="4:11">
      <c r="D24820" s="13"/>
      <c r="E24820" s="13"/>
      <c r="F24820" s="13"/>
      <c r="G24820" s="13"/>
      <c r="H24820" s="13"/>
      <c r="I24820" s="13"/>
      <c r="J24820" s="13"/>
      <c r="K24820" s="13"/>
    </row>
    <row r="24821" spans="4:11">
      <c r="D24821" s="13"/>
      <c r="E24821" s="13"/>
      <c r="F24821" s="13"/>
      <c r="G24821" s="13"/>
      <c r="H24821" s="13"/>
      <c r="I24821" s="13"/>
      <c r="J24821" s="13"/>
      <c r="K24821" s="13"/>
    </row>
    <row r="24822" spans="4:11">
      <c r="D24822" s="13"/>
      <c r="E24822" s="13"/>
      <c r="F24822" s="13"/>
      <c r="G24822" s="13"/>
      <c r="H24822" s="13"/>
      <c r="I24822" s="13"/>
      <c r="J24822" s="13"/>
      <c r="K24822" s="13"/>
    </row>
    <row r="24823" spans="4:11">
      <c r="D24823" s="13"/>
      <c r="E24823" s="13"/>
      <c r="F24823" s="13"/>
      <c r="G24823" s="13"/>
      <c r="H24823" s="13"/>
      <c r="I24823" s="13"/>
      <c r="J24823" s="13"/>
      <c r="K24823" s="13"/>
    </row>
    <row r="24824" spans="4:11">
      <c r="D24824" s="13"/>
      <c r="E24824" s="13"/>
      <c r="F24824" s="13"/>
      <c r="G24824" s="13"/>
      <c r="H24824" s="13"/>
      <c r="I24824" s="13"/>
      <c r="J24824" s="13"/>
      <c r="K24824" s="13"/>
    </row>
    <row r="24825" spans="4:11">
      <c r="D24825" s="13"/>
      <c r="E24825" s="13"/>
      <c r="F24825" s="13"/>
      <c r="G24825" s="13"/>
      <c r="H24825" s="13"/>
      <c r="I24825" s="13"/>
      <c r="J24825" s="13"/>
      <c r="K24825" s="13"/>
    </row>
    <row r="24826" spans="4:11">
      <c r="D24826" s="13"/>
      <c r="E24826" s="13"/>
      <c r="F24826" s="13"/>
      <c r="G24826" s="13"/>
      <c r="H24826" s="13"/>
      <c r="I24826" s="13"/>
      <c r="J24826" s="13"/>
      <c r="K24826" s="13"/>
    </row>
    <row r="24827" spans="4:11">
      <c r="D24827" s="13"/>
      <c r="E24827" s="13"/>
      <c r="F24827" s="13"/>
      <c r="G24827" s="13"/>
      <c r="H24827" s="13"/>
      <c r="I24827" s="13"/>
      <c r="J24827" s="13"/>
      <c r="K24827" s="13"/>
    </row>
    <row r="24828" spans="4:11">
      <c r="D24828" s="13"/>
      <c r="E24828" s="13"/>
      <c r="F24828" s="13"/>
      <c r="G24828" s="13"/>
      <c r="H24828" s="13"/>
      <c r="I24828" s="13"/>
      <c r="J24828" s="13"/>
      <c r="K24828" s="13"/>
    </row>
    <row r="24829" spans="4:11">
      <c r="D24829" s="13"/>
      <c r="E24829" s="13"/>
      <c r="F24829" s="13"/>
      <c r="G24829" s="13"/>
      <c r="H24829" s="13"/>
      <c r="I24829" s="13"/>
      <c r="J24829" s="13"/>
      <c r="K24829" s="13"/>
    </row>
    <row r="24830" spans="4:11">
      <c r="D24830" s="13"/>
      <c r="E24830" s="13"/>
      <c r="F24830" s="13"/>
      <c r="G24830" s="13"/>
      <c r="H24830" s="13"/>
      <c r="I24830" s="13"/>
      <c r="J24830" s="13"/>
      <c r="K24830" s="13"/>
    </row>
    <row r="24831" spans="4:11">
      <c r="D24831" s="13"/>
      <c r="E24831" s="13"/>
      <c r="F24831" s="13"/>
      <c r="G24831" s="13"/>
      <c r="H24831" s="13"/>
      <c r="I24831" s="13"/>
      <c r="J24831" s="13"/>
      <c r="K24831" s="13"/>
    </row>
    <row r="24832" spans="4:11">
      <c r="D24832" s="13"/>
      <c r="E24832" s="13"/>
      <c r="F24832" s="13"/>
      <c r="G24832" s="13"/>
      <c r="H24832" s="13"/>
      <c r="I24832" s="13"/>
      <c r="J24832" s="13"/>
      <c r="K24832" s="13"/>
    </row>
    <row r="24833" spans="4:11">
      <c r="D24833" s="13"/>
      <c r="E24833" s="13"/>
      <c r="F24833" s="13"/>
      <c r="G24833" s="13"/>
      <c r="H24833" s="13"/>
      <c r="I24833" s="13"/>
      <c r="J24833" s="13"/>
      <c r="K24833" s="13"/>
    </row>
    <row r="24834" spans="4:11">
      <c r="D24834" s="13"/>
      <c r="E24834" s="13"/>
      <c r="F24834" s="13"/>
      <c r="G24834" s="13"/>
      <c r="H24834" s="13"/>
      <c r="I24834" s="13"/>
      <c r="J24834" s="13"/>
      <c r="K24834" s="13"/>
    </row>
    <row r="24835" spans="4:11">
      <c r="D24835" s="13"/>
      <c r="E24835" s="13"/>
      <c r="F24835" s="13"/>
      <c r="G24835" s="13"/>
      <c r="H24835" s="13"/>
      <c r="I24835" s="13"/>
      <c r="J24835" s="13"/>
      <c r="K24835" s="13"/>
    </row>
    <row r="24836" spans="4:11">
      <c r="D24836" s="13"/>
      <c r="E24836" s="13"/>
      <c r="F24836" s="13"/>
      <c r="G24836" s="13"/>
      <c r="H24836" s="13"/>
      <c r="I24836" s="13"/>
      <c r="J24836" s="13"/>
      <c r="K24836" s="13"/>
    </row>
    <row r="24837" spans="4:11">
      <c r="D24837" s="13"/>
      <c r="E24837" s="13"/>
      <c r="F24837" s="13"/>
      <c r="G24837" s="13"/>
      <c r="H24837" s="13"/>
      <c r="I24837" s="13"/>
      <c r="J24837" s="13"/>
      <c r="K24837" s="13"/>
    </row>
    <row r="24838" spans="4:11">
      <c r="D24838" s="13"/>
      <c r="E24838" s="13"/>
      <c r="F24838" s="13"/>
      <c r="G24838" s="13"/>
      <c r="H24838" s="13"/>
      <c r="I24838" s="13"/>
      <c r="J24838" s="13"/>
      <c r="K24838" s="13"/>
    </row>
    <row r="24839" spans="4:11">
      <c r="D24839" s="13"/>
      <c r="E24839" s="13"/>
      <c r="F24839" s="13"/>
      <c r="G24839" s="13"/>
      <c r="H24839" s="13"/>
      <c r="I24839" s="13"/>
      <c r="J24839" s="13"/>
      <c r="K24839" s="13"/>
    </row>
    <row r="24840" spans="4:11">
      <c r="D24840" s="13"/>
      <c r="E24840" s="13"/>
      <c r="F24840" s="13"/>
      <c r="G24840" s="13"/>
      <c r="H24840" s="13"/>
      <c r="I24840" s="13"/>
      <c r="J24840" s="13"/>
      <c r="K24840" s="13"/>
    </row>
    <row r="24841" spans="4:11">
      <c r="D24841" s="13"/>
      <c r="E24841" s="13"/>
      <c r="F24841" s="13"/>
      <c r="G24841" s="13"/>
      <c r="H24841" s="13"/>
      <c r="I24841" s="13"/>
      <c r="J24841" s="13"/>
      <c r="K24841" s="13"/>
    </row>
    <row r="24842" spans="4:11">
      <c r="D24842" s="13"/>
      <c r="E24842" s="13"/>
      <c r="F24842" s="13"/>
      <c r="G24842" s="13"/>
      <c r="H24842" s="13"/>
      <c r="I24842" s="13"/>
      <c r="J24842" s="13"/>
      <c r="K24842" s="13"/>
    </row>
    <row r="24843" spans="4:11">
      <c r="D24843" s="13"/>
      <c r="E24843" s="13"/>
      <c r="F24843" s="13"/>
      <c r="G24843" s="13"/>
      <c r="H24843" s="13"/>
      <c r="I24843" s="13"/>
      <c r="J24843" s="13"/>
      <c r="K24843" s="13"/>
    </row>
    <row r="24844" spans="4:11">
      <c r="D24844" s="13"/>
      <c r="E24844" s="13"/>
      <c r="F24844" s="13"/>
      <c r="G24844" s="13"/>
      <c r="H24844" s="13"/>
      <c r="I24844" s="13"/>
      <c r="J24844" s="13"/>
      <c r="K24844" s="13"/>
    </row>
    <row r="24845" spans="4:11">
      <c r="D24845" s="13"/>
      <c r="E24845" s="13"/>
      <c r="F24845" s="13"/>
      <c r="G24845" s="13"/>
      <c r="H24845" s="13"/>
      <c r="I24845" s="13"/>
      <c r="J24845" s="13"/>
      <c r="K24845" s="13"/>
    </row>
    <row r="24846" spans="4:11">
      <c r="D24846" s="13"/>
      <c r="E24846" s="13"/>
      <c r="F24846" s="13"/>
      <c r="G24846" s="13"/>
      <c r="H24846" s="13"/>
      <c r="I24846" s="13"/>
      <c r="J24846" s="13"/>
      <c r="K24846" s="13"/>
    </row>
    <row r="24847" spans="4:11">
      <c r="D24847" s="13"/>
      <c r="E24847" s="13"/>
      <c r="F24847" s="13"/>
      <c r="G24847" s="13"/>
      <c r="H24847" s="13"/>
      <c r="I24847" s="13"/>
      <c r="J24847" s="13"/>
      <c r="K24847" s="13"/>
    </row>
    <row r="24848" spans="4:11">
      <c r="D24848" s="13"/>
      <c r="E24848" s="13"/>
      <c r="F24848" s="13"/>
      <c r="G24848" s="13"/>
      <c r="H24848" s="13"/>
      <c r="I24848" s="13"/>
      <c r="J24848" s="13"/>
      <c r="K24848" s="13"/>
    </row>
    <row r="24849" spans="4:11">
      <c r="D24849" s="13"/>
      <c r="E24849" s="13"/>
      <c r="F24849" s="13"/>
      <c r="G24849" s="13"/>
      <c r="H24849" s="13"/>
      <c r="I24849" s="13"/>
      <c r="J24849" s="13"/>
      <c r="K24849" s="13"/>
    </row>
    <row r="24850" spans="4:11">
      <c r="D24850" s="13"/>
      <c r="E24850" s="13"/>
      <c r="F24850" s="13"/>
      <c r="G24850" s="13"/>
      <c r="H24850" s="13"/>
      <c r="I24850" s="13"/>
      <c r="J24850" s="13"/>
      <c r="K24850" s="13"/>
    </row>
    <row r="24851" spans="4:11">
      <c r="D24851" s="13"/>
      <c r="E24851" s="13"/>
      <c r="F24851" s="13"/>
      <c r="G24851" s="13"/>
      <c r="H24851" s="13"/>
      <c r="I24851" s="13"/>
      <c r="J24851" s="13"/>
      <c r="K24851" s="13"/>
    </row>
    <row r="24852" spans="4:11">
      <c r="D24852" s="13"/>
      <c r="E24852" s="13"/>
      <c r="F24852" s="13"/>
      <c r="G24852" s="13"/>
      <c r="H24852" s="13"/>
      <c r="I24852" s="13"/>
      <c r="J24852" s="13"/>
      <c r="K24852" s="13"/>
    </row>
    <row r="24853" spans="4:11">
      <c r="D24853" s="13"/>
      <c r="E24853" s="13"/>
      <c r="F24853" s="13"/>
      <c r="G24853" s="13"/>
      <c r="H24853" s="13"/>
      <c r="I24853" s="13"/>
      <c r="J24853" s="13"/>
      <c r="K24853" s="13"/>
    </row>
    <row r="24854" spans="4:11">
      <c r="D24854" s="13"/>
      <c r="E24854" s="13"/>
      <c r="F24854" s="13"/>
      <c r="G24854" s="13"/>
      <c r="H24854" s="13"/>
      <c r="I24854" s="13"/>
      <c r="J24854" s="13"/>
      <c r="K24854" s="13"/>
    </row>
    <row r="24855" spans="4:11">
      <c r="D24855" s="13"/>
      <c r="E24855" s="13"/>
      <c r="F24855" s="13"/>
      <c r="G24855" s="13"/>
      <c r="H24855" s="13"/>
      <c r="I24855" s="13"/>
      <c r="J24855" s="13"/>
      <c r="K24855" s="13"/>
    </row>
    <row r="24856" spans="4:11">
      <c r="D24856" s="13"/>
      <c r="E24856" s="13"/>
      <c r="F24856" s="13"/>
      <c r="G24856" s="13"/>
      <c r="H24856" s="13"/>
      <c r="I24856" s="13"/>
      <c r="J24856" s="13"/>
      <c r="K24856" s="13"/>
    </row>
    <row r="24857" spans="4:11">
      <c r="D24857" s="13"/>
      <c r="E24857" s="13"/>
      <c r="F24857" s="13"/>
      <c r="G24857" s="13"/>
      <c r="H24857" s="13"/>
      <c r="I24857" s="13"/>
      <c r="J24857" s="13"/>
      <c r="K24857" s="13"/>
    </row>
    <row r="24858" spans="4:11">
      <c r="D24858" s="13"/>
      <c r="E24858" s="13"/>
      <c r="F24858" s="13"/>
      <c r="G24858" s="13"/>
      <c r="H24858" s="13"/>
      <c r="I24858" s="13"/>
      <c r="J24858" s="13"/>
      <c r="K24858" s="13"/>
    </row>
    <row r="24859" spans="4:11">
      <c r="D24859" s="13"/>
      <c r="E24859" s="13"/>
      <c r="F24859" s="13"/>
      <c r="G24859" s="13"/>
      <c r="H24859" s="13"/>
      <c r="I24859" s="13"/>
      <c r="J24859" s="13"/>
      <c r="K24859" s="13"/>
    </row>
    <row r="24860" spans="4:11">
      <c r="D24860" s="13"/>
      <c r="E24860" s="13"/>
      <c r="F24860" s="13"/>
      <c r="G24860" s="13"/>
      <c r="H24860" s="13"/>
      <c r="I24860" s="13"/>
      <c r="J24860" s="13"/>
      <c r="K24860" s="13"/>
    </row>
    <row r="24861" spans="4:11">
      <c r="D24861" s="13"/>
      <c r="E24861" s="13"/>
      <c r="F24861" s="13"/>
      <c r="G24861" s="13"/>
      <c r="H24861" s="13"/>
      <c r="I24861" s="13"/>
      <c r="J24861" s="13"/>
      <c r="K24861" s="13"/>
    </row>
    <row r="24862" spans="4:11">
      <c r="D24862" s="13"/>
      <c r="E24862" s="13"/>
      <c r="F24862" s="13"/>
      <c r="G24862" s="13"/>
      <c r="H24862" s="13"/>
      <c r="I24862" s="13"/>
      <c r="J24862" s="13"/>
      <c r="K24862" s="13"/>
    </row>
    <row r="24863" spans="4:11">
      <c r="D24863" s="13"/>
      <c r="E24863" s="13"/>
      <c r="F24863" s="13"/>
      <c r="G24863" s="13"/>
      <c r="H24863" s="13"/>
      <c r="I24863" s="13"/>
      <c r="J24863" s="13"/>
      <c r="K24863" s="13"/>
    </row>
    <row r="24864" spans="4:11">
      <c r="D24864" s="13"/>
      <c r="E24864" s="13"/>
      <c r="F24864" s="13"/>
      <c r="G24864" s="13"/>
      <c r="H24864" s="13"/>
      <c r="I24864" s="13"/>
      <c r="J24864" s="13"/>
      <c r="K24864" s="13"/>
    </row>
    <row r="24865" spans="4:11">
      <c r="D24865" s="13"/>
      <c r="E24865" s="13"/>
      <c r="F24865" s="13"/>
      <c r="G24865" s="13"/>
      <c r="H24865" s="13"/>
      <c r="I24865" s="13"/>
      <c r="J24865" s="13"/>
      <c r="K24865" s="13"/>
    </row>
    <row r="24866" spans="4:11">
      <c r="D24866" s="13"/>
      <c r="E24866" s="13"/>
      <c r="F24866" s="13"/>
      <c r="G24866" s="13"/>
      <c r="H24866" s="13"/>
      <c r="I24866" s="13"/>
      <c r="J24866" s="13"/>
      <c r="K24866" s="13"/>
    </row>
    <row r="24867" spans="4:11">
      <c r="D24867" s="13"/>
      <c r="E24867" s="13"/>
      <c r="F24867" s="13"/>
      <c r="G24867" s="13"/>
      <c r="H24867" s="13"/>
      <c r="I24867" s="13"/>
      <c r="J24867" s="13"/>
      <c r="K24867" s="13"/>
    </row>
    <row r="24868" spans="4:11">
      <c r="D24868" s="13"/>
      <c r="E24868" s="13"/>
      <c r="F24868" s="13"/>
      <c r="G24868" s="13"/>
      <c r="H24868" s="13"/>
      <c r="I24868" s="13"/>
      <c r="J24868" s="13"/>
      <c r="K24868" s="13"/>
    </row>
    <row r="24869" spans="4:11">
      <c r="D24869" s="13"/>
      <c r="E24869" s="13"/>
      <c r="F24869" s="13"/>
      <c r="G24869" s="13"/>
      <c r="H24869" s="13"/>
      <c r="I24869" s="13"/>
      <c r="J24869" s="13"/>
      <c r="K24869" s="13"/>
    </row>
    <row r="24870" spans="4:11">
      <c r="D24870" s="13"/>
      <c r="E24870" s="13"/>
      <c r="F24870" s="13"/>
      <c r="G24870" s="13"/>
      <c r="H24870" s="13"/>
      <c r="I24870" s="13"/>
      <c r="J24870" s="13"/>
      <c r="K24870" s="13"/>
    </row>
    <row r="24871" spans="4:11">
      <c r="D24871" s="13"/>
      <c r="E24871" s="13"/>
      <c r="F24871" s="13"/>
      <c r="G24871" s="13"/>
      <c r="H24871" s="13"/>
      <c r="I24871" s="13"/>
      <c r="J24871" s="13"/>
      <c r="K24871" s="13"/>
    </row>
    <row r="24872" spans="4:11">
      <c r="D24872" s="13"/>
      <c r="E24872" s="13"/>
      <c r="F24872" s="13"/>
      <c r="G24872" s="13"/>
      <c r="H24872" s="13"/>
      <c r="I24872" s="13"/>
      <c r="J24872" s="13"/>
      <c r="K24872" s="13"/>
    </row>
    <row r="24873" spans="4:11">
      <c r="D24873" s="13"/>
      <c r="E24873" s="13"/>
      <c r="F24873" s="13"/>
      <c r="G24873" s="13"/>
      <c r="H24873" s="13"/>
      <c r="I24873" s="13"/>
      <c r="J24873" s="13"/>
      <c r="K24873" s="13"/>
    </row>
    <row r="24874" spans="4:11">
      <c r="D24874" s="13"/>
      <c r="E24874" s="13"/>
      <c r="F24874" s="13"/>
      <c r="G24874" s="13"/>
      <c r="H24874" s="13"/>
      <c r="I24874" s="13"/>
      <c r="J24874" s="13"/>
      <c r="K24874" s="13"/>
    </row>
    <row r="24875" spans="4:11">
      <c r="D24875" s="13"/>
      <c r="E24875" s="13"/>
      <c r="F24875" s="13"/>
      <c r="G24875" s="13"/>
      <c r="H24875" s="13"/>
      <c r="I24875" s="13"/>
      <c r="J24875" s="13"/>
      <c r="K24875" s="13"/>
    </row>
    <row r="24876" spans="4:11">
      <c r="D24876" s="13"/>
      <c r="E24876" s="13"/>
      <c r="F24876" s="13"/>
      <c r="G24876" s="13"/>
      <c r="H24876" s="13"/>
      <c r="I24876" s="13"/>
      <c r="J24876" s="13"/>
      <c r="K24876" s="13"/>
    </row>
    <row r="24877" spans="4:11">
      <c r="D24877" s="13"/>
      <c r="E24877" s="13"/>
      <c r="F24877" s="13"/>
      <c r="G24877" s="13"/>
      <c r="H24877" s="13"/>
      <c r="I24877" s="13"/>
      <c r="J24877" s="13"/>
      <c r="K24877" s="13"/>
    </row>
    <row r="24878" spans="4:11">
      <c r="D24878" s="13"/>
      <c r="E24878" s="13"/>
      <c r="F24878" s="13"/>
      <c r="G24878" s="13"/>
      <c r="H24878" s="13"/>
      <c r="I24878" s="13"/>
      <c r="J24878" s="13"/>
      <c r="K24878" s="13"/>
    </row>
    <row r="24879" spans="4:11">
      <c r="D24879" s="13"/>
      <c r="E24879" s="13"/>
      <c r="F24879" s="13"/>
      <c r="G24879" s="13"/>
      <c r="H24879" s="13"/>
      <c r="I24879" s="13"/>
      <c r="J24879" s="13"/>
      <c r="K24879" s="13"/>
    </row>
    <row r="24880" spans="4:11">
      <c r="D24880" s="13"/>
      <c r="E24880" s="13"/>
      <c r="F24880" s="13"/>
      <c r="G24880" s="13"/>
      <c r="H24880" s="13"/>
      <c r="I24880" s="13"/>
      <c r="J24880" s="13"/>
      <c r="K24880" s="13"/>
    </row>
    <row r="24881" spans="4:11">
      <c r="D24881" s="13"/>
      <c r="E24881" s="13"/>
      <c r="F24881" s="13"/>
      <c r="G24881" s="13"/>
      <c r="H24881" s="13"/>
      <c r="I24881" s="13"/>
      <c r="J24881" s="13"/>
      <c r="K24881" s="13"/>
    </row>
    <row r="24882" spans="4:11">
      <c r="D24882" s="13"/>
      <c r="E24882" s="13"/>
      <c r="F24882" s="13"/>
      <c r="G24882" s="13"/>
      <c r="H24882" s="13"/>
      <c r="I24882" s="13"/>
      <c r="J24882" s="13"/>
      <c r="K24882" s="13"/>
    </row>
    <row r="24883" spans="4:11">
      <c r="D24883" s="13"/>
      <c r="E24883" s="13"/>
      <c r="F24883" s="13"/>
      <c r="G24883" s="13"/>
      <c r="H24883" s="13"/>
      <c r="I24883" s="13"/>
      <c r="J24883" s="13"/>
      <c r="K24883" s="13"/>
    </row>
    <row r="24884" spans="4:11">
      <c r="D24884" s="13"/>
      <c r="E24884" s="13"/>
      <c r="F24884" s="13"/>
      <c r="G24884" s="13"/>
      <c r="H24884" s="13"/>
      <c r="I24884" s="13"/>
      <c r="J24884" s="13"/>
      <c r="K24884" s="13"/>
    </row>
    <row r="24885" spans="4:11">
      <c r="D24885" s="13"/>
      <c r="E24885" s="13"/>
      <c r="F24885" s="13"/>
      <c r="G24885" s="13"/>
      <c r="H24885" s="13"/>
      <c r="I24885" s="13"/>
      <c r="J24885" s="13"/>
      <c r="K24885" s="13"/>
    </row>
    <row r="24886" spans="4:11">
      <c r="D24886" s="13"/>
      <c r="E24886" s="13"/>
      <c r="F24886" s="13"/>
      <c r="G24886" s="13"/>
      <c r="H24886" s="13"/>
      <c r="I24886" s="13"/>
      <c r="J24886" s="13"/>
      <c r="K24886" s="13"/>
    </row>
    <row r="24887" spans="4:11">
      <c r="D24887" s="13"/>
      <c r="E24887" s="13"/>
      <c r="F24887" s="13"/>
      <c r="G24887" s="13"/>
      <c r="H24887" s="13"/>
      <c r="I24887" s="13"/>
      <c r="J24887" s="13"/>
      <c r="K24887" s="13"/>
    </row>
    <row r="24888" spans="4:11">
      <c r="D24888" s="13"/>
      <c r="E24888" s="13"/>
      <c r="F24888" s="13"/>
      <c r="G24888" s="13"/>
      <c r="H24888" s="13"/>
      <c r="I24888" s="13"/>
      <c r="J24888" s="13"/>
      <c r="K24888" s="13"/>
    </row>
    <row r="24889" spans="4:11">
      <c r="D24889" s="13"/>
      <c r="E24889" s="13"/>
      <c r="F24889" s="13"/>
      <c r="G24889" s="13"/>
      <c r="H24889" s="13"/>
      <c r="I24889" s="13"/>
      <c r="J24889" s="13"/>
      <c r="K24889" s="13"/>
    </row>
    <row r="24890" spans="4:11">
      <c r="D24890" s="13"/>
      <c r="E24890" s="13"/>
      <c r="F24890" s="13"/>
      <c r="G24890" s="13"/>
      <c r="H24890" s="13"/>
      <c r="I24890" s="13"/>
      <c r="J24890" s="13"/>
      <c r="K24890" s="13"/>
    </row>
    <row r="24891" spans="4:11">
      <c r="D24891" s="13"/>
      <c r="E24891" s="13"/>
      <c r="F24891" s="13"/>
      <c r="G24891" s="13"/>
      <c r="H24891" s="13"/>
      <c r="I24891" s="13"/>
      <c r="J24891" s="13"/>
      <c r="K24891" s="13"/>
    </row>
    <row r="24892" spans="4:11">
      <c r="D24892" s="13"/>
      <c r="E24892" s="13"/>
      <c r="F24892" s="13"/>
      <c r="G24892" s="13"/>
      <c r="H24892" s="13"/>
      <c r="I24892" s="13"/>
      <c r="J24892" s="13"/>
      <c r="K24892" s="13"/>
    </row>
    <row r="24893" spans="4:11">
      <c r="D24893" s="13"/>
      <c r="E24893" s="13"/>
      <c r="F24893" s="13"/>
      <c r="G24893" s="13"/>
      <c r="H24893" s="13"/>
      <c r="I24893" s="13"/>
      <c r="J24893" s="13"/>
      <c r="K24893" s="13"/>
    </row>
    <row r="24894" spans="4:11">
      <c r="D24894" s="13"/>
      <c r="E24894" s="13"/>
      <c r="F24894" s="13"/>
      <c r="G24894" s="13"/>
      <c r="H24894" s="13"/>
      <c r="I24894" s="13"/>
      <c r="J24894" s="13"/>
      <c r="K24894" s="13"/>
    </row>
    <row r="24895" spans="4:11">
      <c r="D24895" s="13"/>
      <c r="E24895" s="13"/>
      <c r="F24895" s="13"/>
      <c r="G24895" s="13"/>
      <c r="H24895" s="13"/>
      <c r="I24895" s="13"/>
      <c r="J24895" s="13"/>
      <c r="K24895" s="13"/>
    </row>
    <row r="24896" spans="4:11">
      <c r="D24896" s="13"/>
      <c r="E24896" s="13"/>
      <c r="F24896" s="13"/>
      <c r="G24896" s="13"/>
      <c r="H24896" s="13"/>
      <c r="I24896" s="13"/>
      <c r="J24896" s="13"/>
      <c r="K24896" s="13"/>
    </row>
    <row r="24897" spans="4:11">
      <c r="D24897" s="13"/>
      <c r="E24897" s="13"/>
      <c r="F24897" s="13"/>
      <c r="G24897" s="13"/>
      <c r="H24897" s="13"/>
      <c r="I24897" s="13"/>
      <c r="J24897" s="13"/>
      <c r="K24897" s="13"/>
    </row>
    <row r="24898" spans="4:11">
      <c r="D24898" s="13"/>
      <c r="E24898" s="13"/>
      <c r="F24898" s="13"/>
      <c r="G24898" s="13"/>
      <c r="H24898" s="13"/>
      <c r="I24898" s="13"/>
      <c r="J24898" s="13"/>
      <c r="K24898" s="13"/>
    </row>
    <row r="24899" spans="4:11">
      <c r="D24899" s="13"/>
      <c r="E24899" s="13"/>
      <c r="F24899" s="13"/>
      <c r="G24899" s="13"/>
      <c r="H24899" s="13"/>
      <c r="I24899" s="13"/>
      <c r="J24899" s="13"/>
      <c r="K24899" s="13"/>
    </row>
    <row r="24900" spans="4:11">
      <c r="D24900" s="13"/>
      <c r="E24900" s="13"/>
      <c r="F24900" s="13"/>
      <c r="G24900" s="13"/>
      <c r="H24900" s="13"/>
      <c r="I24900" s="13"/>
      <c r="J24900" s="13"/>
      <c r="K24900" s="13"/>
    </row>
    <row r="24901" spans="4:11">
      <c r="D24901" s="13"/>
      <c r="E24901" s="13"/>
      <c r="F24901" s="13"/>
      <c r="G24901" s="13"/>
      <c r="H24901" s="13"/>
      <c r="I24901" s="13"/>
      <c r="J24901" s="13"/>
      <c r="K24901" s="13"/>
    </row>
    <row r="24902" spans="4:11">
      <c r="D24902" s="13"/>
      <c r="E24902" s="13"/>
      <c r="F24902" s="13"/>
      <c r="G24902" s="13"/>
      <c r="H24902" s="13"/>
      <c r="I24902" s="13"/>
      <c r="J24902" s="13"/>
      <c r="K24902" s="13"/>
    </row>
    <row r="24903" spans="4:11">
      <c r="D24903" s="13"/>
      <c r="E24903" s="13"/>
      <c r="F24903" s="13"/>
      <c r="G24903" s="13"/>
      <c r="H24903" s="13"/>
      <c r="I24903" s="13"/>
      <c r="J24903" s="13"/>
      <c r="K24903" s="13"/>
    </row>
    <row r="24904" spans="4:11">
      <c r="D24904" s="13"/>
      <c r="E24904" s="13"/>
      <c r="F24904" s="13"/>
      <c r="G24904" s="13"/>
      <c r="H24904" s="13"/>
      <c r="I24904" s="13"/>
      <c r="J24904" s="13"/>
      <c r="K24904" s="13"/>
    </row>
    <row r="24905" spans="4:11">
      <c r="D24905" s="13"/>
      <c r="E24905" s="13"/>
      <c r="F24905" s="13"/>
      <c r="G24905" s="13"/>
      <c r="H24905" s="13"/>
      <c r="I24905" s="13"/>
      <c r="J24905" s="13"/>
      <c r="K24905" s="13"/>
    </row>
    <row r="24906" spans="4:11">
      <c r="D24906" s="13"/>
      <c r="E24906" s="13"/>
      <c r="F24906" s="13"/>
      <c r="G24906" s="13"/>
      <c r="H24906" s="13"/>
      <c r="I24906" s="13"/>
      <c r="J24906" s="13"/>
      <c r="K24906" s="13"/>
    </row>
    <row r="24907" spans="4:11">
      <c r="D24907" s="13"/>
      <c r="E24907" s="13"/>
      <c r="F24907" s="13"/>
      <c r="G24907" s="13"/>
      <c r="H24907" s="13"/>
      <c r="I24907" s="13"/>
      <c r="J24907" s="13"/>
      <c r="K24907" s="13"/>
    </row>
    <row r="24908" spans="4:11">
      <c r="D24908" s="13"/>
      <c r="E24908" s="13"/>
      <c r="F24908" s="13"/>
      <c r="G24908" s="13"/>
      <c r="H24908" s="13"/>
      <c r="I24908" s="13"/>
      <c r="J24908" s="13"/>
      <c r="K24908" s="13"/>
    </row>
    <row r="24909" spans="4:11">
      <c r="D24909" s="13"/>
      <c r="E24909" s="13"/>
      <c r="F24909" s="13"/>
      <c r="G24909" s="13"/>
      <c r="H24909" s="13"/>
      <c r="I24909" s="13"/>
      <c r="J24909" s="13"/>
      <c r="K24909" s="13"/>
    </row>
    <row r="24910" spans="4:11">
      <c r="D24910" s="13"/>
      <c r="E24910" s="13"/>
      <c r="F24910" s="13"/>
      <c r="G24910" s="13"/>
      <c r="H24910" s="13"/>
      <c r="I24910" s="13"/>
      <c r="J24910" s="13"/>
      <c r="K24910" s="13"/>
    </row>
    <row r="24911" spans="4:11">
      <c r="D24911" s="13"/>
      <c r="E24911" s="13"/>
      <c r="F24911" s="13"/>
      <c r="G24911" s="13"/>
      <c r="H24911" s="13"/>
      <c r="I24911" s="13"/>
      <c r="J24911" s="13"/>
      <c r="K24911" s="13"/>
    </row>
    <row r="24912" spans="4:11">
      <c r="D24912" s="13"/>
      <c r="E24912" s="13"/>
      <c r="F24912" s="13"/>
      <c r="G24912" s="13"/>
      <c r="H24912" s="13"/>
      <c r="I24912" s="13"/>
      <c r="J24912" s="13"/>
      <c r="K24912" s="13"/>
    </row>
    <row r="24913" spans="4:11">
      <c r="D24913" s="13"/>
      <c r="E24913" s="13"/>
      <c r="F24913" s="13"/>
      <c r="G24913" s="13"/>
      <c r="H24913" s="13"/>
      <c r="I24913" s="13"/>
      <c r="J24913" s="13"/>
      <c r="K24913" s="13"/>
    </row>
    <row r="24914" spans="4:11">
      <c r="D24914" s="13"/>
      <c r="E24914" s="13"/>
      <c r="F24914" s="13"/>
      <c r="G24914" s="13"/>
      <c r="H24914" s="13"/>
      <c r="I24914" s="13"/>
      <c r="J24914" s="13"/>
      <c r="K24914" s="13"/>
    </row>
    <row r="24915" spans="4:11">
      <c r="D24915" s="13"/>
      <c r="E24915" s="13"/>
      <c r="F24915" s="13"/>
      <c r="G24915" s="13"/>
      <c r="H24915" s="13"/>
      <c r="I24915" s="13"/>
      <c r="J24915" s="13"/>
      <c r="K24915" s="13"/>
    </row>
    <row r="24916" spans="4:11">
      <c r="D24916" s="13"/>
      <c r="E24916" s="13"/>
      <c r="F24916" s="13"/>
      <c r="G24916" s="13"/>
      <c r="H24916" s="13"/>
      <c r="I24916" s="13"/>
      <c r="J24916" s="13"/>
      <c r="K24916" s="13"/>
    </row>
    <row r="24917" spans="4:11">
      <c r="D24917" s="13"/>
      <c r="E24917" s="13"/>
      <c r="F24917" s="13"/>
      <c r="G24917" s="13"/>
      <c r="H24917" s="13"/>
      <c r="I24917" s="13"/>
      <c r="J24917" s="13"/>
      <c r="K24917" s="13"/>
    </row>
    <row r="24918" spans="4:11">
      <c r="D24918" s="13"/>
      <c r="E24918" s="13"/>
      <c r="F24918" s="13"/>
      <c r="G24918" s="13"/>
      <c r="H24918" s="13"/>
      <c r="I24918" s="13"/>
      <c r="J24918" s="13"/>
      <c r="K24918" s="13"/>
    </row>
    <row r="24919" spans="4:11">
      <c r="D24919" s="13"/>
      <c r="E24919" s="13"/>
      <c r="F24919" s="13"/>
      <c r="G24919" s="13"/>
      <c r="H24919" s="13"/>
      <c r="I24919" s="13"/>
      <c r="J24919" s="13"/>
      <c r="K24919" s="13"/>
    </row>
    <row r="24920" spans="4:11">
      <c r="D24920" s="13"/>
      <c r="E24920" s="13"/>
      <c r="F24920" s="13"/>
      <c r="G24920" s="13"/>
      <c r="H24920" s="13"/>
      <c r="I24920" s="13"/>
      <c r="J24920" s="13"/>
      <c r="K24920" s="13"/>
    </row>
    <row r="24921" spans="4:11">
      <c r="D24921" s="13"/>
      <c r="E24921" s="13"/>
      <c r="F24921" s="13"/>
      <c r="G24921" s="13"/>
      <c r="H24921" s="13"/>
      <c r="I24921" s="13"/>
      <c r="J24921" s="13"/>
      <c r="K24921" s="13"/>
    </row>
    <row r="24922" spans="4:11">
      <c r="D24922" s="13"/>
      <c r="E24922" s="13"/>
      <c r="F24922" s="13"/>
      <c r="G24922" s="13"/>
      <c r="H24922" s="13"/>
      <c r="I24922" s="13"/>
      <c r="J24922" s="13"/>
      <c r="K24922" s="13"/>
    </row>
    <row r="24923" spans="4:11">
      <c r="D24923" s="13"/>
      <c r="E24923" s="13"/>
      <c r="F24923" s="13"/>
      <c r="G24923" s="13"/>
      <c r="H24923" s="13"/>
      <c r="I24923" s="13"/>
      <c r="J24923" s="13"/>
      <c r="K24923" s="13"/>
    </row>
    <row r="24924" spans="4:11">
      <c r="D24924" s="13"/>
      <c r="E24924" s="13"/>
      <c r="F24924" s="13"/>
      <c r="G24924" s="13"/>
      <c r="H24924" s="13"/>
      <c r="I24924" s="13"/>
      <c r="J24924" s="13"/>
      <c r="K24924" s="13"/>
    </row>
    <row r="24925" spans="4:11">
      <c r="D24925" s="13"/>
      <c r="E24925" s="13"/>
      <c r="F24925" s="13"/>
      <c r="G24925" s="13"/>
      <c r="H24925" s="13"/>
      <c r="I24925" s="13"/>
      <c r="J24925" s="13"/>
      <c r="K24925" s="13"/>
    </row>
    <row r="24926" spans="4:11">
      <c r="D24926" s="13"/>
      <c r="E24926" s="13"/>
      <c r="F24926" s="13"/>
      <c r="G24926" s="13"/>
      <c r="H24926" s="13"/>
      <c r="I24926" s="13"/>
      <c r="J24926" s="13"/>
      <c r="K24926" s="13"/>
    </row>
    <row r="24927" spans="4:11">
      <c r="D24927" s="13"/>
      <c r="E24927" s="13"/>
      <c r="F24927" s="13"/>
      <c r="G24927" s="13"/>
      <c r="H24927" s="13"/>
      <c r="I24927" s="13"/>
      <c r="J24927" s="13"/>
      <c r="K24927" s="13"/>
    </row>
    <row r="24928" spans="4:11">
      <c r="D24928" s="13"/>
      <c r="E24928" s="13"/>
      <c r="F24928" s="13"/>
      <c r="G24928" s="13"/>
      <c r="H24928" s="13"/>
      <c r="I24928" s="13"/>
      <c r="J24928" s="13"/>
      <c r="K24928" s="13"/>
    </row>
    <row r="24929" spans="4:11">
      <c r="D24929" s="13"/>
      <c r="E24929" s="13"/>
      <c r="F24929" s="13"/>
      <c r="G24929" s="13"/>
      <c r="H24929" s="13"/>
      <c r="I24929" s="13"/>
      <c r="J24929" s="13"/>
      <c r="K24929" s="13"/>
    </row>
    <row r="24930" spans="4:11">
      <c r="D24930" s="13"/>
      <c r="E24930" s="13"/>
      <c r="F24930" s="13"/>
      <c r="G24930" s="13"/>
      <c r="H24930" s="13"/>
      <c r="I24930" s="13"/>
      <c r="J24930" s="13"/>
      <c r="K24930" s="13"/>
    </row>
    <row r="24931" spans="4:11">
      <c r="D24931" s="13"/>
      <c r="E24931" s="13"/>
      <c r="F24931" s="13"/>
      <c r="G24931" s="13"/>
      <c r="H24931" s="13"/>
      <c r="I24931" s="13"/>
      <c r="J24931" s="13"/>
      <c r="K24931" s="13"/>
    </row>
    <row r="24932" spans="4:11">
      <c r="D24932" s="13"/>
      <c r="E24932" s="13"/>
      <c r="F24932" s="13"/>
      <c r="G24932" s="13"/>
      <c r="H24932" s="13"/>
      <c r="I24932" s="13"/>
      <c r="J24932" s="13"/>
      <c r="K24932" s="13"/>
    </row>
    <row r="24933" spans="4:11">
      <c r="D24933" s="13"/>
      <c r="E24933" s="13"/>
      <c r="F24933" s="13"/>
      <c r="G24933" s="13"/>
      <c r="H24933" s="13"/>
      <c r="I24933" s="13"/>
      <c r="J24933" s="13"/>
      <c r="K24933" s="13"/>
    </row>
    <row r="24934" spans="4:11">
      <c r="D24934" s="13"/>
      <c r="E24934" s="13"/>
      <c r="F24934" s="13"/>
      <c r="G24934" s="13"/>
      <c r="H24934" s="13"/>
      <c r="I24934" s="13"/>
      <c r="J24934" s="13"/>
      <c r="K24934" s="13"/>
    </row>
    <row r="24935" spans="4:11">
      <c r="D24935" s="13"/>
      <c r="E24935" s="13"/>
      <c r="F24935" s="13"/>
      <c r="G24935" s="13"/>
      <c r="H24935" s="13"/>
      <c r="I24935" s="13"/>
      <c r="J24935" s="13"/>
      <c r="K24935" s="13"/>
    </row>
    <row r="24936" spans="4:11">
      <c r="D24936" s="13"/>
      <c r="E24936" s="13"/>
      <c r="F24936" s="13"/>
      <c r="G24936" s="13"/>
      <c r="H24936" s="13"/>
      <c r="I24936" s="13"/>
      <c r="J24936" s="13"/>
      <c r="K24936" s="13"/>
    </row>
    <row r="24937" spans="4:11">
      <c r="D24937" s="13"/>
      <c r="E24937" s="13"/>
      <c r="F24937" s="13"/>
      <c r="G24937" s="13"/>
      <c r="H24937" s="13"/>
      <c r="I24937" s="13"/>
      <c r="J24937" s="13"/>
      <c r="K24937" s="13"/>
    </row>
    <row r="24938" spans="4:11">
      <c r="D24938" s="13"/>
      <c r="E24938" s="13"/>
      <c r="F24938" s="13"/>
      <c r="G24938" s="13"/>
      <c r="H24938" s="13"/>
      <c r="I24938" s="13"/>
      <c r="J24938" s="13"/>
      <c r="K24938" s="13"/>
    </row>
    <row r="24939" spans="4:11">
      <c r="D24939" s="13"/>
      <c r="E24939" s="13"/>
      <c r="F24939" s="13"/>
      <c r="G24939" s="13"/>
      <c r="H24939" s="13"/>
      <c r="I24939" s="13"/>
      <c r="J24939" s="13"/>
      <c r="K24939" s="13"/>
    </row>
    <row r="24940" spans="4:11">
      <c r="D24940" s="13"/>
      <c r="E24940" s="13"/>
      <c r="F24940" s="13"/>
      <c r="G24940" s="13"/>
      <c r="H24940" s="13"/>
      <c r="I24940" s="13"/>
      <c r="J24940" s="13"/>
      <c r="K24940" s="13"/>
    </row>
    <row r="24941" spans="4:11">
      <c r="D24941" s="13"/>
      <c r="E24941" s="13"/>
      <c r="F24941" s="13"/>
      <c r="G24941" s="13"/>
      <c r="H24941" s="13"/>
      <c r="I24941" s="13"/>
      <c r="J24941" s="13"/>
      <c r="K24941" s="13"/>
    </row>
    <row r="24942" spans="4:11">
      <c r="D24942" s="13"/>
      <c r="E24942" s="13"/>
      <c r="F24942" s="13"/>
      <c r="G24942" s="13"/>
      <c r="H24942" s="13"/>
      <c r="I24942" s="13"/>
      <c r="J24942" s="13"/>
      <c r="K24942" s="13"/>
    </row>
    <row r="24943" spans="4:11">
      <c r="D24943" s="13"/>
      <c r="E24943" s="13"/>
      <c r="F24943" s="13"/>
      <c r="G24943" s="13"/>
      <c r="H24943" s="13"/>
      <c r="I24943" s="13"/>
      <c r="J24943" s="13"/>
      <c r="K24943" s="13"/>
    </row>
    <row r="24944" spans="4:11">
      <c r="D24944" s="13"/>
      <c r="E24944" s="13"/>
      <c r="F24944" s="13"/>
      <c r="G24944" s="13"/>
      <c r="H24944" s="13"/>
      <c r="I24944" s="13"/>
      <c r="J24944" s="13"/>
      <c r="K24944" s="13"/>
    </row>
    <row r="24945" spans="4:11">
      <c r="D24945" s="13"/>
      <c r="E24945" s="13"/>
      <c r="F24945" s="13"/>
      <c r="G24945" s="13"/>
      <c r="H24945" s="13"/>
      <c r="I24945" s="13"/>
      <c r="J24945" s="13"/>
      <c r="K24945" s="13"/>
    </row>
    <row r="24946" spans="4:11">
      <c r="D24946" s="13"/>
      <c r="E24946" s="13"/>
      <c r="F24946" s="13"/>
      <c r="G24946" s="13"/>
      <c r="H24946" s="13"/>
      <c r="I24946" s="13"/>
      <c r="J24946" s="13"/>
      <c r="K24946" s="13"/>
    </row>
    <row r="24947" spans="4:11">
      <c r="D24947" s="13"/>
      <c r="E24947" s="13"/>
      <c r="F24947" s="13"/>
      <c r="G24947" s="13"/>
      <c r="H24947" s="13"/>
      <c r="I24947" s="13"/>
      <c r="J24947" s="13"/>
      <c r="K24947" s="13"/>
    </row>
    <row r="24948" spans="4:11">
      <c r="D24948" s="13"/>
      <c r="E24948" s="13"/>
      <c r="F24948" s="13"/>
      <c r="G24948" s="13"/>
      <c r="H24948" s="13"/>
      <c r="I24948" s="13"/>
      <c r="J24948" s="13"/>
      <c r="K24948" s="13"/>
    </row>
    <row r="24949" spans="4:11">
      <c r="D24949" s="13"/>
      <c r="E24949" s="13"/>
      <c r="F24949" s="13"/>
      <c r="G24949" s="13"/>
      <c r="H24949" s="13"/>
      <c r="I24949" s="13"/>
      <c r="J24949" s="13"/>
      <c r="K24949" s="13"/>
    </row>
    <row r="24950" spans="4:11">
      <c r="D24950" s="13"/>
      <c r="E24950" s="13"/>
      <c r="F24950" s="13"/>
      <c r="G24950" s="13"/>
      <c r="H24950" s="13"/>
      <c r="I24950" s="13"/>
      <c r="J24950" s="13"/>
      <c r="K24950" s="13"/>
    </row>
    <row r="24951" spans="4:11">
      <c r="D24951" s="13"/>
      <c r="E24951" s="13"/>
      <c r="F24951" s="13"/>
      <c r="G24951" s="13"/>
      <c r="H24951" s="13"/>
      <c r="I24951" s="13"/>
      <c r="J24951" s="13"/>
      <c r="K24951" s="13"/>
    </row>
    <row r="24952" spans="4:11">
      <c r="D24952" s="13"/>
      <c r="E24952" s="13"/>
      <c r="F24952" s="13"/>
      <c r="G24952" s="13"/>
      <c r="H24952" s="13"/>
      <c r="I24952" s="13"/>
      <c r="J24952" s="13"/>
      <c r="K24952" s="13"/>
    </row>
    <row r="24953" spans="4:11">
      <c r="D24953" s="13"/>
      <c r="E24953" s="13"/>
      <c r="F24953" s="13"/>
      <c r="G24953" s="13"/>
      <c r="H24953" s="13"/>
      <c r="I24953" s="13"/>
      <c r="J24953" s="13"/>
      <c r="K24953" s="13"/>
    </row>
    <row r="24954" spans="4:11">
      <c r="D24954" s="13"/>
      <c r="E24954" s="13"/>
      <c r="F24954" s="13"/>
      <c r="G24954" s="13"/>
      <c r="H24954" s="13"/>
      <c r="I24954" s="13"/>
      <c r="J24954" s="13"/>
      <c r="K24954" s="13"/>
    </row>
    <row r="24955" spans="4:11">
      <c r="D24955" s="13"/>
      <c r="E24955" s="13"/>
      <c r="F24955" s="13"/>
      <c r="G24955" s="13"/>
      <c r="H24955" s="13"/>
      <c r="I24955" s="13"/>
      <c r="J24955" s="13"/>
      <c r="K24955" s="13"/>
    </row>
    <row r="24956" spans="4:11">
      <c r="D24956" s="13"/>
      <c r="E24956" s="13"/>
      <c r="F24956" s="13"/>
      <c r="G24956" s="13"/>
      <c r="H24956" s="13"/>
      <c r="I24956" s="13"/>
      <c r="J24956" s="13"/>
      <c r="K24956" s="13"/>
    </row>
    <row r="24957" spans="4:11">
      <c r="D24957" s="13"/>
      <c r="E24957" s="13"/>
      <c r="F24957" s="13"/>
      <c r="G24957" s="13"/>
      <c r="H24957" s="13"/>
      <c r="I24957" s="13"/>
      <c r="J24957" s="13"/>
      <c r="K24957" s="13"/>
    </row>
    <row r="24958" spans="4:11">
      <c r="D24958" s="13"/>
      <c r="E24958" s="13"/>
      <c r="F24958" s="13"/>
      <c r="G24958" s="13"/>
      <c r="H24958" s="13"/>
      <c r="I24958" s="13"/>
      <c r="J24958" s="13"/>
      <c r="K24958" s="13"/>
    </row>
    <row r="24959" spans="4:11">
      <c r="D24959" s="13"/>
      <c r="E24959" s="13"/>
      <c r="F24959" s="13"/>
      <c r="G24959" s="13"/>
      <c r="H24959" s="13"/>
      <c r="I24959" s="13"/>
      <c r="J24959" s="13"/>
      <c r="K24959" s="13"/>
    </row>
    <row r="24960" spans="4:11">
      <c r="D24960" s="13"/>
      <c r="E24960" s="13"/>
      <c r="F24960" s="13"/>
      <c r="G24960" s="13"/>
      <c r="H24960" s="13"/>
      <c r="I24960" s="13"/>
      <c r="J24960" s="13"/>
      <c r="K24960" s="13"/>
    </row>
    <row r="24961" spans="4:11">
      <c r="D24961" s="13"/>
      <c r="E24961" s="13"/>
      <c r="F24961" s="13"/>
      <c r="G24961" s="13"/>
      <c r="H24961" s="13"/>
      <c r="I24961" s="13"/>
      <c r="J24961" s="13"/>
      <c r="K24961" s="13"/>
    </row>
    <row r="24962" spans="4:11">
      <c r="D24962" s="13"/>
      <c r="E24962" s="13"/>
      <c r="F24962" s="13"/>
      <c r="G24962" s="13"/>
      <c r="H24962" s="13"/>
      <c r="I24962" s="13"/>
      <c r="J24962" s="13"/>
      <c r="K24962" s="13"/>
    </row>
    <row r="24963" spans="4:11">
      <c r="D24963" s="13"/>
      <c r="E24963" s="13"/>
      <c r="F24963" s="13"/>
      <c r="G24963" s="13"/>
      <c r="H24963" s="13"/>
      <c r="I24963" s="13"/>
      <c r="J24963" s="13"/>
      <c r="K24963" s="13"/>
    </row>
    <row r="24964" spans="4:11">
      <c r="D24964" s="13"/>
      <c r="E24964" s="13"/>
      <c r="F24964" s="13"/>
      <c r="G24964" s="13"/>
      <c r="H24964" s="13"/>
      <c r="I24964" s="13"/>
      <c r="J24964" s="13"/>
      <c r="K24964" s="13"/>
    </row>
    <row r="24965" spans="4:11">
      <c r="D24965" s="13"/>
      <c r="E24965" s="13"/>
      <c r="F24965" s="13"/>
      <c r="G24965" s="13"/>
      <c r="H24965" s="13"/>
      <c r="I24965" s="13"/>
      <c r="J24965" s="13"/>
      <c r="K24965" s="13"/>
    </row>
    <row r="24966" spans="4:11">
      <c r="D24966" s="13"/>
      <c r="E24966" s="13"/>
      <c r="F24966" s="13"/>
      <c r="G24966" s="13"/>
      <c r="H24966" s="13"/>
      <c r="I24966" s="13"/>
      <c r="J24966" s="13"/>
      <c r="K24966" s="13"/>
    </row>
    <row r="24967" spans="4:11">
      <c r="D24967" s="13"/>
      <c r="E24967" s="13"/>
      <c r="F24967" s="13"/>
      <c r="G24967" s="13"/>
      <c r="H24967" s="13"/>
      <c r="I24967" s="13"/>
      <c r="J24967" s="13"/>
      <c r="K24967" s="13"/>
    </row>
    <row r="24968" spans="4:11">
      <c r="D24968" s="13"/>
      <c r="E24968" s="13"/>
      <c r="F24968" s="13"/>
      <c r="G24968" s="13"/>
      <c r="H24968" s="13"/>
      <c r="I24968" s="13"/>
      <c r="J24968" s="13"/>
      <c r="K24968" s="13"/>
    </row>
    <row r="24969" spans="4:11">
      <c r="D24969" s="13"/>
      <c r="E24969" s="13"/>
      <c r="F24969" s="13"/>
      <c r="G24969" s="13"/>
      <c r="H24969" s="13"/>
      <c r="I24969" s="13"/>
      <c r="J24969" s="13"/>
      <c r="K24969" s="13"/>
    </row>
    <row r="24970" spans="4:11">
      <c r="D24970" s="13"/>
      <c r="E24970" s="13"/>
      <c r="F24970" s="13"/>
      <c r="G24970" s="13"/>
      <c r="H24970" s="13"/>
      <c r="I24970" s="13"/>
      <c r="J24970" s="13"/>
      <c r="K24970" s="13"/>
    </row>
    <row r="24971" spans="4:11">
      <c r="D24971" s="13"/>
      <c r="E24971" s="13"/>
      <c r="F24971" s="13"/>
      <c r="G24971" s="13"/>
      <c r="H24971" s="13"/>
      <c r="I24971" s="13"/>
      <c r="J24971" s="13"/>
      <c r="K24971" s="13"/>
    </row>
    <row r="24972" spans="4:11">
      <c r="D24972" s="13"/>
      <c r="E24972" s="13"/>
      <c r="F24972" s="13"/>
      <c r="G24972" s="13"/>
      <c r="H24972" s="13"/>
      <c r="I24972" s="13"/>
      <c r="J24972" s="13"/>
      <c r="K24972" s="13"/>
    </row>
    <row r="24973" spans="4:11">
      <c r="D24973" s="13"/>
      <c r="E24973" s="13"/>
      <c r="F24973" s="13"/>
      <c r="G24973" s="13"/>
      <c r="H24973" s="13"/>
      <c r="I24973" s="13"/>
      <c r="J24973" s="13"/>
      <c r="K24973" s="13"/>
    </row>
    <row r="24974" spans="4:11">
      <c r="D24974" s="13"/>
      <c r="E24974" s="13"/>
      <c r="F24974" s="13"/>
      <c r="G24974" s="13"/>
      <c r="H24974" s="13"/>
      <c r="I24974" s="13"/>
      <c r="J24974" s="13"/>
      <c r="K24974" s="13"/>
    </row>
    <row r="24975" spans="4:11">
      <c r="D24975" s="13"/>
      <c r="E24975" s="13"/>
      <c r="F24975" s="13"/>
      <c r="G24975" s="13"/>
      <c r="H24975" s="13"/>
      <c r="I24975" s="13"/>
      <c r="J24975" s="13"/>
      <c r="K24975" s="13"/>
    </row>
    <row r="24976" spans="4:11">
      <c r="D24976" s="13"/>
      <c r="E24976" s="13"/>
      <c r="F24976" s="13"/>
      <c r="G24976" s="13"/>
      <c r="H24976" s="13"/>
      <c r="I24976" s="13"/>
      <c r="J24976" s="13"/>
      <c r="K24976" s="13"/>
    </row>
    <row r="24977" spans="4:11">
      <c r="D24977" s="13"/>
      <c r="E24977" s="13"/>
      <c r="F24977" s="13"/>
      <c r="G24977" s="13"/>
      <c r="H24977" s="13"/>
      <c r="I24977" s="13"/>
      <c r="J24977" s="13"/>
      <c r="K24977" s="13"/>
    </row>
    <row r="24978" spans="4:11">
      <c r="D24978" s="13"/>
      <c r="E24978" s="13"/>
      <c r="F24978" s="13"/>
      <c r="G24978" s="13"/>
      <c r="H24978" s="13"/>
      <c r="I24978" s="13"/>
      <c r="J24978" s="13"/>
      <c r="K24978" s="13"/>
    </row>
    <row r="24979" spans="4:11">
      <c r="D24979" s="13"/>
      <c r="E24979" s="13"/>
      <c r="F24979" s="13"/>
      <c r="G24979" s="13"/>
      <c r="H24979" s="13"/>
      <c r="I24979" s="13"/>
      <c r="J24979" s="13"/>
      <c r="K24979" s="13"/>
    </row>
    <row r="24980" spans="4:11">
      <c r="D24980" s="13"/>
      <c r="E24980" s="13"/>
      <c r="F24980" s="13"/>
      <c r="G24980" s="13"/>
      <c r="H24980" s="13"/>
      <c r="I24980" s="13"/>
      <c r="J24980" s="13"/>
      <c r="K24980" s="13"/>
    </row>
    <row r="24981" spans="4:11">
      <c r="D24981" s="13"/>
      <c r="E24981" s="13"/>
      <c r="F24981" s="13"/>
      <c r="G24981" s="13"/>
      <c r="H24981" s="13"/>
      <c r="I24981" s="13"/>
      <c r="J24981" s="13"/>
      <c r="K24981" s="13"/>
    </row>
    <row r="24982" spans="4:11">
      <c r="D24982" s="13"/>
      <c r="E24982" s="13"/>
      <c r="F24982" s="13"/>
      <c r="G24982" s="13"/>
      <c r="H24982" s="13"/>
      <c r="I24982" s="13"/>
      <c r="J24982" s="13"/>
      <c r="K24982" s="13"/>
    </row>
    <row r="24983" spans="4:11">
      <c r="D24983" s="13"/>
      <c r="E24983" s="13"/>
      <c r="F24983" s="13"/>
      <c r="G24983" s="13"/>
      <c r="H24983" s="13"/>
      <c r="I24983" s="13"/>
      <c r="J24983" s="13"/>
      <c r="K24983" s="13"/>
    </row>
    <row r="24984" spans="4:11">
      <c r="D24984" s="13"/>
      <c r="E24984" s="13"/>
      <c r="F24984" s="13"/>
      <c r="G24984" s="13"/>
      <c r="H24984" s="13"/>
      <c r="I24984" s="13"/>
      <c r="J24984" s="13"/>
      <c r="K24984" s="13"/>
    </row>
    <row r="24985" spans="4:11">
      <c r="D24985" s="13"/>
      <c r="E24985" s="13"/>
      <c r="F24985" s="13"/>
      <c r="G24985" s="13"/>
      <c r="H24985" s="13"/>
      <c r="I24985" s="13"/>
      <c r="J24985" s="13"/>
      <c r="K24985" s="13"/>
    </row>
    <row r="24986" spans="4:11">
      <c r="D24986" s="13"/>
      <c r="E24986" s="13"/>
      <c r="F24986" s="13"/>
      <c r="G24986" s="13"/>
      <c r="H24986" s="13"/>
      <c r="I24986" s="13"/>
      <c r="J24986" s="13"/>
      <c r="K24986" s="13"/>
    </row>
    <row r="24987" spans="4:11">
      <c r="D24987" s="13"/>
      <c r="E24987" s="13"/>
      <c r="F24987" s="13"/>
      <c r="G24987" s="13"/>
      <c r="H24987" s="13"/>
      <c r="I24987" s="13"/>
      <c r="J24987" s="13"/>
      <c r="K24987" s="13"/>
    </row>
    <row r="24988" spans="4:11">
      <c r="D24988" s="13"/>
      <c r="E24988" s="13"/>
      <c r="F24988" s="13"/>
      <c r="G24988" s="13"/>
      <c r="H24988" s="13"/>
      <c r="I24988" s="13"/>
      <c r="J24988" s="13"/>
      <c r="K24988" s="13"/>
    </row>
    <row r="24989" spans="4:11">
      <c r="D24989" s="13"/>
      <c r="E24989" s="13"/>
      <c r="F24989" s="13"/>
      <c r="G24989" s="13"/>
      <c r="H24989" s="13"/>
      <c r="I24989" s="13"/>
      <c r="J24989" s="13"/>
      <c r="K24989" s="13"/>
    </row>
    <row r="24990" spans="4:11">
      <c r="D24990" s="13"/>
      <c r="E24990" s="13"/>
      <c r="F24990" s="13"/>
      <c r="G24990" s="13"/>
      <c r="H24990" s="13"/>
      <c r="I24990" s="13"/>
      <c r="J24990" s="13"/>
      <c r="K24990" s="13"/>
    </row>
    <row r="24991" spans="4:11">
      <c r="D24991" s="13"/>
      <c r="E24991" s="13"/>
      <c r="F24991" s="13"/>
      <c r="G24991" s="13"/>
      <c r="H24991" s="13"/>
      <c r="I24991" s="13"/>
      <c r="J24991" s="13"/>
      <c r="K24991" s="13"/>
    </row>
    <row r="24992" spans="4:11">
      <c r="D24992" s="13"/>
      <c r="E24992" s="13"/>
      <c r="F24992" s="13"/>
      <c r="G24992" s="13"/>
      <c r="H24992" s="13"/>
      <c r="I24992" s="13"/>
      <c r="J24992" s="13"/>
      <c r="K24992" s="13"/>
    </row>
    <row r="24993" spans="4:11">
      <c r="D24993" s="13"/>
      <c r="E24993" s="13"/>
      <c r="F24993" s="13"/>
      <c r="G24993" s="13"/>
      <c r="H24993" s="13"/>
      <c r="I24993" s="13"/>
      <c r="J24993" s="13"/>
      <c r="K24993" s="13"/>
    </row>
    <row r="24994" spans="4:11">
      <c r="D24994" s="13"/>
      <c r="E24994" s="13"/>
      <c r="F24994" s="13"/>
      <c r="G24994" s="13"/>
      <c r="H24994" s="13"/>
      <c r="I24994" s="13"/>
      <c r="J24994" s="13"/>
      <c r="K24994" s="13"/>
    </row>
    <row r="24995" spans="4:11">
      <c r="D24995" s="13"/>
      <c r="E24995" s="13"/>
      <c r="F24995" s="13"/>
      <c r="G24995" s="13"/>
      <c r="H24995" s="13"/>
      <c r="I24995" s="13"/>
      <c r="J24995" s="13"/>
      <c r="K24995" s="13"/>
    </row>
    <row r="24996" spans="4:11">
      <c r="D24996" s="13"/>
      <c r="E24996" s="13"/>
      <c r="F24996" s="13"/>
      <c r="G24996" s="13"/>
      <c r="H24996" s="13"/>
      <c r="I24996" s="13"/>
      <c r="J24996" s="13"/>
      <c r="K24996" s="13"/>
    </row>
    <row r="24997" spans="4:11">
      <c r="D24997" s="13"/>
      <c r="E24997" s="13"/>
      <c r="F24997" s="13"/>
      <c r="G24997" s="13"/>
      <c r="H24997" s="13"/>
      <c r="I24997" s="13"/>
      <c r="J24997" s="13"/>
      <c r="K24997" s="13"/>
    </row>
    <row r="24998" spans="4:11">
      <c r="D24998" s="13"/>
      <c r="E24998" s="13"/>
      <c r="F24998" s="13"/>
      <c r="G24998" s="13"/>
      <c r="H24998" s="13"/>
      <c r="I24998" s="13"/>
      <c r="J24998" s="13"/>
      <c r="K24998" s="13"/>
    </row>
    <row r="24999" spans="4:11">
      <c r="D24999" s="13"/>
      <c r="E24999" s="13"/>
      <c r="F24999" s="13"/>
      <c r="G24999" s="13"/>
      <c r="H24999" s="13"/>
      <c r="I24999" s="13"/>
      <c r="J24999" s="13"/>
      <c r="K24999" s="13"/>
    </row>
    <row r="25000" spans="4:11">
      <c r="D25000" s="13"/>
      <c r="E25000" s="13"/>
      <c r="F25000" s="13"/>
      <c r="G25000" s="13"/>
      <c r="H25000" s="13"/>
      <c r="I25000" s="13"/>
      <c r="J25000" s="13"/>
      <c r="K25000" s="13"/>
    </row>
    <row r="25001" spans="4:11">
      <c r="D25001" s="13"/>
      <c r="E25001" s="13"/>
      <c r="F25001" s="13"/>
      <c r="G25001" s="13"/>
      <c r="H25001" s="13"/>
      <c r="I25001" s="13"/>
      <c r="J25001" s="13"/>
      <c r="K25001" s="13"/>
    </row>
    <row r="25002" spans="4:11">
      <c r="D25002" s="13"/>
      <c r="E25002" s="13"/>
      <c r="F25002" s="13"/>
      <c r="G25002" s="13"/>
      <c r="H25002" s="13"/>
      <c r="I25002" s="13"/>
      <c r="J25002" s="13"/>
      <c r="K25002" s="13"/>
    </row>
    <row r="25003" spans="4:11">
      <c r="D25003" s="13"/>
      <c r="E25003" s="13"/>
      <c r="F25003" s="13"/>
      <c r="G25003" s="13"/>
      <c r="H25003" s="13"/>
      <c r="I25003" s="13"/>
      <c r="J25003" s="13"/>
      <c r="K25003" s="13"/>
    </row>
    <row r="25004" spans="4:11">
      <c r="D25004" s="13"/>
      <c r="E25004" s="13"/>
      <c r="F25004" s="13"/>
      <c r="G25004" s="13"/>
      <c r="H25004" s="13"/>
      <c r="I25004" s="13"/>
      <c r="J25004" s="13"/>
      <c r="K25004" s="13"/>
    </row>
    <row r="25005" spans="4:11">
      <c r="D25005" s="13"/>
      <c r="E25005" s="13"/>
      <c r="F25005" s="13"/>
      <c r="G25005" s="13"/>
      <c r="H25005" s="13"/>
      <c r="I25005" s="13"/>
      <c r="J25005" s="13"/>
      <c r="K25005" s="13"/>
    </row>
    <row r="25006" spans="4:11">
      <c r="D25006" s="13"/>
      <c r="E25006" s="13"/>
      <c r="F25006" s="13"/>
      <c r="G25006" s="13"/>
      <c r="H25006" s="13"/>
      <c r="I25006" s="13"/>
      <c r="J25006" s="13"/>
      <c r="K25006" s="13"/>
    </row>
    <row r="25007" spans="4:11">
      <c r="D25007" s="13"/>
      <c r="E25007" s="13"/>
      <c r="F25007" s="13"/>
      <c r="G25007" s="13"/>
      <c r="H25007" s="13"/>
      <c r="I25007" s="13"/>
      <c r="J25007" s="13"/>
      <c r="K25007" s="13"/>
    </row>
    <row r="25008" spans="4:11">
      <c r="D25008" s="13"/>
      <c r="E25008" s="13"/>
      <c r="F25008" s="13"/>
      <c r="G25008" s="13"/>
      <c r="H25008" s="13"/>
      <c r="I25008" s="13"/>
      <c r="J25008" s="13"/>
      <c r="K25008" s="13"/>
    </row>
    <row r="25009" spans="4:11">
      <c r="D25009" s="13"/>
      <c r="E25009" s="13"/>
      <c r="F25009" s="13"/>
      <c r="G25009" s="13"/>
      <c r="H25009" s="13"/>
      <c r="I25009" s="13"/>
      <c r="J25009" s="13"/>
      <c r="K25009" s="13"/>
    </row>
    <row r="25010" spans="4:11">
      <c r="D25010" s="13"/>
      <c r="E25010" s="13"/>
      <c r="F25010" s="13"/>
      <c r="G25010" s="13"/>
      <c r="H25010" s="13"/>
      <c r="I25010" s="13"/>
      <c r="J25010" s="13"/>
      <c r="K25010" s="13"/>
    </row>
    <row r="25011" spans="4:11">
      <c r="D25011" s="13"/>
      <c r="E25011" s="13"/>
      <c r="F25011" s="13"/>
      <c r="G25011" s="13"/>
      <c r="H25011" s="13"/>
      <c r="I25011" s="13"/>
      <c r="J25011" s="13"/>
      <c r="K25011" s="13"/>
    </row>
    <row r="25012" spans="4:11">
      <c r="D25012" s="13"/>
      <c r="E25012" s="13"/>
      <c r="F25012" s="13"/>
      <c r="G25012" s="13"/>
      <c r="H25012" s="13"/>
      <c r="I25012" s="13"/>
      <c r="J25012" s="13"/>
      <c r="K25012" s="13"/>
    </row>
    <row r="25013" spans="4:11">
      <c r="D25013" s="13"/>
      <c r="E25013" s="13"/>
      <c r="F25013" s="13"/>
      <c r="G25013" s="13"/>
      <c r="H25013" s="13"/>
      <c r="I25013" s="13"/>
      <c r="J25013" s="13"/>
      <c r="K25013" s="13"/>
    </row>
    <row r="25014" spans="4:11">
      <c r="D25014" s="13"/>
      <c r="E25014" s="13"/>
      <c r="F25014" s="13"/>
      <c r="G25014" s="13"/>
      <c r="H25014" s="13"/>
      <c r="I25014" s="13"/>
      <c r="J25014" s="13"/>
      <c r="K25014" s="13"/>
    </row>
    <row r="25015" spans="4:11">
      <c r="D25015" s="13"/>
      <c r="E25015" s="13"/>
      <c r="F25015" s="13"/>
      <c r="G25015" s="13"/>
      <c r="H25015" s="13"/>
      <c r="I25015" s="13"/>
      <c r="J25015" s="13"/>
      <c r="K25015" s="13"/>
    </row>
    <row r="25016" spans="4:11">
      <c r="D25016" s="13"/>
      <c r="E25016" s="13"/>
      <c r="F25016" s="13"/>
      <c r="G25016" s="13"/>
      <c r="H25016" s="13"/>
      <c r="I25016" s="13"/>
      <c r="J25016" s="13"/>
      <c r="K25016" s="13"/>
    </row>
    <row r="25017" spans="4:11">
      <c r="D25017" s="13"/>
      <c r="E25017" s="13"/>
      <c r="F25017" s="13"/>
      <c r="G25017" s="13"/>
      <c r="H25017" s="13"/>
      <c r="I25017" s="13"/>
      <c r="J25017" s="13"/>
      <c r="K25017" s="13"/>
    </row>
    <row r="25018" spans="4:11">
      <c r="D25018" s="13"/>
      <c r="E25018" s="13"/>
      <c r="F25018" s="13"/>
      <c r="G25018" s="13"/>
      <c r="H25018" s="13"/>
      <c r="I25018" s="13"/>
      <c r="J25018" s="13"/>
      <c r="K25018" s="13"/>
    </row>
    <row r="25019" spans="4:11">
      <c r="D25019" s="13"/>
      <c r="E25019" s="13"/>
      <c r="F25019" s="13"/>
      <c r="G25019" s="13"/>
      <c r="H25019" s="13"/>
      <c r="I25019" s="13"/>
      <c r="J25019" s="13"/>
      <c r="K25019" s="13"/>
    </row>
    <row r="25020" spans="4:11">
      <c r="D25020" s="13"/>
      <c r="E25020" s="13"/>
      <c r="F25020" s="13"/>
      <c r="G25020" s="13"/>
      <c r="H25020" s="13"/>
      <c r="I25020" s="13"/>
      <c r="J25020" s="13"/>
      <c r="K25020" s="13"/>
    </row>
    <row r="25021" spans="4:11">
      <c r="D25021" s="13"/>
      <c r="E25021" s="13"/>
      <c r="F25021" s="13"/>
      <c r="G25021" s="13"/>
      <c r="H25021" s="13"/>
      <c r="I25021" s="13"/>
      <c r="J25021" s="13"/>
      <c r="K25021" s="13"/>
    </row>
    <row r="25022" spans="4:11">
      <c r="D25022" s="13"/>
      <c r="E25022" s="13"/>
      <c r="F25022" s="13"/>
      <c r="G25022" s="13"/>
      <c r="H25022" s="13"/>
      <c r="I25022" s="13"/>
      <c r="J25022" s="13"/>
      <c r="K25022" s="13"/>
    </row>
    <row r="25023" spans="4:11">
      <c r="D25023" s="13"/>
      <c r="E25023" s="13"/>
      <c r="F25023" s="13"/>
      <c r="G25023" s="13"/>
      <c r="H25023" s="13"/>
      <c r="I25023" s="13"/>
      <c r="J25023" s="13"/>
      <c r="K25023" s="13"/>
    </row>
    <row r="25024" spans="4:11">
      <c r="D25024" s="13"/>
      <c r="E25024" s="13"/>
      <c r="F25024" s="13"/>
      <c r="G25024" s="13"/>
      <c r="H25024" s="13"/>
      <c r="I25024" s="13"/>
      <c r="J25024" s="13"/>
      <c r="K25024" s="13"/>
    </row>
    <row r="25025" spans="4:11">
      <c r="D25025" s="13"/>
      <c r="E25025" s="13"/>
      <c r="F25025" s="13"/>
      <c r="G25025" s="13"/>
      <c r="H25025" s="13"/>
      <c r="I25025" s="13"/>
      <c r="J25025" s="13"/>
      <c r="K25025" s="13"/>
    </row>
    <row r="25026" spans="4:11">
      <c r="D25026" s="13"/>
      <c r="E25026" s="13"/>
      <c r="F25026" s="13"/>
      <c r="G25026" s="13"/>
      <c r="H25026" s="13"/>
      <c r="I25026" s="13"/>
      <c r="J25026" s="13"/>
      <c r="K25026" s="13"/>
    </row>
    <row r="25027" spans="4:11">
      <c r="D25027" s="13"/>
      <c r="E25027" s="13"/>
      <c r="F25027" s="13"/>
      <c r="G25027" s="13"/>
      <c r="H25027" s="13"/>
      <c r="I25027" s="13"/>
      <c r="J25027" s="13"/>
      <c r="K25027" s="13"/>
    </row>
    <row r="25028" spans="4:11">
      <c r="D25028" s="13"/>
      <c r="E25028" s="13"/>
      <c r="F25028" s="13"/>
      <c r="G25028" s="13"/>
      <c r="H25028" s="13"/>
      <c r="I25028" s="13"/>
      <c r="J25028" s="13"/>
      <c r="K25028" s="13"/>
    </row>
    <row r="25029" spans="4:11">
      <c r="D25029" s="13"/>
      <c r="E25029" s="13"/>
      <c r="F25029" s="13"/>
      <c r="G25029" s="13"/>
      <c r="H25029" s="13"/>
      <c r="I25029" s="13"/>
      <c r="J25029" s="13"/>
      <c r="K25029" s="1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C149"/>
  <sheetViews>
    <sheetView workbookViewId="0">
      <selection activeCell="I19" sqref="I19"/>
    </sheetView>
  </sheetViews>
  <sheetFormatPr baseColWidth="10" defaultColWidth="11.44140625" defaultRowHeight="14.4"/>
  <cols>
    <col min="1" max="1" width="11.44140625" style="1"/>
    <col min="2" max="2" width="25.44140625" style="1" customWidth="1"/>
    <col min="3" max="16384" width="11.44140625" style="1"/>
  </cols>
  <sheetData>
    <row r="1" spans="1:3">
      <c r="A1" s="1" t="s">
        <v>442</v>
      </c>
    </row>
    <row r="2" spans="1:3">
      <c r="A2" s="1" t="s">
        <v>11</v>
      </c>
    </row>
    <row r="3" spans="1:3">
      <c r="A3" s="1" t="s">
        <v>441</v>
      </c>
    </row>
    <row r="5" spans="1:3">
      <c r="A5" s="1" t="s">
        <v>285</v>
      </c>
      <c r="B5" s="1" t="s">
        <v>176</v>
      </c>
      <c r="C5" s="1">
        <v>101</v>
      </c>
    </row>
    <row r="6" spans="1:3">
      <c r="A6" s="1" t="s">
        <v>285</v>
      </c>
      <c r="B6" s="1" t="s">
        <v>177</v>
      </c>
      <c r="C6" s="1">
        <v>101</v>
      </c>
    </row>
    <row r="7" spans="1:3">
      <c r="A7" s="1" t="s">
        <v>285</v>
      </c>
      <c r="B7" s="1" t="s">
        <v>140</v>
      </c>
      <c r="C7" s="1">
        <v>11</v>
      </c>
    </row>
    <row r="8" spans="1:3">
      <c r="A8" s="1" t="s">
        <v>285</v>
      </c>
      <c r="B8" s="1" t="s">
        <v>141</v>
      </c>
      <c r="C8" s="1">
        <v>20</v>
      </c>
    </row>
    <row r="9" spans="1:3">
      <c r="A9" s="1" t="s">
        <v>285</v>
      </c>
      <c r="B9" s="1" t="s">
        <v>153</v>
      </c>
      <c r="C9" s="1">
        <v>40</v>
      </c>
    </row>
    <row r="10" spans="1:3">
      <c r="A10" s="1" t="s">
        <v>285</v>
      </c>
      <c r="B10" s="1" t="s">
        <v>154</v>
      </c>
      <c r="C10" s="1">
        <v>40</v>
      </c>
    </row>
    <row r="11" spans="1:3">
      <c r="A11" s="1" t="s">
        <v>285</v>
      </c>
      <c r="B11" s="1" t="s">
        <v>251</v>
      </c>
      <c r="C11" s="1">
        <v>30</v>
      </c>
    </row>
    <row r="12" spans="1:3">
      <c r="A12" s="1" t="s">
        <v>285</v>
      </c>
      <c r="B12" s="1" t="s">
        <v>253</v>
      </c>
      <c r="C12" s="1">
        <v>30</v>
      </c>
    </row>
    <row r="13" spans="1:3">
      <c r="A13" s="1" t="s">
        <v>285</v>
      </c>
      <c r="B13" s="1" t="s">
        <v>139</v>
      </c>
      <c r="C13" s="1">
        <v>40</v>
      </c>
    </row>
    <row r="14" spans="1:3">
      <c r="A14" s="1" t="s">
        <v>285</v>
      </c>
      <c r="B14" s="1" t="s">
        <v>142</v>
      </c>
      <c r="C14" s="1">
        <v>40</v>
      </c>
    </row>
    <row r="15" spans="1:3">
      <c r="A15" s="1" t="s">
        <v>285</v>
      </c>
      <c r="B15" s="1" t="s">
        <v>197</v>
      </c>
      <c r="C15" s="1">
        <v>30</v>
      </c>
    </row>
    <row r="16" spans="1:3">
      <c r="A16" s="1" t="s">
        <v>285</v>
      </c>
      <c r="B16" s="24" t="s">
        <v>134</v>
      </c>
      <c r="C16" s="1">
        <v>26</v>
      </c>
    </row>
    <row r="17" spans="1:3">
      <c r="A17" s="1" t="s">
        <v>285</v>
      </c>
      <c r="B17" s="24" t="s">
        <v>135</v>
      </c>
      <c r="C17" s="1">
        <v>31</v>
      </c>
    </row>
    <row r="18" spans="1:3">
      <c r="A18" s="1" t="s">
        <v>285</v>
      </c>
      <c r="B18" s="24" t="s">
        <v>129</v>
      </c>
      <c r="C18" s="1">
        <v>21</v>
      </c>
    </row>
    <row r="19" spans="1:3">
      <c r="A19" s="1" t="s">
        <v>285</v>
      </c>
      <c r="B19" s="24" t="s">
        <v>61</v>
      </c>
      <c r="C19" s="1">
        <v>21</v>
      </c>
    </row>
    <row r="20" spans="1:3">
      <c r="A20" s="1" t="s">
        <v>285</v>
      </c>
      <c r="B20" s="24" t="s">
        <v>130</v>
      </c>
      <c r="C20" s="1">
        <v>21</v>
      </c>
    </row>
    <row r="21" spans="1:3">
      <c r="A21" s="1" t="s">
        <v>285</v>
      </c>
      <c r="B21" s="24" t="s">
        <v>131</v>
      </c>
      <c r="C21" s="1">
        <v>26</v>
      </c>
    </row>
    <row r="22" spans="1:3">
      <c r="A22" s="1" t="s">
        <v>285</v>
      </c>
      <c r="B22" s="24" t="s">
        <v>189</v>
      </c>
      <c r="C22" s="1">
        <v>21</v>
      </c>
    </row>
    <row r="23" spans="1:3">
      <c r="A23" s="1" t="s">
        <v>285</v>
      </c>
      <c r="B23" s="24" t="s">
        <v>194</v>
      </c>
      <c r="C23" s="1">
        <v>26</v>
      </c>
    </row>
    <row r="24" spans="1:3">
      <c r="A24" s="1" t="s">
        <v>285</v>
      </c>
      <c r="B24" s="24" t="s">
        <v>182</v>
      </c>
      <c r="C24" s="1">
        <v>26</v>
      </c>
    </row>
    <row r="25" spans="1:3">
      <c r="A25" s="1" t="s">
        <v>285</v>
      </c>
      <c r="B25" s="24" t="s">
        <v>60</v>
      </c>
      <c r="C25" s="1">
        <v>31</v>
      </c>
    </row>
    <row r="26" spans="1:3">
      <c r="A26" s="1" t="s">
        <v>285</v>
      </c>
      <c r="B26" s="24" t="s">
        <v>59</v>
      </c>
      <c r="C26" s="1">
        <v>31</v>
      </c>
    </row>
    <row r="27" spans="1:3">
      <c r="A27" s="1" t="s">
        <v>285</v>
      </c>
      <c r="B27" s="1" t="s">
        <v>164</v>
      </c>
      <c r="C27" s="1">
        <v>31</v>
      </c>
    </row>
    <row r="28" spans="1:3">
      <c r="A28" s="1" t="s">
        <v>285</v>
      </c>
      <c r="B28" s="1" t="s">
        <v>107</v>
      </c>
      <c r="C28" s="1">
        <v>51</v>
      </c>
    </row>
    <row r="29" spans="1:3">
      <c r="A29" s="1" t="s">
        <v>285</v>
      </c>
      <c r="B29" s="1" t="s">
        <v>106</v>
      </c>
      <c r="C29" s="1">
        <v>31</v>
      </c>
    </row>
    <row r="30" spans="1:3">
      <c r="A30" s="1" t="s">
        <v>285</v>
      </c>
      <c r="B30" s="1" t="s">
        <v>22</v>
      </c>
      <c r="C30" s="1">
        <v>31</v>
      </c>
    </row>
    <row r="31" spans="1:3">
      <c r="A31" s="1" t="s">
        <v>285</v>
      </c>
      <c r="B31" s="1" t="s">
        <v>23</v>
      </c>
      <c r="C31" s="1">
        <v>41</v>
      </c>
    </row>
    <row r="32" spans="1:3">
      <c r="A32" s="1" t="s">
        <v>285</v>
      </c>
      <c r="B32" s="1" t="s">
        <v>58</v>
      </c>
      <c r="C32" s="1">
        <v>31</v>
      </c>
    </row>
    <row r="33" spans="1:3">
      <c r="A33" s="1" t="s">
        <v>285</v>
      </c>
      <c r="B33" s="24" t="s">
        <v>137</v>
      </c>
      <c r="C33" s="1">
        <v>16</v>
      </c>
    </row>
    <row r="34" spans="1:3">
      <c r="A34" s="1" t="s">
        <v>285</v>
      </c>
      <c r="B34" s="24" t="s">
        <v>62</v>
      </c>
      <c r="C34" s="1">
        <v>16</v>
      </c>
    </row>
    <row r="35" spans="1:3">
      <c r="A35" s="1" t="s">
        <v>285</v>
      </c>
      <c r="B35" s="24" t="s">
        <v>138</v>
      </c>
      <c r="C35" s="1">
        <v>16</v>
      </c>
    </row>
    <row r="36" spans="1:3">
      <c r="A36" s="1" t="s">
        <v>285</v>
      </c>
      <c r="B36" s="24" t="s">
        <v>132</v>
      </c>
      <c r="C36" s="1">
        <v>26</v>
      </c>
    </row>
    <row r="37" spans="1:3">
      <c r="A37" s="1" t="s">
        <v>285</v>
      </c>
      <c r="B37" s="24" t="s">
        <v>133</v>
      </c>
      <c r="C37" s="1">
        <v>31</v>
      </c>
    </row>
    <row r="38" spans="1:3">
      <c r="A38" s="1" t="s">
        <v>285</v>
      </c>
      <c r="B38" s="24" t="s">
        <v>64</v>
      </c>
      <c r="C38" s="1">
        <v>16</v>
      </c>
    </row>
    <row r="39" spans="1:3">
      <c r="A39" s="1" t="s">
        <v>285</v>
      </c>
      <c r="B39" s="24" t="s">
        <v>127</v>
      </c>
      <c r="C39" s="1">
        <v>21</v>
      </c>
    </row>
    <row r="40" spans="1:3">
      <c r="A40" s="1" t="s">
        <v>285</v>
      </c>
      <c r="B40" s="24" t="s">
        <v>63</v>
      </c>
      <c r="C40" s="1">
        <v>21</v>
      </c>
    </row>
    <row r="41" spans="1:3">
      <c r="A41" s="1" t="s">
        <v>285</v>
      </c>
      <c r="B41" s="24" t="s">
        <v>128</v>
      </c>
      <c r="C41" s="1">
        <v>21</v>
      </c>
    </row>
    <row r="42" spans="1:3">
      <c r="A42" s="1" t="s">
        <v>285</v>
      </c>
      <c r="B42" s="24" t="s">
        <v>195</v>
      </c>
      <c r="C42" s="1">
        <v>21</v>
      </c>
    </row>
    <row r="43" spans="1:3">
      <c r="A43" s="1" t="s">
        <v>285</v>
      </c>
      <c r="B43" s="24" t="s">
        <v>193</v>
      </c>
      <c r="C43" s="1">
        <v>21</v>
      </c>
    </row>
    <row r="44" spans="1:3">
      <c r="A44" s="1" t="s">
        <v>285</v>
      </c>
      <c r="B44" s="1" t="s">
        <v>90</v>
      </c>
      <c r="C44" s="1">
        <v>31</v>
      </c>
    </row>
    <row r="45" spans="1:3">
      <c r="A45" s="1" t="s">
        <v>285</v>
      </c>
      <c r="B45" s="1" t="s">
        <v>89</v>
      </c>
      <c r="C45" s="1">
        <v>31</v>
      </c>
    </row>
    <row r="46" spans="1:3">
      <c r="A46" s="1" t="s">
        <v>285</v>
      </c>
      <c r="B46" s="1" t="s">
        <v>88</v>
      </c>
      <c r="C46" s="1">
        <v>31</v>
      </c>
    </row>
    <row r="47" spans="1:3">
      <c r="A47" s="1" t="s">
        <v>285</v>
      </c>
      <c r="B47" s="1" t="s">
        <v>91</v>
      </c>
      <c r="C47" s="1">
        <v>31</v>
      </c>
    </row>
    <row r="48" spans="1:3">
      <c r="A48" s="1" t="s">
        <v>285</v>
      </c>
      <c r="B48" s="1" t="s">
        <v>92</v>
      </c>
      <c r="C48" s="1">
        <v>31</v>
      </c>
    </row>
    <row r="49" spans="1:3">
      <c r="A49" s="1" t="s">
        <v>285</v>
      </c>
      <c r="B49" s="1" t="s">
        <v>159</v>
      </c>
      <c r="C49" s="1">
        <v>101</v>
      </c>
    </row>
    <row r="50" spans="1:3">
      <c r="A50" s="1" t="s">
        <v>285</v>
      </c>
      <c r="B50" s="1" t="s">
        <v>100</v>
      </c>
      <c r="C50" s="1">
        <v>31</v>
      </c>
    </row>
    <row r="51" spans="1:3">
      <c r="A51" s="1" t="s">
        <v>285</v>
      </c>
      <c r="B51" s="1" t="s">
        <v>105</v>
      </c>
      <c r="C51" s="1">
        <v>41</v>
      </c>
    </row>
    <row r="52" spans="1:3">
      <c r="A52" s="1" t="s">
        <v>285</v>
      </c>
      <c r="B52" s="1" t="s">
        <v>102</v>
      </c>
      <c r="C52" s="1">
        <v>81</v>
      </c>
    </row>
    <row r="53" spans="1:3">
      <c r="A53" s="1" t="s">
        <v>285</v>
      </c>
      <c r="B53" s="1" t="s">
        <v>103</v>
      </c>
      <c r="C53" s="1">
        <v>81</v>
      </c>
    </row>
    <row r="54" spans="1:3">
      <c r="A54" s="1" t="s">
        <v>285</v>
      </c>
      <c r="B54" s="1" t="s">
        <v>104</v>
      </c>
      <c r="C54" s="1">
        <v>21</v>
      </c>
    </row>
    <row r="55" spans="1:3">
      <c r="A55" s="1" t="s">
        <v>285</v>
      </c>
      <c r="B55" s="1" t="s">
        <v>178</v>
      </c>
      <c r="C55" s="1">
        <v>21</v>
      </c>
    </row>
    <row r="56" spans="1:3">
      <c r="A56" s="1" t="s">
        <v>285</v>
      </c>
      <c r="B56" s="1" t="s">
        <v>179</v>
      </c>
      <c r="C56" s="1">
        <v>21</v>
      </c>
    </row>
    <row r="57" spans="1:3">
      <c r="A57" s="1" t="s">
        <v>285</v>
      </c>
      <c r="B57" s="1" t="s">
        <v>94</v>
      </c>
      <c r="C57" s="1">
        <v>21</v>
      </c>
    </row>
    <row r="58" spans="1:3">
      <c r="A58" s="1" t="s">
        <v>285</v>
      </c>
      <c r="B58" s="1" t="s">
        <v>93</v>
      </c>
      <c r="C58" s="1">
        <v>21</v>
      </c>
    </row>
    <row r="59" spans="1:3">
      <c r="A59" s="1" t="s">
        <v>285</v>
      </c>
      <c r="B59" s="1" t="s">
        <v>95</v>
      </c>
      <c r="C59" s="1">
        <v>21</v>
      </c>
    </row>
    <row r="60" spans="1:3">
      <c r="A60" s="1" t="s">
        <v>285</v>
      </c>
      <c r="B60" s="1" t="s">
        <v>171</v>
      </c>
      <c r="C60" s="1">
        <v>21</v>
      </c>
    </row>
    <row r="61" spans="1:3">
      <c r="A61" s="1" t="s">
        <v>285</v>
      </c>
      <c r="B61" s="1" t="s">
        <v>172</v>
      </c>
      <c r="C61" s="1">
        <v>21</v>
      </c>
    </row>
    <row r="62" spans="1:3">
      <c r="A62" s="1" t="s">
        <v>285</v>
      </c>
      <c r="B62" s="1" t="s">
        <v>173</v>
      </c>
      <c r="C62" s="1">
        <v>21</v>
      </c>
    </row>
    <row r="63" spans="1:3">
      <c r="A63" s="1" t="s">
        <v>285</v>
      </c>
      <c r="B63" s="1" t="s">
        <v>97</v>
      </c>
      <c r="C63" s="1">
        <v>21</v>
      </c>
    </row>
    <row r="64" spans="1:3">
      <c r="A64" s="1" t="s">
        <v>285</v>
      </c>
      <c r="B64" s="1" t="s">
        <v>96</v>
      </c>
      <c r="C64" s="1">
        <v>21</v>
      </c>
    </row>
    <row r="65" spans="1:3">
      <c r="A65" s="1" t="s">
        <v>285</v>
      </c>
      <c r="B65" s="1" t="s">
        <v>98</v>
      </c>
      <c r="C65" s="1">
        <v>21</v>
      </c>
    </row>
    <row r="66" spans="1:3">
      <c r="A66" s="1" t="s">
        <v>285</v>
      </c>
      <c r="B66" s="1" t="s">
        <v>125</v>
      </c>
      <c r="C66" s="1">
        <v>31</v>
      </c>
    </row>
    <row r="67" spans="1:3">
      <c r="A67" s="1" t="s">
        <v>285</v>
      </c>
      <c r="B67" s="1" t="s">
        <v>126</v>
      </c>
      <c r="C67" s="1">
        <v>31</v>
      </c>
    </row>
    <row r="68" spans="1:3">
      <c r="A68" s="1" t="s">
        <v>285</v>
      </c>
      <c r="B68" s="1" t="s">
        <v>163</v>
      </c>
      <c r="C68" s="1">
        <v>31</v>
      </c>
    </row>
    <row r="69" spans="1:3">
      <c r="A69" s="1" t="s">
        <v>285</v>
      </c>
      <c r="B69" s="1" t="s">
        <v>201</v>
      </c>
      <c r="C69" s="1">
        <v>101</v>
      </c>
    </row>
    <row r="70" spans="1:3">
      <c r="A70" s="1" t="s">
        <v>285</v>
      </c>
      <c r="B70" s="1" t="s">
        <v>199</v>
      </c>
      <c r="C70" s="1">
        <v>31</v>
      </c>
    </row>
    <row r="71" spans="1:3">
      <c r="A71" s="1" t="s">
        <v>285</v>
      </c>
      <c r="B71" s="1" t="s">
        <v>200</v>
      </c>
      <c r="C71" s="1">
        <v>31</v>
      </c>
    </row>
    <row r="72" spans="1:3">
      <c r="A72" s="1" t="s">
        <v>285</v>
      </c>
      <c r="B72" s="1" t="s">
        <v>225</v>
      </c>
      <c r="C72" s="1">
        <v>26</v>
      </c>
    </row>
    <row r="73" spans="1:3">
      <c r="A73" s="1" t="s">
        <v>285</v>
      </c>
      <c r="B73" s="1" t="s">
        <v>212</v>
      </c>
      <c r="C73" s="1">
        <v>26</v>
      </c>
    </row>
    <row r="74" spans="1:3">
      <c r="A74" s="1" t="s">
        <v>285</v>
      </c>
      <c r="B74" s="1" t="s">
        <v>207</v>
      </c>
      <c r="C74" s="1">
        <v>26</v>
      </c>
    </row>
    <row r="75" spans="1:3">
      <c r="A75" s="1" t="s">
        <v>285</v>
      </c>
      <c r="B75" s="1" t="s">
        <v>211</v>
      </c>
      <c r="C75" s="1">
        <v>26</v>
      </c>
    </row>
    <row r="76" spans="1:3">
      <c r="A76" s="1" t="s">
        <v>285</v>
      </c>
      <c r="B76" s="1" t="s">
        <v>208</v>
      </c>
      <c r="C76" s="1">
        <v>26</v>
      </c>
    </row>
    <row r="77" spans="1:3">
      <c r="A77" s="1" t="s">
        <v>285</v>
      </c>
      <c r="B77" s="1" t="s">
        <v>209</v>
      </c>
      <c r="C77" s="1">
        <v>26</v>
      </c>
    </row>
    <row r="78" spans="1:3">
      <c r="A78" s="1" t="s">
        <v>285</v>
      </c>
      <c r="B78" s="1" t="s">
        <v>210</v>
      </c>
      <c r="C78" s="1">
        <v>26</v>
      </c>
    </row>
    <row r="79" spans="1:3">
      <c r="A79" s="1" t="s">
        <v>285</v>
      </c>
      <c r="B79" s="1" t="s">
        <v>233</v>
      </c>
      <c r="C79" s="1">
        <v>26</v>
      </c>
    </row>
    <row r="80" spans="1:3">
      <c r="A80" s="1" t="s">
        <v>285</v>
      </c>
      <c r="B80" s="1" t="s">
        <v>234</v>
      </c>
      <c r="C80" s="1">
        <v>26</v>
      </c>
    </row>
    <row r="81" spans="1:3">
      <c r="A81" s="1" t="s">
        <v>285</v>
      </c>
      <c r="B81" s="1" t="s">
        <v>235</v>
      </c>
      <c r="C81" s="1">
        <v>26</v>
      </c>
    </row>
    <row r="82" spans="1:3">
      <c r="A82" s="1" t="s">
        <v>285</v>
      </c>
      <c r="B82" s="1" t="s">
        <v>236</v>
      </c>
      <c r="C82" s="1">
        <v>21</v>
      </c>
    </row>
    <row r="83" spans="1:3">
      <c r="A83" s="1" t="s">
        <v>285</v>
      </c>
      <c r="B83" s="1" t="s">
        <v>237</v>
      </c>
      <c r="C83" s="1">
        <v>21</v>
      </c>
    </row>
    <row r="84" spans="1:3">
      <c r="A84" s="1" t="s">
        <v>285</v>
      </c>
      <c r="B84" s="1" t="s">
        <v>216</v>
      </c>
      <c r="C84" s="1">
        <v>41</v>
      </c>
    </row>
    <row r="85" spans="1:3">
      <c r="A85" s="1" t="s">
        <v>285</v>
      </c>
      <c r="B85" s="1" t="s">
        <v>226</v>
      </c>
      <c r="C85" s="1">
        <v>26</v>
      </c>
    </row>
    <row r="86" spans="1:3">
      <c r="A86" s="1" t="s">
        <v>285</v>
      </c>
      <c r="B86" s="1" t="s">
        <v>227</v>
      </c>
      <c r="C86" s="1">
        <v>26</v>
      </c>
    </row>
    <row r="87" spans="1:3">
      <c r="A87" s="1" t="s">
        <v>285</v>
      </c>
      <c r="B87" s="1" t="s">
        <v>217</v>
      </c>
      <c r="C87" s="1">
        <v>26</v>
      </c>
    </row>
    <row r="88" spans="1:3">
      <c r="A88" s="1" t="s">
        <v>285</v>
      </c>
      <c r="B88" s="1" t="s">
        <v>218</v>
      </c>
      <c r="C88" s="1">
        <v>26</v>
      </c>
    </row>
    <row r="89" spans="1:3">
      <c r="A89" s="1" t="s">
        <v>285</v>
      </c>
      <c r="B89" s="1" t="s">
        <v>219</v>
      </c>
      <c r="C89" s="1">
        <v>26</v>
      </c>
    </row>
    <row r="90" spans="1:3">
      <c r="A90" s="1" t="s">
        <v>285</v>
      </c>
      <c r="B90" s="1" t="s">
        <v>220</v>
      </c>
      <c r="C90" s="1">
        <v>26</v>
      </c>
    </row>
    <row r="91" spans="1:3">
      <c r="A91" s="1" t="s">
        <v>285</v>
      </c>
      <c r="B91" s="1" t="s">
        <v>221</v>
      </c>
      <c r="C91" s="1">
        <v>26</v>
      </c>
    </row>
    <row r="92" spans="1:3">
      <c r="A92" s="1" t="s">
        <v>285</v>
      </c>
      <c r="B92" s="1" t="s">
        <v>222</v>
      </c>
      <c r="C92" s="1">
        <v>26</v>
      </c>
    </row>
    <row r="93" spans="1:3">
      <c r="A93" s="1" t="s">
        <v>285</v>
      </c>
      <c r="B93" s="1" t="s">
        <v>250</v>
      </c>
      <c r="C93" s="1">
        <v>26</v>
      </c>
    </row>
    <row r="94" spans="1:3">
      <c r="A94" s="1" t="s">
        <v>285</v>
      </c>
      <c r="B94" s="1" t="s">
        <v>239</v>
      </c>
      <c r="C94" s="1">
        <v>21</v>
      </c>
    </row>
    <row r="95" spans="1:3">
      <c r="A95" s="1" t="s">
        <v>285</v>
      </c>
      <c r="B95" s="1" t="s">
        <v>240</v>
      </c>
      <c r="C95" s="1">
        <v>31</v>
      </c>
    </row>
    <row r="96" spans="1:3">
      <c r="A96" s="1" t="s">
        <v>285</v>
      </c>
      <c r="B96" s="1" t="s">
        <v>223</v>
      </c>
      <c r="C96" s="1">
        <v>41</v>
      </c>
    </row>
    <row r="97" spans="1:3">
      <c r="A97" s="1" t="s">
        <v>285</v>
      </c>
      <c r="B97" s="1" t="s">
        <v>228</v>
      </c>
      <c r="C97" s="1">
        <v>21</v>
      </c>
    </row>
    <row r="98" spans="1:3">
      <c r="A98" s="1" t="s">
        <v>285</v>
      </c>
      <c r="B98" s="1" t="s">
        <v>224</v>
      </c>
      <c r="C98" s="1">
        <v>31</v>
      </c>
    </row>
    <row r="99" spans="1:3">
      <c r="A99" s="1" t="s">
        <v>285</v>
      </c>
      <c r="B99" s="1" t="s">
        <v>238</v>
      </c>
      <c r="C99" s="1">
        <v>26</v>
      </c>
    </row>
    <row r="100" spans="1:3">
      <c r="A100" s="1" t="s">
        <v>285</v>
      </c>
      <c r="B100" s="33" t="s">
        <v>231</v>
      </c>
      <c r="C100" s="1">
        <v>31</v>
      </c>
    </row>
    <row r="101" spans="1:3">
      <c r="A101" s="1" t="s">
        <v>285</v>
      </c>
      <c r="B101" s="33" t="s">
        <v>242</v>
      </c>
      <c r="C101" s="1">
        <v>31</v>
      </c>
    </row>
    <row r="102" spans="1:3">
      <c r="A102" s="1" t="s">
        <v>285</v>
      </c>
      <c r="B102" s="33" t="s">
        <v>229</v>
      </c>
      <c r="C102" s="1">
        <v>31</v>
      </c>
    </row>
    <row r="103" spans="1:3">
      <c r="A103" s="1" t="s">
        <v>285</v>
      </c>
      <c r="B103" s="33" t="s">
        <v>230</v>
      </c>
      <c r="C103" s="1">
        <v>31</v>
      </c>
    </row>
    <row r="104" spans="1:3">
      <c r="A104" s="1" t="s">
        <v>285</v>
      </c>
      <c r="B104" s="33" t="s">
        <v>241</v>
      </c>
      <c r="C104" s="1">
        <v>31</v>
      </c>
    </row>
    <row r="105" spans="1:3">
      <c r="A105" s="1" t="s">
        <v>285</v>
      </c>
      <c r="B105" s="33" t="s">
        <v>232</v>
      </c>
      <c r="C105" s="1">
        <v>31</v>
      </c>
    </row>
    <row r="106" spans="1:3">
      <c r="A106" s="1" t="s">
        <v>285</v>
      </c>
      <c r="B106" s="1" t="s">
        <v>244</v>
      </c>
      <c r="C106" s="1">
        <v>26</v>
      </c>
    </row>
    <row r="107" spans="1:3">
      <c r="A107" s="1" t="s">
        <v>285</v>
      </c>
      <c r="B107" s="1" t="s">
        <v>245</v>
      </c>
      <c r="C107" s="1">
        <v>21</v>
      </c>
    </row>
    <row r="108" spans="1:3">
      <c r="A108" s="1" t="s">
        <v>285</v>
      </c>
      <c r="B108" s="1" t="s">
        <v>246</v>
      </c>
      <c r="C108" s="1">
        <v>21</v>
      </c>
    </row>
    <row r="109" spans="1:3">
      <c r="A109" s="1" t="s">
        <v>285</v>
      </c>
      <c r="B109" s="1" t="s">
        <v>247</v>
      </c>
      <c r="C109" s="1">
        <v>21</v>
      </c>
    </row>
    <row r="110" spans="1:3">
      <c r="A110" s="1" t="s">
        <v>285</v>
      </c>
      <c r="B110" s="1" t="s">
        <v>248</v>
      </c>
      <c r="C110" s="1">
        <v>21</v>
      </c>
    </row>
    <row r="111" spans="1:3">
      <c r="A111" s="1" t="s">
        <v>285</v>
      </c>
      <c r="B111" s="1" t="s">
        <v>249</v>
      </c>
      <c r="C111" s="1">
        <v>26</v>
      </c>
    </row>
    <row r="112" spans="1:3">
      <c r="A112" s="1" t="s">
        <v>285</v>
      </c>
      <c r="B112" s="1" t="s">
        <v>255</v>
      </c>
      <c r="C112" s="1">
        <v>21</v>
      </c>
    </row>
    <row r="113" spans="1:3">
      <c r="A113" s="1" t="s">
        <v>285</v>
      </c>
      <c r="B113" s="1" t="s">
        <v>256</v>
      </c>
      <c r="C113" s="1">
        <v>21</v>
      </c>
    </row>
    <row r="114" spans="1:3">
      <c r="A114" s="1" t="s">
        <v>285</v>
      </c>
      <c r="B114" s="1" t="s">
        <v>268</v>
      </c>
      <c r="C114" s="1">
        <v>26</v>
      </c>
    </row>
    <row r="115" spans="1:3">
      <c r="A115" s="1" t="s">
        <v>285</v>
      </c>
      <c r="B115" s="1" t="s">
        <v>262</v>
      </c>
      <c r="C115" s="1">
        <v>31</v>
      </c>
    </row>
    <row r="116" spans="1:3">
      <c r="A116" s="1" t="s">
        <v>285</v>
      </c>
      <c r="B116" s="1" t="s">
        <v>263</v>
      </c>
      <c r="C116" s="1">
        <v>26</v>
      </c>
    </row>
    <row r="117" spans="1:3">
      <c r="A117" s="1" t="s">
        <v>285</v>
      </c>
      <c r="B117" s="1" t="s">
        <v>269</v>
      </c>
      <c r="C117" s="1">
        <v>26</v>
      </c>
    </row>
    <row r="118" spans="1:3">
      <c r="A118" s="1" t="s">
        <v>285</v>
      </c>
      <c r="B118" s="1" t="s">
        <v>260</v>
      </c>
      <c r="C118" s="1">
        <v>26</v>
      </c>
    </row>
    <row r="119" spans="1:3">
      <c r="A119" s="1" t="s">
        <v>285</v>
      </c>
      <c r="B119" s="1" t="s">
        <v>261</v>
      </c>
      <c r="C119" s="1">
        <v>26</v>
      </c>
    </row>
    <row r="120" spans="1:3">
      <c r="A120" s="1" t="s">
        <v>285</v>
      </c>
      <c r="B120" s="1" t="s">
        <v>264</v>
      </c>
      <c r="C120" s="1">
        <v>26</v>
      </c>
    </row>
    <row r="121" spans="1:3">
      <c r="A121" s="1" t="s">
        <v>285</v>
      </c>
      <c r="B121" s="1" t="s">
        <v>265</v>
      </c>
      <c r="C121" s="1">
        <v>31</v>
      </c>
    </row>
    <row r="122" spans="1:3">
      <c r="A122" s="1" t="s">
        <v>285</v>
      </c>
      <c r="B122" s="1" t="s">
        <v>257</v>
      </c>
      <c r="C122" s="1">
        <v>51</v>
      </c>
    </row>
    <row r="123" spans="1:3">
      <c r="A123" s="1" t="s">
        <v>285</v>
      </c>
      <c r="B123" s="1" t="s">
        <v>258</v>
      </c>
      <c r="C123" s="1">
        <v>51</v>
      </c>
    </row>
    <row r="124" spans="1:3">
      <c r="A124" s="1" t="s">
        <v>285</v>
      </c>
      <c r="B124" s="1" t="s">
        <v>259</v>
      </c>
      <c r="C124" s="1">
        <v>41</v>
      </c>
    </row>
    <row r="125" spans="1:3">
      <c r="A125" s="1" t="s">
        <v>285</v>
      </c>
      <c r="B125" s="1" t="s">
        <v>266</v>
      </c>
      <c r="C125" s="1">
        <v>21</v>
      </c>
    </row>
    <row r="126" spans="1:3">
      <c r="A126" s="1" t="s">
        <v>285</v>
      </c>
      <c r="B126" s="1" t="s">
        <v>267</v>
      </c>
      <c r="C126" s="1">
        <v>21</v>
      </c>
    </row>
    <row r="127" spans="1:3">
      <c r="A127" s="1" t="s">
        <v>285</v>
      </c>
      <c r="B127" s="1" t="s">
        <v>270</v>
      </c>
      <c r="C127" s="1">
        <v>21</v>
      </c>
    </row>
    <row r="128" spans="1:3">
      <c r="A128" s="1" t="s">
        <v>285</v>
      </c>
      <c r="B128" s="1" t="s">
        <v>271</v>
      </c>
      <c r="C128" s="1">
        <v>100</v>
      </c>
    </row>
    <row r="129" spans="1:3">
      <c r="A129" s="26" t="s">
        <v>285</v>
      </c>
      <c r="B129" s="1" t="s">
        <v>273</v>
      </c>
      <c r="C129" s="1">
        <v>36</v>
      </c>
    </row>
    <row r="130" spans="1:3">
      <c r="A130" s="26" t="s">
        <v>285</v>
      </c>
      <c r="B130" s="1" t="s">
        <v>274</v>
      </c>
      <c r="C130" s="1">
        <v>36</v>
      </c>
    </row>
    <row r="131" spans="1:3">
      <c r="A131" s="26" t="s">
        <v>285</v>
      </c>
      <c r="B131" s="1" t="s">
        <v>275</v>
      </c>
      <c r="C131" s="1">
        <v>31</v>
      </c>
    </row>
    <row r="132" spans="1:3">
      <c r="A132" s="1" t="s">
        <v>285</v>
      </c>
      <c r="B132" s="1" t="s">
        <v>331</v>
      </c>
      <c r="C132" s="1">
        <v>21</v>
      </c>
    </row>
    <row r="133" spans="1:3">
      <c r="A133" s="1" t="s">
        <v>285</v>
      </c>
      <c r="B133" s="1" t="s">
        <v>337</v>
      </c>
      <c r="C133" s="1">
        <v>101</v>
      </c>
    </row>
    <row r="134" spans="1:3">
      <c r="A134" s="1" t="s">
        <v>285</v>
      </c>
      <c r="B134" s="1" t="s">
        <v>332</v>
      </c>
      <c r="C134" s="1">
        <v>101</v>
      </c>
    </row>
    <row r="135" spans="1:3">
      <c r="A135" s="1" t="s">
        <v>285</v>
      </c>
      <c r="B135" s="1" t="s">
        <v>335</v>
      </c>
      <c r="C135" s="1">
        <v>101</v>
      </c>
    </row>
    <row r="136" spans="1:3">
      <c r="A136" s="1" t="s">
        <v>285</v>
      </c>
      <c r="B136" s="1" t="s">
        <v>334</v>
      </c>
      <c r="C136" s="1">
        <v>101</v>
      </c>
    </row>
    <row r="137" spans="1:3">
      <c r="A137" s="1" t="s">
        <v>285</v>
      </c>
      <c r="B137" s="1" t="s">
        <v>336</v>
      </c>
      <c r="C137" s="1">
        <v>101</v>
      </c>
    </row>
    <row r="138" spans="1:3">
      <c r="A138" s="1" t="s">
        <v>285</v>
      </c>
      <c r="B138" s="1" t="s">
        <v>333</v>
      </c>
      <c r="C138" s="1">
        <v>101</v>
      </c>
    </row>
    <row r="139" spans="1:3">
      <c r="A139" s="46" t="s">
        <v>285</v>
      </c>
      <c r="B139" s="24" t="s">
        <v>341</v>
      </c>
      <c r="C139" s="1">
        <v>41</v>
      </c>
    </row>
    <row r="140" spans="1:3">
      <c r="A140" s="46" t="s">
        <v>285</v>
      </c>
      <c r="B140" s="24" t="s">
        <v>342</v>
      </c>
      <c r="C140" s="1">
        <v>41</v>
      </c>
    </row>
    <row r="141" spans="1:3">
      <c r="A141" s="46" t="s">
        <v>285</v>
      </c>
      <c r="B141" s="24" t="s">
        <v>347</v>
      </c>
      <c r="C141" s="1">
        <v>21</v>
      </c>
    </row>
    <row r="142" spans="1:3">
      <c r="A142" s="46" t="s">
        <v>285</v>
      </c>
      <c r="B142" s="24" t="s">
        <v>348</v>
      </c>
      <c r="C142" s="1">
        <v>31</v>
      </c>
    </row>
    <row r="143" spans="1:3">
      <c r="A143" s="46" t="s">
        <v>285</v>
      </c>
      <c r="B143" s="24" t="s">
        <v>349</v>
      </c>
      <c r="C143" s="1">
        <v>21</v>
      </c>
    </row>
    <row r="144" spans="1:3">
      <c r="A144" s="46" t="s">
        <v>285</v>
      </c>
      <c r="B144" s="1" t="s">
        <v>362</v>
      </c>
      <c r="C144" s="1">
        <v>31</v>
      </c>
    </row>
    <row r="145" spans="1:3">
      <c r="A145" s="9" t="s">
        <v>285</v>
      </c>
      <c r="B145" s="24" t="s">
        <v>364</v>
      </c>
      <c r="C145" s="1">
        <v>21</v>
      </c>
    </row>
    <row r="146" spans="1:3">
      <c r="A146" s="9" t="s">
        <v>285</v>
      </c>
      <c r="B146" s="24" t="s">
        <v>365</v>
      </c>
      <c r="C146" s="1">
        <v>21</v>
      </c>
    </row>
    <row r="147" spans="1:3">
      <c r="A147" s="11" t="s">
        <v>285</v>
      </c>
      <c r="B147" s="24" t="s">
        <v>366</v>
      </c>
      <c r="C147" s="1">
        <v>101</v>
      </c>
    </row>
    <row r="148" spans="1:3">
      <c r="A148" s="11" t="s">
        <v>285</v>
      </c>
      <c r="B148" s="1" t="s">
        <v>367</v>
      </c>
      <c r="C148" s="1">
        <v>101</v>
      </c>
    </row>
    <row r="149" spans="1:3">
      <c r="A149" s="11" t="s">
        <v>285</v>
      </c>
      <c r="B149" s="1" t="s">
        <v>368</v>
      </c>
      <c r="C149" s="1">
        <v>101</v>
      </c>
    </row>
  </sheetData>
  <dataValidations count="2">
    <dataValidation type="list" allowBlank="1" showInputMessage="1" showErrorMessage="1" sqref="B67 B21 B23:B26 B142" xr:uid="{00000000-0002-0000-2100-000000000000}">
      <formula1>Technologies</formula1>
    </dataValidation>
    <dataValidation type="list" allowBlank="1" showInputMessage="1" showErrorMessage="1" sqref="A129:A131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M5"/>
  <sheetViews>
    <sheetView zoomScaleNormal="100" workbookViewId="0">
      <pane xSplit="1" topLeftCell="B1" activePane="topRight" state="frozen"/>
      <selection pane="topRight" activeCell="D17" sqref="D17"/>
    </sheetView>
  </sheetViews>
  <sheetFormatPr baseColWidth="10" defaultColWidth="11.44140625" defaultRowHeight="14.4"/>
  <cols>
    <col min="1" max="1" width="11.44140625" style="6"/>
    <col min="2" max="2" width="29.33203125" style="6" customWidth="1"/>
    <col min="3" max="16384" width="11.44140625" style="6"/>
  </cols>
  <sheetData>
    <row r="1" spans="1:13">
      <c r="A1" s="7" t="s">
        <v>443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>
      <c r="A3" s="6" t="s">
        <v>425</v>
      </c>
    </row>
    <row r="5" spans="1:13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>
    <tabColor theme="4" tint="-0.249977111117893"/>
  </sheetPr>
  <dimension ref="A1:J299"/>
  <sheetViews>
    <sheetView topLeftCell="A251" zoomScaleNormal="100" workbookViewId="0">
      <pane xSplit="1" topLeftCell="B1" activePane="topRight" state="frozen"/>
      <selection pane="topRight" activeCell="A265" sqref="A265:J299"/>
    </sheetView>
  </sheetViews>
  <sheetFormatPr baseColWidth="10" defaultColWidth="11.44140625" defaultRowHeight="14.4"/>
  <cols>
    <col min="1" max="2" width="27.33203125" style="6" customWidth="1"/>
    <col min="3" max="16384" width="11.44140625" style="6"/>
  </cols>
  <sheetData>
    <row r="1" spans="1:10">
      <c r="A1" s="7" t="s">
        <v>444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7" t="s">
        <v>380</v>
      </c>
      <c r="B2" s="7"/>
      <c r="C2" s="7"/>
      <c r="D2" s="7"/>
      <c r="E2" s="7"/>
      <c r="F2" s="7"/>
      <c r="G2" s="7"/>
      <c r="H2" s="7"/>
      <c r="I2" s="7"/>
      <c r="J2" s="7"/>
    </row>
    <row r="3" spans="1:10">
      <c r="A3" s="6" t="s">
        <v>425</v>
      </c>
    </row>
    <row r="5" spans="1:10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  <row r="6" spans="1:10">
      <c r="A6" s="56" t="s">
        <v>278</v>
      </c>
      <c r="B6" s="6" t="s">
        <v>159</v>
      </c>
      <c r="C6" s="69"/>
      <c r="D6" s="69"/>
      <c r="E6" s="69"/>
      <c r="F6" s="69"/>
      <c r="G6" s="69"/>
      <c r="H6" s="69"/>
      <c r="I6" s="69"/>
      <c r="J6" s="69"/>
    </row>
    <row r="7" spans="1:10">
      <c r="A7" s="56" t="s">
        <v>279</v>
      </c>
      <c r="B7" s="6" t="s">
        <v>159</v>
      </c>
      <c r="C7" s="69">
        <v>152.79726600000001</v>
      </c>
      <c r="D7" s="69">
        <v>169.39792800000001</v>
      </c>
      <c r="E7" s="69">
        <v>161.17086599999999</v>
      </c>
      <c r="F7" s="69">
        <v>152.943804</v>
      </c>
      <c r="G7" s="69">
        <v>147.18486060000001</v>
      </c>
      <c r="H7" s="69">
        <v>141.42591720000001</v>
      </c>
      <c r="I7" s="69">
        <v>137.39465682000002</v>
      </c>
      <c r="J7" s="69">
        <v>133.36339644</v>
      </c>
    </row>
    <row r="8" spans="1:10">
      <c r="A8" s="56" t="s">
        <v>280</v>
      </c>
      <c r="B8" s="6" t="s">
        <v>159</v>
      </c>
      <c r="C8" s="69"/>
      <c r="D8" s="69"/>
      <c r="E8" s="69"/>
      <c r="F8" s="69"/>
      <c r="G8" s="69"/>
      <c r="H8" s="69"/>
      <c r="I8" s="69"/>
      <c r="J8" s="69"/>
    </row>
    <row r="9" spans="1:10">
      <c r="A9" s="56" t="s">
        <v>281</v>
      </c>
      <c r="B9" s="6" t="s">
        <v>159</v>
      </c>
      <c r="C9" s="69">
        <v>93.19816800000001</v>
      </c>
      <c r="D9" s="69">
        <v>96.71508</v>
      </c>
      <c r="E9" s="69">
        <v>96.484806000000006</v>
      </c>
      <c r="F9" s="69">
        <v>96.254532000000012</v>
      </c>
      <c r="G9" s="69">
        <v>96.093340200000014</v>
      </c>
      <c r="H9" s="69">
        <v>95.932148400000017</v>
      </c>
      <c r="I9" s="69">
        <v>95.819314140000017</v>
      </c>
      <c r="J9" s="69">
        <v>95.706479880000018</v>
      </c>
    </row>
    <row r="10" spans="1:10">
      <c r="A10" s="56" t="s">
        <v>282</v>
      </c>
      <c r="B10" s="6" t="s">
        <v>159</v>
      </c>
      <c r="C10" s="69">
        <v>102.32539200000001</v>
      </c>
      <c r="D10" s="69">
        <v>109.945368</v>
      </c>
      <c r="E10" s="69">
        <v>112.68772200000001</v>
      </c>
      <c r="F10" s="69">
        <v>115.430076</v>
      </c>
      <c r="G10" s="69">
        <v>117.34972379999999</v>
      </c>
      <c r="H10" s="69">
        <v>119.2693716</v>
      </c>
      <c r="I10" s="69">
        <v>120.61312506</v>
      </c>
      <c r="J10" s="69">
        <v>121.95687852</v>
      </c>
    </row>
    <row r="11" spans="1:10">
      <c r="A11" s="56" t="s">
        <v>283</v>
      </c>
      <c r="B11" s="6" t="s">
        <v>159</v>
      </c>
      <c r="C11" s="69">
        <v>152.79726600000001</v>
      </c>
      <c r="D11" s="69">
        <v>169.39792800000001</v>
      </c>
      <c r="E11" s="69">
        <v>161.17086599999999</v>
      </c>
      <c r="F11" s="69">
        <v>152.943804</v>
      </c>
      <c r="G11" s="69">
        <v>147.18486060000001</v>
      </c>
      <c r="H11" s="69">
        <v>141.42591720000001</v>
      </c>
      <c r="I11" s="69">
        <v>137.39465682000002</v>
      </c>
      <c r="J11" s="69">
        <v>133.36339644</v>
      </c>
    </row>
    <row r="12" spans="1:10">
      <c r="A12" s="56" t="s">
        <v>284</v>
      </c>
      <c r="B12" s="6" t="s">
        <v>159</v>
      </c>
      <c r="C12" s="69">
        <v>144.381798</v>
      </c>
      <c r="D12" s="69">
        <v>151.56216000000001</v>
      </c>
      <c r="E12" s="69">
        <v>154.91160000000002</v>
      </c>
      <c r="F12" s="69">
        <v>158.26104000000001</v>
      </c>
      <c r="G12" s="69">
        <v>160.605648</v>
      </c>
      <c r="H12" s="69">
        <v>162.950256</v>
      </c>
      <c r="I12" s="69">
        <v>164.59148160000001</v>
      </c>
      <c r="J12" s="69">
        <v>166.23270720000002</v>
      </c>
    </row>
    <row r="13" spans="1:10">
      <c r="A13" s="56" t="s">
        <v>285</v>
      </c>
      <c r="B13" s="6" t="s">
        <v>159</v>
      </c>
      <c r="C13" s="69">
        <v>716.88483000000008</v>
      </c>
      <c r="D13" s="69">
        <v>810.98316</v>
      </c>
      <c r="E13" s="69">
        <v>769.59664199999997</v>
      </c>
      <c r="F13" s="69">
        <v>728.21012400000006</v>
      </c>
      <c r="G13" s="69">
        <v>699.23956140000007</v>
      </c>
      <c r="H13" s="69">
        <v>670.26899880000008</v>
      </c>
      <c r="I13" s="69">
        <v>649.98960498000008</v>
      </c>
      <c r="J13" s="69">
        <v>629.71021116000009</v>
      </c>
    </row>
    <row r="14" spans="1:10">
      <c r="A14" s="56" t="s">
        <v>286</v>
      </c>
      <c r="B14" s="6" t="s">
        <v>159</v>
      </c>
      <c r="C14" s="69">
        <v>71.845488000000003</v>
      </c>
      <c r="D14" s="69">
        <v>87.922800000000009</v>
      </c>
      <c r="E14" s="69">
        <v>85.515389999999996</v>
      </c>
      <c r="F14" s="69">
        <v>83.107979999999998</v>
      </c>
      <c r="G14" s="69">
        <v>81.422792999999999</v>
      </c>
      <c r="H14" s="69">
        <v>79.737606</v>
      </c>
      <c r="I14" s="69">
        <v>78.557975100000007</v>
      </c>
      <c r="J14" s="69">
        <v>77.378344200000015</v>
      </c>
    </row>
    <row r="15" spans="1:10">
      <c r="A15" s="56" t="s">
        <v>287</v>
      </c>
      <c r="B15" s="6" t="s">
        <v>159</v>
      </c>
      <c r="C15" s="69">
        <v>468.23077800000004</v>
      </c>
      <c r="D15" s="69">
        <v>508.27752000000004</v>
      </c>
      <c r="E15" s="69">
        <v>496.03113000000008</v>
      </c>
      <c r="F15" s="69">
        <v>483.78474000000006</v>
      </c>
      <c r="G15" s="69">
        <v>475.21226700000005</v>
      </c>
      <c r="H15" s="69">
        <v>466.63979400000005</v>
      </c>
      <c r="I15" s="69">
        <v>460.63906290000006</v>
      </c>
      <c r="J15" s="69">
        <v>454.63833180000006</v>
      </c>
    </row>
    <row r="16" spans="1:10">
      <c r="A16" s="56" t="s">
        <v>288</v>
      </c>
      <c r="B16" s="6" t="s">
        <v>159</v>
      </c>
      <c r="C16" s="69">
        <v>295.44154200000003</v>
      </c>
      <c r="D16" s="69">
        <v>364.41907200000003</v>
      </c>
      <c r="E16" s="69">
        <v>322.27893000000006</v>
      </c>
      <c r="F16" s="69">
        <v>280.13878800000003</v>
      </c>
      <c r="G16" s="69">
        <v>250.64068860000003</v>
      </c>
      <c r="H16" s="69">
        <v>221.1425892</v>
      </c>
      <c r="I16" s="69">
        <v>200.49391961999999</v>
      </c>
      <c r="J16" s="69">
        <v>179.84525004</v>
      </c>
    </row>
    <row r="17" spans="1:10">
      <c r="A17" s="56" t="s">
        <v>289</v>
      </c>
      <c r="B17" s="6" t="s">
        <v>159</v>
      </c>
      <c r="C17" s="69">
        <v>663.44032800000002</v>
      </c>
      <c r="D17" s="69">
        <v>828.48398400000008</v>
      </c>
      <c r="E17" s="69">
        <v>801.77220000000011</v>
      </c>
      <c r="F17" s="69">
        <v>775.06041600000003</v>
      </c>
      <c r="G17" s="69">
        <v>756.36216720000004</v>
      </c>
      <c r="H17" s="69">
        <v>737.66391840000006</v>
      </c>
      <c r="I17" s="69">
        <v>724.57514423999999</v>
      </c>
      <c r="J17" s="69">
        <v>711.48637007999992</v>
      </c>
    </row>
    <row r="18" spans="1:10">
      <c r="A18" s="56" t="s">
        <v>290</v>
      </c>
      <c r="B18" s="6" t="s">
        <v>159</v>
      </c>
      <c r="C18" s="69">
        <v>96.149861999999999</v>
      </c>
      <c r="D18" s="69">
        <v>93.909924000000004</v>
      </c>
      <c r="E18" s="69">
        <v>103.895442</v>
      </c>
      <c r="F18" s="69">
        <v>113.88096</v>
      </c>
      <c r="G18" s="69">
        <v>120.8708226</v>
      </c>
      <c r="H18" s="69">
        <v>127.86068520000001</v>
      </c>
      <c r="I18" s="69">
        <v>132.75358901999999</v>
      </c>
      <c r="J18" s="69">
        <v>137.64649284000001</v>
      </c>
    </row>
    <row r="19" spans="1:10">
      <c r="A19" s="56" t="s">
        <v>291</v>
      </c>
      <c r="B19" s="6" t="s">
        <v>159</v>
      </c>
      <c r="C19" s="69">
        <v>54.6</v>
      </c>
      <c r="D19" s="69">
        <v>66.818181818181813</v>
      </c>
      <c r="E19" s="69">
        <v>64.988636363636346</v>
      </c>
      <c r="F19" s="69">
        <v>63.159090909090892</v>
      </c>
      <c r="G19" s="69">
        <v>61.878409090909074</v>
      </c>
      <c r="H19" s="69">
        <v>60.597727272727255</v>
      </c>
      <c r="I19" s="69">
        <v>59.701249999999987</v>
      </c>
      <c r="J19" s="69">
        <v>58.80477272727272</v>
      </c>
    </row>
    <row r="20" spans="1:10">
      <c r="A20" s="56" t="s">
        <v>292</v>
      </c>
      <c r="B20" s="6" t="s">
        <v>159</v>
      </c>
      <c r="C20" s="69">
        <v>150.850404</v>
      </c>
      <c r="D20" s="69">
        <v>186.145128</v>
      </c>
      <c r="E20" s="69">
        <v>183.38184000000001</v>
      </c>
      <c r="F20" s="69">
        <v>180.61855200000002</v>
      </c>
      <c r="G20" s="69">
        <v>178.68425040000002</v>
      </c>
      <c r="H20" s="69">
        <v>176.74994880000003</v>
      </c>
      <c r="I20" s="69">
        <v>175.39593768000003</v>
      </c>
      <c r="J20" s="69">
        <v>174.04192656000006</v>
      </c>
    </row>
    <row r="21" spans="1:10">
      <c r="A21" s="56" t="s">
        <v>293</v>
      </c>
      <c r="B21" s="6" t="s">
        <v>159</v>
      </c>
      <c r="C21" s="69">
        <v>31.715010000000003</v>
      </c>
      <c r="D21" s="69">
        <v>35.378460000000004</v>
      </c>
      <c r="E21" s="69">
        <v>35.043516000000004</v>
      </c>
      <c r="F21" s="69">
        <v>34.708572000000004</v>
      </c>
      <c r="G21" s="69">
        <v>34.474111200000003</v>
      </c>
      <c r="H21" s="69">
        <v>34.239650400000002</v>
      </c>
      <c r="I21" s="69">
        <v>34.075527839999999</v>
      </c>
      <c r="J21" s="69">
        <v>33.911405279999997</v>
      </c>
    </row>
    <row r="22" spans="1:10">
      <c r="A22" s="56" t="s">
        <v>294</v>
      </c>
      <c r="B22" s="6" t="s">
        <v>159</v>
      </c>
      <c r="C22" s="69">
        <v>359.43678</v>
      </c>
      <c r="D22" s="69">
        <v>388.61877600000003</v>
      </c>
      <c r="E22" s="69">
        <v>369.42229800000001</v>
      </c>
      <c r="F22" s="69">
        <v>350.22582</v>
      </c>
      <c r="G22" s="69">
        <v>336.78828540000001</v>
      </c>
      <c r="H22" s="69">
        <v>323.35075080000001</v>
      </c>
      <c r="I22" s="69">
        <v>313.94447658000001</v>
      </c>
      <c r="J22" s="69">
        <v>304.53820236000001</v>
      </c>
    </row>
    <row r="23" spans="1:10">
      <c r="A23" s="56" t="s">
        <v>295</v>
      </c>
      <c r="B23" s="6" t="s">
        <v>159</v>
      </c>
      <c r="C23" s="69">
        <v>2.1143339999999999</v>
      </c>
      <c r="D23" s="69">
        <v>2.30274</v>
      </c>
      <c r="E23" s="69">
        <v>2.1143339999999999</v>
      </c>
      <c r="F23" s="69">
        <v>1.9259280000000001</v>
      </c>
      <c r="G23" s="69">
        <v>1.7940438000000003</v>
      </c>
      <c r="H23" s="69">
        <v>1.6621596000000003</v>
      </c>
      <c r="I23" s="69">
        <v>1.5698406600000003</v>
      </c>
      <c r="J23" s="69">
        <v>1.4775217200000004</v>
      </c>
    </row>
    <row r="24" spans="1:10">
      <c r="A24" s="56" t="s">
        <v>296</v>
      </c>
      <c r="B24" s="6" t="s">
        <v>159</v>
      </c>
      <c r="C24" s="69"/>
      <c r="D24" s="69"/>
      <c r="E24" s="69"/>
      <c r="F24" s="69"/>
      <c r="G24" s="69"/>
      <c r="H24" s="69"/>
      <c r="I24" s="69"/>
      <c r="J24" s="69"/>
    </row>
    <row r="25" spans="1:10">
      <c r="A25" s="56" t="s">
        <v>297</v>
      </c>
      <c r="B25" s="6" t="s">
        <v>159</v>
      </c>
      <c r="C25" s="69"/>
      <c r="D25" s="69"/>
      <c r="E25" s="69"/>
      <c r="F25" s="69"/>
      <c r="G25" s="69"/>
      <c r="H25" s="69"/>
      <c r="I25" s="69"/>
      <c r="J25" s="69"/>
    </row>
    <row r="26" spans="1:10">
      <c r="A26" s="56" t="s">
        <v>298</v>
      </c>
      <c r="B26" s="6" t="s">
        <v>159</v>
      </c>
      <c r="C26" s="69">
        <v>63.032274000000001</v>
      </c>
      <c r="D26" s="69">
        <v>68.035499999999999</v>
      </c>
      <c r="E26" s="69">
        <v>64.183644000000001</v>
      </c>
      <c r="F26" s="69">
        <v>60.331788000000003</v>
      </c>
      <c r="G26" s="69">
        <v>57.635488800000005</v>
      </c>
      <c r="H26" s="69">
        <v>54.939189600000006</v>
      </c>
      <c r="I26" s="69">
        <v>53.051780160000007</v>
      </c>
      <c r="J26" s="69">
        <v>51.164370720000001</v>
      </c>
    </row>
    <row r="27" spans="1:10">
      <c r="A27" s="56" t="s">
        <v>299</v>
      </c>
      <c r="B27" s="6" t="s">
        <v>159</v>
      </c>
      <c r="C27" s="69">
        <v>376.05837600000001</v>
      </c>
      <c r="D27" s="69">
        <v>461.76217200000002</v>
      </c>
      <c r="E27" s="69">
        <v>428.79112200000003</v>
      </c>
      <c r="F27" s="69">
        <v>395.82007200000004</v>
      </c>
      <c r="G27" s="69">
        <v>372.74033700000007</v>
      </c>
      <c r="H27" s="69">
        <v>349.66060200000004</v>
      </c>
      <c r="I27" s="69">
        <v>333.50478750000002</v>
      </c>
      <c r="J27" s="69">
        <v>317.348973</v>
      </c>
    </row>
    <row r="28" spans="1:10">
      <c r="A28" s="56" t="s">
        <v>300</v>
      </c>
      <c r="B28" s="6" t="s">
        <v>159</v>
      </c>
      <c r="C28" s="69">
        <v>127.027512</v>
      </c>
      <c r="D28" s="69">
        <v>136.28034</v>
      </c>
      <c r="E28" s="69">
        <v>127.446192</v>
      </c>
      <c r="F28" s="69">
        <v>118.61204400000001</v>
      </c>
      <c r="G28" s="69">
        <v>112.4281404</v>
      </c>
      <c r="H28" s="69">
        <v>106.2442368</v>
      </c>
      <c r="I28" s="69">
        <v>101.91550427999999</v>
      </c>
      <c r="J28" s="69">
        <v>97.586771759999991</v>
      </c>
    </row>
    <row r="29" spans="1:10">
      <c r="A29" s="56" t="s">
        <v>301</v>
      </c>
      <c r="B29" s="6" t="s">
        <v>159</v>
      </c>
      <c r="C29" s="69">
        <v>220.60249200000001</v>
      </c>
      <c r="D29" s="69">
        <v>252.129096</v>
      </c>
      <c r="E29" s="69">
        <v>258.49303199999997</v>
      </c>
      <c r="F29" s="69">
        <v>264.85696799999999</v>
      </c>
      <c r="G29" s="69">
        <v>269.31172320000002</v>
      </c>
      <c r="H29" s="69">
        <v>273.76647840000004</v>
      </c>
      <c r="I29" s="69">
        <v>276.88480704000006</v>
      </c>
      <c r="J29" s="69">
        <v>280.00313568000001</v>
      </c>
    </row>
    <row r="30" spans="1:10">
      <c r="A30" s="56" t="s">
        <v>302</v>
      </c>
      <c r="B30" s="6" t="s">
        <v>159</v>
      </c>
      <c r="C30" s="69"/>
      <c r="D30" s="69"/>
      <c r="E30" s="69"/>
      <c r="F30" s="69"/>
      <c r="G30" s="69"/>
      <c r="H30" s="69"/>
      <c r="I30" s="69"/>
      <c r="J30" s="69"/>
    </row>
    <row r="31" spans="1:10">
      <c r="A31" s="56" t="s">
        <v>303</v>
      </c>
      <c r="B31" s="6" t="s">
        <v>159</v>
      </c>
      <c r="C31" s="69">
        <v>334.31598000000002</v>
      </c>
      <c r="D31" s="69">
        <v>404.77982400000002</v>
      </c>
      <c r="E31" s="69">
        <v>357.40618200000006</v>
      </c>
      <c r="F31" s="69">
        <v>310.03254000000004</v>
      </c>
      <c r="G31" s="69">
        <v>276.87099060000003</v>
      </c>
      <c r="H31" s="69">
        <v>243.70944119999999</v>
      </c>
      <c r="I31" s="69">
        <v>220.49635662</v>
      </c>
      <c r="J31" s="69">
        <v>197.28327204000001</v>
      </c>
    </row>
    <row r="32" spans="1:10">
      <c r="A32" s="56" t="s">
        <v>304</v>
      </c>
      <c r="B32" s="6" t="s">
        <v>159</v>
      </c>
      <c r="C32" s="69">
        <v>20.954934000000002</v>
      </c>
      <c r="D32" s="69">
        <v>23.153004000000003</v>
      </c>
      <c r="E32" s="69">
        <v>24.325308</v>
      </c>
      <c r="F32" s="69">
        <v>25.497612</v>
      </c>
      <c r="G32" s="69">
        <v>26.318224800000003</v>
      </c>
      <c r="H32" s="69">
        <v>27.138837600000002</v>
      </c>
      <c r="I32" s="69">
        <v>27.713266560000005</v>
      </c>
      <c r="J32" s="69">
        <v>28.287695520000007</v>
      </c>
    </row>
    <row r="33" spans="1:10">
      <c r="A33" s="56" t="s">
        <v>305</v>
      </c>
      <c r="B33" s="6" t="s">
        <v>159</v>
      </c>
      <c r="C33" s="69">
        <v>68.119236000000001</v>
      </c>
      <c r="D33" s="69">
        <v>81.810072000000005</v>
      </c>
      <c r="E33" s="69">
        <v>82.626497999999998</v>
      </c>
      <c r="F33" s="69">
        <v>83.442924000000005</v>
      </c>
      <c r="G33" s="69">
        <v>84.014422200000013</v>
      </c>
      <c r="H33" s="69">
        <v>84.585920400000006</v>
      </c>
      <c r="I33" s="69">
        <v>84.985969140000009</v>
      </c>
      <c r="J33" s="69">
        <v>85.386017879999997</v>
      </c>
    </row>
    <row r="34" spans="1:10">
      <c r="A34" s="56" t="s">
        <v>306</v>
      </c>
      <c r="B34" s="6" t="s">
        <v>159</v>
      </c>
      <c r="C34" s="69"/>
      <c r="D34" s="69"/>
      <c r="E34" s="69"/>
      <c r="F34" s="69"/>
      <c r="G34" s="69"/>
      <c r="H34" s="69"/>
      <c r="I34" s="69"/>
      <c r="J34" s="69"/>
    </row>
    <row r="35" spans="1:10">
      <c r="A35" s="56" t="s">
        <v>307</v>
      </c>
      <c r="B35" s="6" t="s">
        <v>159</v>
      </c>
      <c r="C35" s="69">
        <v>424.39498200000003</v>
      </c>
      <c r="D35" s="69">
        <v>446.89903200000003</v>
      </c>
      <c r="E35" s="69">
        <v>442.27261800000002</v>
      </c>
      <c r="F35" s="69">
        <v>437.64620400000001</v>
      </c>
      <c r="G35" s="69">
        <v>434.40771419999999</v>
      </c>
      <c r="H35" s="69">
        <v>431.16922440000002</v>
      </c>
      <c r="I35" s="69">
        <v>428.90228153999999</v>
      </c>
      <c r="J35" s="69">
        <v>426.63533867999996</v>
      </c>
    </row>
    <row r="36" spans="1:10">
      <c r="A36" s="17" t="s">
        <v>308</v>
      </c>
      <c r="B36" s="6" t="s">
        <v>159</v>
      </c>
      <c r="C36" s="69">
        <v>35.127251999999999</v>
      </c>
      <c r="D36" s="69">
        <v>43.207776000000003</v>
      </c>
      <c r="E36" s="69">
        <v>38.392955999999998</v>
      </c>
      <c r="F36" s="69">
        <v>33.578136000000001</v>
      </c>
      <c r="G36" s="69">
        <v>30.207762000000002</v>
      </c>
      <c r="H36" s="69">
        <v>26.837388000000001</v>
      </c>
      <c r="I36" s="69">
        <v>24.478126199999998</v>
      </c>
      <c r="J36" s="69">
        <v>22.1188644</v>
      </c>
    </row>
    <row r="37" spans="1:10">
      <c r="A37" s="17" t="s">
        <v>309</v>
      </c>
      <c r="B37" s="6" t="s">
        <v>159</v>
      </c>
      <c r="C37" s="69">
        <v>43.019370000000002</v>
      </c>
      <c r="D37" s="69">
        <v>48.525012000000004</v>
      </c>
      <c r="E37" s="69">
        <v>51.372036000000008</v>
      </c>
      <c r="F37" s="69">
        <v>54.219060000000006</v>
      </c>
      <c r="G37" s="69">
        <v>56.211976800000002</v>
      </c>
      <c r="H37" s="69">
        <v>58.204893600000005</v>
      </c>
      <c r="I37" s="69">
        <v>59.599935360000003</v>
      </c>
      <c r="J37" s="69">
        <v>60.994977120000009</v>
      </c>
    </row>
    <row r="38" spans="1:10">
      <c r="A38" s="17" t="s">
        <v>310</v>
      </c>
      <c r="B38" s="6" t="s">
        <v>159</v>
      </c>
      <c r="C38" s="69">
        <v>45.196505999999999</v>
      </c>
      <c r="D38" s="69">
        <v>48.734352000000001</v>
      </c>
      <c r="E38" s="69">
        <v>54.470268000000004</v>
      </c>
      <c r="F38" s="69">
        <v>60.206184</v>
      </c>
      <c r="G38" s="69">
        <v>64.221325199999995</v>
      </c>
      <c r="H38" s="69">
        <v>68.236466399999998</v>
      </c>
      <c r="I38" s="69">
        <v>71.047065239999995</v>
      </c>
      <c r="J38" s="69">
        <v>73.857664080000006</v>
      </c>
    </row>
    <row r="39" spans="1:10">
      <c r="A39" s="17" t="s">
        <v>311</v>
      </c>
      <c r="B39" s="6" t="s">
        <v>159</v>
      </c>
      <c r="C39" s="69"/>
      <c r="D39" s="69"/>
      <c r="E39" s="69"/>
      <c r="F39" s="69"/>
      <c r="G39" s="69"/>
      <c r="H39" s="69"/>
      <c r="I39" s="69"/>
      <c r="J39" s="69"/>
    </row>
    <row r="40" spans="1:10">
      <c r="A40" s="17" t="s">
        <v>312</v>
      </c>
      <c r="B40" s="6" t="s">
        <v>159</v>
      </c>
      <c r="C40" s="69"/>
      <c r="D40" s="69"/>
      <c r="E40" s="69"/>
      <c r="F40" s="69"/>
      <c r="G40" s="69"/>
      <c r="H40" s="69"/>
      <c r="I40" s="69"/>
      <c r="J40" s="69"/>
    </row>
    <row r="41" spans="1:10">
      <c r="A41" s="17" t="s">
        <v>358</v>
      </c>
      <c r="B41" s="6" t="s">
        <v>159</v>
      </c>
      <c r="C41" s="69">
        <v>360.06479999999999</v>
      </c>
      <c r="D41" s="69">
        <v>379.15766538746118</v>
      </c>
      <c r="E41" s="69">
        <v>375.23252747989943</v>
      </c>
      <c r="F41" s="69">
        <v>371.30738957233763</v>
      </c>
      <c r="G41" s="69">
        <v>368.55979303704441</v>
      </c>
      <c r="H41" s="69">
        <v>365.81219650175115</v>
      </c>
      <c r="I41" s="69">
        <v>363.88887892704582</v>
      </c>
      <c r="J41" s="69">
        <v>361.96556135234056</v>
      </c>
    </row>
    <row r="42" spans="1:10">
      <c r="A42" s="12" t="s">
        <v>359</v>
      </c>
      <c r="B42" s="6" t="s">
        <v>159</v>
      </c>
      <c r="C42" s="69">
        <v>47.725391999999978</v>
      </c>
      <c r="D42" s="69">
        <v>50.256087822029279</v>
      </c>
      <c r="E42" s="69">
        <v>49.73582384373303</v>
      </c>
      <c r="F42" s="69">
        <v>49.215559865436767</v>
      </c>
      <c r="G42" s="69">
        <v>48.851375080629396</v>
      </c>
      <c r="H42" s="69">
        <v>48.48719029582201</v>
      </c>
      <c r="I42" s="69">
        <v>48.23226094645684</v>
      </c>
      <c r="J42" s="69">
        <v>47.977331597091677</v>
      </c>
    </row>
    <row r="43" spans="1:10">
      <c r="A43" s="56" t="s">
        <v>278</v>
      </c>
      <c r="B43" s="6" t="s">
        <v>333</v>
      </c>
      <c r="C43" s="69">
        <v>0</v>
      </c>
      <c r="D43" s="69">
        <v>0</v>
      </c>
      <c r="E43" s="69">
        <v>0</v>
      </c>
      <c r="F43" s="69">
        <v>0</v>
      </c>
      <c r="G43" s="69">
        <v>0</v>
      </c>
      <c r="H43" s="69">
        <v>0</v>
      </c>
      <c r="I43" s="69">
        <v>0</v>
      </c>
      <c r="J43" s="69">
        <v>0</v>
      </c>
    </row>
    <row r="44" spans="1:10">
      <c r="A44" s="56" t="s">
        <v>279</v>
      </c>
      <c r="B44" s="6" t="s">
        <v>333</v>
      </c>
      <c r="C44" s="69">
        <v>4.5839179799999998</v>
      </c>
      <c r="D44" s="69">
        <v>5.0819378400000002</v>
      </c>
      <c r="E44" s="69">
        <v>4.8351259799999999</v>
      </c>
      <c r="F44" s="69">
        <v>4.5883141199999997</v>
      </c>
      <c r="G44" s="69">
        <v>4.415545818</v>
      </c>
      <c r="H44" s="69">
        <v>4.2427775160000003</v>
      </c>
      <c r="I44" s="69">
        <v>4.1218397046000002</v>
      </c>
      <c r="J44" s="69">
        <v>4.0009018932</v>
      </c>
    </row>
    <row r="45" spans="1:10">
      <c r="A45" s="56" t="s">
        <v>280</v>
      </c>
      <c r="B45" s="6" t="s">
        <v>333</v>
      </c>
      <c r="C45" s="69">
        <v>0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0</v>
      </c>
      <c r="J45" s="69">
        <v>0</v>
      </c>
    </row>
    <row r="46" spans="1:10">
      <c r="A46" s="56" t="s">
        <v>281</v>
      </c>
      <c r="B46" s="6" t="s">
        <v>333</v>
      </c>
      <c r="C46" s="69">
        <v>2.7959450400000003</v>
      </c>
      <c r="D46" s="69">
        <v>2.9014523999999997</v>
      </c>
      <c r="E46" s="69">
        <v>2.89454418</v>
      </c>
      <c r="F46" s="69">
        <v>2.8876359600000003</v>
      </c>
      <c r="G46" s="69">
        <v>2.8828002060000002</v>
      </c>
      <c r="H46" s="69">
        <v>2.8779644520000005</v>
      </c>
      <c r="I46" s="69">
        <v>2.8745794242000002</v>
      </c>
      <c r="J46" s="69">
        <v>2.8711943964000004</v>
      </c>
    </row>
    <row r="47" spans="1:10">
      <c r="A47" s="56" t="s">
        <v>282</v>
      </c>
      <c r="B47" s="6" t="s">
        <v>333</v>
      </c>
      <c r="C47" s="69">
        <v>3.06976176</v>
      </c>
      <c r="D47" s="69">
        <v>3.2983610400000001</v>
      </c>
      <c r="E47" s="69">
        <v>3.3806316600000001</v>
      </c>
      <c r="F47" s="69">
        <v>3.4629022799999998</v>
      </c>
      <c r="G47" s="69">
        <v>3.5204917139999998</v>
      </c>
      <c r="H47" s="69">
        <v>3.5780811479999999</v>
      </c>
      <c r="I47" s="69">
        <v>3.6183937517999998</v>
      </c>
      <c r="J47" s="69">
        <v>3.6587063556000001</v>
      </c>
    </row>
    <row r="48" spans="1:10">
      <c r="A48" s="56" t="s">
        <v>283</v>
      </c>
      <c r="B48" s="6" t="s">
        <v>333</v>
      </c>
      <c r="C48" s="69">
        <v>4.5839179799999998</v>
      </c>
      <c r="D48" s="69">
        <v>5.0819378400000002</v>
      </c>
      <c r="E48" s="69">
        <v>4.8351259799999999</v>
      </c>
      <c r="F48" s="69">
        <v>4.5883141199999997</v>
      </c>
      <c r="G48" s="69">
        <v>4.415545818</v>
      </c>
      <c r="H48" s="69">
        <v>4.2427775160000003</v>
      </c>
      <c r="I48" s="69">
        <v>4.1218397046000002</v>
      </c>
      <c r="J48" s="69">
        <v>4.0009018932</v>
      </c>
    </row>
    <row r="49" spans="1:10">
      <c r="A49" s="56" t="s">
        <v>284</v>
      </c>
      <c r="B49" s="6" t="s">
        <v>333</v>
      </c>
      <c r="C49" s="69">
        <v>4.3314539400000003</v>
      </c>
      <c r="D49" s="69">
        <v>4.5468647999999998</v>
      </c>
      <c r="E49" s="69">
        <v>4.647348</v>
      </c>
      <c r="F49" s="69">
        <v>4.7478312000000003</v>
      </c>
      <c r="G49" s="69">
        <v>4.8181694400000001</v>
      </c>
      <c r="H49" s="69">
        <v>4.88850768</v>
      </c>
      <c r="I49" s="69">
        <v>4.9377444480000001</v>
      </c>
      <c r="J49" s="69">
        <v>4.9869812160000002</v>
      </c>
    </row>
    <row r="50" spans="1:10">
      <c r="A50" s="56" t="s">
        <v>285</v>
      </c>
      <c r="B50" s="6" t="s">
        <v>333</v>
      </c>
      <c r="C50" s="69">
        <v>21.506544900000002</v>
      </c>
      <c r="D50" s="69">
        <v>24.329494799999999</v>
      </c>
      <c r="E50" s="69">
        <v>23.087899259999997</v>
      </c>
      <c r="F50" s="69">
        <v>21.846303720000002</v>
      </c>
      <c r="G50" s="69">
        <v>20.977186842000002</v>
      </c>
      <c r="H50" s="69">
        <v>20.108069964000002</v>
      </c>
      <c r="I50" s="69">
        <v>19.499688149400001</v>
      </c>
      <c r="J50" s="69">
        <v>18.891306334800003</v>
      </c>
    </row>
    <row r="51" spans="1:10">
      <c r="A51" s="56" t="s">
        <v>286</v>
      </c>
      <c r="B51" s="6" t="s">
        <v>333</v>
      </c>
      <c r="C51" s="69">
        <v>2.1553646400000002</v>
      </c>
      <c r="D51" s="69">
        <v>2.6376840000000001</v>
      </c>
      <c r="E51" s="69">
        <v>2.5654616999999997</v>
      </c>
      <c r="F51" s="69">
        <v>2.4932393999999998</v>
      </c>
      <c r="G51" s="69">
        <v>2.4426837899999998</v>
      </c>
      <c r="H51" s="69">
        <v>2.3921281799999998</v>
      </c>
      <c r="I51" s="69">
        <v>2.3567392530000002</v>
      </c>
      <c r="J51" s="69">
        <v>2.3213503260000006</v>
      </c>
    </row>
    <row r="52" spans="1:10">
      <c r="A52" s="56" t="s">
        <v>287</v>
      </c>
      <c r="B52" s="6" t="s">
        <v>333</v>
      </c>
      <c r="C52" s="69">
        <v>14.046923340000001</v>
      </c>
      <c r="D52" s="69">
        <v>15.248325600000001</v>
      </c>
      <c r="E52" s="69">
        <v>14.880933900000002</v>
      </c>
      <c r="F52" s="69">
        <v>14.513542200000002</v>
      </c>
      <c r="G52" s="69">
        <v>14.256368010000001</v>
      </c>
      <c r="H52" s="69">
        <v>13.99919382</v>
      </c>
      <c r="I52" s="69">
        <v>13.819171887000001</v>
      </c>
      <c r="J52" s="69">
        <v>13.639149954000001</v>
      </c>
    </row>
    <row r="53" spans="1:10">
      <c r="A53" s="56" t="s">
        <v>288</v>
      </c>
      <c r="B53" s="6" t="s">
        <v>333</v>
      </c>
      <c r="C53" s="69">
        <v>8.8632462600000004</v>
      </c>
      <c r="D53" s="69">
        <v>10.932572160000001</v>
      </c>
      <c r="E53" s="69">
        <v>9.6683679000000016</v>
      </c>
      <c r="F53" s="69">
        <v>8.4041636400000002</v>
      </c>
      <c r="G53" s="69">
        <v>7.5192206580000009</v>
      </c>
      <c r="H53" s="69">
        <v>6.634277676</v>
      </c>
      <c r="I53" s="69">
        <v>6.0148175885999997</v>
      </c>
      <c r="J53" s="69">
        <v>5.3953575011999995</v>
      </c>
    </row>
    <row r="54" spans="1:10">
      <c r="A54" s="56" t="s">
        <v>289</v>
      </c>
      <c r="B54" s="6" t="s">
        <v>333</v>
      </c>
      <c r="C54" s="69">
        <v>19.903209839999999</v>
      </c>
      <c r="D54" s="69">
        <v>24.85451952</v>
      </c>
      <c r="E54" s="69">
        <v>24.053166000000001</v>
      </c>
      <c r="F54" s="69">
        <v>23.251812480000002</v>
      </c>
      <c r="G54" s="69">
        <v>22.690865016</v>
      </c>
      <c r="H54" s="69">
        <v>22.129917552000002</v>
      </c>
      <c r="I54" s="69">
        <v>21.737254327199999</v>
      </c>
      <c r="J54" s="69">
        <v>21.344591102399995</v>
      </c>
    </row>
    <row r="55" spans="1:10">
      <c r="A55" s="56" t="s">
        <v>290</v>
      </c>
      <c r="B55" s="6" t="s">
        <v>333</v>
      </c>
      <c r="C55" s="69">
        <v>2.8844958599999999</v>
      </c>
      <c r="D55" s="69">
        <v>2.81729772</v>
      </c>
      <c r="E55" s="69">
        <v>3.1168632600000001</v>
      </c>
      <c r="F55" s="69">
        <v>3.4164287999999998</v>
      </c>
      <c r="G55" s="69">
        <v>3.6261246779999996</v>
      </c>
      <c r="H55" s="69">
        <v>3.8358205559999998</v>
      </c>
      <c r="I55" s="69">
        <v>3.9826076705999998</v>
      </c>
      <c r="J55" s="69">
        <v>4.1293947851999997</v>
      </c>
    </row>
    <row r="56" spans="1:10">
      <c r="A56" s="56" t="s">
        <v>291</v>
      </c>
      <c r="B56" s="6" t="s">
        <v>333</v>
      </c>
      <c r="C56" s="69">
        <v>1.6379999999999999</v>
      </c>
      <c r="D56" s="69">
        <v>2.0045454545454544</v>
      </c>
      <c r="E56" s="69">
        <v>1.9496590909090903</v>
      </c>
      <c r="F56" s="69">
        <v>1.8947727272727266</v>
      </c>
      <c r="G56" s="69">
        <v>1.8563522727272721</v>
      </c>
      <c r="H56" s="69">
        <v>1.8179318181818176</v>
      </c>
      <c r="I56" s="69">
        <v>1.7910374999999996</v>
      </c>
      <c r="J56" s="69">
        <v>1.7641431818181816</v>
      </c>
    </row>
    <row r="57" spans="1:10">
      <c r="A57" s="56" t="s">
        <v>292</v>
      </c>
      <c r="B57" s="6" t="s">
        <v>333</v>
      </c>
      <c r="C57" s="69">
        <v>4.5255121200000001</v>
      </c>
      <c r="D57" s="69">
        <v>5.5843538399999995</v>
      </c>
      <c r="E57" s="69">
        <v>5.5014552000000005</v>
      </c>
      <c r="F57" s="69">
        <v>5.4185565600000007</v>
      </c>
      <c r="G57" s="69">
        <v>5.3605275120000009</v>
      </c>
      <c r="H57" s="69">
        <v>5.302498464000001</v>
      </c>
      <c r="I57" s="69">
        <v>5.2618781304000004</v>
      </c>
      <c r="J57" s="69">
        <v>5.2212577968000016</v>
      </c>
    </row>
    <row r="58" spans="1:10">
      <c r="A58" s="56" t="s">
        <v>293</v>
      </c>
      <c r="B58" s="6" t="s">
        <v>333</v>
      </c>
      <c r="C58" s="69">
        <v>0.95145030000000008</v>
      </c>
      <c r="D58" s="69">
        <v>1.0613538</v>
      </c>
      <c r="E58" s="69">
        <v>1.0513054800000001</v>
      </c>
      <c r="F58" s="69">
        <v>1.04125716</v>
      </c>
      <c r="G58" s="69">
        <v>1.0342233360000002</v>
      </c>
      <c r="H58" s="69">
        <v>1.0271895120000001</v>
      </c>
      <c r="I58" s="69">
        <v>1.0222658352</v>
      </c>
      <c r="J58" s="69">
        <v>1.0173421584</v>
      </c>
    </row>
    <row r="59" spans="1:10">
      <c r="A59" s="56" t="s">
        <v>294</v>
      </c>
      <c r="B59" s="6" t="s">
        <v>333</v>
      </c>
      <c r="C59" s="69">
        <v>10.7831034</v>
      </c>
      <c r="D59" s="69">
        <v>11.658563280000001</v>
      </c>
      <c r="E59" s="69">
        <v>11.08266894</v>
      </c>
      <c r="F59" s="69">
        <v>10.5067746</v>
      </c>
      <c r="G59" s="69">
        <v>10.103648562</v>
      </c>
      <c r="H59" s="69">
        <v>9.7005225240000001</v>
      </c>
      <c r="I59" s="69">
        <v>9.4183342973999995</v>
      </c>
      <c r="J59" s="69">
        <v>9.1361460708000006</v>
      </c>
    </row>
    <row r="60" spans="1:10">
      <c r="A60" s="56" t="s">
        <v>295</v>
      </c>
      <c r="B60" s="6" t="s">
        <v>333</v>
      </c>
      <c r="C60" s="69">
        <v>6.343001999999999E-2</v>
      </c>
      <c r="D60" s="69">
        <v>6.9082199999999996E-2</v>
      </c>
      <c r="E60" s="69">
        <v>6.343001999999999E-2</v>
      </c>
      <c r="F60" s="69">
        <v>5.7777839999999997E-2</v>
      </c>
      <c r="G60" s="69">
        <v>5.3821314000000009E-2</v>
      </c>
      <c r="H60" s="69">
        <v>4.9864788000000007E-2</v>
      </c>
      <c r="I60" s="69">
        <v>4.7095219800000011E-2</v>
      </c>
      <c r="J60" s="69">
        <v>4.4325651600000009E-2</v>
      </c>
    </row>
    <row r="61" spans="1:10">
      <c r="A61" s="56" t="s">
        <v>296</v>
      </c>
      <c r="B61" s="6" t="s">
        <v>333</v>
      </c>
      <c r="C61" s="69">
        <v>0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</row>
    <row r="62" spans="1:10">
      <c r="A62" s="56" t="s">
        <v>297</v>
      </c>
      <c r="B62" s="6" t="s">
        <v>333</v>
      </c>
      <c r="C62" s="69">
        <v>0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69">
        <v>0</v>
      </c>
    </row>
    <row r="63" spans="1:10">
      <c r="A63" s="56" t="s">
        <v>298</v>
      </c>
      <c r="B63" s="6" t="s">
        <v>333</v>
      </c>
      <c r="C63" s="69">
        <v>1.89096822</v>
      </c>
      <c r="D63" s="69">
        <v>2.0410649999999997</v>
      </c>
      <c r="E63" s="69">
        <v>1.92550932</v>
      </c>
      <c r="F63" s="69">
        <v>1.80995364</v>
      </c>
      <c r="G63" s="69">
        <v>1.729064664</v>
      </c>
      <c r="H63" s="69">
        <v>1.648175688</v>
      </c>
      <c r="I63" s="69">
        <v>1.5915534048000002</v>
      </c>
      <c r="J63" s="69">
        <v>1.5349311215999999</v>
      </c>
    </row>
    <row r="64" spans="1:10">
      <c r="A64" s="56" t="s">
        <v>299</v>
      </c>
      <c r="B64" s="6" t="s">
        <v>333</v>
      </c>
      <c r="C64" s="69">
        <v>11.28175128</v>
      </c>
      <c r="D64" s="69">
        <v>13.85286516</v>
      </c>
      <c r="E64" s="69">
        <v>12.863733660000001</v>
      </c>
      <c r="F64" s="69">
        <v>11.87460216</v>
      </c>
      <c r="G64" s="69">
        <v>11.182210110000002</v>
      </c>
      <c r="H64" s="69">
        <v>10.489818060000001</v>
      </c>
      <c r="I64" s="69">
        <v>10.005143625000001</v>
      </c>
      <c r="J64" s="69">
        <v>9.52046919</v>
      </c>
    </row>
    <row r="65" spans="1:10">
      <c r="A65" s="56" t="s">
        <v>300</v>
      </c>
      <c r="B65" s="6" t="s">
        <v>333</v>
      </c>
      <c r="C65" s="69">
        <v>3.8108253599999999</v>
      </c>
      <c r="D65" s="69">
        <v>4.0884101999999993</v>
      </c>
      <c r="E65" s="69">
        <v>3.8233857599999999</v>
      </c>
      <c r="F65" s="69">
        <v>3.5583613200000004</v>
      </c>
      <c r="G65" s="69">
        <v>3.372844212</v>
      </c>
      <c r="H65" s="69">
        <v>3.187327104</v>
      </c>
      <c r="I65" s="69">
        <v>3.0574651283999996</v>
      </c>
      <c r="J65" s="69">
        <v>2.9276031527999997</v>
      </c>
    </row>
    <row r="66" spans="1:10">
      <c r="A66" s="56" t="s">
        <v>301</v>
      </c>
      <c r="B66" s="6" t="s">
        <v>333</v>
      </c>
      <c r="C66" s="69">
        <v>6.6180747599999998</v>
      </c>
      <c r="D66" s="69">
        <v>7.5638728799999999</v>
      </c>
      <c r="E66" s="69">
        <v>7.7547909599999985</v>
      </c>
      <c r="F66" s="69">
        <v>7.9457090399999997</v>
      </c>
      <c r="G66" s="69">
        <v>8.0793516959999998</v>
      </c>
      <c r="H66" s="69">
        <v>8.2129943520000008</v>
      </c>
      <c r="I66" s="69">
        <v>8.3065442112000021</v>
      </c>
      <c r="J66" s="69">
        <v>8.4000940703999998</v>
      </c>
    </row>
    <row r="67" spans="1:10">
      <c r="A67" s="56" t="s">
        <v>302</v>
      </c>
      <c r="B67" s="6" t="s">
        <v>333</v>
      </c>
      <c r="C67" s="69">
        <v>0</v>
      </c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</row>
    <row r="68" spans="1:10">
      <c r="A68" s="56" t="s">
        <v>303</v>
      </c>
      <c r="B68" s="6" t="s">
        <v>333</v>
      </c>
      <c r="C68" s="69">
        <v>10.0294794</v>
      </c>
      <c r="D68" s="69">
        <v>12.14339472</v>
      </c>
      <c r="E68" s="69">
        <v>10.722185460000002</v>
      </c>
      <c r="F68" s="69">
        <v>9.3009762000000009</v>
      </c>
      <c r="G68" s="69">
        <v>8.3061297180000011</v>
      </c>
      <c r="H68" s="69">
        <v>7.3112832359999995</v>
      </c>
      <c r="I68" s="69">
        <v>6.6148906986</v>
      </c>
      <c r="J68" s="69">
        <v>5.9184981612000005</v>
      </c>
    </row>
    <row r="69" spans="1:10">
      <c r="A69" s="56" t="s">
        <v>304</v>
      </c>
      <c r="B69" s="6" t="s">
        <v>333</v>
      </c>
      <c r="C69" s="69">
        <v>0.62864801999999997</v>
      </c>
      <c r="D69" s="69">
        <v>0.69459012000000009</v>
      </c>
      <c r="E69" s="69">
        <v>0.72975923999999992</v>
      </c>
      <c r="F69" s="69">
        <v>0.76492835999999997</v>
      </c>
      <c r="G69" s="69">
        <v>0.78954674400000002</v>
      </c>
      <c r="H69" s="69">
        <v>0.81416512800000007</v>
      </c>
      <c r="I69" s="69">
        <v>0.83139799680000015</v>
      </c>
      <c r="J69" s="69">
        <v>0.84863086560000023</v>
      </c>
    </row>
    <row r="70" spans="1:10">
      <c r="A70" s="56" t="s">
        <v>305</v>
      </c>
      <c r="B70" s="6" t="s">
        <v>333</v>
      </c>
      <c r="C70" s="69">
        <v>2.0435770799999999</v>
      </c>
      <c r="D70" s="69">
        <v>2.4543021600000001</v>
      </c>
      <c r="E70" s="69">
        <v>2.4787949399999998</v>
      </c>
      <c r="F70" s="69">
        <v>2.5032877199999999</v>
      </c>
      <c r="G70" s="69">
        <v>2.5204326660000005</v>
      </c>
      <c r="H70" s="69">
        <v>2.5375776120000002</v>
      </c>
      <c r="I70" s="69">
        <v>2.5495790742</v>
      </c>
      <c r="J70" s="69">
        <v>2.5615805363999997</v>
      </c>
    </row>
    <row r="71" spans="1:10">
      <c r="A71" s="56" t="s">
        <v>306</v>
      </c>
      <c r="B71" s="6" t="s">
        <v>333</v>
      </c>
      <c r="C71" s="69">
        <v>0</v>
      </c>
      <c r="D71" s="69">
        <v>0</v>
      </c>
      <c r="E71" s="69">
        <v>0</v>
      </c>
      <c r="F71" s="69">
        <v>0</v>
      </c>
      <c r="G71" s="69">
        <v>0</v>
      </c>
      <c r="H71" s="69">
        <v>0</v>
      </c>
      <c r="I71" s="69">
        <v>0</v>
      </c>
      <c r="J71" s="69">
        <v>0</v>
      </c>
    </row>
    <row r="72" spans="1:10">
      <c r="A72" s="56" t="s">
        <v>307</v>
      </c>
      <c r="B72" s="6" t="s">
        <v>333</v>
      </c>
      <c r="C72" s="69">
        <v>12.731849460000001</v>
      </c>
      <c r="D72" s="69">
        <v>13.406970960000001</v>
      </c>
      <c r="E72" s="69">
        <v>13.268178540000001</v>
      </c>
      <c r="F72" s="69">
        <v>13.129386119999999</v>
      </c>
      <c r="G72" s="69">
        <v>13.032231425999999</v>
      </c>
      <c r="H72" s="69">
        <v>12.935076732000001</v>
      </c>
      <c r="I72" s="69">
        <v>12.867068446199999</v>
      </c>
      <c r="J72" s="69">
        <v>12.799060160399998</v>
      </c>
    </row>
    <row r="73" spans="1:10">
      <c r="A73" s="17" t="s">
        <v>308</v>
      </c>
      <c r="B73" s="6" t="s">
        <v>333</v>
      </c>
      <c r="C73" s="69">
        <v>1.0538175599999999</v>
      </c>
      <c r="D73" s="69">
        <v>1.29623328</v>
      </c>
      <c r="E73" s="69">
        <v>1.1517886799999999</v>
      </c>
      <c r="F73" s="69">
        <v>1.00734408</v>
      </c>
      <c r="G73" s="69">
        <v>0.90623286000000003</v>
      </c>
      <c r="H73" s="69">
        <v>0.80512163999999997</v>
      </c>
      <c r="I73" s="69">
        <v>0.73434378599999994</v>
      </c>
      <c r="J73" s="69">
        <v>0.66356593199999991</v>
      </c>
    </row>
    <row r="74" spans="1:10">
      <c r="A74" s="17" t="s">
        <v>309</v>
      </c>
      <c r="B74" s="6" t="s">
        <v>333</v>
      </c>
      <c r="C74" s="69">
        <v>1.2905811</v>
      </c>
      <c r="D74" s="69">
        <v>1.4557503600000001</v>
      </c>
      <c r="E74" s="69">
        <v>1.5411610800000002</v>
      </c>
      <c r="F74" s="69">
        <v>1.6265718</v>
      </c>
      <c r="G74" s="69">
        <v>1.686359304</v>
      </c>
      <c r="H74" s="69">
        <v>1.746146808</v>
      </c>
      <c r="I74" s="69">
        <v>1.7879980608000001</v>
      </c>
      <c r="J74" s="69">
        <v>1.8298493136000002</v>
      </c>
    </row>
    <row r="75" spans="1:10">
      <c r="A75" s="17" t="s">
        <v>310</v>
      </c>
      <c r="B75" s="6" t="s">
        <v>333</v>
      </c>
      <c r="C75" s="69">
        <v>1.3558951799999999</v>
      </c>
      <c r="D75" s="69">
        <v>1.4620305600000001</v>
      </c>
      <c r="E75" s="69">
        <v>1.6341080400000001</v>
      </c>
      <c r="F75" s="69">
        <v>1.8061855199999999</v>
      </c>
      <c r="G75" s="69">
        <v>1.9266397559999997</v>
      </c>
      <c r="H75" s="69">
        <v>2.0470939919999998</v>
      </c>
      <c r="I75" s="69">
        <v>2.1314119571999997</v>
      </c>
      <c r="J75" s="69">
        <v>2.2157299224</v>
      </c>
    </row>
    <row r="76" spans="1:10">
      <c r="A76" s="17" t="s">
        <v>311</v>
      </c>
      <c r="B76" s="6" t="s">
        <v>333</v>
      </c>
      <c r="C76" s="69">
        <v>0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</row>
    <row r="77" spans="1:10">
      <c r="A77" s="17" t="s">
        <v>312</v>
      </c>
      <c r="B77" s="6" t="s">
        <v>333</v>
      </c>
      <c r="C77" s="69">
        <v>0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</row>
    <row r="78" spans="1:10">
      <c r="A78" s="17" t="s">
        <v>358</v>
      </c>
      <c r="B78" s="6" t="s">
        <v>333</v>
      </c>
      <c r="C78" s="69">
        <v>10.801943999999999</v>
      </c>
      <c r="D78" s="69">
        <v>11.374729961623835</v>
      </c>
      <c r="E78" s="69">
        <v>11.256975824396983</v>
      </c>
      <c r="F78" s="69">
        <v>11.139221687170128</v>
      </c>
      <c r="G78" s="69">
        <v>11.056793791111332</v>
      </c>
      <c r="H78" s="69">
        <v>10.974365895052534</v>
      </c>
      <c r="I78" s="69">
        <v>10.916666367811374</v>
      </c>
      <c r="J78" s="69">
        <v>10.858966840570217</v>
      </c>
    </row>
    <row r="79" spans="1:10">
      <c r="A79" s="17" t="s">
        <v>359</v>
      </c>
      <c r="B79" s="6" t="s">
        <v>333</v>
      </c>
      <c r="C79" s="69">
        <v>1.4317617599999992</v>
      </c>
      <c r="D79" s="69">
        <v>1.5076826346608783</v>
      </c>
      <c r="E79" s="69">
        <v>1.4920747153119909</v>
      </c>
      <c r="F79" s="69">
        <v>1.476466795963103</v>
      </c>
      <c r="G79" s="69">
        <v>1.4655412524188818</v>
      </c>
      <c r="H79" s="69">
        <v>1.4546157088746603</v>
      </c>
      <c r="I79" s="69">
        <v>1.4469678283937051</v>
      </c>
      <c r="J79" s="69">
        <v>1.4393199479127503</v>
      </c>
    </row>
    <row r="80" spans="1:10">
      <c r="A80" s="56" t="s">
        <v>278</v>
      </c>
      <c r="B80" s="6" t="s">
        <v>336</v>
      </c>
      <c r="C80" s="69">
        <v>0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</row>
    <row r="81" spans="1:10">
      <c r="A81" s="56" t="s">
        <v>279</v>
      </c>
      <c r="B81" s="6" t="s">
        <v>336</v>
      </c>
      <c r="C81" s="69">
        <v>42.783234480000004</v>
      </c>
      <c r="D81" s="69">
        <v>47.431419840000004</v>
      </c>
      <c r="E81" s="69">
        <v>45.127842479999998</v>
      </c>
      <c r="F81" s="69">
        <v>42.824265120000007</v>
      </c>
      <c r="G81" s="69">
        <v>41.211760968000007</v>
      </c>
      <c r="H81" s="69">
        <v>39.599256816000008</v>
      </c>
      <c r="I81" s="69">
        <v>38.470503909600012</v>
      </c>
      <c r="J81" s="69">
        <v>37.341751003200002</v>
      </c>
    </row>
    <row r="82" spans="1:10">
      <c r="A82" s="56" t="s">
        <v>280</v>
      </c>
      <c r="B82" s="6" t="s">
        <v>336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</row>
    <row r="83" spans="1:10">
      <c r="A83" s="56" t="s">
        <v>281</v>
      </c>
      <c r="B83" s="6" t="s">
        <v>336</v>
      </c>
      <c r="C83" s="69">
        <v>26.095487040000005</v>
      </c>
      <c r="D83" s="69">
        <v>27.080222400000004</v>
      </c>
      <c r="E83" s="69">
        <v>27.015745680000006</v>
      </c>
      <c r="F83" s="69">
        <v>26.951268960000007</v>
      </c>
      <c r="G83" s="69">
        <v>26.906135256000006</v>
      </c>
      <c r="H83" s="69">
        <v>26.861001552000008</v>
      </c>
      <c r="I83" s="69">
        <v>26.829407959200008</v>
      </c>
      <c r="J83" s="69">
        <v>26.797814366400008</v>
      </c>
    </row>
    <row r="84" spans="1:10">
      <c r="A84" s="56" t="s">
        <v>282</v>
      </c>
      <c r="B84" s="6" t="s">
        <v>336</v>
      </c>
      <c r="C84" s="69">
        <v>28.651109760000004</v>
      </c>
      <c r="D84" s="69">
        <v>30.784703040000004</v>
      </c>
      <c r="E84" s="69">
        <v>31.552562160000004</v>
      </c>
      <c r="F84" s="69">
        <v>32.320421280000005</v>
      </c>
      <c r="G84" s="69">
        <v>32.857922664</v>
      </c>
      <c r="H84" s="69">
        <v>33.395424048000002</v>
      </c>
      <c r="I84" s="69">
        <v>33.771675016800003</v>
      </c>
      <c r="J84" s="69">
        <v>34.147925985600004</v>
      </c>
    </row>
    <row r="85" spans="1:10">
      <c r="A85" s="56" t="s">
        <v>283</v>
      </c>
      <c r="B85" s="6" t="s">
        <v>336</v>
      </c>
      <c r="C85" s="69">
        <v>42.783234480000004</v>
      </c>
      <c r="D85" s="69">
        <v>47.431419840000004</v>
      </c>
      <c r="E85" s="69">
        <v>45.127842479999998</v>
      </c>
      <c r="F85" s="69">
        <v>42.824265120000007</v>
      </c>
      <c r="G85" s="69">
        <v>41.211760968000007</v>
      </c>
      <c r="H85" s="69">
        <v>39.599256816000008</v>
      </c>
      <c r="I85" s="69">
        <v>38.470503909600012</v>
      </c>
      <c r="J85" s="69">
        <v>37.341751003200002</v>
      </c>
    </row>
    <row r="86" spans="1:10">
      <c r="A86" s="56" t="s">
        <v>284</v>
      </c>
      <c r="B86" s="6" t="s">
        <v>336</v>
      </c>
      <c r="C86" s="69">
        <v>40.426903440000004</v>
      </c>
      <c r="D86" s="69">
        <v>42.437404800000003</v>
      </c>
      <c r="E86" s="69">
        <v>43.375248000000013</v>
      </c>
      <c r="F86" s="69">
        <v>44.313091200000009</v>
      </c>
      <c r="G86" s="69">
        <v>44.969581440000006</v>
      </c>
      <c r="H86" s="69">
        <v>45.626071680000003</v>
      </c>
      <c r="I86" s="69">
        <v>46.085614848000006</v>
      </c>
      <c r="J86" s="69">
        <v>46.545158016000009</v>
      </c>
    </row>
    <row r="87" spans="1:10">
      <c r="A87" s="56" t="s">
        <v>285</v>
      </c>
      <c r="B87" s="6" t="s">
        <v>336</v>
      </c>
      <c r="C87" s="69">
        <v>200.72775240000004</v>
      </c>
      <c r="D87" s="69">
        <v>227.07528480000002</v>
      </c>
      <c r="E87" s="69">
        <v>215.48705976000002</v>
      </c>
      <c r="F87" s="69">
        <v>203.89883472000002</v>
      </c>
      <c r="G87" s="69">
        <v>195.78707719200003</v>
      </c>
      <c r="H87" s="69">
        <v>187.67531966400003</v>
      </c>
      <c r="I87" s="69">
        <v>181.99708939440004</v>
      </c>
      <c r="J87" s="69">
        <v>176.31885912480004</v>
      </c>
    </row>
    <row r="88" spans="1:10">
      <c r="A88" s="56" t="s">
        <v>286</v>
      </c>
      <c r="B88" s="6" t="s">
        <v>336</v>
      </c>
      <c r="C88" s="69">
        <v>20.116736640000003</v>
      </c>
      <c r="D88" s="69">
        <v>24.618384000000006</v>
      </c>
      <c r="E88" s="69">
        <v>23.944309200000003</v>
      </c>
      <c r="F88" s="69">
        <v>23.270234400000003</v>
      </c>
      <c r="G88" s="69">
        <v>22.798382040000003</v>
      </c>
      <c r="H88" s="69">
        <v>22.326529680000004</v>
      </c>
      <c r="I88" s="69">
        <v>21.996233028000002</v>
      </c>
      <c r="J88" s="69">
        <v>21.665936376000005</v>
      </c>
    </row>
    <row r="89" spans="1:10">
      <c r="A89" s="56" t="s">
        <v>287</v>
      </c>
      <c r="B89" s="6" t="s">
        <v>336</v>
      </c>
      <c r="C89" s="69">
        <v>131.10461784000003</v>
      </c>
      <c r="D89" s="69">
        <v>142.31770560000001</v>
      </c>
      <c r="E89" s="69">
        <v>138.88871640000002</v>
      </c>
      <c r="F89" s="69">
        <v>135.45972720000003</v>
      </c>
      <c r="G89" s="69">
        <v>133.05943476000002</v>
      </c>
      <c r="H89" s="69">
        <v>130.65914232000003</v>
      </c>
      <c r="I89" s="69">
        <v>128.97893761200004</v>
      </c>
      <c r="J89" s="69">
        <v>127.29873290400003</v>
      </c>
    </row>
    <row r="90" spans="1:10">
      <c r="A90" s="56" t="s">
        <v>288</v>
      </c>
      <c r="B90" s="6" t="s">
        <v>336</v>
      </c>
      <c r="C90" s="69">
        <v>82.723631760000018</v>
      </c>
      <c r="D90" s="69">
        <v>102.03734016000001</v>
      </c>
      <c r="E90" s="69">
        <v>90.238100400000022</v>
      </c>
      <c r="F90" s="69">
        <v>78.438860640000016</v>
      </c>
      <c r="G90" s="69">
        <v>70.179392808000017</v>
      </c>
      <c r="H90" s="69">
        <v>61.919924976000004</v>
      </c>
      <c r="I90" s="69">
        <v>56.1382974936</v>
      </c>
      <c r="J90" s="69">
        <v>50.356670011200002</v>
      </c>
    </row>
    <row r="91" spans="1:10">
      <c r="A91" s="56" t="s">
        <v>289</v>
      </c>
      <c r="B91" s="6" t="s">
        <v>336</v>
      </c>
      <c r="C91" s="69">
        <v>185.76329184000002</v>
      </c>
      <c r="D91" s="69">
        <v>231.97551552000004</v>
      </c>
      <c r="E91" s="69">
        <v>224.49621600000006</v>
      </c>
      <c r="F91" s="69">
        <v>217.01691648000002</v>
      </c>
      <c r="G91" s="69">
        <v>211.78140681600004</v>
      </c>
      <c r="H91" s="69">
        <v>206.54589715200004</v>
      </c>
      <c r="I91" s="69">
        <v>202.88104038720002</v>
      </c>
      <c r="J91" s="69">
        <v>199.2161836224</v>
      </c>
    </row>
    <row r="92" spans="1:10">
      <c r="A92" s="56" t="s">
        <v>290</v>
      </c>
      <c r="B92" s="6" t="s">
        <v>336</v>
      </c>
      <c r="C92" s="69">
        <v>26.921961360000001</v>
      </c>
      <c r="D92" s="69">
        <v>26.294778720000004</v>
      </c>
      <c r="E92" s="69">
        <v>29.090723760000003</v>
      </c>
      <c r="F92" s="69">
        <v>31.886668800000002</v>
      </c>
      <c r="G92" s="69">
        <v>33.843830328000003</v>
      </c>
      <c r="H92" s="69">
        <v>35.800991856000003</v>
      </c>
      <c r="I92" s="69">
        <v>37.171004925600002</v>
      </c>
      <c r="J92" s="69">
        <v>38.541017995200008</v>
      </c>
    </row>
    <row r="93" spans="1:10">
      <c r="A93" s="56" t="s">
        <v>291</v>
      </c>
      <c r="B93" s="6" t="s">
        <v>336</v>
      </c>
      <c r="C93" s="69">
        <v>15.288000000000002</v>
      </c>
      <c r="D93" s="69">
        <v>18.709090909090911</v>
      </c>
      <c r="E93" s="69">
        <v>18.196818181818177</v>
      </c>
      <c r="F93" s="69">
        <v>17.68454545454545</v>
      </c>
      <c r="G93" s="69">
        <v>17.325954545454543</v>
      </c>
      <c r="H93" s="69">
        <v>16.967363636363633</v>
      </c>
      <c r="I93" s="69">
        <v>16.716349999999998</v>
      </c>
      <c r="J93" s="69">
        <v>16.465336363636364</v>
      </c>
    </row>
    <row r="94" spans="1:10">
      <c r="A94" s="56" t="s">
        <v>292</v>
      </c>
      <c r="B94" s="6" t="s">
        <v>336</v>
      </c>
      <c r="C94" s="69">
        <v>42.238113120000001</v>
      </c>
      <c r="D94" s="69">
        <v>52.120635840000006</v>
      </c>
      <c r="E94" s="69">
        <v>51.346915200000005</v>
      </c>
      <c r="F94" s="69">
        <v>50.573194560000012</v>
      </c>
      <c r="G94" s="69">
        <v>50.031590112000011</v>
      </c>
      <c r="H94" s="69">
        <v>49.48998566400001</v>
      </c>
      <c r="I94" s="69">
        <v>49.110862550400014</v>
      </c>
      <c r="J94" s="69">
        <v>48.731739436800019</v>
      </c>
    </row>
    <row r="95" spans="1:10">
      <c r="A95" s="56" t="s">
        <v>293</v>
      </c>
      <c r="B95" s="6" t="s">
        <v>336</v>
      </c>
      <c r="C95" s="69">
        <v>8.8802028000000011</v>
      </c>
      <c r="D95" s="69">
        <v>9.9059688000000019</v>
      </c>
      <c r="E95" s="69">
        <v>9.8121844800000027</v>
      </c>
      <c r="F95" s="69">
        <v>9.7184001600000016</v>
      </c>
      <c r="G95" s="69">
        <v>9.6527511360000009</v>
      </c>
      <c r="H95" s="69">
        <v>9.587102112000002</v>
      </c>
      <c r="I95" s="69">
        <v>9.5411477952000006</v>
      </c>
      <c r="J95" s="69">
        <v>9.4951934783999992</v>
      </c>
    </row>
    <row r="96" spans="1:10">
      <c r="A96" s="56" t="s">
        <v>294</v>
      </c>
      <c r="B96" s="6" t="s">
        <v>336</v>
      </c>
      <c r="C96" s="69">
        <v>100.64229840000002</v>
      </c>
      <c r="D96" s="69">
        <v>108.81325728000002</v>
      </c>
      <c r="E96" s="69">
        <v>103.43824344000001</v>
      </c>
      <c r="F96" s="69">
        <v>98.063229600000014</v>
      </c>
      <c r="G96" s="69">
        <v>94.300719912000005</v>
      </c>
      <c r="H96" s="69">
        <v>90.538210224000011</v>
      </c>
      <c r="I96" s="69">
        <v>87.904453442400012</v>
      </c>
      <c r="J96" s="69">
        <v>85.270696660800013</v>
      </c>
    </row>
    <row r="97" spans="1:10">
      <c r="A97" s="56" t="s">
        <v>295</v>
      </c>
      <c r="B97" s="6" t="s">
        <v>336</v>
      </c>
      <c r="C97" s="69">
        <v>0.59201352000000007</v>
      </c>
      <c r="D97" s="69">
        <v>0.6447672000000001</v>
      </c>
      <c r="E97" s="69">
        <v>0.59201352000000007</v>
      </c>
      <c r="F97" s="69">
        <v>0.53925984000000005</v>
      </c>
      <c r="G97" s="69">
        <v>0.50233226400000008</v>
      </c>
      <c r="H97" s="69">
        <v>0.46540468800000012</v>
      </c>
      <c r="I97" s="69">
        <v>0.43955538480000012</v>
      </c>
      <c r="J97" s="69">
        <v>0.41370608160000016</v>
      </c>
    </row>
    <row r="98" spans="1:10">
      <c r="A98" s="56" t="s">
        <v>296</v>
      </c>
      <c r="B98" s="6" t="s">
        <v>336</v>
      </c>
      <c r="C98" s="69">
        <v>0</v>
      </c>
      <c r="D98" s="69">
        <v>0</v>
      </c>
      <c r="E98" s="69">
        <v>0</v>
      </c>
      <c r="F98" s="69">
        <v>0</v>
      </c>
      <c r="G98" s="69">
        <v>0</v>
      </c>
      <c r="H98" s="69">
        <v>0</v>
      </c>
      <c r="I98" s="69">
        <v>0</v>
      </c>
      <c r="J98" s="69">
        <v>0</v>
      </c>
    </row>
    <row r="99" spans="1:10">
      <c r="A99" s="56" t="s">
        <v>297</v>
      </c>
      <c r="B99" s="6" t="s">
        <v>336</v>
      </c>
      <c r="C99" s="69">
        <v>0</v>
      </c>
      <c r="D99" s="69">
        <v>0</v>
      </c>
      <c r="E99" s="69">
        <v>0</v>
      </c>
      <c r="F99" s="69">
        <v>0</v>
      </c>
      <c r="G99" s="69">
        <v>0</v>
      </c>
      <c r="H99" s="69">
        <v>0</v>
      </c>
      <c r="I99" s="69">
        <v>0</v>
      </c>
      <c r="J99" s="69">
        <v>0</v>
      </c>
    </row>
    <row r="100" spans="1:10">
      <c r="A100" s="56" t="s">
        <v>298</v>
      </c>
      <c r="B100" s="6" t="s">
        <v>336</v>
      </c>
      <c r="C100" s="69">
        <v>17.649036720000002</v>
      </c>
      <c r="D100" s="69">
        <v>19.049940000000003</v>
      </c>
      <c r="E100" s="69">
        <v>17.971420320000004</v>
      </c>
      <c r="F100" s="69">
        <v>16.892900640000004</v>
      </c>
      <c r="G100" s="69">
        <v>16.137936864000004</v>
      </c>
      <c r="H100" s="69">
        <v>15.382973088000004</v>
      </c>
      <c r="I100" s="69">
        <v>14.854498444800003</v>
      </c>
      <c r="J100" s="69">
        <v>14.326023801600002</v>
      </c>
    </row>
    <row r="101" spans="1:10">
      <c r="A101" s="56" t="s">
        <v>299</v>
      </c>
      <c r="B101" s="6" t="s">
        <v>336</v>
      </c>
      <c r="C101" s="69">
        <v>105.29634528000001</v>
      </c>
      <c r="D101" s="69">
        <v>129.29340816000001</v>
      </c>
      <c r="E101" s="69">
        <v>120.06151416000002</v>
      </c>
      <c r="F101" s="69">
        <v>110.82962016000002</v>
      </c>
      <c r="G101" s="69">
        <v>104.36729436000003</v>
      </c>
      <c r="H101" s="69">
        <v>97.904968560000015</v>
      </c>
      <c r="I101" s="69">
        <v>93.381340500000022</v>
      </c>
      <c r="J101" s="69">
        <v>88.857712440000014</v>
      </c>
    </row>
    <row r="102" spans="1:10">
      <c r="A102" s="56" t="s">
        <v>300</v>
      </c>
      <c r="B102" s="6" t="s">
        <v>336</v>
      </c>
      <c r="C102" s="69">
        <v>35.567703360000003</v>
      </c>
      <c r="D102" s="69">
        <v>38.158495200000004</v>
      </c>
      <c r="E102" s="69">
        <v>35.68493376</v>
      </c>
      <c r="F102" s="69">
        <v>33.211372320000009</v>
      </c>
      <c r="G102" s="69">
        <v>31.479879312000005</v>
      </c>
      <c r="H102" s="69">
        <v>29.748386304</v>
      </c>
      <c r="I102" s="69">
        <v>28.536341198400002</v>
      </c>
      <c r="J102" s="69">
        <v>27.324296092800001</v>
      </c>
    </row>
    <row r="103" spans="1:10">
      <c r="A103" s="56" t="s">
        <v>301</v>
      </c>
      <c r="B103" s="6" t="s">
        <v>336</v>
      </c>
      <c r="C103" s="69">
        <v>61.768697760000009</v>
      </c>
      <c r="D103" s="69">
        <v>70.596146880000006</v>
      </c>
      <c r="E103" s="69">
        <v>72.378048960000001</v>
      </c>
      <c r="F103" s="69">
        <v>74.15995104000001</v>
      </c>
      <c r="G103" s="69">
        <v>75.407282496000008</v>
      </c>
      <c r="H103" s="69">
        <v>76.65461395200002</v>
      </c>
      <c r="I103" s="69">
        <v>77.527745971200019</v>
      </c>
      <c r="J103" s="69">
        <v>78.400877990400005</v>
      </c>
    </row>
    <row r="104" spans="1:10">
      <c r="A104" s="56" t="s">
        <v>302</v>
      </c>
      <c r="B104" s="6" t="s">
        <v>336</v>
      </c>
      <c r="C104" s="69">
        <v>0</v>
      </c>
      <c r="D104" s="69">
        <v>0</v>
      </c>
      <c r="E104" s="69">
        <v>0</v>
      </c>
      <c r="F104" s="69">
        <v>0</v>
      </c>
      <c r="G104" s="69">
        <v>0</v>
      </c>
      <c r="H104" s="69">
        <v>0</v>
      </c>
      <c r="I104" s="69">
        <v>0</v>
      </c>
      <c r="J104" s="69">
        <v>0</v>
      </c>
    </row>
    <row r="105" spans="1:10">
      <c r="A105" s="56" t="s">
        <v>303</v>
      </c>
      <c r="B105" s="6" t="s">
        <v>336</v>
      </c>
      <c r="C105" s="69">
        <v>93.60847440000002</v>
      </c>
      <c r="D105" s="69">
        <v>113.33835072000002</v>
      </c>
      <c r="E105" s="69">
        <v>100.07373096000002</v>
      </c>
      <c r="F105" s="69">
        <v>86.809111200000018</v>
      </c>
      <c r="G105" s="69">
        <v>77.523877368000015</v>
      </c>
      <c r="H105" s="69">
        <v>68.238643535999998</v>
      </c>
      <c r="I105" s="69">
        <v>61.738979853600007</v>
      </c>
      <c r="J105" s="69">
        <v>55.239316171200009</v>
      </c>
    </row>
    <row r="106" spans="1:10">
      <c r="A106" s="56" t="s">
        <v>304</v>
      </c>
      <c r="B106" s="6" t="s">
        <v>336</v>
      </c>
      <c r="C106" s="69">
        <v>5.8673815200000012</v>
      </c>
      <c r="D106" s="69">
        <v>6.4828411200000016</v>
      </c>
      <c r="E106" s="69">
        <v>6.8110862400000007</v>
      </c>
      <c r="F106" s="69">
        <v>7.1393313600000008</v>
      </c>
      <c r="G106" s="69">
        <v>7.3691029440000015</v>
      </c>
      <c r="H106" s="69">
        <v>7.5988745280000014</v>
      </c>
      <c r="I106" s="69">
        <v>7.7597146368000018</v>
      </c>
      <c r="J106" s="69">
        <v>7.9205547456000023</v>
      </c>
    </row>
    <row r="107" spans="1:10">
      <c r="A107" s="56" t="s">
        <v>305</v>
      </c>
      <c r="B107" s="6" t="s">
        <v>336</v>
      </c>
      <c r="C107" s="69">
        <v>19.073386080000002</v>
      </c>
      <c r="D107" s="69">
        <v>22.906820160000002</v>
      </c>
      <c r="E107" s="69">
        <v>23.135419440000003</v>
      </c>
      <c r="F107" s="69">
        <v>23.364018720000004</v>
      </c>
      <c r="G107" s="69">
        <v>23.524038216000005</v>
      </c>
      <c r="H107" s="69">
        <v>23.684057712000005</v>
      </c>
      <c r="I107" s="69">
        <v>23.796071359200006</v>
      </c>
      <c r="J107" s="69">
        <v>23.9080850064</v>
      </c>
    </row>
    <row r="108" spans="1:10">
      <c r="A108" s="56" t="s">
        <v>306</v>
      </c>
      <c r="B108" s="6" t="s">
        <v>336</v>
      </c>
      <c r="C108" s="69">
        <v>0</v>
      </c>
      <c r="D108" s="69">
        <v>0</v>
      </c>
      <c r="E108" s="69">
        <v>0</v>
      </c>
      <c r="F108" s="69">
        <v>0</v>
      </c>
      <c r="G108" s="69">
        <v>0</v>
      </c>
      <c r="H108" s="69">
        <v>0</v>
      </c>
      <c r="I108" s="69">
        <v>0</v>
      </c>
      <c r="J108" s="69">
        <v>0</v>
      </c>
    </row>
    <row r="109" spans="1:10">
      <c r="A109" s="56" t="s">
        <v>307</v>
      </c>
      <c r="B109" s="6" t="s">
        <v>336</v>
      </c>
      <c r="C109" s="69">
        <v>118.83059496000001</v>
      </c>
      <c r="D109" s="69">
        <v>125.13172896000002</v>
      </c>
      <c r="E109" s="69">
        <v>123.83633304000001</v>
      </c>
      <c r="F109" s="69">
        <v>122.54093712000001</v>
      </c>
      <c r="G109" s="69">
        <v>121.63415997600001</v>
      </c>
      <c r="H109" s="69">
        <v>120.72738283200002</v>
      </c>
      <c r="I109" s="69">
        <v>120.09263883120001</v>
      </c>
      <c r="J109" s="69">
        <v>119.45789483039999</v>
      </c>
    </row>
    <row r="110" spans="1:10">
      <c r="A110" s="17" t="s">
        <v>308</v>
      </c>
      <c r="B110" s="6" t="s">
        <v>336</v>
      </c>
      <c r="C110" s="69">
        <v>9.8356305600000002</v>
      </c>
      <c r="D110" s="69">
        <v>12.098177280000002</v>
      </c>
      <c r="E110" s="69">
        <v>10.750027680000001</v>
      </c>
      <c r="F110" s="69">
        <v>9.4018780800000012</v>
      </c>
      <c r="G110" s="69">
        <v>8.4581733600000018</v>
      </c>
      <c r="H110" s="69">
        <v>7.5144686400000005</v>
      </c>
      <c r="I110" s="69">
        <v>6.8538753359999998</v>
      </c>
      <c r="J110" s="69">
        <v>6.1932820320000008</v>
      </c>
    </row>
    <row r="111" spans="1:10">
      <c r="A111" s="17" t="s">
        <v>309</v>
      </c>
      <c r="B111" s="6" t="s">
        <v>336</v>
      </c>
      <c r="C111" s="69">
        <v>12.045423600000001</v>
      </c>
      <c r="D111" s="69">
        <v>13.587003360000002</v>
      </c>
      <c r="E111" s="69">
        <v>14.384170080000004</v>
      </c>
      <c r="F111" s="69">
        <v>15.181336800000004</v>
      </c>
      <c r="G111" s="69">
        <v>15.739353504000002</v>
      </c>
      <c r="H111" s="69">
        <v>16.297370208000004</v>
      </c>
      <c r="I111" s="69">
        <v>16.687981900800004</v>
      </c>
      <c r="J111" s="69">
        <v>17.078593593600004</v>
      </c>
    </row>
    <row r="112" spans="1:10">
      <c r="A112" s="17" t="s">
        <v>310</v>
      </c>
      <c r="B112" s="6" t="s">
        <v>336</v>
      </c>
      <c r="C112" s="69">
        <v>12.655021680000001</v>
      </c>
      <c r="D112" s="69">
        <v>13.645618560000001</v>
      </c>
      <c r="E112" s="69">
        <v>15.251675040000002</v>
      </c>
      <c r="F112" s="69">
        <v>16.857731520000002</v>
      </c>
      <c r="G112" s="69">
        <v>17.981971055999999</v>
      </c>
      <c r="H112" s="69">
        <v>19.106210592</v>
      </c>
      <c r="I112" s="69">
        <v>19.8931782672</v>
      </c>
      <c r="J112" s="69">
        <v>20.680145942400003</v>
      </c>
    </row>
    <row r="113" spans="1:10">
      <c r="A113" s="17" t="s">
        <v>311</v>
      </c>
      <c r="B113" s="6" t="s">
        <v>336</v>
      </c>
      <c r="C113" s="69">
        <v>0</v>
      </c>
      <c r="D113" s="69">
        <v>0</v>
      </c>
      <c r="E113" s="69">
        <v>0</v>
      </c>
      <c r="F113" s="69">
        <v>0</v>
      </c>
      <c r="G113" s="69">
        <v>0</v>
      </c>
      <c r="H113" s="69">
        <v>0</v>
      </c>
      <c r="I113" s="69">
        <v>0</v>
      </c>
      <c r="J113" s="69">
        <v>0</v>
      </c>
    </row>
    <row r="114" spans="1:10">
      <c r="A114" s="17" t="s">
        <v>312</v>
      </c>
      <c r="B114" s="6" t="s">
        <v>336</v>
      </c>
      <c r="C114" s="69">
        <v>0</v>
      </c>
      <c r="D114" s="69">
        <v>0</v>
      </c>
      <c r="E114" s="69">
        <v>0</v>
      </c>
      <c r="F114" s="69">
        <v>0</v>
      </c>
      <c r="G114" s="69">
        <v>0</v>
      </c>
      <c r="H114" s="69">
        <v>0</v>
      </c>
      <c r="I114" s="69">
        <v>0</v>
      </c>
      <c r="J114" s="69">
        <v>0</v>
      </c>
    </row>
    <row r="115" spans="1:10">
      <c r="A115" s="17" t="s">
        <v>358</v>
      </c>
      <c r="B115" s="6" t="s">
        <v>336</v>
      </c>
      <c r="C115" s="69">
        <v>100.818144</v>
      </c>
      <c r="D115" s="69">
        <v>106.16414630848914</v>
      </c>
      <c r="E115" s="69">
        <v>105.06510769437185</v>
      </c>
      <c r="F115" s="69">
        <v>103.96606908025454</v>
      </c>
      <c r="G115" s="69">
        <v>103.19674205037245</v>
      </c>
      <c r="H115" s="69">
        <v>102.42741502049033</v>
      </c>
      <c r="I115" s="69">
        <v>101.88888609957284</v>
      </c>
      <c r="J115" s="69">
        <v>101.35035717865537</v>
      </c>
    </row>
    <row r="116" spans="1:10">
      <c r="A116" s="17" t="s">
        <v>359</v>
      </c>
      <c r="B116" s="6" t="s">
        <v>336</v>
      </c>
      <c r="C116" s="69">
        <v>13.363109759999995</v>
      </c>
      <c r="D116" s="69">
        <v>14.071704590168199</v>
      </c>
      <c r="E116" s="69">
        <v>13.926030676245249</v>
      </c>
      <c r="F116" s="69">
        <v>13.780356762322295</v>
      </c>
      <c r="G116" s="69">
        <v>13.678385022576233</v>
      </c>
      <c r="H116" s="69">
        <v>13.576413282830163</v>
      </c>
      <c r="I116" s="69">
        <v>13.505033065007916</v>
      </c>
      <c r="J116" s="69">
        <v>13.433652847185671</v>
      </c>
    </row>
    <row r="117" spans="1:10">
      <c r="A117" s="56" t="s">
        <v>278</v>
      </c>
      <c r="B117" s="6" t="s">
        <v>334</v>
      </c>
      <c r="C117" s="69">
        <v>0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v>0</v>
      </c>
      <c r="J117" s="69">
        <v>0</v>
      </c>
    </row>
    <row r="118" spans="1:10">
      <c r="A118" s="56" t="s">
        <v>279</v>
      </c>
      <c r="B118" s="6" t="s">
        <v>334</v>
      </c>
      <c r="C118" s="69">
        <v>85.566468960000009</v>
      </c>
      <c r="D118" s="69">
        <v>94.862839680000008</v>
      </c>
      <c r="E118" s="69">
        <v>90.255684959999996</v>
      </c>
      <c r="F118" s="69">
        <v>85.648530240000014</v>
      </c>
      <c r="G118" s="69">
        <v>82.423521936000014</v>
      </c>
      <c r="H118" s="69">
        <v>79.198513632000015</v>
      </c>
      <c r="I118" s="69">
        <v>76.941007819200024</v>
      </c>
      <c r="J118" s="69">
        <v>74.683502006400005</v>
      </c>
    </row>
    <row r="119" spans="1:10">
      <c r="A119" s="56" t="s">
        <v>280</v>
      </c>
      <c r="B119" s="6" t="s">
        <v>334</v>
      </c>
      <c r="C119" s="69">
        <v>0</v>
      </c>
      <c r="D119" s="69">
        <v>0</v>
      </c>
      <c r="E119" s="69">
        <v>0</v>
      </c>
      <c r="F119" s="69">
        <v>0</v>
      </c>
      <c r="G119" s="69">
        <v>0</v>
      </c>
      <c r="H119" s="69">
        <v>0</v>
      </c>
      <c r="I119" s="69">
        <v>0</v>
      </c>
      <c r="J119" s="69">
        <v>0</v>
      </c>
    </row>
    <row r="120" spans="1:10">
      <c r="A120" s="56" t="s">
        <v>281</v>
      </c>
      <c r="B120" s="6" t="s">
        <v>334</v>
      </c>
      <c r="C120" s="69">
        <v>52.190974080000011</v>
      </c>
      <c r="D120" s="69">
        <v>54.160444800000008</v>
      </c>
      <c r="E120" s="69">
        <v>54.031491360000011</v>
      </c>
      <c r="F120" s="69">
        <v>53.902537920000015</v>
      </c>
      <c r="G120" s="69">
        <v>53.812270512000012</v>
      </c>
      <c r="H120" s="69">
        <v>53.722003104000017</v>
      </c>
      <c r="I120" s="69">
        <v>53.658815918400016</v>
      </c>
      <c r="J120" s="69">
        <v>53.595628732800016</v>
      </c>
    </row>
    <row r="121" spans="1:10">
      <c r="A121" s="56" t="s">
        <v>282</v>
      </c>
      <c r="B121" s="6" t="s">
        <v>334</v>
      </c>
      <c r="C121" s="69">
        <v>57.302219520000008</v>
      </c>
      <c r="D121" s="69">
        <v>61.569406080000007</v>
      </c>
      <c r="E121" s="69">
        <v>63.105124320000009</v>
      </c>
      <c r="F121" s="69">
        <v>64.64084256000001</v>
      </c>
      <c r="G121" s="69">
        <v>65.715845328</v>
      </c>
      <c r="H121" s="69">
        <v>66.790848096000005</v>
      </c>
      <c r="I121" s="69">
        <v>67.543350033600007</v>
      </c>
      <c r="J121" s="69">
        <v>68.295851971200008</v>
      </c>
    </row>
    <row r="122" spans="1:10">
      <c r="A122" s="56" t="s">
        <v>283</v>
      </c>
      <c r="B122" s="6" t="s">
        <v>334</v>
      </c>
      <c r="C122" s="69">
        <v>85.566468960000009</v>
      </c>
      <c r="D122" s="69">
        <v>94.862839680000008</v>
      </c>
      <c r="E122" s="69">
        <v>90.255684959999996</v>
      </c>
      <c r="F122" s="69">
        <v>85.648530240000014</v>
      </c>
      <c r="G122" s="69">
        <v>82.423521936000014</v>
      </c>
      <c r="H122" s="69">
        <v>79.198513632000015</v>
      </c>
      <c r="I122" s="69">
        <v>76.941007819200024</v>
      </c>
      <c r="J122" s="69">
        <v>74.683502006400005</v>
      </c>
    </row>
    <row r="123" spans="1:10">
      <c r="A123" s="56" t="s">
        <v>284</v>
      </c>
      <c r="B123" s="6" t="s">
        <v>334</v>
      </c>
      <c r="C123" s="69">
        <v>80.853806880000008</v>
      </c>
      <c r="D123" s="69">
        <v>84.874809600000006</v>
      </c>
      <c r="E123" s="69">
        <v>86.750496000000027</v>
      </c>
      <c r="F123" s="69">
        <v>88.626182400000019</v>
      </c>
      <c r="G123" s="69">
        <v>89.939162880000012</v>
      </c>
      <c r="H123" s="69">
        <v>91.252143360000005</v>
      </c>
      <c r="I123" s="69">
        <v>92.171229696000012</v>
      </c>
      <c r="J123" s="69">
        <v>93.090316032000018</v>
      </c>
    </row>
    <row r="124" spans="1:10">
      <c r="A124" s="56" t="s">
        <v>285</v>
      </c>
      <c r="B124" s="6" t="s">
        <v>334</v>
      </c>
      <c r="C124" s="69">
        <v>401.45550480000009</v>
      </c>
      <c r="D124" s="69">
        <v>454.15056960000004</v>
      </c>
      <c r="E124" s="69">
        <v>430.97411952000004</v>
      </c>
      <c r="F124" s="69">
        <v>407.79766944000005</v>
      </c>
      <c r="G124" s="69">
        <v>391.57415438400005</v>
      </c>
      <c r="H124" s="69">
        <v>375.35063932800006</v>
      </c>
      <c r="I124" s="69">
        <v>363.99417878880007</v>
      </c>
      <c r="J124" s="69">
        <v>352.63771824960008</v>
      </c>
    </row>
    <row r="125" spans="1:10">
      <c r="A125" s="56" t="s">
        <v>286</v>
      </c>
      <c r="B125" s="6" t="s">
        <v>334</v>
      </c>
      <c r="C125" s="69">
        <v>40.233473280000005</v>
      </c>
      <c r="D125" s="69">
        <v>49.236768000000012</v>
      </c>
      <c r="E125" s="69">
        <v>47.888618400000006</v>
      </c>
      <c r="F125" s="69">
        <v>46.540468800000006</v>
      </c>
      <c r="G125" s="69">
        <v>45.596764080000007</v>
      </c>
      <c r="H125" s="69">
        <v>44.653059360000007</v>
      </c>
      <c r="I125" s="69">
        <v>43.992466056000005</v>
      </c>
      <c r="J125" s="69">
        <v>43.33187275200001</v>
      </c>
    </row>
    <row r="126" spans="1:10">
      <c r="A126" s="56" t="s">
        <v>287</v>
      </c>
      <c r="B126" s="6" t="s">
        <v>334</v>
      </c>
      <c r="C126" s="69">
        <v>262.20923568000006</v>
      </c>
      <c r="D126" s="69">
        <v>284.63541120000002</v>
      </c>
      <c r="E126" s="69">
        <v>277.77743280000004</v>
      </c>
      <c r="F126" s="69">
        <v>270.91945440000006</v>
      </c>
      <c r="G126" s="69">
        <v>266.11886952000003</v>
      </c>
      <c r="H126" s="69">
        <v>261.31828464000006</v>
      </c>
      <c r="I126" s="69">
        <v>257.95787522400008</v>
      </c>
      <c r="J126" s="69">
        <v>254.59746580800007</v>
      </c>
    </row>
    <row r="127" spans="1:10">
      <c r="A127" s="56" t="s">
        <v>288</v>
      </c>
      <c r="B127" s="6" t="s">
        <v>334</v>
      </c>
      <c r="C127" s="69">
        <v>165.44726352000004</v>
      </c>
      <c r="D127" s="69">
        <v>204.07468032000003</v>
      </c>
      <c r="E127" s="69">
        <v>180.47620080000004</v>
      </c>
      <c r="F127" s="69">
        <v>156.87772128000003</v>
      </c>
      <c r="G127" s="69">
        <v>140.35878561600003</v>
      </c>
      <c r="H127" s="69">
        <v>123.83984995200001</v>
      </c>
      <c r="I127" s="69">
        <v>112.2765949872</v>
      </c>
      <c r="J127" s="69">
        <v>100.7133400224</v>
      </c>
    </row>
    <row r="128" spans="1:10">
      <c r="A128" s="56" t="s">
        <v>289</v>
      </c>
      <c r="B128" s="6" t="s">
        <v>334</v>
      </c>
      <c r="C128" s="69">
        <v>371.52658368000004</v>
      </c>
      <c r="D128" s="69">
        <v>463.95103104000009</v>
      </c>
      <c r="E128" s="69">
        <v>448.99243200000012</v>
      </c>
      <c r="F128" s="69">
        <v>434.03383296000004</v>
      </c>
      <c r="G128" s="69">
        <v>423.56281363200009</v>
      </c>
      <c r="H128" s="69">
        <v>413.09179430400008</v>
      </c>
      <c r="I128" s="69">
        <v>405.76208077440003</v>
      </c>
      <c r="J128" s="69">
        <v>398.43236724479999</v>
      </c>
    </row>
    <row r="129" spans="1:10">
      <c r="A129" s="56" t="s">
        <v>290</v>
      </c>
      <c r="B129" s="6" t="s">
        <v>334</v>
      </c>
      <c r="C129" s="69">
        <v>53.843922720000002</v>
      </c>
      <c r="D129" s="69">
        <v>52.589557440000007</v>
      </c>
      <c r="E129" s="69">
        <v>58.181447520000006</v>
      </c>
      <c r="F129" s="69">
        <v>63.773337600000005</v>
      </c>
      <c r="G129" s="69">
        <v>67.687660656000006</v>
      </c>
      <c r="H129" s="69">
        <v>71.601983712000006</v>
      </c>
      <c r="I129" s="69">
        <v>74.342009851200004</v>
      </c>
      <c r="J129" s="69">
        <v>77.082035990400016</v>
      </c>
    </row>
    <row r="130" spans="1:10">
      <c r="A130" s="56" t="s">
        <v>291</v>
      </c>
      <c r="B130" s="6" t="s">
        <v>334</v>
      </c>
      <c r="C130" s="69">
        <v>30.576000000000004</v>
      </c>
      <c r="D130" s="69">
        <v>37.418181818181822</v>
      </c>
      <c r="E130" s="69">
        <v>36.393636363636354</v>
      </c>
      <c r="F130" s="69">
        <v>35.3690909090909</v>
      </c>
      <c r="G130" s="69">
        <v>34.651909090909086</v>
      </c>
      <c r="H130" s="69">
        <v>33.934727272727265</v>
      </c>
      <c r="I130" s="69">
        <v>33.432699999999997</v>
      </c>
      <c r="J130" s="69">
        <v>32.930672727272729</v>
      </c>
    </row>
    <row r="131" spans="1:10">
      <c r="A131" s="56" t="s">
        <v>292</v>
      </c>
      <c r="B131" s="6" t="s">
        <v>334</v>
      </c>
      <c r="C131" s="69">
        <v>84.476226240000003</v>
      </c>
      <c r="D131" s="69">
        <v>104.24127168000001</v>
      </c>
      <c r="E131" s="69">
        <v>102.69383040000001</v>
      </c>
      <c r="F131" s="69">
        <v>101.14638912000002</v>
      </c>
      <c r="G131" s="69">
        <v>100.06318022400002</v>
      </c>
      <c r="H131" s="69">
        <v>98.979971328000019</v>
      </c>
      <c r="I131" s="69">
        <v>98.221725100800029</v>
      </c>
      <c r="J131" s="69">
        <v>97.463478873600039</v>
      </c>
    </row>
    <row r="132" spans="1:10">
      <c r="A132" s="56" t="s">
        <v>293</v>
      </c>
      <c r="B132" s="6" t="s">
        <v>334</v>
      </c>
      <c r="C132" s="69">
        <v>17.760405600000002</v>
      </c>
      <c r="D132" s="69">
        <v>19.811937600000004</v>
      </c>
      <c r="E132" s="69">
        <v>19.624368960000005</v>
      </c>
      <c r="F132" s="69">
        <v>19.436800320000003</v>
      </c>
      <c r="G132" s="69">
        <v>19.305502272000002</v>
      </c>
      <c r="H132" s="69">
        <v>19.174204224000004</v>
      </c>
      <c r="I132" s="69">
        <v>19.082295590400001</v>
      </c>
      <c r="J132" s="69">
        <v>18.990386956799998</v>
      </c>
    </row>
    <row r="133" spans="1:10">
      <c r="A133" s="56" t="s">
        <v>294</v>
      </c>
      <c r="B133" s="6" t="s">
        <v>334</v>
      </c>
      <c r="C133" s="69">
        <v>201.28459680000003</v>
      </c>
      <c r="D133" s="69">
        <v>217.62651456000003</v>
      </c>
      <c r="E133" s="69">
        <v>206.87648688000002</v>
      </c>
      <c r="F133" s="69">
        <v>196.12645920000003</v>
      </c>
      <c r="G133" s="69">
        <v>188.60143982400001</v>
      </c>
      <c r="H133" s="69">
        <v>181.07642044800002</v>
      </c>
      <c r="I133" s="69">
        <v>175.80890688480002</v>
      </c>
      <c r="J133" s="69">
        <v>170.54139332160003</v>
      </c>
    </row>
    <row r="134" spans="1:10">
      <c r="A134" s="56" t="s">
        <v>295</v>
      </c>
      <c r="B134" s="6" t="s">
        <v>334</v>
      </c>
      <c r="C134" s="69">
        <v>1.1840270400000001</v>
      </c>
      <c r="D134" s="69">
        <v>1.2895344000000002</v>
      </c>
      <c r="E134" s="69">
        <v>1.1840270400000001</v>
      </c>
      <c r="F134" s="69">
        <v>1.0785196800000001</v>
      </c>
      <c r="G134" s="69">
        <v>1.0046645280000002</v>
      </c>
      <c r="H134" s="69">
        <v>0.93080937600000024</v>
      </c>
      <c r="I134" s="69">
        <v>0.87911076960000023</v>
      </c>
      <c r="J134" s="69">
        <v>0.82741216320000033</v>
      </c>
    </row>
    <row r="135" spans="1:10">
      <c r="A135" s="56" t="s">
        <v>296</v>
      </c>
      <c r="B135" s="6" t="s">
        <v>334</v>
      </c>
      <c r="C135" s="69">
        <v>0</v>
      </c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</row>
    <row r="136" spans="1:10">
      <c r="A136" s="56" t="s">
        <v>297</v>
      </c>
      <c r="B136" s="6" t="s">
        <v>334</v>
      </c>
      <c r="C136" s="69">
        <v>0</v>
      </c>
      <c r="D136" s="69">
        <v>0</v>
      </c>
      <c r="E136" s="69">
        <v>0</v>
      </c>
      <c r="F136" s="69">
        <v>0</v>
      </c>
      <c r="G136" s="69">
        <v>0</v>
      </c>
      <c r="H136" s="69">
        <v>0</v>
      </c>
      <c r="I136" s="69">
        <v>0</v>
      </c>
      <c r="J136" s="69">
        <v>0</v>
      </c>
    </row>
    <row r="137" spans="1:10">
      <c r="A137" s="56" t="s">
        <v>298</v>
      </c>
      <c r="B137" s="6" t="s">
        <v>334</v>
      </c>
      <c r="C137" s="69">
        <v>35.298073440000003</v>
      </c>
      <c r="D137" s="69">
        <v>38.099880000000006</v>
      </c>
      <c r="E137" s="69">
        <v>35.942840640000007</v>
      </c>
      <c r="F137" s="69">
        <v>33.785801280000008</v>
      </c>
      <c r="G137" s="69">
        <v>32.275873728000008</v>
      </c>
      <c r="H137" s="69">
        <v>30.765946176000007</v>
      </c>
      <c r="I137" s="69">
        <v>29.708996889600005</v>
      </c>
      <c r="J137" s="69">
        <v>28.652047603200003</v>
      </c>
    </row>
    <row r="138" spans="1:10">
      <c r="A138" s="56" t="s">
        <v>299</v>
      </c>
      <c r="B138" s="6" t="s">
        <v>334</v>
      </c>
      <c r="C138" s="69">
        <v>210.59269056000002</v>
      </c>
      <c r="D138" s="69">
        <v>258.58681632000003</v>
      </c>
      <c r="E138" s="69">
        <v>240.12302832000003</v>
      </c>
      <c r="F138" s="69">
        <v>221.65924032000004</v>
      </c>
      <c r="G138" s="69">
        <v>208.73458872000006</v>
      </c>
      <c r="H138" s="69">
        <v>195.80993712000003</v>
      </c>
      <c r="I138" s="69">
        <v>186.76268100000004</v>
      </c>
      <c r="J138" s="69">
        <v>177.71542488000003</v>
      </c>
    </row>
    <row r="139" spans="1:10">
      <c r="A139" s="56" t="s">
        <v>300</v>
      </c>
      <c r="B139" s="6" t="s">
        <v>334</v>
      </c>
      <c r="C139" s="69">
        <v>71.135406720000006</v>
      </c>
      <c r="D139" s="69">
        <v>76.316990400000009</v>
      </c>
      <c r="E139" s="69">
        <v>71.36986752</v>
      </c>
      <c r="F139" s="69">
        <v>66.422744640000019</v>
      </c>
      <c r="G139" s="69">
        <v>62.95975862400001</v>
      </c>
      <c r="H139" s="69">
        <v>59.496772608000001</v>
      </c>
      <c r="I139" s="69">
        <v>57.072682396800005</v>
      </c>
      <c r="J139" s="69">
        <v>54.648592185600002</v>
      </c>
    </row>
    <row r="140" spans="1:10">
      <c r="A140" s="56" t="s">
        <v>301</v>
      </c>
      <c r="B140" s="6" t="s">
        <v>334</v>
      </c>
      <c r="C140" s="69">
        <v>123.53739552000002</v>
      </c>
      <c r="D140" s="69">
        <v>141.19229376000001</v>
      </c>
      <c r="E140" s="69">
        <v>144.75609792</v>
      </c>
      <c r="F140" s="69">
        <v>148.31990208000002</v>
      </c>
      <c r="G140" s="69">
        <v>150.81456499200002</v>
      </c>
      <c r="H140" s="69">
        <v>153.30922790400004</v>
      </c>
      <c r="I140" s="69">
        <v>155.05549194240004</v>
      </c>
      <c r="J140" s="69">
        <v>156.80175598080001</v>
      </c>
    </row>
    <row r="141" spans="1:10">
      <c r="A141" s="56" t="s">
        <v>302</v>
      </c>
      <c r="B141" s="6" t="s">
        <v>334</v>
      </c>
      <c r="C141" s="69">
        <v>0</v>
      </c>
      <c r="D141" s="69">
        <v>0</v>
      </c>
      <c r="E141" s="69">
        <v>0</v>
      </c>
      <c r="F141" s="69">
        <v>0</v>
      </c>
      <c r="G141" s="69">
        <v>0</v>
      </c>
      <c r="H141" s="69">
        <v>0</v>
      </c>
      <c r="I141" s="69">
        <v>0</v>
      </c>
      <c r="J141" s="69">
        <v>0</v>
      </c>
    </row>
    <row r="142" spans="1:10">
      <c r="A142" s="56" t="s">
        <v>303</v>
      </c>
      <c r="B142" s="6" t="s">
        <v>334</v>
      </c>
      <c r="C142" s="69">
        <v>187.21694880000004</v>
      </c>
      <c r="D142" s="69">
        <v>226.67670144000004</v>
      </c>
      <c r="E142" s="69">
        <v>200.14746192000004</v>
      </c>
      <c r="F142" s="69">
        <v>173.61822240000004</v>
      </c>
      <c r="G142" s="69">
        <v>155.04775473600003</v>
      </c>
      <c r="H142" s="69">
        <v>136.477287072</v>
      </c>
      <c r="I142" s="69">
        <v>123.47795970720001</v>
      </c>
      <c r="J142" s="69">
        <v>110.47863234240002</v>
      </c>
    </row>
    <row r="143" spans="1:10">
      <c r="A143" s="56" t="s">
        <v>304</v>
      </c>
      <c r="B143" s="6" t="s">
        <v>334</v>
      </c>
      <c r="C143" s="69">
        <v>11.734763040000002</v>
      </c>
      <c r="D143" s="69">
        <v>12.965682240000003</v>
      </c>
      <c r="E143" s="69">
        <v>13.622172480000001</v>
      </c>
      <c r="F143" s="69">
        <v>14.278662720000002</v>
      </c>
      <c r="G143" s="69">
        <v>14.738205888000003</v>
      </c>
      <c r="H143" s="69">
        <v>15.197749056000003</v>
      </c>
      <c r="I143" s="69">
        <v>15.519429273600004</v>
      </c>
      <c r="J143" s="69">
        <v>15.841109491200005</v>
      </c>
    </row>
    <row r="144" spans="1:10">
      <c r="A144" s="56" t="s">
        <v>305</v>
      </c>
      <c r="B144" s="6" t="s">
        <v>334</v>
      </c>
      <c r="C144" s="69">
        <v>38.146772160000005</v>
      </c>
      <c r="D144" s="69">
        <v>45.813640320000005</v>
      </c>
      <c r="E144" s="69">
        <v>46.270838880000007</v>
      </c>
      <c r="F144" s="69">
        <v>46.728037440000008</v>
      </c>
      <c r="G144" s="69">
        <v>47.048076432000009</v>
      </c>
      <c r="H144" s="69">
        <v>47.36811542400001</v>
      </c>
      <c r="I144" s="69">
        <v>47.592142718400012</v>
      </c>
      <c r="J144" s="69">
        <v>47.816170012800001</v>
      </c>
    </row>
    <row r="145" spans="1:10">
      <c r="A145" s="56" t="s">
        <v>306</v>
      </c>
      <c r="B145" s="6" t="s">
        <v>334</v>
      </c>
      <c r="C145" s="69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</row>
    <row r="146" spans="1:10">
      <c r="A146" s="56" t="s">
        <v>307</v>
      </c>
      <c r="B146" s="6" t="s">
        <v>334</v>
      </c>
      <c r="C146" s="69">
        <v>237.66118992000003</v>
      </c>
      <c r="D146" s="69">
        <v>250.26345792000004</v>
      </c>
      <c r="E146" s="69">
        <v>247.67266608000003</v>
      </c>
      <c r="F146" s="69">
        <v>245.08187424000002</v>
      </c>
      <c r="G146" s="69">
        <v>243.26831995200001</v>
      </c>
      <c r="H146" s="69">
        <v>241.45476566400004</v>
      </c>
      <c r="I146" s="69">
        <v>240.18527766240001</v>
      </c>
      <c r="J146" s="69">
        <v>238.91578966079999</v>
      </c>
    </row>
    <row r="147" spans="1:10">
      <c r="A147" s="17" t="s">
        <v>308</v>
      </c>
      <c r="B147" s="6" t="s">
        <v>334</v>
      </c>
      <c r="C147" s="69">
        <v>19.67126112</v>
      </c>
      <c r="D147" s="69">
        <v>24.196354560000003</v>
      </c>
      <c r="E147" s="69">
        <v>21.500055360000001</v>
      </c>
      <c r="F147" s="69">
        <v>18.803756160000002</v>
      </c>
      <c r="G147" s="69">
        <v>16.916346720000004</v>
      </c>
      <c r="H147" s="69">
        <v>15.028937280000001</v>
      </c>
      <c r="I147" s="69">
        <v>13.707750672</v>
      </c>
      <c r="J147" s="69">
        <v>12.386564064000002</v>
      </c>
    </row>
    <row r="148" spans="1:10">
      <c r="A148" s="17" t="s">
        <v>309</v>
      </c>
      <c r="B148" s="6" t="s">
        <v>334</v>
      </c>
      <c r="C148" s="69">
        <v>24.090847200000002</v>
      </c>
      <c r="D148" s="69">
        <v>27.174006720000005</v>
      </c>
      <c r="E148" s="69">
        <v>28.768340160000008</v>
      </c>
      <c r="F148" s="69">
        <v>30.362673600000008</v>
      </c>
      <c r="G148" s="69">
        <v>31.478707008000004</v>
      </c>
      <c r="H148" s="69">
        <v>32.594740416000008</v>
      </c>
      <c r="I148" s="69">
        <v>33.375963801600008</v>
      </c>
      <c r="J148" s="69">
        <v>34.157187187200009</v>
      </c>
    </row>
    <row r="149" spans="1:10">
      <c r="A149" s="17" t="s">
        <v>310</v>
      </c>
      <c r="B149" s="6" t="s">
        <v>334</v>
      </c>
      <c r="C149" s="69">
        <v>25.310043360000002</v>
      </c>
      <c r="D149" s="69">
        <v>27.291237120000002</v>
      </c>
      <c r="E149" s="69">
        <v>30.503350080000004</v>
      </c>
      <c r="F149" s="69">
        <v>33.715463040000003</v>
      </c>
      <c r="G149" s="69">
        <v>35.963942111999998</v>
      </c>
      <c r="H149" s="69">
        <v>38.212421184</v>
      </c>
      <c r="I149" s="69">
        <v>39.786356534399999</v>
      </c>
      <c r="J149" s="69">
        <v>41.360291884800006</v>
      </c>
    </row>
    <row r="150" spans="1:10">
      <c r="A150" s="17" t="s">
        <v>311</v>
      </c>
      <c r="B150" s="6" t="s">
        <v>334</v>
      </c>
      <c r="C150" s="69">
        <v>0</v>
      </c>
      <c r="D150" s="69">
        <v>0</v>
      </c>
      <c r="E150" s="69">
        <v>0</v>
      </c>
      <c r="F150" s="69">
        <v>0</v>
      </c>
      <c r="G150" s="69">
        <v>0</v>
      </c>
      <c r="H150" s="69">
        <v>0</v>
      </c>
      <c r="I150" s="69">
        <v>0</v>
      </c>
      <c r="J150" s="69">
        <v>0</v>
      </c>
    </row>
    <row r="151" spans="1:10">
      <c r="A151" s="17" t="s">
        <v>312</v>
      </c>
      <c r="B151" s="6" t="s">
        <v>334</v>
      </c>
      <c r="C151" s="69">
        <v>0</v>
      </c>
      <c r="D151" s="69">
        <v>0</v>
      </c>
      <c r="E151" s="69">
        <v>0</v>
      </c>
      <c r="F151" s="69">
        <v>0</v>
      </c>
      <c r="G151" s="69">
        <v>0</v>
      </c>
      <c r="H151" s="69">
        <v>0</v>
      </c>
      <c r="I151" s="69">
        <v>0</v>
      </c>
      <c r="J151" s="69">
        <v>0</v>
      </c>
    </row>
    <row r="152" spans="1:10">
      <c r="A152" s="17" t="s">
        <v>358</v>
      </c>
      <c r="B152" s="6" t="s">
        <v>334</v>
      </c>
      <c r="C152" s="69">
        <v>201.63628800000001</v>
      </c>
      <c r="D152" s="69">
        <v>212.32829261697827</v>
      </c>
      <c r="E152" s="69">
        <v>210.13021538874369</v>
      </c>
      <c r="F152" s="69">
        <v>207.93213816050908</v>
      </c>
      <c r="G152" s="69">
        <v>206.3934841007449</v>
      </c>
      <c r="H152" s="69">
        <v>204.85483004098066</v>
      </c>
      <c r="I152" s="69">
        <v>203.77777219914569</v>
      </c>
      <c r="J152" s="69">
        <v>202.70071435731074</v>
      </c>
    </row>
    <row r="153" spans="1:10">
      <c r="A153" s="17" t="s">
        <v>359</v>
      </c>
      <c r="B153" s="6" t="s">
        <v>334</v>
      </c>
      <c r="C153" s="69">
        <v>26.72621951999999</v>
      </c>
      <c r="D153" s="69">
        <v>28.143409180336398</v>
      </c>
      <c r="E153" s="69">
        <v>27.852061352490498</v>
      </c>
      <c r="F153" s="69">
        <v>27.560713524644591</v>
      </c>
      <c r="G153" s="69">
        <v>27.356770045152466</v>
      </c>
      <c r="H153" s="69">
        <v>27.152826565660327</v>
      </c>
      <c r="I153" s="69">
        <v>27.010066130015833</v>
      </c>
      <c r="J153" s="69">
        <v>26.867305694371343</v>
      </c>
    </row>
    <row r="154" spans="1:10">
      <c r="A154" s="56" t="s">
        <v>278</v>
      </c>
      <c r="B154" s="6" t="s">
        <v>335</v>
      </c>
      <c r="C154" s="69">
        <v>0</v>
      </c>
      <c r="D154" s="69">
        <v>0</v>
      </c>
      <c r="E154" s="69">
        <v>0</v>
      </c>
      <c r="F154" s="69">
        <v>0</v>
      </c>
      <c r="G154" s="69">
        <v>0</v>
      </c>
      <c r="H154" s="69">
        <v>0</v>
      </c>
      <c r="I154" s="69">
        <v>0</v>
      </c>
      <c r="J154" s="69">
        <v>0</v>
      </c>
    </row>
    <row r="155" spans="1:10">
      <c r="A155" s="56" t="s">
        <v>279</v>
      </c>
      <c r="B155" s="6" t="s">
        <v>335</v>
      </c>
      <c r="C155" s="69">
        <v>6.1118906400000004</v>
      </c>
      <c r="D155" s="69">
        <v>6.7759171200000008</v>
      </c>
      <c r="E155" s="69">
        <v>6.4468346399999996</v>
      </c>
      <c r="F155" s="69">
        <v>6.1177521600000002</v>
      </c>
      <c r="G155" s="69">
        <v>5.887394424</v>
      </c>
      <c r="H155" s="69">
        <v>5.6570366880000007</v>
      </c>
      <c r="I155" s="69">
        <v>5.4957862728000011</v>
      </c>
      <c r="J155" s="69">
        <v>5.3345358576000006</v>
      </c>
    </row>
    <row r="156" spans="1:10">
      <c r="A156" s="56" t="s">
        <v>280</v>
      </c>
      <c r="B156" s="6" t="s">
        <v>335</v>
      </c>
      <c r="C156" s="69">
        <v>0</v>
      </c>
      <c r="D156" s="69">
        <v>0</v>
      </c>
      <c r="E156" s="69">
        <v>0</v>
      </c>
      <c r="F156" s="69">
        <v>0</v>
      </c>
      <c r="G156" s="69">
        <v>0</v>
      </c>
      <c r="H156" s="69">
        <v>0</v>
      </c>
      <c r="I156" s="69">
        <v>0</v>
      </c>
      <c r="J156" s="69">
        <v>0</v>
      </c>
    </row>
    <row r="157" spans="1:10">
      <c r="A157" s="56" t="s">
        <v>281</v>
      </c>
      <c r="B157" s="6" t="s">
        <v>335</v>
      </c>
      <c r="C157" s="69">
        <v>3.7279267200000006</v>
      </c>
      <c r="D157" s="69">
        <v>3.8686031999999999</v>
      </c>
      <c r="E157" s="69">
        <v>3.8593922400000005</v>
      </c>
      <c r="F157" s="69">
        <v>3.8501812800000006</v>
      </c>
      <c r="G157" s="69">
        <v>3.8437336080000009</v>
      </c>
      <c r="H157" s="69">
        <v>3.8372859360000007</v>
      </c>
      <c r="I157" s="69">
        <v>3.8327725656000009</v>
      </c>
      <c r="J157" s="69">
        <v>3.8282591952000007</v>
      </c>
    </row>
    <row r="158" spans="1:10">
      <c r="A158" s="56" t="s">
        <v>282</v>
      </c>
      <c r="B158" s="6" t="s">
        <v>335</v>
      </c>
      <c r="C158" s="69">
        <v>4.0930156800000006</v>
      </c>
      <c r="D158" s="69">
        <v>4.3978147200000004</v>
      </c>
      <c r="E158" s="69">
        <v>4.5075088800000005</v>
      </c>
      <c r="F158" s="69">
        <v>4.6172030399999997</v>
      </c>
      <c r="G158" s="69">
        <v>4.6939889519999998</v>
      </c>
      <c r="H158" s="69">
        <v>4.7707748639999998</v>
      </c>
      <c r="I158" s="69">
        <v>4.8245250024000006</v>
      </c>
      <c r="J158" s="69">
        <v>4.8782751408000005</v>
      </c>
    </row>
    <row r="159" spans="1:10">
      <c r="A159" s="56" t="s">
        <v>283</v>
      </c>
      <c r="B159" s="6" t="s">
        <v>335</v>
      </c>
      <c r="C159" s="69">
        <v>6.1118906400000004</v>
      </c>
      <c r="D159" s="69">
        <v>6.7759171200000008</v>
      </c>
      <c r="E159" s="69">
        <v>6.4468346399999996</v>
      </c>
      <c r="F159" s="69">
        <v>6.1177521600000002</v>
      </c>
      <c r="G159" s="69">
        <v>5.887394424</v>
      </c>
      <c r="H159" s="69">
        <v>5.6570366880000007</v>
      </c>
      <c r="I159" s="69">
        <v>5.4957862728000011</v>
      </c>
      <c r="J159" s="69">
        <v>5.3345358576000006</v>
      </c>
    </row>
    <row r="160" spans="1:10">
      <c r="A160" s="56" t="s">
        <v>284</v>
      </c>
      <c r="B160" s="6" t="s">
        <v>335</v>
      </c>
      <c r="C160" s="69">
        <v>5.7752719200000007</v>
      </c>
      <c r="D160" s="69">
        <v>6.0624864000000001</v>
      </c>
      <c r="E160" s="69">
        <v>6.1964640000000006</v>
      </c>
      <c r="F160" s="69">
        <v>6.3304416000000003</v>
      </c>
      <c r="G160" s="69">
        <v>6.4242259200000005</v>
      </c>
      <c r="H160" s="69">
        <v>6.5180102399999997</v>
      </c>
      <c r="I160" s="69">
        <v>6.5836592640000005</v>
      </c>
      <c r="J160" s="69">
        <v>6.6493082880000012</v>
      </c>
    </row>
    <row r="161" spans="1:10">
      <c r="A161" s="56" t="s">
        <v>285</v>
      </c>
      <c r="B161" s="6" t="s">
        <v>335</v>
      </c>
      <c r="C161" s="69">
        <v>28.675393200000002</v>
      </c>
      <c r="D161" s="69">
        <v>32.439326399999999</v>
      </c>
      <c r="E161" s="69">
        <v>30.783865679999998</v>
      </c>
      <c r="F161" s="69">
        <v>29.128404960000005</v>
      </c>
      <c r="G161" s="69">
        <v>27.969582456000005</v>
      </c>
      <c r="H161" s="69">
        <v>26.810759952000005</v>
      </c>
      <c r="I161" s="69">
        <v>25.999584199200005</v>
      </c>
      <c r="J161" s="69">
        <v>25.188408446400004</v>
      </c>
    </row>
    <row r="162" spans="1:10">
      <c r="A162" s="56" t="s">
        <v>286</v>
      </c>
      <c r="B162" s="6" t="s">
        <v>335</v>
      </c>
      <c r="C162" s="69">
        <v>2.8738195200000001</v>
      </c>
      <c r="D162" s="69">
        <v>3.5169120000000005</v>
      </c>
      <c r="E162" s="69">
        <v>3.4206156000000001</v>
      </c>
      <c r="F162" s="69">
        <v>3.3243192000000001</v>
      </c>
      <c r="G162" s="69">
        <v>3.2569117200000002</v>
      </c>
      <c r="H162" s="69">
        <v>3.1895042400000002</v>
      </c>
      <c r="I162" s="69">
        <v>3.1423190040000004</v>
      </c>
      <c r="J162" s="69">
        <v>3.0951337680000006</v>
      </c>
    </row>
    <row r="163" spans="1:10">
      <c r="A163" s="56" t="s">
        <v>287</v>
      </c>
      <c r="B163" s="6" t="s">
        <v>335</v>
      </c>
      <c r="C163" s="69">
        <v>18.729231120000001</v>
      </c>
      <c r="D163" s="69">
        <v>20.331100800000002</v>
      </c>
      <c r="E163" s="69">
        <v>19.841245200000003</v>
      </c>
      <c r="F163" s="69">
        <v>19.351389600000001</v>
      </c>
      <c r="G163" s="69">
        <v>19.008490680000001</v>
      </c>
      <c r="H163" s="69">
        <v>18.665591760000002</v>
      </c>
      <c r="I163" s="69">
        <v>18.425562516000003</v>
      </c>
      <c r="J163" s="69">
        <v>18.185533272000004</v>
      </c>
    </row>
    <row r="164" spans="1:10">
      <c r="A164" s="56" t="s">
        <v>288</v>
      </c>
      <c r="B164" s="6" t="s">
        <v>335</v>
      </c>
      <c r="C164" s="69">
        <v>11.817661680000001</v>
      </c>
      <c r="D164" s="69">
        <v>14.576762880000002</v>
      </c>
      <c r="E164" s="69">
        <v>12.891157200000002</v>
      </c>
      <c r="F164" s="69">
        <v>11.205551520000002</v>
      </c>
      <c r="G164" s="69">
        <v>10.025627544000001</v>
      </c>
      <c r="H164" s="69">
        <v>8.8457035680000011</v>
      </c>
      <c r="I164" s="69">
        <v>8.0197567848000002</v>
      </c>
      <c r="J164" s="69">
        <v>7.1938100016000002</v>
      </c>
    </row>
    <row r="165" spans="1:10">
      <c r="A165" s="56" t="s">
        <v>289</v>
      </c>
      <c r="B165" s="6" t="s">
        <v>335</v>
      </c>
      <c r="C165" s="69">
        <v>26.537613120000003</v>
      </c>
      <c r="D165" s="69">
        <v>33.13935936</v>
      </c>
      <c r="E165" s="69">
        <v>32.070888000000004</v>
      </c>
      <c r="F165" s="69">
        <v>31.002416640000003</v>
      </c>
      <c r="G165" s="69">
        <v>30.254486688000004</v>
      </c>
      <c r="H165" s="69">
        <v>29.506556736000004</v>
      </c>
      <c r="I165" s="69">
        <v>28.983005769599998</v>
      </c>
      <c r="J165" s="69">
        <v>28.459454803199996</v>
      </c>
    </row>
    <row r="166" spans="1:10">
      <c r="A166" s="56" t="s">
        <v>290</v>
      </c>
      <c r="B166" s="6" t="s">
        <v>335</v>
      </c>
      <c r="C166" s="69">
        <v>3.8459944799999999</v>
      </c>
      <c r="D166" s="69">
        <v>3.75639696</v>
      </c>
      <c r="E166" s="69">
        <v>4.1558176800000002</v>
      </c>
      <c r="F166" s="69">
        <v>4.5552384000000004</v>
      </c>
      <c r="G166" s="69">
        <v>4.8348329039999998</v>
      </c>
      <c r="H166" s="69">
        <v>5.1144274080000001</v>
      </c>
      <c r="I166" s="69">
        <v>5.3101435607999994</v>
      </c>
      <c r="J166" s="69">
        <v>5.5058597136000005</v>
      </c>
    </row>
    <row r="167" spans="1:10">
      <c r="A167" s="56" t="s">
        <v>291</v>
      </c>
      <c r="B167" s="6" t="s">
        <v>335</v>
      </c>
      <c r="C167" s="69">
        <v>2.1840000000000002</v>
      </c>
      <c r="D167" s="69">
        <v>2.6727272727272724</v>
      </c>
      <c r="E167" s="69">
        <v>2.5995454545454537</v>
      </c>
      <c r="F167" s="69">
        <v>2.5263636363636359</v>
      </c>
      <c r="G167" s="69">
        <v>2.4751363636363628</v>
      </c>
      <c r="H167" s="69">
        <v>2.4239090909090901</v>
      </c>
      <c r="I167" s="69">
        <v>2.3880499999999993</v>
      </c>
      <c r="J167" s="69">
        <v>2.352190909090909</v>
      </c>
    </row>
    <row r="168" spans="1:10">
      <c r="A168" s="56" t="s">
        <v>292</v>
      </c>
      <c r="B168" s="6" t="s">
        <v>335</v>
      </c>
      <c r="C168" s="69">
        <v>6.0340161600000002</v>
      </c>
      <c r="D168" s="69">
        <v>7.4458051200000002</v>
      </c>
      <c r="E168" s="69">
        <v>7.3352736000000007</v>
      </c>
      <c r="F168" s="69">
        <v>7.2247420800000013</v>
      </c>
      <c r="G168" s="69">
        <v>7.1473700160000009</v>
      </c>
      <c r="H168" s="69">
        <v>7.0699979520000014</v>
      </c>
      <c r="I168" s="69">
        <v>7.0158375072000014</v>
      </c>
      <c r="J168" s="69">
        <v>6.9616770624000024</v>
      </c>
    </row>
    <row r="169" spans="1:10">
      <c r="A169" s="56" t="s">
        <v>293</v>
      </c>
      <c r="B169" s="6" t="s">
        <v>335</v>
      </c>
      <c r="C169" s="69">
        <v>1.2686004000000002</v>
      </c>
      <c r="D169" s="69">
        <v>1.4151384000000002</v>
      </c>
      <c r="E169" s="69">
        <v>1.4017406400000001</v>
      </c>
      <c r="F169" s="69">
        <v>1.3883428800000002</v>
      </c>
      <c r="G169" s="69">
        <v>1.3789644480000001</v>
      </c>
      <c r="H169" s="69">
        <v>1.3695860160000002</v>
      </c>
      <c r="I169" s="69">
        <v>1.3630211136000001</v>
      </c>
      <c r="J169" s="69">
        <v>1.3564562111999998</v>
      </c>
    </row>
    <row r="170" spans="1:10">
      <c r="A170" s="56" t="s">
        <v>294</v>
      </c>
      <c r="B170" s="6" t="s">
        <v>335</v>
      </c>
      <c r="C170" s="69">
        <v>14.3774712</v>
      </c>
      <c r="D170" s="69">
        <v>15.544751040000001</v>
      </c>
      <c r="E170" s="69">
        <v>14.776891920000001</v>
      </c>
      <c r="F170" s="69">
        <v>14.0090328</v>
      </c>
      <c r="G170" s="69">
        <v>13.471531416000001</v>
      </c>
      <c r="H170" s="69">
        <v>12.934030032000001</v>
      </c>
      <c r="I170" s="69">
        <v>12.557779063200002</v>
      </c>
      <c r="J170" s="69">
        <v>12.181528094400001</v>
      </c>
    </row>
    <row r="171" spans="1:10">
      <c r="A171" s="56" t="s">
        <v>295</v>
      </c>
      <c r="B171" s="6" t="s">
        <v>335</v>
      </c>
      <c r="C171" s="69">
        <v>8.457336E-2</v>
      </c>
      <c r="D171" s="69">
        <v>9.21096E-2</v>
      </c>
      <c r="E171" s="69">
        <v>8.457336E-2</v>
      </c>
      <c r="F171" s="69">
        <v>7.7037120000000001E-2</v>
      </c>
      <c r="G171" s="69">
        <v>7.1761752000000012E-2</v>
      </c>
      <c r="H171" s="69">
        <v>6.6486384000000009E-2</v>
      </c>
      <c r="I171" s="69">
        <v>6.2793626400000011E-2</v>
      </c>
      <c r="J171" s="69">
        <v>5.9100868800000018E-2</v>
      </c>
    </row>
    <row r="172" spans="1:10">
      <c r="A172" s="56" t="s">
        <v>296</v>
      </c>
      <c r="B172" s="6" t="s">
        <v>335</v>
      </c>
      <c r="C172" s="69">
        <v>0</v>
      </c>
      <c r="D172" s="69">
        <v>0</v>
      </c>
      <c r="E172" s="69">
        <v>0</v>
      </c>
      <c r="F172" s="69">
        <v>0</v>
      </c>
      <c r="G172" s="69">
        <v>0</v>
      </c>
      <c r="H172" s="69">
        <v>0</v>
      </c>
      <c r="I172" s="69">
        <v>0</v>
      </c>
      <c r="J172" s="69">
        <v>0</v>
      </c>
    </row>
    <row r="173" spans="1:10">
      <c r="A173" s="56" t="s">
        <v>297</v>
      </c>
      <c r="B173" s="6" t="s">
        <v>335</v>
      </c>
      <c r="C173" s="69">
        <v>0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</row>
    <row r="174" spans="1:10">
      <c r="A174" s="56" t="s">
        <v>298</v>
      </c>
      <c r="B174" s="6" t="s">
        <v>335</v>
      </c>
      <c r="C174" s="69">
        <v>2.52129096</v>
      </c>
      <c r="D174" s="69">
        <v>2.7214200000000002</v>
      </c>
      <c r="E174" s="69">
        <v>2.5673457600000003</v>
      </c>
      <c r="F174" s="69">
        <v>2.4132715200000003</v>
      </c>
      <c r="G174" s="69">
        <v>2.305419552</v>
      </c>
      <c r="H174" s="69">
        <v>2.1975675840000002</v>
      </c>
      <c r="I174" s="69">
        <v>2.1220712064000002</v>
      </c>
      <c r="J174" s="69">
        <v>2.0465748287999999</v>
      </c>
    </row>
    <row r="175" spans="1:10">
      <c r="A175" s="56" t="s">
        <v>299</v>
      </c>
      <c r="B175" s="6" t="s">
        <v>335</v>
      </c>
      <c r="C175" s="69">
        <v>15.042335040000001</v>
      </c>
      <c r="D175" s="69">
        <v>18.470486880000003</v>
      </c>
      <c r="E175" s="69">
        <v>17.151644880000003</v>
      </c>
      <c r="F175" s="69">
        <v>15.832802880000003</v>
      </c>
      <c r="G175" s="69">
        <v>14.909613480000003</v>
      </c>
      <c r="H175" s="69">
        <v>13.986424080000003</v>
      </c>
      <c r="I175" s="69">
        <v>13.340191500000001</v>
      </c>
      <c r="J175" s="69">
        <v>12.69395892</v>
      </c>
    </row>
    <row r="176" spans="1:10">
      <c r="A176" s="56" t="s">
        <v>300</v>
      </c>
      <c r="B176" s="6" t="s">
        <v>335</v>
      </c>
      <c r="C176" s="69">
        <v>5.0811004799999999</v>
      </c>
      <c r="D176" s="69">
        <v>5.4512136</v>
      </c>
      <c r="E176" s="69">
        <v>5.0978476800000001</v>
      </c>
      <c r="F176" s="69">
        <v>4.7444817600000002</v>
      </c>
      <c r="G176" s="69">
        <v>4.4971256159999999</v>
      </c>
      <c r="H176" s="69">
        <v>4.2497694719999997</v>
      </c>
      <c r="I176" s="69">
        <v>4.0766201712000001</v>
      </c>
      <c r="J176" s="69">
        <v>3.9034708703999996</v>
      </c>
    </row>
    <row r="177" spans="1:10">
      <c r="A177" s="56" t="s">
        <v>301</v>
      </c>
      <c r="B177" s="6" t="s">
        <v>335</v>
      </c>
      <c r="C177" s="69">
        <v>8.8240996800000016</v>
      </c>
      <c r="D177" s="69">
        <v>10.08516384</v>
      </c>
      <c r="E177" s="69">
        <v>10.339721279999999</v>
      </c>
      <c r="F177" s="69">
        <v>10.59427872</v>
      </c>
      <c r="G177" s="69">
        <v>10.772468928</v>
      </c>
      <c r="H177" s="69">
        <v>10.950659136000002</v>
      </c>
      <c r="I177" s="69">
        <v>11.075392281600003</v>
      </c>
      <c r="J177" s="69">
        <v>11.200125427200001</v>
      </c>
    </row>
    <row r="178" spans="1:10">
      <c r="A178" s="56" t="s">
        <v>302</v>
      </c>
      <c r="B178" s="6" t="s">
        <v>335</v>
      </c>
      <c r="C178" s="69">
        <v>0</v>
      </c>
      <c r="D178" s="69">
        <v>0</v>
      </c>
      <c r="E178" s="69">
        <v>0</v>
      </c>
      <c r="F178" s="69">
        <v>0</v>
      </c>
      <c r="G178" s="69">
        <v>0</v>
      </c>
      <c r="H178" s="69">
        <v>0</v>
      </c>
      <c r="I178" s="69">
        <v>0</v>
      </c>
      <c r="J178" s="69">
        <v>0</v>
      </c>
    </row>
    <row r="179" spans="1:10">
      <c r="A179" s="56" t="s">
        <v>303</v>
      </c>
      <c r="B179" s="6" t="s">
        <v>335</v>
      </c>
      <c r="C179" s="69">
        <v>13.372639200000002</v>
      </c>
      <c r="D179" s="69">
        <v>16.191192960000002</v>
      </c>
      <c r="E179" s="69">
        <v>14.296247280000003</v>
      </c>
      <c r="F179" s="69">
        <v>12.401301600000002</v>
      </c>
      <c r="G179" s="69">
        <v>11.074839624000001</v>
      </c>
      <c r="H179" s="69">
        <v>9.748377648</v>
      </c>
      <c r="I179" s="69">
        <v>8.8198542648</v>
      </c>
      <c r="J179" s="69">
        <v>7.891330881600001</v>
      </c>
    </row>
    <row r="180" spans="1:10">
      <c r="A180" s="56" t="s">
        <v>304</v>
      </c>
      <c r="B180" s="6" t="s">
        <v>335</v>
      </c>
      <c r="C180" s="69">
        <v>0.83819736000000011</v>
      </c>
      <c r="D180" s="69">
        <v>0.92612016000000008</v>
      </c>
      <c r="E180" s="69">
        <v>0.97301232000000004</v>
      </c>
      <c r="F180" s="69">
        <v>1.0199044800000001</v>
      </c>
      <c r="G180" s="69">
        <v>1.052728992</v>
      </c>
      <c r="H180" s="69">
        <v>1.0855535040000002</v>
      </c>
      <c r="I180" s="69">
        <v>1.1085306624000002</v>
      </c>
      <c r="J180" s="69">
        <v>1.1315078208000002</v>
      </c>
    </row>
    <row r="181" spans="1:10">
      <c r="A181" s="56" t="s">
        <v>305</v>
      </c>
      <c r="B181" s="6" t="s">
        <v>335</v>
      </c>
      <c r="C181" s="69">
        <v>2.7247694400000002</v>
      </c>
      <c r="D181" s="69">
        <v>3.2724028800000005</v>
      </c>
      <c r="E181" s="69">
        <v>3.3050599200000002</v>
      </c>
      <c r="F181" s="69">
        <v>3.3377169600000003</v>
      </c>
      <c r="G181" s="69">
        <v>3.3605768880000007</v>
      </c>
      <c r="H181" s="69">
        <v>3.3834368160000001</v>
      </c>
      <c r="I181" s="69">
        <v>3.3994387656000002</v>
      </c>
      <c r="J181" s="69">
        <v>3.4154407151999999</v>
      </c>
    </row>
    <row r="182" spans="1:10">
      <c r="A182" s="56" t="s">
        <v>306</v>
      </c>
      <c r="B182" s="6" t="s">
        <v>335</v>
      </c>
      <c r="C182" s="69">
        <v>0</v>
      </c>
      <c r="D182" s="69">
        <v>0</v>
      </c>
      <c r="E182" s="69">
        <v>0</v>
      </c>
      <c r="F182" s="69">
        <v>0</v>
      </c>
      <c r="G182" s="69">
        <v>0</v>
      </c>
      <c r="H182" s="69">
        <v>0</v>
      </c>
      <c r="I182" s="69">
        <v>0</v>
      </c>
      <c r="J182" s="69">
        <v>0</v>
      </c>
    </row>
    <row r="183" spans="1:10">
      <c r="A183" s="56" t="s">
        <v>307</v>
      </c>
      <c r="B183" s="6" t="s">
        <v>335</v>
      </c>
      <c r="C183" s="69">
        <v>16.97579928</v>
      </c>
      <c r="D183" s="69">
        <v>17.875961280000002</v>
      </c>
      <c r="E183" s="69">
        <v>17.690904720000002</v>
      </c>
      <c r="F183" s="69">
        <v>17.505848159999999</v>
      </c>
      <c r="G183" s="69">
        <v>17.376308567999999</v>
      </c>
      <c r="H183" s="69">
        <v>17.246768976000002</v>
      </c>
      <c r="I183" s="69">
        <v>17.1560912616</v>
      </c>
      <c r="J183" s="69">
        <v>17.065413547199999</v>
      </c>
    </row>
    <row r="184" spans="1:10">
      <c r="A184" s="17" t="s">
        <v>308</v>
      </c>
      <c r="B184" s="6" t="s">
        <v>335</v>
      </c>
      <c r="C184" s="69">
        <v>1.4050900799999999</v>
      </c>
      <c r="D184" s="69">
        <v>1.7283110400000001</v>
      </c>
      <c r="E184" s="69">
        <v>1.53571824</v>
      </c>
      <c r="F184" s="69">
        <v>1.3431254400000001</v>
      </c>
      <c r="G184" s="69">
        <v>1.2083104800000002</v>
      </c>
      <c r="H184" s="69">
        <v>1.07349552</v>
      </c>
      <c r="I184" s="69">
        <v>0.979125048</v>
      </c>
      <c r="J184" s="69">
        <v>0.88475457599999996</v>
      </c>
    </row>
    <row r="185" spans="1:10">
      <c r="A185" s="17" t="s">
        <v>309</v>
      </c>
      <c r="B185" s="6" t="s">
        <v>335</v>
      </c>
      <c r="C185" s="69">
        <v>1.7207748</v>
      </c>
      <c r="D185" s="69">
        <v>1.9410004800000003</v>
      </c>
      <c r="E185" s="69">
        <v>2.0548814400000004</v>
      </c>
      <c r="F185" s="69">
        <v>2.1687624000000003</v>
      </c>
      <c r="G185" s="69">
        <v>2.2484790720000003</v>
      </c>
      <c r="H185" s="69">
        <v>2.3281957440000003</v>
      </c>
      <c r="I185" s="69">
        <v>2.3839974144</v>
      </c>
      <c r="J185" s="69">
        <v>2.4397990848000002</v>
      </c>
    </row>
    <row r="186" spans="1:10">
      <c r="A186" s="17" t="s">
        <v>310</v>
      </c>
      <c r="B186" s="6" t="s">
        <v>335</v>
      </c>
      <c r="C186" s="69">
        <v>1.8078602400000001</v>
      </c>
      <c r="D186" s="69">
        <v>1.9493740800000001</v>
      </c>
      <c r="E186" s="69">
        <v>2.1788107200000004</v>
      </c>
      <c r="F186" s="69">
        <v>2.4082473600000003</v>
      </c>
      <c r="G186" s="69">
        <v>2.568853008</v>
      </c>
      <c r="H186" s="69">
        <v>2.7294586559999998</v>
      </c>
      <c r="I186" s="69">
        <v>2.8418826095999998</v>
      </c>
      <c r="J186" s="69">
        <v>2.9543065632000003</v>
      </c>
    </row>
    <row r="187" spans="1:10">
      <c r="A187" s="17" t="s">
        <v>311</v>
      </c>
      <c r="B187" s="6" t="s">
        <v>335</v>
      </c>
      <c r="C187" s="69">
        <v>0</v>
      </c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</row>
    <row r="188" spans="1:10">
      <c r="A188" s="17" t="s">
        <v>312</v>
      </c>
      <c r="B188" s="6" t="s">
        <v>335</v>
      </c>
      <c r="C188" s="69">
        <v>0</v>
      </c>
      <c r="D188" s="69">
        <v>0</v>
      </c>
      <c r="E188" s="69">
        <v>0</v>
      </c>
      <c r="F188" s="69">
        <v>0</v>
      </c>
      <c r="G188" s="69">
        <v>0</v>
      </c>
      <c r="H188" s="69">
        <v>0</v>
      </c>
      <c r="I188" s="69">
        <v>0</v>
      </c>
      <c r="J188" s="69">
        <v>0</v>
      </c>
    </row>
    <row r="189" spans="1:10">
      <c r="A189" s="17" t="s">
        <v>358</v>
      </c>
      <c r="B189" s="6" t="s">
        <v>335</v>
      </c>
      <c r="C189" s="69">
        <v>14.402592</v>
      </c>
      <c r="D189" s="69">
        <v>15.166306615498447</v>
      </c>
      <c r="E189" s="69">
        <v>15.009301099195978</v>
      </c>
      <c r="F189" s="69">
        <v>14.852295582893506</v>
      </c>
      <c r="G189" s="69">
        <v>14.742391721481777</v>
      </c>
      <c r="H189" s="69">
        <v>14.632487860070047</v>
      </c>
      <c r="I189" s="69">
        <v>14.555555157081834</v>
      </c>
      <c r="J189" s="69">
        <v>14.478622454093623</v>
      </c>
    </row>
    <row r="190" spans="1:10">
      <c r="A190" s="17" t="s">
        <v>359</v>
      </c>
      <c r="B190" s="6" t="s">
        <v>335</v>
      </c>
      <c r="C190" s="69">
        <v>1.9090156799999991</v>
      </c>
      <c r="D190" s="69">
        <v>2.0102435128811713</v>
      </c>
      <c r="E190" s="69">
        <v>1.9894329537493212</v>
      </c>
      <c r="F190" s="69">
        <v>1.9686223946174708</v>
      </c>
      <c r="G190" s="69">
        <v>1.9540550032251758</v>
      </c>
      <c r="H190" s="69">
        <v>1.9394876118328805</v>
      </c>
      <c r="I190" s="69">
        <v>1.9292904378582736</v>
      </c>
      <c r="J190" s="69">
        <v>1.9190932638836671</v>
      </c>
    </row>
    <row r="191" spans="1:10">
      <c r="A191" s="56" t="s">
        <v>278</v>
      </c>
      <c r="B191" s="6" t="s">
        <v>332</v>
      </c>
      <c r="C191" s="69">
        <v>0</v>
      </c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</row>
    <row r="192" spans="1:10">
      <c r="A192" s="56" t="s">
        <v>279</v>
      </c>
      <c r="B192" s="6" t="s">
        <v>332</v>
      </c>
      <c r="C192" s="69">
        <v>12.223781280000001</v>
      </c>
      <c r="D192" s="69">
        <v>13.551834240000002</v>
      </c>
      <c r="E192" s="69">
        <v>12.893669279999999</v>
      </c>
      <c r="F192" s="69">
        <v>12.23550432</v>
      </c>
      <c r="G192" s="69">
        <v>11.774788848</v>
      </c>
      <c r="H192" s="69">
        <v>11.314073376000001</v>
      </c>
      <c r="I192" s="69">
        <v>10.991572545600002</v>
      </c>
      <c r="J192" s="69">
        <v>10.669071715200001</v>
      </c>
    </row>
    <row r="193" spans="1:10">
      <c r="A193" s="56" t="s">
        <v>280</v>
      </c>
      <c r="B193" s="6" t="s">
        <v>332</v>
      </c>
      <c r="C193" s="69">
        <v>0</v>
      </c>
      <c r="D193" s="69">
        <v>0</v>
      </c>
      <c r="E193" s="69">
        <v>0</v>
      </c>
      <c r="F193" s="69">
        <v>0</v>
      </c>
      <c r="G193" s="69">
        <v>0</v>
      </c>
      <c r="H193" s="69">
        <v>0</v>
      </c>
      <c r="I193" s="69">
        <v>0</v>
      </c>
      <c r="J193" s="69">
        <v>0</v>
      </c>
    </row>
    <row r="194" spans="1:10">
      <c r="A194" s="56" t="s">
        <v>281</v>
      </c>
      <c r="B194" s="6" t="s">
        <v>332</v>
      </c>
      <c r="C194" s="69">
        <v>7.4558534400000012</v>
      </c>
      <c r="D194" s="69">
        <v>7.7372063999999998</v>
      </c>
      <c r="E194" s="69">
        <v>7.7187844800000009</v>
      </c>
      <c r="F194" s="69">
        <v>7.7003625600000012</v>
      </c>
      <c r="G194" s="69">
        <v>7.6874672160000017</v>
      </c>
      <c r="H194" s="69">
        <v>7.6745718720000013</v>
      </c>
      <c r="I194" s="69">
        <v>7.6655451312000018</v>
      </c>
      <c r="J194" s="69">
        <v>7.6565183904000014</v>
      </c>
    </row>
    <row r="195" spans="1:10">
      <c r="A195" s="56" t="s">
        <v>282</v>
      </c>
      <c r="B195" s="6" t="s">
        <v>332</v>
      </c>
      <c r="C195" s="69">
        <v>8.1860313600000012</v>
      </c>
      <c r="D195" s="69">
        <v>8.7956294400000008</v>
      </c>
      <c r="E195" s="69">
        <v>9.015017760000001</v>
      </c>
      <c r="F195" s="69">
        <v>9.2344060799999994</v>
      </c>
      <c r="G195" s="69">
        <v>9.3879779039999995</v>
      </c>
      <c r="H195" s="69">
        <v>9.5415497279999997</v>
      </c>
      <c r="I195" s="69">
        <v>9.6490500048000012</v>
      </c>
      <c r="J195" s="69">
        <v>9.7565502816000009</v>
      </c>
    </row>
    <row r="196" spans="1:10">
      <c r="A196" s="56" t="s">
        <v>283</v>
      </c>
      <c r="B196" s="6" t="s">
        <v>332</v>
      </c>
      <c r="C196" s="69">
        <v>12.223781280000001</v>
      </c>
      <c r="D196" s="69">
        <v>13.551834240000002</v>
      </c>
      <c r="E196" s="69">
        <v>12.893669279999999</v>
      </c>
      <c r="F196" s="69">
        <v>12.23550432</v>
      </c>
      <c r="G196" s="69">
        <v>11.774788848</v>
      </c>
      <c r="H196" s="69">
        <v>11.314073376000001</v>
      </c>
      <c r="I196" s="69">
        <v>10.991572545600002</v>
      </c>
      <c r="J196" s="69">
        <v>10.669071715200001</v>
      </c>
    </row>
    <row r="197" spans="1:10">
      <c r="A197" s="56" t="s">
        <v>284</v>
      </c>
      <c r="B197" s="6" t="s">
        <v>332</v>
      </c>
      <c r="C197" s="69">
        <v>11.550543840000001</v>
      </c>
      <c r="D197" s="69">
        <v>12.1249728</v>
      </c>
      <c r="E197" s="69">
        <v>12.392928000000001</v>
      </c>
      <c r="F197" s="69">
        <v>12.660883200000001</v>
      </c>
      <c r="G197" s="69">
        <v>12.848451840000001</v>
      </c>
      <c r="H197" s="69">
        <v>13.036020479999999</v>
      </c>
      <c r="I197" s="69">
        <v>13.167318528000001</v>
      </c>
      <c r="J197" s="69">
        <v>13.298616576000002</v>
      </c>
    </row>
    <row r="198" spans="1:10">
      <c r="A198" s="56" t="s">
        <v>285</v>
      </c>
      <c r="B198" s="6" t="s">
        <v>332</v>
      </c>
      <c r="C198" s="69">
        <v>57.350786400000004</v>
      </c>
      <c r="D198" s="69">
        <v>64.878652799999998</v>
      </c>
      <c r="E198" s="69">
        <v>61.567731359999996</v>
      </c>
      <c r="F198" s="69">
        <v>58.256809920000009</v>
      </c>
      <c r="G198" s="69">
        <v>55.93916491200001</v>
      </c>
      <c r="H198" s="69">
        <v>53.62151990400001</v>
      </c>
      <c r="I198" s="69">
        <v>51.999168398400009</v>
      </c>
      <c r="J198" s="69">
        <v>50.376816892800008</v>
      </c>
    </row>
    <row r="199" spans="1:10">
      <c r="A199" s="56" t="s">
        <v>286</v>
      </c>
      <c r="B199" s="6" t="s">
        <v>332</v>
      </c>
      <c r="C199" s="69">
        <v>5.7476390400000001</v>
      </c>
      <c r="D199" s="69">
        <v>7.033824000000001</v>
      </c>
      <c r="E199" s="69">
        <v>6.8412312000000002</v>
      </c>
      <c r="F199" s="69">
        <v>6.6486384000000003</v>
      </c>
      <c r="G199" s="69">
        <v>6.5138234400000004</v>
      </c>
      <c r="H199" s="69">
        <v>6.3790084800000004</v>
      </c>
      <c r="I199" s="69">
        <v>6.2846380080000008</v>
      </c>
      <c r="J199" s="69">
        <v>6.1902675360000012</v>
      </c>
    </row>
    <row r="200" spans="1:10">
      <c r="A200" s="56" t="s">
        <v>287</v>
      </c>
      <c r="B200" s="6" t="s">
        <v>332</v>
      </c>
      <c r="C200" s="69">
        <v>37.458462240000003</v>
      </c>
      <c r="D200" s="69">
        <v>40.662201600000003</v>
      </c>
      <c r="E200" s="69">
        <v>39.682490400000006</v>
      </c>
      <c r="F200" s="69">
        <v>38.702779200000002</v>
      </c>
      <c r="G200" s="69">
        <v>38.016981360000003</v>
      </c>
      <c r="H200" s="69">
        <v>37.331183520000003</v>
      </c>
      <c r="I200" s="69">
        <v>36.851125032000006</v>
      </c>
      <c r="J200" s="69">
        <v>36.371066544000008</v>
      </c>
    </row>
    <row r="201" spans="1:10">
      <c r="A201" s="56" t="s">
        <v>288</v>
      </c>
      <c r="B201" s="6" t="s">
        <v>332</v>
      </c>
      <c r="C201" s="69">
        <v>23.635323360000001</v>
      </c>
      <c r="D201" s="69">
        <v>29.153525760000004</v>
      </c>
      <c r="E201" s="69">
        <v>25.782314400000004</v>
      </c>
      <c r="F201" s="69">
        <v>22.411103040000004</v>
      </c>
      <c r="G201" s="69">
        <v>20.051255088000001</v>
      </c>
      <c r="H201" s="69">
        <v>17.691407136000002</v>
      </c>
      <c r="I201" s="69">
        <v>16.0395135696</v>
      </c>
      <c r="J201" s="69">
        <v>14.3876200032</v>
      </c>
    </row>
    <row r="202" spans="1:10">
      <c r="A202" s="56" t="s">
        <v>289</v>
      </c>
      <c r="B202" s="6" t="s">
        <v>332</v>
      </c>
      <c r="C202" s="69">
        <v>53.075226240000006</v>
      </c>
      <c r="D202" s="69">
        <v>66.278718720000001</v>
      </c>
      <c r="E202" s="69">
        <v>64.141776000000007</v>
      </c>
      <c r="F202" s="69">
        <v>62.004833280000007</v>
      </c>
      <c r="G202" s="69">
        <v>60.508973376000007</v>
      </c>
      <c r="H202" s="69">
        <v>59.013113472000008</v>
      </c>
      <c r="I202" s="69">
        <v>57.966011539199997</v>
      </c>
      <c r="J202" s="69">
        <v>56.918909606399993</v>
      </c>
    </row>
    <row r="203" spans="1:10">
      <c r="A203" s="56" t="s">
        <v>290</v>
      </c>
      <c r="B203" s="6" t="s">
        <v>332</v>
      </c>
      <c r="C203" s="69">
        <v>7.6919889599999998</v>
      </c>
      <c r="D203" s="69">
        <v>7.51279392</v>
      </c>
      <c r="E203" s="69">
        <v>8.3116353600000004</v>
      </c>
      <c r="F203" s="69">
        <v>9.1104768000000007</v>
      </c>
      <c r="G203" s="69">
        <v>9.6696658079999995</v>
      </c>
      <c r="H203" s="69">
        <v>10.228854816</v>
      </c>
      <c r="I203" s="69">
        <v>10.620287121599999</v>
      </c>
      <c r="J203" s="69">
        <v>11.011719427200001</v>
      </c>
    </row>
    <row r="204" spans="1:10">
      <c r="A204" s="56" t="s">
        <v>291</v>
      </c>
      <c r="B204" s="6" t="s">
        <v>332</v>
      </c>
      <c r="C204" s="69">
        <v>4.3680000000000003</v>
      </c>
      <c r="D204" s="69">
        <v>5.3454545454545448</v>
      </c>
      <c r="E204" s="69">
        <v>5.1990909090909074</v>
      </c>
      <c r="F204" s="69">
        <v>5.0527272727272718</v>
      </c>
      <c r="G204" s="69">
        <v>4.9502727272727256</v>
      </c>
      <c r="H204" s="69">
        <v>4.8478181818181802</v>
      </c>
      <c r="I204" s="69">
        <v>4.7760999999999987</v>
      </c>
      <c r="J204" s="69">
        <v>4.704381818181818</v>
      </c>
    </row>
    <row r="205" spans="1:10">
      <c r="A205" s="56" t="s">
        <v>292</v>
      </c>
      <c r="B205" s="6" t="s">
        <v>332</v>
      </c>
      <c r="C205" s="69">
        <v>12.06803232</v>
      </c>
      <c r="D205" s="69">
        <v>14.89161024</v>
      </c>
      <c r="E205" s="69">
        <v>14.670547200000001</v>
      </c>
      <c r="F205" s="69">
        <v>14.449484160000003</v>
      </c>
      <c r="G205" s="69">
        <v>14.294740032000002</v>
      </c>
      <c r="H205" s="69">
        <v>14.139995904000003</v>
      </c>
      <c r="I205" s="69">
        <v>14.031675014400003</v>
      </c>
      <c r="J205" s="69">
        <v>13.923354124800005</v>
      </c>
    </row>
    <row r="206" spans="1:10">
      <c r="A206" s="56" t="s">
        <v>293</v>
      </c>
      <c r="B206" s="6" t="s">
        <v>332</v>
      </c>
      <c r="C206" s="69">
        <v>2.5372008000000004</v>
      </c>
      <c r="D206" s="69">
        <v>2.8302768000000005</v>
      </c>
      <c r="E206" s="69">
        <v>2.8034812800000002</v>
      </c>
      <c r="F206" s="69">
        <v>2.7766857600000003</v>
      </c>
      <c r="G206" s="69">
        <v>2.7579288960000001</v>
      </c>
      <c r="H206" s="69">
        <v>2.7391720320000004</v>
      </c>
      <c r="I206" s="69">
        <v>2.7260422272000002</v>
      </c>
      <c r="J206" s="69">
        <v>2.7129124223999996</v>
      </c>
    </row>
    <row r="207" spans="1:10">
      <c r="A207" s="56" t="s">
        <v>294</v>
      </c>
      <c r="B207" s="6" t="s">
        <v>332</v>
      </c>
      <c r="C207" s="69">
        <v>28.754942400000001</v>
      </c>
      <c r="D207" s="69">
        <v>31.089502080000003</v>
      </c>
      <c r="E207" s="69">
        <v>29.553783840000001</v>
      </c>
      <c r="F207" s="69">
        <v>28.0180656</v>
      </c>
      <c r="G207" s="69">
        <v>26.943062832000003</v>
      </c>
      <c r="H207" s="69">
        <v>25.868060064000002</v>
      </c>
      <c r="I207" s="69">
        <v>25.115558126400003</v>
      </c>
      <c r="J207" s="69">
        <v>24.363056188800002</v>
      </c>
    </row>
    <row r="208" spans="1:10">
      <c r="A208" s="56" t="s">
        <v>295</v>
      </c>
      <c r="B208" s="6" t="s">
        <v>332</v>
      </c>
      <c r="C208" s="69">
        <v>0.16914672</v>
      </c>
      <c r="D208" s="69">
        <v>0.1842192</v>
      </c>
      <c r="E208" s="69">
        <v>0.16914672</v>
      </c>
      <c r="F208" s="69">
        <v>0.15407424</v>
      </c>
      <c r="G208" s="69">
        <v>0.14352350400000002</v>
      </c>
      <c r="H208" s="69">
        <v>0.13297276800000002</v>
      </c>
      <c r="I208" s="69">
        <v>0.12558725280000002</v>
      </c>
      <c r="J208" s="69">
        <v>0.11820173760000004</v>
      </c>
    </row>
    <row r="209" spans="1:10">
      <c r="A209" s="56" t="s">
        <v>296</v>
      </c>
      <c r="B209" s="6" t="s">
        <v>332</v>
      </c>
      <c r="C209" s="69">
        <v>0</v>
      </c>
      <c r="D209" s="69">
        <v>0</v>
      </c>
      <c r="E209" s="69">
        <v>0</v>
      </c>
      <c r="F209" s="69">
        <v>0</v>
      </c>
      <c r="G209" s="69">
        <v>0</v>
      </c>
      <c r="H209" s="69">
        <v>0</v>
      </c>
      <c r="I209" s="69">
        <v>0</v>
      </c>
      <c r="J209" s="69">
        <v>0</v>
      </c>
    </row>
    <row r="210" spans="1:10">
      <c r="A210" s="56" t="s">
        <v>297</v>
      </c>
      <c r="B210" s="6" t="s">
        <v>332</v>
      </c>
      <c r="C210" s="69">
        <v>0</v>
      </c>
      <c r="D210" s="69">
        <v>0</v>
      </c>
      <c r="E210" s="69">
        <v>0</v>
      </c>
      <c r="F210" s="69">
        <v>0</v>
      </c>
      <c r="G210" s="69">
        <v>0</v>
      </c>
      <c r="H210" s="69">
        <v>0</v>
      </c>
      <c r="I210" s="69">
        <v>0</v>
      </c>
      <c r="J210" s="69">
        <v>0</v>
      </c>
    </row>
    <row r="211" spans="1:10">
      <c r="A211" s="56" t="s">
        <v>298</v>
      </c>
      <c r="B211" s="6" t="s">
        <v>332</v>
      </c>
      <c r="C211" s="69">
        <v>5.0425819199999999</v>
      </c>
      <c r="D211" s="69">
        <v>5.4428400000000003</v>
      </c>
      <c r="E211" s="69">
        <v>5.1346915200000005</v>
      </c>
      <c r="F211" s="69">
        <v>4.8265430400000007</v>
      </c>
      <c r="G211" s="69">
        <v>4.6108391040000001</v>
      </c>
      <c r="H211" s="69">
        <v>4.3951351680000004</v>
      </c>
      <c r="I211" s="69">
        <v>4.2441424128000005</v>
      </c>
      <c r="J211" s="69">
        <v>4.0931496575999997</v>
      </c>
    </row>
    <row r="212" spans="1:10">
      <c r="A212" s="56" t="s">
        <v>299</v>
      </c>
      <c r="B212" s="6" t="s">
        <v>332</v>
      </c>
      <c r="C212" s="69">
        <v>30.084670080000002</v>
      </c>
      <c r="D212" s="69">
        <v>36.940973760000006</v>
      </c>
      <c r="E212" s="69">
        <v>34.303289760000006</v>
      </c>
      <c r="F212" s="69">
        <v>31.665605760000005</v>
      </c>
      <c r="G212" s="69">
        <v>29.819226960000005</v>
      </c>
      <c r="H212" s="69">
        <v>27.972848160000005</v>
      </c>
      <c r="I212" s="69">
        <v>26.680383000000003</v>
      </c>
      <c r="J212" s="69">
        <v>25.38791784</v>
      </c>
    </row>
    <row r="213" spans="1:10">
      <c r="A213" s="56" t="s">
        <v>300</v>
      </c>
      <c r="B213" s="6" t="s">
        <v>332</v>
      </c>
      <c r="C213" s="69">
        <v>10.16220096</v>
      </c>
      <c r="D213" s="69">
        <v>10.9024272</v>
      </c>
      <c r="E213" s="69">
        <v>10.19569536</v>
      </c>
      <c r="F213" s="69">
        <v>9.4889635200000004</v>
      </c>
      <c r="G213" s="69">
        <v>8.9942512319999999</v>
      </c>
      <c r="H213" s="69">
        <v>8.4995389439999993</v>
      </c>
      <c r="I213" s="69">
        <v>8.1532403424000002</v>
      </c>
      <c r="J213" s="69">
        <v>7.8069417407999993</v>
      </c>
    </row>
    <row r="214" spans="1:10">
      <c r="A214" s="56" t="s">
        <v>301</v>
      </c>
      <c r="B214" s="6" t="s">
        <v>332</v>
      </c>
      <c r="C214" s="69">
        <v>17.648199360000003</v>
      </c>
      <c r="D214" s="69">
        <v>20.17032768</v>
      </c>
      <c r="E214" s="69">
        <v>20.679442559999998</v>
      </c>
      <c r="F214" s="69">
        <v>21.18855744</v>
      </c>
      <c r="G214" s="69">
        <v>21.544937856000001</v>
      </c>
      <c r="H214" s="69">
        <v>21.901318272000005</v>
      </c>
      <c r="I214" s="69">
        <v>22.150784563200006</v>
      </c>
      <c r="J214" s="69">
        <v>22.400250854400003</v>
      </c>
    </row>
    <row r="215" spans="1:10">
      <c r="A215" s="56" t="s">
        <v>302</v>
      </c>
      <c r="B215" s="6" t="s">
        <v>332</v>
      </c>
      <c r="C215" s="69">
        <v>0</v>
      </c>
      <c r="D215" s="69">
        <v>0</v>
      </c>
      <c r="E215" s="69">
        <v>0</v>
      </c>
      <c r="F215" s="69">
        <v>0</v>
      </c>
      <c r="G215" s="69">
        <v>0</v>
      </c>
      <c r="H215" s="69">
        <v>0</v>
      </c>
      <c r="I215" s="69">
        <v>0</v>
      </c>
      <c r="J215" s="69">
        <v>0</v>
      </c>
    </row>
    <row r="216" spans="1:10">
      <c r="A216" s="56" t="s">
        <v>303</v>
      </c>
      <c r="B216" s="6" t="s">
        <v>332</v>
      </c>
      <c r="C216" s="69">
        <v>26.745278400000004</v>
      </c>
      <c r="D216" s="69">
        <v>32.382385920000004</v>
      </c>
      <c r="E216" s="69">
        <v>28.592494560000006</v>
      </c>
      <c r="F216" s="69">
        <v>24.802603200000004</v>
      </c>
      <c r="G216" s="69">
        <v>22.149679248000002</v>
      </c>
      <c r="H216" s="69">
        <v>19.496755296</v>
      </c>
      <c r="I216" s="69">
        <v>17.6397085296</v>
      </c>
      <c r="J216" s="69">
        <v>15.782661763200002</v>
      </c>
    </row>
    <row r="217" spans="1:10">
      <c r="A217" s="56" t="s">
        <v>304</v>
      </c>
      <c r="B217" s="6" t="s">
        <v>332</v>
      </c>
      <c r="C217" s="69">
        <v>1.6763947200000002</v>
      </c>
      <c r="D217" s="69">
        <v>1.8522403200000002</v>
      </c>
      <c r="E217" s="69">
        <v>1.9460246400000001</v>
      </c>
      <c r="F217" s="69">
        <v>2.0398089600000002</v>
      </c>
      <c r="G217" s="69">
        <v>2.1054579840000001</v>
      </c>
      <c r="H217" s="69">
        <v>2.1711070080000003</v>
      </c>
      <c r="I217" s="69">
        <v>2.2170613248000004</v>
      </c>
      <c r="J217" s="69">
        <v>2.2630156416000005</v>
      </c>
    </row>
    <row r="218" spans="1:10">
      <c r="A218" s="56" t="s">
        <v>305</v>
      </c>
      <c r="B218" s="6" t="s">
        <v>332</v>
      </c>
      <c r="C218" s="69">
        <v>5.4495388800000004</v>
      </c>
      <c r="D218" s="69">
        <v>6.5448057600000009</v>
      </c>
      <c r="E218" s="69">
        <v>6.6101198400000003</v>
      </c>
      <c r="F218" s="69">
        <v>6.6754339200000006</v>
      </c>
      <c r="G218" s="69">
        <v>6.7211537760000013</v>
      </c>
      <c r="H218" s="69">
        <v>6.7668736320000002</v>
      </c>
      <c r="I218" s="69">
        <v>6.7988775312000005</v>
      </c>
      <c r="J218" s="69">
        <v>6.8308814303999998</v>
      </c>
    </row>
    <row r="219" spans="1:10">
      <c r="A219" s="56" t="s">
        <v>306</v>
      </c>
      <c r="B219" s="6" t="s">
        <v>332</v>
      </c>
      <c r="C219" s="69">
        <v>0</v>
      </c>
      <c r="D219" s="69">
        <v>0</v>
      </c>
      <c r="E219" s="69">
        <v>0</v>
      </c>
      <c r="F219" s="69">
        <v>0</v>
      </c>
      <c r="G219" s="69">
        <v>0</v>
      </c>
      <c r="H219" s="69">
        <v>0</v>
      </c>
      <c r="I219" s="69">
        <v>0</v>
      </c>
      <c r="J219" s="69">
        <v>0</v>
      </c>
    </row>
    <row r="220" spans="1:10">
      <c r="A220" s="56" t="s">
        <v>307</v>
      </c>
      <c r="B220" s="6" t="s">
        <v>332</v>
      </c>
      <c r="C220" s="69">
        <v>33.951598560000001</v>
      </c>
      <c r="D220" s="69">
        <v>35.751922560000004</v>
      </c>
      <c r="E220" s="69">
        <v>35.381809440000005</v>
      </c>
      <c r="F220" s="69">
        <v>35.011696319999999</v>
      </c>
      <c r="G220" s="69">
        <v>34.752617135999998</v>
      </c>
      <c r="H220" s="69">
        <v>34.493537952000004</v>
      </c>
      <c r="I220" s="69">
        <v>34.312182523200001</v>
      </c>
      <c r="J220" s="69">
        <v>34.130827094399997</v>
      </c>
    </row>
    <row r="221" spans="1:10">
      <c r="A221" s="17" t="s">
        <v>308</v>
      </c>
      <c r="B221" s="6" t="s">
        <v>332</v>
      </c>
      <c r="C221" s="69">
        <v>2.8101801599999998</v>
      </c>
      <c r="D221" s="69">
        <v>3.4566220800000003</v>
      </c>
      <c r="E221" s="69">
        <v>3.07143648</v>
      </c>
      <c r="F221" s="69">
        <v>2.6862508800000002</v>
      </c>
      <c r="G221" s="69">
        <v>2.4166209600000004</v>
      </c>
      <c r="H221" s="69">
        <v>2.1469910400000001</v>
      </c>
      <c r="I221" s="69">
        <v>1.958250096</v>
      </c>
      <c r="J221" s="69">
        <v>1.7695091519999999</v>
      </c>
    </row>
    <row r="222" spans="1:10">
      <c r="A222" s="17" t="s">
        <v>309</v>
      </c>
      <c r="B222" s="6" t="s">
        <v>332</v>
      </c>
      <c r="C222" s="69">
        <v>3.4415496000000001</v>
      </c>
      <c r="D222" s="69">
        <v>3.8820009600000005</v>
      </c>
      <c r="E222" s="69">
        <v>4.1097628800000008</v>
      </c>
      <c r="F222" s="69">
        <v>4.3375248000000006</v>
      </c>
      <c r="G222" s="69">
        <v>4.4969581440000006</v>
      </c>
      <c r="H222" s="69">
        <v>4.6563914880000006</v>
      </c>
      <c r="I222" s="69">
        <v>4.7679948288</v>
      </c>
      <c r="J222" s="69">
        <v>4.8795981696000004</v>
      </c>
    </row>
    <row r="223" spans="1:10">
      <c r="A223" s="17" t="s">
        <v>310</v>
      </c>
      <c r="B223" s="6" t="s">
        <v>332</v>
      </c>
      <c r="C223" s="69">
        <v>3.6157204800000002</v>
      </c>
      <c r="D223" s="69">
        <v>3.8987481600000002</v>
      </c>
      <c r="E223" s="69">
        <v>4.3576214400000008</v>
      </c>
      <c r="F223" s="69">
        <v>4.8164947200000006</v>
      </c>
      <c r="G223" s="69">
        <v>5.1377060160000001</v>
      </c>
      <c r="H223" s="69">
        <v>5.4589173119999996</v>
      </c>
      <c r="I223" s="69">
        <v>5.6837652191999997</v>
      </c>
      <c r="J223" s="69">
        <v>5.9086131264000006</v>
      </c>
    </row>
    <row r="224" spans="1:10">
      <c r="A224" s="17" t="s">
        <v>311</v>
      </c>
      <c r="B224" s="6" t="s">
        <v>332</v>
      </c>
      <c r="C224" s="69">
        <v>0</v>
      </c>
      <c r="D224" s="69">
        <v>0</v>
      </c>
      <c r="E224" s="69">
        <v>0</v>
      </c>
      <c r="F224" s="69">
        <v>0</v>
      </c>
      <c r="G224" s="69">
        <v>0</v>
      </c>
      <c r="H224" s="69">
        <v>0</v>
      </c>
      <c r="I224" s="69">
        <v>0</v>
      </c>
      <c r="J224" s="69">
        <v>0</v>
      </c>
    </row>
    <row r="225" spans="1:10">
      <c r="A225" s="17" t="s">
        <v>312</v>
      </c>
      <c r="B225" s="6" t="s">
        <v>332</v>
      </c>
      <c r="C225" s="69">
        <v>0</v>
      </c>
      <c r="D225" s="69">
        <v>0</v>
      </c>
      <c r="E225" s="69">
        <v>0</v>
      </c>
      <c r="F225" s="69">
        <v>0</v>
      </c>
      <c r="G225" s="69">
        <v>0</v>
      </c>
      <c r="H225" s="69">
        <v>0</v>
      </c>
      <c r="I225" s="69">
        <v>0</v>
      </c>
      <c r="J225" s="69">
        <v>0</v>
      </c>
    </row>
    <row r="226" spans="1:10">
      <c r="A226" s="17" t="s">
        <v>358</v>
      </c>
      <c r="B226" s="6" t="s">
        <v>332</v>
      </c>
      <c r="C226" s="69">
        <v>28.805184000000001</v>
      </c>
      <c r="D226" s="69">
        <v>30.332613230996895</v>
      </c>
      <c r="E226" s="69">
        <v>30.018602198391957</v>
      </c>
      <c r="F226" s="69">
        <v>29.704591165787011</v>
      </c>
      <c r="G226" s="69">
        <v>29.484783442963554</v>
      </c>
      <c r="H226" s="69">
        <v>29.264975720140093</v>
      </c>
      <c r="I226" s="69">
        <v>29.111110314163668</v>
      </c>
      <c r="J226" s="69">
        <v>28.957244908187246</v>
      </c>
    </row>
    <row r="227" spans="1:10">
      <c r="A227" s="17" t="s">
        <v>359</v>
      </c>
      <c r="B227" s="6" t="s">
        <v>332</v>
      </c>
      <c r="C227" s="69">
        <v>3.8180313599999982</v>
      </c>
      <c r="D227" s="69">
        <v>4.0204870257623426</v>
      </c>
      <c r="E227" s="69">
        <v>3.9788659074986423</v>
      </c>
      <c r="F227" s="69">
        <v>3.9372447892349416</v>
      </c>
      <c r="G227" s="69">
        <v>3.9081100064503516</v>
      </c>
      <c r="H227" s="69">
        <v>3.8789752236657611</v>
      </c>
      <c r="I227" s="69">
        <v>3.8585808757165472</v>
      </c>
      <c r="J227" s="69">
        <v>3.8381865277673342</v>
      </c>
    </row>
    <row r="228" spans="1:10">
      <c r="A228" s="56" t="s">
        <v>278</v>
      </c>
      <c r="B228" s="6" t="s">
        <v>337</v>
      </c>
      <c r="C228" s="69">
        <v>0</v>
      </c>
      <c r="D228" s="69">
        <v>0</v>
      </c>
      <c r="E228" s="69">
        <v>0</v>
      </c>
      <c r="F228" s="69">
        <v>0</v>
      </c>
      <c r="G228" s="69">
        <v>0</v>
      </c>
      <c r="H228" s="69">
        <v>0</v>
      </c>
      <c r="I228" s="69">
        <v>0</v>
      </c>
      <c r="J228" s="69">
        <v>0</v>
      </c>
    </row>
    <row r="229" spans="1:10">
      <c r="A229" s="56" t="s">
        <v>279</v>
      </c>
      <c r="B229" s="6" t="s">
        <v>337</v>
      </c>
      <c r="C229" s="69">
        <v>1.5279726600000001</v>
      </c>
      <c r="D229" s="69">
        <v>1.6939792800000002</v>
      </c>
      <c r="E229" s="69">
        <v>1.6117086599999999</v>
      </c>
      <c r="F229" s="69">
        <v>1.5294380400000001</v>
      </c>
      <c r="G229" s="69">
        <v>1.471848606</v>
      </c>
      <c r="H229" s="69">
        <v>1.4142591720000002</v>
      </c>
      <c r="I229" s="69">
        <v>1.3739465682000003</v>
      </c>
      <c r="J229" s="69">
        <v>1.3336339644000001</v>
      </c>
    </row>
    <row r="230" spans="1:10">
      <c r="A230" s="56" t="s">
        <v>280</v>
      </c>
      <c r="B230" s="6" t="s">
        <v>337</v>
      </c>
      <c r="C230" s="69">
        <v>0</v>
      </c>
      <c r="D230" s="69">
        <v>0</v>
      </c>
      <c r="E230" s="69">
        <v>0</v>
      </c>
      <c r="F230" s="69">
        <v>0</v>
      </c>
      <c r="G230" s="69">
        <v>0</v>
      </c>
      <c r="H230" s="69">
        <v>0</v>
      </c>
      <c r="I230" s="69">
        <v>0</v>
      </c>
      <c r="J230" s="69">
        <v>0</v>
      </c>
    </row>
    <row r="231" spans="1:10">
      <c r="A231" s="56" t="s">
        <v>281</v>
      </c>
      <c r="B231" s="6" t="s">
        <v>337</v>
      </c>
      <c r="C231" s="69">
        <v>0.93198168000000015</v>
      </c>
      <c r="D231" s="69">
        <v>0.96715079999999998</v>
      </c>
      <c r="E231" s="69">
        <v>0.96484806000000012</v>
      </c>
      <c r="F231" s="69">
        <v>0.96254532000000015</v>
      </c>
      <c r="G231" s="69">
        <v>0.96093340200000021</v>
      </c>
      <c r="H231" s="69">
        <v>0.95932148400000017</v>
      </c>
      <c r="I231" s="69">
        <v>0.95819314140000023</v>
      </c>
      <c r="J231" s="69">
        <v>0.95706479880000017</v>
      </c>
    </row>
    <row r="232" spans="1:10">
      <c r="A232" s="56" t="s">
        <v>282</v>
      </c>
      <c r="B232" s="6" t="s">
        <v>337</v>
      </c>
      <c r="C232" s="69">
        <v>1.0232539200000002</v>
      </c>
      <c r="D232" s="69">
        <v>1.0994536800000001</v>
      </c>
      <c r="E232" s="69">
        <v>1.1268772200000001</v>
      </c>
      <c r="F232" s="69">
        <v>1.1543007599999999</v>
      </c>
      <c r="G232" s="69">
        <v>1.1734972379999999</v>
      </c>
      <c r="H232" s="69">
        <v>1.192693716</v>
      </c>
      <c r="I232" s="69">
        <v>1.2061312506000001</v>
      </c>
      <c r="J232" s="69">
        <v>1.2195687852000001</v>
      </c>
    </row>
    <row r="233" spans="1:10">
      <c r="A233" s="56" t="s">
        <v>283</v>
      </c>
      <c r="B233" s="6" t="s">
        <v>337</v>
      </c>
      <c r="C233" s="69">
        <v>1.5279726600000001</v>
      </c>
      <c r="D233" s="69">
        <v>1.6939792800000002</v>
      </c>
      <c r="E233" s="69">
        <v>1.6117086599999999</v>
      </c>
      <c r="F233" s="69">
        <v>1.5294380400000001</v>
      </c>
      <c r="G233" s="69">
        <v>1.471848606</v>
      </c>
      <c r="H233" s="69">
        <v>1.4142591720000002</v>
      </c>
      <c r="I233" s="69">
        <v>1.3739465682000003</v>
      </c>
      <c r="J233" s="69">
        <v>1.3336339644000001</v>
      </c>
    </row>
    <row r="234" spans="1:10">
      <c r="A234" s="56" t="s">
        <v>284</v>
      </c>
      <c r="B234" s="6" t="s">
        <v>337</v>
      </c>
      <c r="C234" s="69">
        <v>1.4438179800000002</v>
      </c>
      <c r="D234" s="69">
        <v>1.5156216</v>
      </c>
      <c r="E234" s="69">
        <v>1.5491160000000002</v>
      </c>
      <c r="F234" s="69">
        <v>1.5826104000000001</v>
      </c>
      <c r="G234" s="69">
        <v>1.6060564800000001</v>
      </c>
      <c r="H234" s="69">
        <v>1.6295025599999999</v>
      </c>
      <c r="I234" s="69">
        <v>1.6459148160000001</v>
      </c>
      <c r="J234" s="69">
        <v>1.6623270720000003</v>
      </c>
    </row>
    <row r="235" spans="1:10">
      <c r="A235" s="56" t="s">
        <v>285</v>
      </c>
      <c r="B235" s="6" t="s">
        <v>337</v>
      </c>
      <c r="C235" s="69">
        <v>7.1688483000000005</v>
      </c>
      <c r="D235" s="69">
        <v>8.1098315999999997</v>
      </c>
      <c r="E235" s="69">
        <v>7.6959664199999995</v>
      </c>
      <c r="F235" s="69">
        <v>7.2821012400000011</v>
      </c>
      <c r="G235" s="69">
        <v>6.9923956140000012</v>
      </c>
      <c r="H235" s="69">
        <v>6.7026899880000013</v>
      </c>
      <c r="I235" s="69">
        <v>6.4998960498000011</v>
      </c>
      <c r="J235" s="69">
        <v>6.297102111600001</v>
      </c>
    </row>
    <row r="236" spans="1:10">
      <c r="A236" s="56" t="s">
        <v>286</v>
      </c>
      <c r="B236" s="6" t="s">
        <v>337</v>
      </c>
      <c r="C236" s="69">
        <v>0.71845488000000002</v>
      </c>
      <c r="D236" s="69">
        <v>0.87922800000000012</v>
      </c>
      <c r="E236" s="69">
        <v>0.85515390000000002</v>
      </c>
      <c r="F236" s="69">
        <v>0.83107980000000004</v>
      </c>
      <c r="G236" s="69">
        <v>0.81422793000000004</v>
      </c>
      <c r="H236" s="69">
        <v>0.79737606000000005</v>
      </c>
      <c r="I236" s="69">
        <v>0.7855797510000001</v>
      </c>
      <c r="J236" s="69">
        <v>0.77378344200000015</v>
      </c>
    </row>
    <row r="237" spans="1:10">
      <c r="A237" s="56" t="s">
        <v>287</v>
      </c>
      <c r="B237" s="6" t="s">
        <v>337</v>
      </c>
      <c r="C237" s="69">
        <v>4.6823077800000004</v>
      </c>
      <c r="D237" s="69">
        <v>5.0827752000000004</v>
      </c>
      <c r="E237" s="69">
        <v>4.9603113000000008</v>
      </c>
      <c r="F237" s="69">
        <v>4.8378474000000002</v>
      </c>
      <c r="G237" s="69">
        <v>4.7521226700000003</v>
      </c>
      <c r="H237" s="69">
        <v>4.6663979400000004</v>
      </c>
      <c r="I237" s="69">
        <v>4.6063906290000007</v>
      </c>
      <c r="J237" s="69">
        <v>4.5463833180000011</v>
      </c>
    </row>
    <row r="238" spans="1:10">
      <c r="A238" s="56" t="s">
        <v>288</v>
      </c>
      <c r="B238" s="6" t="s">
        <v>337</v>
      </c>
      <c r="C238" s="69">
        <v>2.9544154200000001</v>
      </c>
      <c r="D238" s="69">
        <v>3.6441907200000005</v>
      </c>
      <c r="E238" s="69">
        <v>3.2227893000000005</v>
      </c>
      <c r="F238" s="69">
        <v>2.8013878800000005</v>
      </c>
      <c r="G238" s="69">
        <v>2.5064068860000002</v>
      </c>
      <c r="H238" s="69">
        <v>2.2114258920000003</v>
      </c>
      <c r="I238" s="69">
        <v>2.0049391962000001</v>
      </c>
      <c r="J238" s="69">
        <v>1.7984525004</v>
      </c>
    </row>
    <row r="239" spans="1:10">
      <c r="A239" s="56" t="s">
        <v>289</v>
      </c>
      <c r="B239" s="6" t="s">
        <v>337</v>
      </c>
      <c r="C239" s="69">
        <v>6.6344032800000008</v>
      </c>
      <c r="D239" s="69">
        <v>8.2848398400000001</v>
      </c>
      <c r="E239" s="69">
        <v>8.0177220000000009</v>
      </c>
      <c r="F239" s="69">
        <v>7.7506041600000009</v>
      </c>
      <c r="G239" s="69">
        <v>7.5636216720000009</v>
      </c>
      <c r="H239" s="69">
        <v>7.376639184000001</v>
      </c>
      <c r="I239" s="69">
        <v>7.2457514423999996</v>
      </c>
      <c r="J239" s="69">
        <v>7.1148637007999991</v>
      </c>
    </row>
    <row r="240" spans="1:10">
      <c r="A240" s="56" t="s">
        <v>290</v>
      </c>
      <c r="B240" s="6" t="s">
        <v>337</v>
      </c>
      <c r="C240" s="69">
        <v>0.96149861999999997</v>
      </c>
      <c r="D240" s="69">
        <v>0.93909924</v>
      </c>
      <c r="E240" s="69">
        <v>1.03895442</v>
      </c>
      <c r="F240" s="69">
        <v>1.1388096000000001</v>
      </c>
      <c r="G240" s="69">
        <v>1.2087082259999999</v>
      </c>
      <c r="H240" s="69">
        <v>1.278606852</v>
      </c>
      <c r="I240" s="69">
        <v>1.3275358901999998</v>
      </c>
      <c r="J240" s="69">
        <v>1.3764649284000001</v>
      </c>
    </row>
    <row r="241" spans="1:10">
      <c r="A241" s="56" t="s">
        <v>291</v>
      </c>
      <c r="B241" s="6" t="s">
        <v>337</v>
      </c>
      <c r="C241" s="69">
        <v>0.54600000000000004</v>
      </c>
      <c r="D241" s="69">
        <v>0.6681818181818181</v>
      </c>
      <c r="E241" s="69">
        <v>0.64988636363636343</v>
      </c>
      <c r="F241" s="69">
        <v>0.63159090909090898</v>
      </c>
      <c r="G241" s="69">
        <v>0.6187840909090907</v>
      </c>
      <c r="H241" s="69">
        <v>0.60597727272727253</v>
      </c>
      <c r="I241" s="69">
        <v>0.59701249999999983</v>
      </c>
      <c r="J241" s="69">
        <v>0.58804772727272725</v>
      </c>
    </row>
    <row r="242" spans="1:10">
      <c r="A242" s="56" t="s">
        <v>292</v>
      </c>
      <c r="B242" s="6" t="s">
        <v>337</v>
      </c>
      <c r="C242" s="69">
        <v>1.50850404</v>
      </c>
      <c r="D242" s="69">
        <v>1.86145128</v>
      </c>
      <c r="E242" s="69">
        <v>1.8338184000000002</v>
      </c>
      <c r="F242" s="69">
        <v>1.8061855200000003</v>
      </c>
      <c r="G242" s="69">
        <v>1.7868425040000002</v>
      </c>
      <c r="H242" s="69">
        <v>1.7674994880000003</v>
      </c>
      <c r="I242" s="69">
        <v>1.7539593768000004</v>
      </c>
      <c r="J242" s="69">
        <v>1.7404192656000006</v>
      </c>
    </row>
    <row r="243" spans="1:10">
      <c r="A243" s="56" t="s">
        <v>293</v>
      </c>
      <c r="B243" s="6" t="s">
        <v>337</v>
      </c>
      <c r="C243" s="69">
        <v>0.31715010000000005</v>
      </c>
      <c r="D243" s="69">
        <v>0.35378460000000006</v>
      </c>
      <c r="E243" s="69">
        <v>0.35043516000000002</v>
      </c>
      <c r="F243" s="69">
        <v>0.34708572000000004</v>
      </c>
      <c r="G243" s="69">
        <v>0.34474111200000002</v>
      </c>
      <c r="H243" s="69">
        <v>0.34239650400000005</v>
      </c>
      <c r="I243" s="69">
        <v>0.34075527840000003</v>
      </c>
      <c r="J243" s="69">
        <v>0.33911405279999995</v>
      </c>
    </row>
    <row r="244" spans="1:10">
      <c r="A244" s="56" t="s">
        <v>294</v>
      </c>
      <c r="B244" s="6" t="s">
        <v>337</v>
      </c>
      <c r="C244" s="69">
        <v>3.5943678000000001</v>
      </c>
      <c r="D244" s="69">
        <v>3.8861877600000003</v>
      </c>
      <c r="E244" s="69">
        <v>3.6942229800000002</v>
      </c>
      <c r="F244" s="69">
        <v>3.5022582</v>
      </c>
      <c r="G244" s="69">
        <v>3.3678828540000003</v>
      </c>
      <c r="H244" s="69">
        <v>3.2335075080000002</v>
      </c>
      <c r="I244" s="69">
        <v>3.1394447658000004</v>
      </c>
      <c r="J244" s="69">
        <v>3.0453820236000002</v>
      </c>
    </row>
    <row r="245" spans="1:10">
      <c r="A245" s="56" t="s">
        <v>295</v>
      </c>
      <c r="B245" s="6" t="s">
        <v>337</v>
      </c>
      <c r="C245" s="69">
        <v>2.114334E-2</v>
      </c>
      <c r="D245" s="69">
        <v>2.30274E-2</v>
      </c>
      <c r="E245" s="69">
        <v>2.114334E-2</v>
      </c>
      <c r="F245" s="69">
        <v>1.925928E-2</v>
      </c>
      <c r="G245" s="69">
        <v>1.7940438000000003E-2</v>
      </c>
      <c r="H245" s="69">
        <v>1.6621596000000002E-2</v>
      </c>
      <c r="I245" s="69">
        <v>1.5698406600000003E-2</v>
      </c>
      <c r="J245" s="69">
        <v>1.4775217200000005E-2</v>
      </c>
    </row>
    <row r="246" spans="1:10">
      <c r="A246" s="56" t="s">
        <v>296</v>
      </c>
      <c r="B246" s="6" t="s">
        <v>337</v>
      </c>
      <c r="C246" s="69">
        <v>0</v>
      </c>
      <c r="D246" s="69">
        <v>0</v>
      </c>
      <c r="E246" s="69">
        <v>0</v>
      </c>
      <c r="F246" s="69">
        <v>0</v>
      </c>
      <c r="G246" s="69">
        <v>0</v>
      </c>
      <c r="H246" s="69">
        <v>0</v>
      </c>
      <c r="I246" s="69">
        <v>0</v>
      </c>
      <c r="J246" s="69">
        <v>0</v>
      </c>
    </row>
    <row r="247" spans="1:10">
      <c r="A247" s="56" t="s">
        <v>297</v>
      </c>
      <c r="B247" s="6" t="s">
        <v>337</v>
      </c>
      <c r="C247" s="69">
        <v>0</v>
      </c>
      <c r="D247" s="69">
        <v>0</v>
      </c>
      <c r="E247" s="69">
        <v>0</v>
      </c>
      <c r="F247" s="69">
        <v>0</v>
      </c>
      <c r="G247" s="69">
        <v>0</v>
      </c>
      <c r="H247" s="69">
        <v>0</v>
      </c>
      <c r="I247" s="69">
        <v>0</v>
      </c>
      <c r="J247" s="69">
        <v>0</v>
      </c>
    </row>
    <row r="248" spans="1:10">
      <c r="A248" s="56" t="s">
        <v>298</v>
      </c>
      <c r="B248" s="6" t="s">
        <v>337</v>
      </c>
      <c r="C248" s="69">
        <v>0.63032273999999999</v>
      </c>
      <c r="D248" s="69">
        <v>0.68035500000000004</v>
      </c>
      <c r="E248" s="69">
        <v>0.64183644000000006</v>
      </c>
      <c r="F248" s="69">
        <v>0.60331788000000008</v>
      </c>
      <c r="G248" s="69">
        <v>0.57635488800000001</v>
      </c>
      <c r="H248" s="69">
        <v>0.54939189600000005</v>
      </c>
      <c r="I248" s="69">
        <v>0.53051780160000006</v>
      </c>
      <c r="J248" s="69">
        <v>0.51164370719999996</v>
      </c>
    </row>
    <row r="249" spans="1:10">
      <c r="A249" s="56" t="s">
        <v>299</v>
      </c>
      <c r="B249" s="6" t="s">
        <v>337</v>
      </c>
      <c r="C249" s="69">
        <v>3.7605837600000003</v>
      </c>
      <c r="D249" s="69">
        <v>4.6176217200000007</v>
      </c>
      <c r="E249" s="69">
        <v>4.2879112200000007</v>
      </c>
      <c r="F249" s="69">
        <v>3.9582007200000007</v>
      </c>
      <c r="G249" s="69">
        <v>3.7274033700000007</v>
      </c>
      <c r="H249" s="69">
        <v>3.4966060200000006</v>
      </c>
      <c r="I249" s="69">
        <v>3.3350478750000003</v>
      </c>
      <c r="J249" s="69">
        <v>3.17348973</v>
      </c>
    </row>
    <row r="250" spans="1:10">
      <c r="A250" s="56" t="s">
        <v>300</v>
      </c>
      <c r="B250" s="6" t="s">
        <v>337</v>
      </c>
      <c r="C250" s="69">
        <v>1.27027512</v>
      </c>
      <c r="D250" s="69">
        <v>1.3628034</v>
      </c>
      <c r="E250" s="69">
        <v>1.27446192</v>
      </c>
      <c r="F250" s="69">
        <v>1.1861204400000001</v>
      </c>
      <c r="G250" s="69">
        <v>1.124281404</v>
      </c>
      <c r="H250" s="69">
        <v>1.0624423679999999</v>
      </c>
      <c r="I250" s="69">
        <v>1.0191550428</v>
      </c>
      <c r="J250" s="69">
        <v>0.97586771759999991</v>
      </c>
    </row>
    <row r="251" spans="1:10">
      <c r="A251" s="56" t="s">
        <v>301</v>
      </c>
      <c r="B251" s="6" t="s">
        <v>337</v>
      </c>
      <c r="C251" s="69">
        <v>2.2060249200000004</v>
      </c>
      <c r="D251" s="69">
        <v>2.52129096</v>
      </c>
      <c r="E251" s="69">
        <v>2.5849303199999998</v>
      </c>
      <c r="F251" s="69">
        <v>2.64856968</v>
      </c>
      <c r="G251" s="69">
        <v>2.6931172320000001</v>
      </c>
      <c r="H251" s="69">
        <v>2.7376647840000006</v>
      </c>
      <c r="I251" s="69">
        <v>2.7688480704000007</v>
      </c>
      <c r="J251" s="69">
        <v>2.8000313568000004</v>
      </c>
    </row>
    <row r="252" spans="1:10">
      <c r="A252" s="56" t="s">
        <v>302</v>
      </c>
      <c r="B252" s="6" t="s">
        <v>337</v>
      </c>
      <c r="C252" s="69">
        <v>0</v>
      </c>
      <c r="D252" s="69">
        <v>0</v>
      </c>
      <c r="E252" s="69">
        <v>0</v>
      </c>
      <c r="F252" s="69">
        <v>0</v>
      </c>
      <c r="G252" s="69">
        <v>0</v>
      </c>
      <c r="H252" s="69">
        <v>0</v>
      </c>
      <c r="I252" s="69">
        <v>0</v>
      </c>
      <c r="J252" s="69">
        <v>0</v>
      </c>
    </row>
    <row r="253" spans="1:10">
      <c r="A253" s="56" t="s">
        <v>303</v>
      </c>
      <c r="B253" s="6" t="s">
        <v>337</v>
      </c>
      <c r="C253" s="69">
        <v>3.3431598000000005</v>
      </c>
      <c r="D253" s="69">
        <v>4.0477982400000005</v>
      </c>
      <c r="E253" s="69">
        <v>3.5740618200000007</v>
      </c>
      <c r="F253" s="69">
        <v>3.1003254000000005</v>
      </c>
      <c r="G253" s="69">
        <v>2.7687099060000002</v>
      </c>
      <c r="H253" s="69">
        <v>2.437094412</v>
      </c>
      <c r="I253" s="69">
        <v>2.2049635662</v>
      </c>
      <c r="J253" s="69">
        <v>1.9728327204000002</v>
      </c>
    </row>
    <row r="254" spans="1:10">
      <c r="A254" s="56" t="s">
        <v>304</v>
      </c>
      <c r="B254" s="6" t="s">
        <v>337</v>
      </c>
      <c r="C254" s="69">
        <v>0.20954934000000003</v>
      </c>
      <c r="D254" s="69">
        <v>0.23153004000000002</v>
      </c>
      <c r="E254" s="69">
        <v>0.24325308000000001</v>
      </c>
      <c r="F254" s="69">
        <v>0.25497612000000003</v>
      </c>
      <c r="G254" s="69">
        <v>0.26318224800000001</v>
      </c>
      <c r="H254" s="69">
        <v>0.27138837600000004</v>
      </c>
      <c r="I254" s="69">
        <v>0.27713266560000005</v>
      </c>
      <c r="J254" s="69">
        <v>0.28287695520000006</v>
      </c>
    </row>
    <row r="255" spans="1:10">
      <c r="A255" s="56" t="s">
        <v>305</v>
      </c>
      <c r="B255" s="6" t="s">
        <v>337</v>
      </c>
      <c r="C255" s="69">
        <v>0.68119236000000005</v>
      </c>
      <c r="D255" s="69">
        <v>0.81810072000000011</v>
      </c>
      <c r="E255" s="69">
        <v>0.82626498000000004</v>
      </c>
      <c r="F255" s="69">
        <v>0.83442924000000007</v>
      </c>
      <c r="G255" s="69">
        <v>0.84014422200000016</v>
      </c>
      <c r="H255" s="69">
        <v>0.84585920400000003</v>
      </c>
      <c r="I255" s="69">
        <v>0.84985969140000006</v>
      </c>
      <c r="J255" s="69">
        <v>0.85386017879999998</v>
      </c>
    </row>
    <row r="256" spans="1:10">
      <c r="A256" s="56" t="s">
        <v>306</v>
      </c>
      <c r="B256" s="6" t="s">
        <v>337</v>
      </c>
      <c r="C256" s="69">
        <v>0</v>
      </c>
      <c r="D256" s="69">
        <v>0</v>
      </c>
      <c r="E256" s="69">
        <v>0</v>
      </c>
      <c r="F256" s="69">
        <v>0</v>
      </c>
      <c r="G256" s="69">
        <v>0</v>
      </c>
      <c r="H256" s="69">
        <v>0</v>
      </c>
      <c r="I256" s="69">
        <v>0</v>
      </c>
      <c r="J256" s="69">
        <v>0</v>
      </c>
    </row>
    <row r="257" spans="1:10">
      <c r="A257" s="56" t="s">
        <v>307</v>
      </c>
      <c r="B257" s="6" t="s">
        <v>337</v>
      </c>
      <c r="C257" s="69">
        <v>4.2439498200000001</v>
      </c>
      <c r="D257" s="69">
        <v>4.4689903200000005</v>
      </c>
      <c r="E257" s="69">
        <v>4.4227261800000006</v>
      </c>
      <c r="F257" s="69">
        <v>4.3764620399999998</v>
      </c>
      <c r="G257" s="69">
        <v>4.3440771419999997</v>
      </c>
      <c r="H257" s="69">
        <v>4.3116922440000005</v>
      </c>
      <c r="I257" s="69">
        <v>4.2890228154000001</v>
      </c>
      <c r="J257" s="69">
        <v>4.2663533867999996</v>
      </c>
    </row>
    <row r="258" spans="1:10">
      <c r="A258" s="17" t="s">
        <v>308</v>
      </c>
      <c r="B258" s="6" t="s">
        <v>337</v>
      </c>
      <c r="C258" s="69">
        <v>0.35127251999999998</v>
      </c>
      <c r="D258" s="69">
        <v>0.43207776000000003</v>
      </c>
      <c r="E258" s="69">
        <v>0.38392956</v>
      </c>
      <c r="F258" s="69">
        <v>0.33578136000000003</v>
      </c>
      <c r="G258" s="69">
        <v>0.30207762000000005</v>
      </c>
      <c r="H258" s="69">
        <v>0.26837388000000001</v>
      </c>
      <c r="I258" s="69">
        <v>0.244781262</v>
      </c>
      <c r="J258" s="69">
        <v>0.22118864399999999</v>
      </c>
    </row>
    <row r="259" spans="1:10">
      <c r="A259" s="17" t="s">
        <v>309</v>
      </c>
      <c r="B259" s="6" t="s">
        <v>337</v>
      </c>
      <c r="C259" s="69">
        <v>0.43019370000000001</v>
      </c>
      <c r="D259" s="69">
        <v>0.48525012000000006</v>
      </c>
      <c r="E259" s="69">
        <v>0.5137203600000001</v>
      </c>
      <c r="F259" s="69">
        <v>0.54219060000000008</v>
      </c>
      <c r="G259" s="69">
        <v>0.56211976800000008</v>
      </c>
      <c r="H259" s="69">
        <v>0.58204893600000007</v>
      </c>
      <c r="I259" s="69">
        <v>0.5959993536</v>
      </c>
      <c r="J259" s="69">
        <v>0.60994977120000005</v>
      </c>
    </row>
    <row r="260" spans="1:10">
      <c r="A260" s="17" t="s">
        <v>310</v>
      </c>
      <c r="B260" s="6" t="s">
        <v>337</v>
      </c>
      <c r="C260" s="69">
        <v>0.45196506000000003</v>
      </c>
      <c r="D260" s="69">
        <v>0.48734352000000003</v>
      </c>
      <c r="E260" s="69">
        <v>0.54470268000000011</v>
      </c>
      <c r="F260" s="69">
        <v>0.60206184000000007</v>
      </c>
      <c r="G260" s="69">
        <v>0.64221325200000001</v>
      </c>
      <c r="H260" s="69">
        <v>0.68236466399999995</v>
      </c>
      <c r="I260" s="69">
        <v>0.71047065239999996</v>
      </c>
      <c r="J260" s="69">
        <v>0.73857664080000007</v>
      </c>
    </row>
    <row r="261" spans="1:10">
      <c r="A261" s="17" t="s">
        <v>311</v>
      </c>
      <c r="B261" s="6" t="s">
        <v>337</v>
      </c>
      <c r="C261" s="69">
        <v>0</v>
      </c>
      <c r="D261" s="69">
        <v>0</v>
      </c>
      <c r="E261" s="69">
        <v>0</v>
      </c>
      <c r="F261" s="69">
        <v>0</v>
      </c>
      <c r="G261" s="69">
        <v>0</v>
      </c>
      <c r="H261" s="69">
        <v>0</v>
      </c>
      <c r="I261" s="69">
        <v>0</v>
      </c>
      <c r="J261" s="69">
        <v>0</v>
      </c>
    </row>
    <row r="262" spans="1:10">
      <c r="A262" s="17" t="s">
        <v>312</v>
      </c>
      <c r="B262" s="6" t="s">
        <v>337</v>
      </c>
      <c r="C262" s="69">
        <v>0</v>
      </c>
      <c r="D262" s="69">
        <v>0</v>
      </c>
      <c r="E262" s="69">
        <v>0</v>
      </c>
      <c r="F262" s="69">
        <v>0</v>
      </c>
      <c r="G262" s="69">
        <v>0</v>
      </c>
      <c r="H262" s="69">
        <v>0</v>
      </c>
      <c r="I262" s="69">
        <v>0</v>
      </c>
      <c r="J262" s="69">
        <v>0</v>
      </c>
    </row>
    <row r="263" spans="1:10">
      <c r="A263" s="6" t="s">
        <v>358</v>
      </c>
      <c r="B263" s="6" t="s">
        <v>337</v>
      </c>
      <c r="C263" s="69">
        <v>3.6006480000000001</v>
      </c>
      <c r="D263" s="69">
        <v>3.7915766538746118</v>
      </c>
      <c r="E263" s="69">
        <v>3.7523252747989946</v>
      </c>
      <c r="F263" s="69">
        <v>3.7130738957233764</v>
      </c>
      <c r="G263" s="69">
        <v>3.6855979303704443</v>
      </c>
      <c r="H263" s="69">
        <v>3.6581219650175116</v>
      </c>
      <c r="I263" s="69">
        <v>3.6388887892704584</v>
      </c>
      <c r="J263" s="69">
        <v>3.6196556135234057</v>
      </c>
    </row>
    <row r="264" spans="1:10">
      <c r="A264" s="6" t="s">
        <v>359</v>
      </c>
      <c r="B264" s="6" t="s">
        <v>337</v>
      </c>
      <c r="C264" s="69">
        <v>0.47725391999999978</v>
      </c>
      <c r="D264" s="69">
        <v>0.50256087822029283</v>
      </c>
      <c r="E264" s="69">
        <v>0.49735823843733029</v>
      </c>
      <c r="F264" s="69">
        <v>0.4921555986543677</v>
      </c>
      <c r="G264" s="69">
        <v>0.48851375080629394</v>
      </c>
      <c r="H264" s="69">
        <v>0.48487190295822014</v>
      </c>
      <c r="I264" s="69">
        <v>0.4823226094645684</v>
      </c>
      <c r="J264" s="69">
        <v>0.47977331597091677</v>
      </c>
    </row>
    <row r="265" spans="1:10" s="89" customFormat="1">
      <c r="A265" s="89" t="s">
        <v>470</v>
      </c>
      <c r="B265" s="89" t="s">
        <v>159</v>
      </c>
      <c r="C265" s="89">
        <v>57.223535172188328</v>
      </c>
      <c r="D265" s="89">
        <v>61.76568891053207</v>
      </c>
      <c r="E265" s="89">
        <v>58.268800676828093</v>
      </c>
      <c r="F265" s="89">
        <v>54.771912443124123</v>
      </c>
      <c r="G265" s="89">
        <v>52.324090679531352</v>
      </c>
      <c r="H265" s="89">
        <v>49.876268915938581</v>
      </c>
      <c r="I265" s="89">
        <v>48.162793681423643</v>
      </c>
      <c r="J265" s="89">
        <v>46.449318446908684</v>
      </c>
    </row>
    <row r="266" spans="1:10" s="89" customFormat="1">
      <c r="A266" s="89" t="s">
        <v>470</v>
      </c>
      <c r="B266" s="89" t="s">
        <v>333</v>
      </c>
      <c r="C266" s="89">
        <v>1.7167060551656497</v>
      </c>
      <c r="D266" s="89">
        <v>1.8529706673159621</v>
      </c>
      <c r="E266" s="89">
        <v>1.748064020304843</v>
      </c>
      <c r="F266" s="89">
        <v>1.6431573732937237</v>
      </c>
      <c r="G266" s="89">
        <v>1.5697227203859403</v>
      </c>
      <c r="H266" s="89">
        <v>1.4962880674781573</v>
      </c>
      <c r="I266" s="89">
        <v>1.4448838104427091</v>
      </c>
      <c r="J266" s="89">
        <v>1.3934795534072606</v>
      </c>
    </row>
    <row r="267" spans="1:10" s="89" customFormat="1">
      <c r="A267" s="89" t="s">
        <v>470</v>
      </c>
      <c r="B267" s="89" t="s">
        <v>336</v>
      </c>
      <c r="C267" s="89">
        <v>16.022589848212732</v>
      </c>
      <c r="D267" s="89">
        <v>17.294392894948981</v>
      </c>
      <c r="E267" s="89">
        <v>16.315264189511872</v>
      </c>
      <c r="F267" s="89">
        <v>15.336135484074761</v>
      </c>
      <c r="G267" s="89">
        <v>14.65074539026878</v>
      </c>
      <c r="H267" s="89">
        <v>13.965355296462803</v>
      </c>
      <c r="I267" s="89">
        <v>13.485582230798618</v>
      </c>
      <c r="J267" s="89">
        <v>13.005809165134433</v>
      </c>
    </row>
    <row r="268" spans="1:10" s="89" customFormat="1">
      <c r="A268" s="89" t="s">
        <v>470</v>
      </c>
      <c r="B268" s="89" t="s">
        <v>334</v>
      </c>
      <c r="C268" s="89">
        <v>32.045179696425464</v>
      </c>
      <c r="D268" s="89">
        <v>34.588785789897962</v>
      </c>
      <c r="E268" s="89">
        <v>32.63052837902373</v>
      </c>
      <c r="F268" s="89">
        <v>30.672270968149512</v>
      </c>
      <c r="G268" s="89">
        <v>29.301490780537556</v>
      </c>
      <c r="H268" s="89">
        <v>27.930710592925614</v>
      </c>
      <c r="I268" s="89">
        <v>26.97116446159724</v>
      </c>
      <c r="J268" s="89">
        <v>26.011618330268867</v>
      </c>
    </row>
    <row r="269" spans="1:10" s="89" customFormat="1">
      <c r="A269" s="89" t="s">
        <v>470</v>
      </c>
      <c r="B269" s="89" t="s">
        <v>335</v>
      </c>
      <c r="C269" s="89">
        <v>2.2889414068875329</v>
      </c>
      <c r="D269" s="89">
        <v>2.4706275564212827</v>
      </c>
      <c r="E269" s="89">
        <v>2.3307520270731232</v>
      </c>
      <c r="F269" s="89">
        <v>2.1908764977249655</v>
      </c>
      <c r="G269" s="89">
        <v>2.0929636271812546</v>
      </c>
      <c r="H269" s="89">
        <v>1.9950507566375437</v>
      </c>
      <c r="I269" s="89">
        <v>1.9265117472569451</v>
      </c>
      <c r="J269" s="89">
        <v>1.8579727378763482</v>
      </c>
    </row>
    <row r="270" spans="1:10" s="89" customFormat="1">
      <c r="A270" s="89" t="s">
        <v>470</v>
      </c>
      <c r="B270" s="89" t="s">
        <v>332</v>
      </c>
      <c r="C270" s="89">
        <v>4.5778828137750658</v>
      </c>
      <c r="D270" s="89">
        <v>4.9412551128425646</v>
      </c>
      <c r="E270" s="89">
        <v>4.6615040541462465</v>
      </c>
      <c r="F270" s="89">
        <v>4.381752995449931</v>
      </c>
      <c r="G270" s="89">
        <v>4.1859272543625092</v>
      </c>
      <c r="H270" s="89">
        <v>3.9901015132750874</v>
      </c>
      <c r="I270" s="89">
        <v>3.8530234945138901</v>
      </c>
      <c r="J270" s="89">
        <v>3.7159454757526946</v>
      </c>
    </row>
    <row r="271" spans="1:10" s="89" customFormat="1">
      <c r="A271" s="89" t="s">
        <v>470</v>
      </c>
      <c r="B271" s="89" t="s">
        <v>337</v>
      </c>
      <c r="C271" s="89">
        <v>0.57223535172188322</v>
      </c>
      <c r="D271" s="89">
        <v>0.61765688910532057</v>
      </c>
      <c r="E271" s="89">
        <v>0.58268800676828092</v>
      </c>
      <c r="F271" s="89">
        <v>0.54771912443124127</v>
      </c>
      <c r="G271" s="89">
        <v>0.52324090679531354</v>
      </c>
      <c r="H271" s="89">
        <v>0.49876268915938587</v>
      </c>
      <c r="I271" s="89">
        <v>0.48162793681423627</v>
      </c>
      <c r="J271" s="89">
        <v>0.46449318446908688</v>
      </c>
    </row>
    <row r="272" spans="1:10" s="89" customFormat="1">
      <c r="A272" s="89" t="s">
        <v>471</v>
      </c>
      <c r="B272" s="89" t="s">
        <v>159</v>
      </c>
      <c r="C272" s="89">
        <v>53.898589718600945</v>
      </c>
      <c r="D272" s="89">
        <v>58.176823841067112</v>
      </c>
      <c r="E272" s="89">
        <v>54.883120583603606</v>
      </c>
      <c r="F272" s="89">
        <v>51.589417326140122</v>
      </c>
      <c r="G272" s="89">
        <v>49.283825045915684</v>
      </c>
      <c r="H272" s="89">
        <v>46.978232765691246</v>
      </c>
      <c r="I272" s="89">
        <v>45.364318169534144</v>
      </c>
      <c r="J272" s="89">
        <v>43.750403573377021</v>
      </c>
    </row>
    <row r="273" spans="1:10" s="89" customFormat="1">
      <c r="A273" s="89" t="s">
        <v>471</v>
      </c>
      <c r="B273" s="89" t="s">
        <v>333</v>
      </c>
      <c r="C273" s="89">
        <v>1.6169576915580282</v>
      </c>
      <c r="D273" s="89">
        <v>1.7453047152320134</v>
      </c>
      <c r="E273" s="89">
        <v>1.6464936175081086</v>
      </c>
      <c r="F273" s="89">
        <v>1.5476825197842037</v>
      </c>
      <c r="G273" s="89">
        <v>1.4785147513774703</v>
      </c>
      <c r="H273" s="89">
        <v>1.4093469829707372</v>
      </c>
      <c r="I273" s="89">
        <v>1.3609295450860239</v>
      </c>
      <c r="J273" s="89">
        <v>1.3125121072013106</v>
      </c>
    </row>
    <row r="274" spans="1:10" s="89" customFormat="1">
      <c r="A274" s="89" t="s">
        <v>471</v>
      </c>
      <c r="B274" s="89" t="s">
        <v>336</v>
      </c>
      <c r="C274" s="89">
        <v>15.091605121208264</v>
      </c>
      <c r="D274" s="89">
        <v>16.289510675498789</v>
      </c>
      <c r="E274" s="89">
        <v>15.367273763409015</v>
      </c>
      <c r="F274" s="89">
        <v>14.445036851319241</v>
      </c>
      <c r="G274" s="89">
        <v>13.799471012856392</v>
      </c>
      <c r="H274" s="89">
        <v>13.15390517439355</v>
      </c>
      <c r="I274" s="89">
        <v>12.702009087469559</v>
      </c>
      <c r="J274" s="89">
        <v>12.250113000545566</v>
      </c>
    </row>
    <row r="275" spans="1:10" s="89" customFormat="1">
      <c r="A275" s="89" t="s">
        <v>471</v>
      </c>
      <c r="B275" s="89" t="s">
        <v>334</v>
      </c>
      <c r="C275" s="89">
        <v>30.183210242416529</v>
      </c>
      <c r="D275" s="89">
        <v>32.579021350997579</v>
      </c>
      <c r="E275" s="89">
        <v>30.734547526818019</v>
      </c>
      <c r="F275" s="89">
        <v>28.890073702638468</v>
      </c>
      <c r="G275" s="89">
        <v>27.59894202571278</v>
      </c>
      <c r="H275" s="89">
        <v>26.307810348787104</v>
      </c>
      <c r="I275" s="89">
        <v>25.404018174939122</v>
      </c>
      <c r="J275" s="89">
        <v>24.500226001091132</v>
      </c>
    </row>
    <row r="276" spans="1:10" s="89" customFormat="1">
      <c r="A276" s="89" t="s">
        <v>471</v>
      </c>
      <c r="B276" s="89" t="s">
        <v>335</v>
      </c>
      <c r="C276" s="89">
        <v>2.1559435887440377</v>
      </c>
      <c r="D276" s="89">
        <v>2.3270729536426846</v>
      </c>
      <c r="E276" s="89">
        <v>2.1953248233441442</v>
      </c>
      <c r="F276" s="89">
        <v>2.0635766930456052</v>
      </c>
      <c r="G276" s="89">
        <v>1.9713530018366276</v>
      </c>
      <c r="H276" s="89">
        <v>1.8791293106276503</v>
      </c>
      <c r="I276" s="89">
        <v>1.8145727267813652</v>
      </c>
      <c r="J276" s="89">
        <v>1.7500161429350813</v>
      </c>
    </row>
    <row r="277" spans="1:10" s="89" customFormat="1">
      <c r="A277" s="89" t="s">
        <v>471</v>
      </c>
      <c r="B277" s="89" t="s">
        <v>332</v>
      </c>
      <c r="C277" s="89">
        <v>4.3118871774880754</v>
      </c>
      <c r="D277" s="89">
        <v>4.6541459072853684</v>
      </c>
      <c r="E277" s="89">
        <v>4.3906496466882885</v>
      </c>
      <c r="F277" s="89">
        <v>4.1271533860912104</v>
      </c>
      <c r="G277" s="89">
        <v>3.9427060036732553</v>
      </c>
      <c r="H277" s="89">
        <v>3.7582586212553006</v>
      </c>
      <c r="I277" s="89">
        <v>3.6291454535627303</v>
      </c>
      <c r="J277" s="89">
        <v>3.5000322858701614</v>
      </c>
    </row>
    <row r="278" spans="1:10" s="89" customFormat="1">
      <c r="A278" s="89" t="s">
        <v>471</v>
      </c>
      <c r="B278" s="89" t="s">
        <v>337</v>
      </c>
      <c r="C278" s="89">
        <v>0.53898589718600942</v>
      </c>
      <c r="D278" s="89">
        <v>0.58176823841067105</v>
      </c>
      <c r="E278" s="89">
        <v>0.54883120583603606</v>
      </c>
      <c r="F278" s="89">
        <v>0.51589417326140119</v>
      </c>
      <c r="G278" s="89">
        <v>0.49283825045915686</v>
      </c>
      <c r="H278" s="89">
        <v>0.46978232765691252</v>
      </c>
      <c r="I278" s="89">
        <v>0.45364318169534129</v>
      </c>
      <c r="J278" s="89">
        <v>0.43750403573377022</v>
      </c>
    </row>
    <row r="279" spans="1:10" s="89" customFormat="1">
      <c r="A279" s="89" t="s">
        <v>472</v>
      </c>
      <c r="B279" s="89" t="s">
        <v>159</v>
      </c>
      <c r="C279" s="89">
        <v>85.55874722005035</v>
      </c>
      <c r="D279" s="89">
        <v>92.350026059503037</v>
      </c>
      <c r="E279" s="89">
        <v>87.121593814903463</v>
      </c>
      <c r="F279" s="89">
        <v>81.893161570303917</v>
      </c>
      <c r="G279" s="89">
        <v>78.233258999084228</v>
      </c>
      <c r="H279" s="89">
        <v>74.573356427864553</v>
      </c>
      <c r="I279" s="89">
        <v>72.011424628010786</v>
      </c>
      <c r="J279" s="89">
        <v>69.449492828156977</v>
      </c>
    </row>
    <row r="280" spans="1:10" s="89" customFormat="1">
      <c r="A280" s="89" t="s">
        <v>472</v>
      </c>
      <c r="B280" s="89" t="s">
        <v>333</v>
      </c>
      <c r="C280" s="89">
        <v>2.5667624166015104</v>
      </c>
      <c r="D280" s="89">
        <v>2.7705007817850911</v>
      </c>
      <c r="E280" s="89">
        <v>2.6136478144471043</v>
      </c>
      <c r="F280" s="89">
        <v>2.4567948471091174</v>
      </c>
      <c r="G280" s="89">
        <v>2.3469977699725266</v>
      </c>
      <c r="H280" s="89">
        <v>2.2372006928359363</v>
      </c>
      <c r="I280" s="89">
        <v>2.1603427388403231</v>
      </c>
      <c r="J280" s="89">
        <v>2.0834847848447096</v>
      </c>
    </row>
    <row r="281" spans="1:10" s="89" customFormat="1">
      <c r="A281" s="89" t="s">
        <v>472</v>
      </c>
      <c r="B281" s="89" t="s">
        <v>336</v>
      </c>
      <c r="C281" s="89">
        <v>23.956449221614097</v>
      </c>
      <c r="D281" s="89">
        <v>25.858007296660848</v>
      </c>
      <c r="E281" s="89">
        <v>24.394046268172978</v>
      </c>
      <c r="F281" s="89">
        <v>22.930085239685106</v>
      </c>
      <c r="G281" s="89">
        <v>21.905312519743585</v>
      </c>
      <c r="H281" s="89">
        <v>20.880539799802076</v>
      </c>
      <c r="I281" s="89">
        <v>20.163198895843017</v>
      </c>
      <c r="J281" s="89">
        <v>19.445857991883955</v>
      </c>
    </row>
    <row r="282" spans="1:10" s="89" customFormat="1">
      <c r="A282" s="89" t="s">
        <v>472</v>
      </c>
      <c r="B282" s="89" t="s">
        <v>334</v>
      </c>
      <c r="C282" s="89">
        <v>47.912898443228194</v>
      </c>
      <c r="D282" s="89">
        <v>51.716014593321695</v>
      </c>
      <c r="E282" s="89">
        <v>48.788092536345935</v>
      </c>
      <c r="F282" s="89">
        <v>45.86017047937019</v>
      </c>
      <c r="G282" s="89">
        <v>43.810625039487164</v>
      </c>
      <c r="H282" s="89">
        <v>41.761079599604159</v>
      </c>
      <c r="I282" s="89">
        <v>40.326397791686041</v>
      </c>
      <c r="J282" s="89">
        <v>38.891715983767909</v>
      </c>
    </row>
    <row r="283" spans="1:10" s="89" customFormat="1">
      <c r="A283" s="89" t="s">
        <v>472</v>
      </c>
      <c r="B283" s="89" t="s">
        <v>335</v>
      </c>
      <c r="C283" s="89">
        <v>3.4223498888020134</v>
      </c>
      <c r="D283" s="89">
        <v>3.6940010423801213</v>
      </c>
      <c r="E283" s="89">
        <v>3.4848637525961381</v>
      </c>
      <c r="F283" s="89">
        <v>3.2757264628121572</v>
      </c>
      <c r="G283" s="89">
        <v>3.1293303599633697</v>
      </c>
      <c r="H283" s="89">
        <v>2.9829342571145827</v>
      </c>
      <c r="I283" s="89">
        <v>2.8804569851204302</v>
      </c>
      <c r="J283" s="89">
        <v>2.7779797131262804</v>
      </c>
    </row>
    <row r="284" spans="1:10" s="89" customFormat="1">
      <c r="A284" s="89" t="s">
        <v>472</v>
      </c>
      <c r="B284" s="89" t="s">
        <v>332</v>
      </c>
      <c r="C284" s="89">
        <v>6.8446997776040268</v>
      </c>
      <c r="D284" s="89">
        <v>7.3880020847602417</v>
      </c>
      <c r="E284" s="89">
        <v>6.9697275051922762</v>
      </c>
      <c r="F284" s="89">
        <v>6.5514529256243144</v>
      </c>
      <c r="G284" s="89">
        <v>6.2586607199267394</v>
      </c>
      <c r="H284" s="89">
        <v>5.9658685142291654</v>
      </c>
      <c r="I284" s="89">
        <v>5.7609139702408605</v>
      </c>
      <c r="J284" s="89">
        <v>5.5559594262525582</v>
      </c>
    </row>
    <row r="285" spans="1:10" s="89" customFormat="1">
      <c r="A285" s="89" t="s">
        <v>472</v>
      </c>
      <c r="B285" s="89" t="s">
        <v>337</v>
      </c>
      <c r="C285" s="89">
        <v>0.85558747220050335</v>
      </c>
      <c r="D285" s="89">
        <v>0.92350026059503021</v>
      </c>
      <c r="E285" s="89">
        <v>0.87121593814903464</v>
      </c>
      <c r="F285" s="89">
        <v>0.81893161570303918</v>
      </c>
      <c r="G285" s="89">
        <v>0.78233258999084232</v>
      </c>
      <c r="H285" s="89">
        <v>0.74573356427864557</v>
      </c>
      <c r="I285" s="89">
        <v>0.72011424628010756</v>
      </c>
      <c r="J285" s="89">
        <v>0.69449492828156989</v>
      </c>
    </row>
    <row r="286" spans="1:10" s="89" customFormat="1">
      <c r="A286" s="89" t="s">
        <v>473</v>
      </c>
      <c r="B286" s="89" t="s">
        <v>159</v>
      </c>
      <c r="C286" s="89">
        <v>154.08836087166264</v>
      </c>
      <c r="D286" s="89">
        <v>166.31922046924731</v>
      </c>
      <c r="E286" s="89">
        <v>156.9029938334499</v>
      </c>
      <c r="F286" s="89">
        <v>147.48676719765251</v>
      </c>
      <c r="G286" s="89">
        <v>140.89540855259438</v>
      </c>
      <c r="H286" s="89">
        <v>134.30404990753621</v>
      </c>
      <c r="I286" s="89">
        <v>129.6900988559955</v>
      </c>
      <c r="J286" s="89">
        <v>125.07614780445476</v>
      </c>
    </row>
    <row r="287" spans="1:10" s="89" customFormat="1">
      <c r="A287" s="89" t="s">
        <v>473</v>
      </c>
      <c r="B287" s="89" t="s">
        <v>333</v>
      </c>
      <c r="C287" s="89">
        <v>4.6226508261498793</v>
      </c>
      <c r="D287" s="89">
        <v>4.9895766140774187</v>
      </c>
      <c r="E287" s="89">
        <v>4.7070898150034974</v>
      </c>
      <c r="F287" s="89">
        <v>4.4246030159295753</v>
      </c>
      <c r="G287" s="89">
        <v>4.2268622565778307</v>
      </c>
      <c r="H287" s="89">
        <v>4.029121497226086</v>
      </c>
      <c r="I287" s="89">
        <v>3.8907029656798646</v>
      </c>
      <c r="J287" s="89">
        <v>3.7522844341336432</v>
      </c>
    </row>
    <row r="288" spans="1:10" s="89" customFormat="1">
      <c r="A288" s="89" t="s">
        <v>473</v>
      </c>
      <c r="B288" s="89" t="s">
        <v>336</v>
      </c>
      <c r="C288" s="89">
        <v>43.14474104406554</v>
      </c>
      <c r="D288" s="89">
        <v>46.569381731389242</v>
      </c>
      <c r="E288" s="89">
        <v>43.932838273365981</v>
      </c>
      <c r="F288" s="89">
        <v>41.296294815342726</v>
      </c>
      <c r="G288" s="89">
        <v>39.450714394726425</v>
      </c>
      <c r="H288" s="89">
        <v>37.605133974110146</v>
      </c>
      <c r="I288" s="89">
        <v>36.313227679678739</v>
      </c>
      <c r="J288" s="89">
        <v>35.021321385247333</v>
      </c>
    </row>
    <row r="289" spans="1:10" s="89" customFormat="1">
      <c r="A289" s="89" t="s">
        <v>473</v>
      </c>
      <c r="B289" s="89" t="s">
        <v>334</v>
      </c>
      <c r="C289" s="89">
        <v>86.289482088131081</v>
      </c>
      <c r="D289" s="89">
        <v>93.138763462778485</v>
      </c>
      <c r="E289" s="89">
        <v>87.865676546731933</v>
      </c>
      <c r="F289" s="89">
        <v>82.59258963068541</v>
      </c>
      <c r="G289" s="89">
        <v>78.901428789452837</v>
      </c>
      <c r="H289" s="89">
        <v>75.210267948220292</v>
      </c>
      <c r="I289" s="89">
        <v>72.626455359357493</v>
      </c>
      <c r="J289" s="89">
        <v>70.042642770494666</v>
      </c>
    </row>
    <row r="290" spans="1:10" s="89" customFormat="1">
      <c r="A290" s="89" t="s">
        <v>473</v>
      </c>
      <c r="B290" s="89" t="s">
        <v>335</v>
      </c>
      <c r="C290" s="89">
        <v>6.1635344348665058</v>
      </c>
      <c r="D290" s="89">
        <v>6.6527688187698928</v>
      </c>
      <c r="E290" s="89">
        <v>6.2761197533379951</v>
      </c>
      <c r="F290" s="89">
        <v>5.8994706879061019</v>
      </c>
      <c r="G290" s="89">
        <v>5.6358163421037757</v>
      </c>
      <c r="H290" s="89">
        <v>5.3721619963014495</v>
      </c>
      <c r="I290" s="89">
        <v>5.1876039542398189</v>
      </c>
      <c r="J290" s="89">
        <v>5.0030459121781927</v>
      </c>
    </row>
    <row r="291" spans="1:10" s="89" customFormat="1">
      <c r="A291" s="89" t="s">
        <v>473</v>
      </c>
      <c r="B291" s="89" t="s">
        <v>332</v>
      </c>
      <c r="C291" s="89">
        <v>12.327068869733012</v>
      </c>
      <c r="D291" s="89">
        <v>13.305537637539782</v>
      </c>
      <c r="E291" s="89">
        <v>12.55223950667599</v>
      </c>
      <c r="F291" s="89">
        <v>11.798941375812204</v>
      </c>
      <c r="G291" s="89">
        <v>11.271632684207551</v>
      </c>
      <c r="H291" s="89">
        <v>10.744323992602899</v>
      </c>
      <c r="I291" s="89">
        <v>10.375207908479638</v>
      </c>
      <c r="J291" s="89">
        <v>10.00609182435638</v>
      </c>
    </row>
    <row r="292" spans="1:10" s="89" customFormat="1">
      <c r="A292" s="89" t="s">
        <v>473</v>
      </c>
      <c r="B292" s="89" t="s">
        <v>337</v>
      </c>
      <c r="C292" s="89">
        <v>1.5408836087166264</v>
      </c>
      <c r="D292" s="89">
        <v>1.6631922046924728</v>
      </c>
      <c r="E292" s="89">
        <v>1.5690299383344988</v>
      </c>
      <c r="F292" s="89">
        <v>1.4748676719765252</v>
      </c>
      <c r="G292" s="89">
        <v>1.4089540855259437</v>
      </c>
      <c r="H292" s="89">
        <v>1.3430404990753622</v>
      </c>
      <c r="I292" s="89">
        <v>1.2969009885599547</v>
      </c>
      <c r="J292" s="89">
        <v>1.2507614780445477</v>
      </c>
    </row>
    <row r="293" spans="1:10" s="89" customFormat="1">
      <c r="A293" s="89" t="s">
        <v>474</v>
      </c>
      <c r="B293" s="89" t="s">
        <v>159</v>
      </c>
      <c r="C293" s="89">
        <v>26.770767017497818</v>
      </c>
      <c r="D293" s="89">
        <v>28.895713320115547</v>
      </c>
      <c r="E293" s="89">
        <v>27.259771396761309</v>
      </c>
      <c r="F293" s="89">
        <v>25.623829473407078</v>
      </c>
      <c r="G293" s="89">
        <v>24.478670127059118</v>
      </c>
      <c r="H293" s="89">
        <v>23.333510780711155</v>
      </c>
      <c r="I293" s="89">
        <v>22.531899238267584</v>
      </c>
      <c r="J293" s="89">
        <v>21.730287695824003</v>
      </c>
    </row>
    <row r="294" spans="1:10" s="89" customFormat="1">
      <c r="A294" s="89" t="s">
        <v>474</v>
      </c>
      <c r="B294" s="89" t="s">
        <v>333</v>
      </c>
      <c r="C294" s="89">
        <v>0.80312301052493451</v>
      </c>
      <c r="D294" s="89">
        <v>0.86687139960346637</v>
      </c>
      <c r="E294" s="89">
        <v>0.81779314190283936</v>
      </c>
      <c r="F294" s="89">
        <v>0.76871488420221235</v>
      </c>
      <c r="G294" s="89">
        <v>0.73436010381177341</v>
      </c>
      <c r="H294" s="89">
        <v>0.70000532342133459</v>
      </c>
      <c r="I294" s="89">
        <v>0.67595697714802738</v>
      </c>
      <c r="J294" s="89">
        <v>0.65190863087472017</v>
      </c>
    </row>
    <row r="295" spans="1:10" s="89" customFormat="1">
      <c r="A295" s="89" t="s">
        <v>474</v>
      </c>
      <c r="B295" s="89" t="s">
        <v>336</v>
      </c>
      <c r="C295" s="89">
        <v>7.4958147648993894</v>
      </c>
      <c r="D295" s="89">
        <v>8.0907997296323533</v>
      </c>
      <c r="E295" s="89">
        <v>7.6327359910931687</v>
      </c>
      <c r="F295" s="89">
        <v>7.174672252553985</v>
      </c>
      <c r="G295" s="89">
        <v>6.8540276355765526</v>
      </c>
      <c r="H295" s="89">
        <v>6.5333830185991237</v>
      </c>
      <c r="I295" s="89">
        <v>6.3089317867149228</v>
      </c>
      <c r="J295" s="89">
        <v>6.0844805548307219</v>
      </c>
    </row>
    <row r="296" spans="1:10" s="89" customFormat="1">
      <c r="A296" s="89" t="s">
        <v>474</v>
      </c>
      <c r="B296" s="89" t="s">
        <v>334</v>
      </c>
      <c r="C296" s="89">
        <v>14.991629529798779</v>
      </c>
      <c r="D296" s="89">
        <v>16.181599459264707</v>
      </c>
      <c r="E296" s="89">
        <v>15.265471982186332</v>
      </c>
      <c r="F296" s="89">
        <v>14.349344505107963</v>
      </c>
      <c r="G296" s="89">
        <v>13.708055271153103</v>
      </c>
      <c r="H296" s="89">
        <v>13.066766037198251</v>
      </c>
      <c r="I296" s="89">
        <v>12.617863573429847</v>
      </c>
      <c r="J296" s="89">
        <v>12.168961109661444</v>
      </c>
    </row>
    <row r="297" spans="1:10" s="89" customFormat="1">
      <c r="A297" s="89" t="s">
        <v>474</v>
      </c>
      <c r="B297" s="89" t="s">
        <v>335</v>
      </c>
      <c r="C297" s="89">
        <v>1.0708306806999126</v>
      </c>
      <c r="D297" s="89">
        <v>1.1558285328046218</v>
      </c>
      <c r="E297" s="89">
        <v>1.0903908558704523</v>
      </c>
      <c r="F297" s="89">
        <v>1.0249531789362831</v>
      </c>
      <c r="G297" s="89">
        <v>0.97914680508236485</v>
      </c>
      <c r="H297" s="89">
        <v>0.93334043122844645</v>
      </c>
      <c r="I297" s="89">
        <v>0.9012759695307031</v>
      </c>
      <c r="J297" s="89">
        <v>0.86921150783296042</v>
      </c>
    </row>
    <row r="298" spans="1:10" s="89" customFormat="1">
      <c r="A298" s="89" t="s">
        <v>474</v>
      </c>
      <c r="B298" s="89" t="s">
        <v>332</v>
      </c>
      <c r="C298" s="89">
        <v>2.1416613613998252</v>
      </c>
      <c r="D298" s="89">
        <v>2.3116570656092432</v>
      </c>
      <c r="E298" s="89">
        <v>2.1807817117409045</v>
      </c>
      <c r="F298" s="89">
        <v>2.0499063578725663</v>
      </c>
      <c r="G298" s="89">
        <v>1.9582936101647297</v>
      </c>
      <c r="H298" s="89">
        <v>1.8666808624568929</v>
      </c>
      <c r="I298" s="89">
        <v>1.8025519390614062</v>
      </c>
      <c r="J298" s="89">
        <v>1.7384230156659202</v>
      </c>
    </row>
    <row r="299" spans="1:10" s="89" customFormat="1">
      <c r="A299" s="89" t="s">
        <v>474</v>
      </c>
      <c r="B299" s="89" t="s">
        <v>337</v>
      </c>
      <c r="C299" s="89">
        <v>0.26770767017497815</v>
      </c>
      <c r="D299" s="89">
        <v>0.2889571332011554</v>
      </c>
      <c r="E299" s="89">
        <v>0.27259771396761306</v>
      </c>
      <c r="F299" s="89">
        <v>0.25623829473407078</v>
      </c>
      <c r="G299" s="89">
        <v>0.24478670127059118</v>
      </c>
      <c r="H299" s="89">
        <v>0.23333510780711159</v>
      </c>
      <c r="I299" s="89">
        <v>0.22531899238267578</v>
      </c>
      <c r="J299" s="89">
        <v>0.21730287695824005</v>
      </c>
    </row>
  </sheetData>
  <phoneticPr fontId="29" type="noConversion"/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>
    <tabColor theme="4" tint="-0.249977111117893"/>
  </sheetPr>
  <dimension ref="A1:V817"/>
  <sheetViews>
    <sheetView topLeftCell="A730" workbookViewId="0">
      <selection activeCell="A731" sqref="A731"/>
    </sheetView>
  </sheetViews>
  <sheetFormatPr baseColWidth="10" defaultColWidth="11.44140625" defaultRowHeight="14.4"/>
  <cols>
    <col min="1" max="1" width="21.33203125" style="1" customWidth="1"/>
    <col min="2" max="2" width="24.44140625" style="1" customWidth="1"/>
    <col min="3" max="3" width="18.6640625" style="48" bestFit="1" customWidth="1"/>
    <col min="4" max="4" width="16.44140625" style="48" customWidth="1"/>
    <col min="5" max="10" width="18.6640625" style="48" bestFit="1" customWidth="1"/>
    <col min="11" max="12" width="11.44140625" style="1"/>
    <col min="13" max="15" width="12.109375" style="1" bestFit="1" customWidth="1"/>
    <col min="16" max="16384" width="11.44140625" style="1"/>
  </cols>
  <sheetData>
    <row r="1" spans="1:12">
      <c r="A1" s="1" t="s">
        <v>445</v>
      </c>
    </row>
    <row r="2" spans="1:12">
      <c r="A2" s="1" t="s">
        <v>12</v>
      </c>
    </row>
    <row r="3" spans="1:12">
      <c r="A3" s="1" t="s">
        <v>400</v>
      </c>
    </row>
    <row r="5" spans="1:12">
      <c r="A5" s="1" t="s">
        <v>20</v>
      </c>
      <c r="B5" s="1" t="s">
        <v>26</v>
      </c>
      <c r="C5" s="48">
        <v>2015</v>
      </c>
      <c r="D5" s="48">
        <v>2020</v>
      </c>
      <c r="E5" s="48">
        <v>2025</v>
      </c>
      <c r="F5" s="48">
        <v>2030</v>
      </c>
      <c r="G5" s="48">
        <v>2035</v>
      </c>
      <c r="H5" s="48">
        <v>2040</v>
      </c>
      <c r="I5" s="48">
        <v>2045</v>
      </c>
      <c r="J5" s="48">
        <v>2050</v>
      </c>
      <c r="L5" s="49"/>
    </row>
    <row r="6" spans="1:12">
      <c r="A6" s="50" t="s">
        <v>285</v>
      </c>
      <c r="B6" s="1" t="s">
        <v>271</v>
      </c>
      <c r="C6" s="6">
        <v>999999</v>
      </c>
      <c r="D6" s="6">
        <v>999999</v>
      </c>
      <c r="E6" s="6">
        <v>999999</v>
      </c>
      <c r="F6" s="6">
        <v>999999</v>
      </c>
      <c r="G6" s="6">
        <v>999999</v>
      </c>
      <c r="H6" s="6">
        <v>999999</v>
      </c>
      <c r="I6" s="6">
        <v>999999</v>
      </c>
      <c r="J6" s="6">
        <v>999999</v>
      </c>
    </row>
    <row r="7" spans="1:12">
      <c r="A7" s="50" t="s">
        <v>285</v>
      </c>
      <c r="B7" s="1" t="s">
        <v>201</v>
      </c>
      <c r="C7" s="6">
        <v>999999</v>
      </c>
      <c r="D7" s="6">
        <v>999999</v>
      </c>
      <c r="E7" s="6">
        <v>999999</v>
      </c>
      <c r="F7" s="6">
        <v>999999</v>
      </c>
      <c r="G7" s="6">
        <v>999999</v>
      </c>
      <c r="H7" s="6">
        <v>999999</v>
      </c>
      <c r="I7" s="6">
        <v>999999</v>
      </c>
      <c r="J7" s="6">
        <v>999999</v>
      </c>
    </row>
    <row r="8" spans="1:12">
      <c r="A8" s="1" t="s">
        <v>278</v>
      </c>
      <c r="B8" s="51" t="s">
        <v>139</v>
      </c>
      <c r="C8" s="51">
        <v>1.375</v>
      </c>
      <c r="D8" s="51">
        <v>1.375</v>
      </c>
      <c r="E8" s="51">
        <v>1.375</v>
      </c>
      <c r="F8" s="51">
        <v>1.375</v>
      </c>
      <c r="G8" s="51">
        <v>1.375</v>
      </c>
      <c r="H8" s="51">
        <v>1.375</v>
      </c>
      <c r="I8" s="51">
        <v>1.375</v>
      </c>
      <c r="J8" s="51">
        <v>1.375</v>
      </c>
    </row>
    <row r="9" spans="1:12">
      <c r="A9" s="1" t="s">
        <v>279</v>
      </c>
      <c r="B9" s="51" t="s">
        <v>139</v>
      </c>
      <c r="C9" s="51">
        <v>13.25</v>
      </c>
      <c r="D9" s="51">
        <v>13.25</v>
      </c>
      <c r="E9" s="51">
        <v>13.25</v>
      </c>
      <c r="F9" s="51">
        <v>13.25</v>
      </c>
      <c r="G9" s="51">
        <v>13.25</v>
      </c>
      <c r="H9" s="51">
        <v>13.25</v>
      </c>
      <c r="I9" s="51">
        <v>13.25</v>
      </c>
      <c r="J9" s="51">
        <v>13.25</v>
      </c>
    </row>
    <row r="10" spans="1:12">
      <c r="A10" s="1" t="s">
        <v>280</v>
      </c>
      <c r="B10" s="51" t="s">
        <v>139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</row>
    <row r="11" spans="1:12">
      <c r="A11" s="1" t="s">
        <v>281</v>
      </c>
      <c r="B11" s="51" t="s">
        <v>139</v>
      </c>
      <c r="C11" s="51">
        <v>0.625</v>
      </c>
      <c r="D11" s="51">
        <v>0.625</v>
      </c>
      <c r="E11" s="51">
        <v>0.625</v>
      </c>
      <c r="F11" s="51">
        <v>0.625</v>
      </c>
      <c r="G11" s="51">
        <v>0.625</v>
      </c>
      <c r="H11" s="51">
        <v>0.625</v>
      </c>
      <c r="I11" s="51">
        <v>0.625</v>
      </c>
      <c r="J11" s="51">
        <v>0.625</v>
      </c>
    </row>
    <row r="12" spans="1:12">
      <c r="A12" s="1" t="s">
        <v>282</v>
      </c>
      <c r="B12" s="51" t="s">
        <v>139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</row>
    <row r="13" spans="1:12">
      <c r="A13" s="1" t="s">
        <v>283</v>
      </c>
      <c r="B13" s="51" t="s">
        <v>139</v>
      </c>
      <c r="C13" s="51">
        <v>5.25</v>
      </c>
      <c r="D13" s="51">
        <v>5.25</v>
      </c>
      <c r="E13" s="51">
        <v>5.25</v>
      </c>
      <c r="F13" s="51">
        <v>5.25</v>
      </c>
      <c r="G13" s="51">
        <v>5.25</v>
      </c>
      <c r="H13" s="51">
        <v>5.25</v>
      </c>
      <c r="I13" s="51">
        <v>5.25</v>
      </c>
      <c r="J13" s="51">
        <v>5.25</v>
      </c>
    </row>
    <row r="14" spans="1:12">
      <c r="A14" s="1" t="s">
        <v>284</v>
      </c>
      <c r="B14" s="51" t="s">
        <v>139</v>
      </c>
      <c r="C14" s="51">
        <v>0.625</v>
      </c>
      <c r="D14" s="51">
        <v>0.625</v>
      </c>
      <c r="E14" s="51">
        <v>0.625</v>
      </c>
      <c r="F14" s="51">
        <v>0.625</v>
      </c>
      <c r="G14" s="51">
        <v>0.625</v>
      </c>
      <c r="H14" s="51">
        <v>0.625</v>
      </c>
      <c r="I14" s="51">
        <v>0.625</v>
      </c>
      <c r="J14" s="51">
        <v>0.625</v>
      </c>
    </row>
    <row r="15" spans="1:12">
      <c r="A15" s="1" t="s">
        <v>285</v>
      </c>
      <c r="B15" s="51" t="s">
        <v>139</v>
      </c>
      <c r="C15" s="51">
        <v>0.125</v>
      </c>
      <c r="D15" s="51">
        <v>0.125</v>
      </c>
      <c r="E15" s="51">
        <v>0.125</v>
      </c>
      <c r="F15" s="51">
        <v>0.125</v>
      </c>
      <c r="G15" s="51">
        <v>0.125</v>
      </c>
      <c r="H15" s="51">
        <v>0.125</v>
      </c>
      <c r="I15" s="51">
        <v>0.125</v>
      </c>
      <c r="J15" s="51">
        <v>0.125</v>
      </c>
    </row>
    <row r="16" spans="1:12">
      <c r="A16" s="1" t="s">
        <v>286</v>
      </c>
      <c r="B16" s="51" t="s">
        <v>139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</row>
    <row r="17" spans="1:10">
      <c r="A17" s="1" t="s">
        <v>287</v>
      </c>
      <c r="B17" s="51" t="s">
        <v>139</v>
      </c>
      <c r="C17" s="51">
        <v>37.75</v>
      </c>
      <c r="D17" s="51">
        <v>37.75</v>
      </c>
      <c r="E17" s="51">
        <v>37.75</v>
      </c>
      <c r="F17" s="51">
        <v>37.75</v>
      </c>
      <c r="G17" s="51">
        <v>37.75</v>
      </c>
      <c r="H17" s="51">
        <v>37.75</v>
      </c>
      <c r="I17" s="51">
        <v>37.75</v>
      </c>
      <c r="J17" s="51">
        <v>37.75</v>
      </c>
    </row>
    <row r="18" spans="1:10">
      <c r="A18" s="1" t="s">
        <v>288</v>
      </c>
      <c r="B18" s="51" t="s">
        <v>139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</row>
    <row r="19" spans="1:10">
      <c r="A19" s="1" t="s">
        <v>289</v>
      </c>
      <c r="B19" s="51" t="s">
        <v>139</v>
      </c>
      <c r="C19" s="51">
        <v>7.25</v>
      </c>
      <c r="D19" s="51">
        <v>7.25</v>
      </c>
      <c r="E19" s="51">
        <v>7.25</v>
      </c>
      <c r="F19" s="51">
        <v>7.25</v>
      </c>
      <c r="G19" s="51">
        <v>7.25</v>
      </c>
      <c r="H19" s="51">
        <v>7.25</v>
      </c>
      <c r="I19" s="51">
        <v>7.25</v>
      </c>
      <c r="J19" s="51">
        <v>7.25</v>
      </c>
    </row>
    <row r="20" spans="1:10">
      <c r="A20" s="1" t="s">
        <v>290</v>
      </c>
      <c r="B20" s="51" t="s">
        <v>139</v>
      </c>
      <c r="C20" s="51">
        <v>0.125</v>
      </c>
      <c r="D20" s="51">
        <v>0.125</v>
      </c>
      <c r="E20" s="51">
        <v>0.125</v>
      </c>
      <c r="F20" s="51">
        <v>0.125</v>
      </c>
      <c r="G20" s="51">
        <v>0.125</v>
      </c>
      <c r="H20" s="51">
        <v>0.125</v>
      </c>
      <c r="I20" s="51">
        <v>0.125</v>
      </c>
      <c r="J20" s="51">
        <v>0.125</v>
      </c>
    </row>
    <row r="21" spans="1:10">
      <c r="A21" s="1" t="s">
        <v>291</v>
      </c>
      <c r="B21" s="51" t="s">
        <v>139</v>
      </c>
      <c r="C21" s="51">
        <v>0.75</v>
      </c>
      <c r="D21" s="51">
        <v>0.75</v>
      </c>
      <c r="E21" s="51">
        <v>0.75</v>
      </c>
      <c r="F21" s="51">
        <v>0.75</v>
      </c>
      <c r="G21" s="51">
        <v>0.75</v>
      </c>
      <c r="H21" s="51">
        <v>0.75</v>
      </c>
      <c r="I21" s="51">
        <v>0.75</v>
      </c>
      <c r="J21" s="51">
        <v>0.75</v>
      </c>
    </row>
    <row r="22" spans="1:10">
      <c r="A22" s="1" t="s">
        <v>292</v>
      </c>
      <c r="B22" s="51" t="s">
        <v>139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</row>
    <row r="23" spans="1:10">
      <c r="A23" s="1" t="s">
        <v>293</v>
      </c>
      <c r="B23" s="51" t="s">
        <v>139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</row>
    <row r="24" spans="1:10">
      <c r="A24" s="1" t="s">
        <v>294</v>
      </c>
      <c r="B24" s="51" t="s">
        <v>139</v>
      </c>
      <c r="C24" s="51">
        <v>28</v>
      </c>
      <c r="D24" s="51">
        <v>28</v>
      </c>
      <c r="E24" s="51">
        <v>28</v>
      </c>
      <c r="F24" s="51">
        <v>28</v>
      </c>
      <c r="G24" s="51">
        <v>28</v>
      </c>
      <c r="H24" s="51">
        <v>28</v>
      </c>
      <c r="I24" s="51">
        <v>28</v>
      </c>
      <c r="J24" s="51">
        <v>28</v>
      </c>
    </row>
    <row r="25" spans="1:10">
      <c r="A25" s="1" t="s">
        <v>295</v>
      </c>
      <c r="B25" s="51" t="s">
        <v>139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</row>
    <row r="26" spans="1:10">
      <c r="A26" s="1" t="s">
        <v>296</v>
      </c>
      <c r="B26" s="51" t="s">
        <v>139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</row>
    <row r="27" spans="1:10">
      <c r="A27" s="1" t="s">
        <v>297</v>
      </c>
      <c r="B27" s="51" t="s">
        <v>139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</row>
    <row r="28" spans="1:10">
      <c r="A28" s="1" t="s">
        <v>298</v>
      </c>
      <c r="B28" s="51" t="s">
        <v>139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</row>
    <row r="29" spans="1:10">
      <c r="A29" s="1" t="s">
        <v>299</v>
      </c>
      <c r="B29" s="51" t="s">
        <v>139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</row>
    <row r="30" spans="1:10">
      <c r="A30" s="1" t="s">
        <v>300</v>
      </c>
      <c r="B30" s="51" t="s">
        <v>139</v>
      </c>
      <c r="C30" s="51">
        <v>0.875</v>
      </c>
      <c r="D30" s="51">
        <v>0.875</v>
      </c>
      <c r="E30" s="51">
        <v>0.875</v>
      </c>
      <c r="F30" s="51">
        <v>0.875</v>
      </c>
      <c r="G30" s="51">
        <v>0.875</v>
      </c>
      <c r="H30" s="51">
        <v>0.875</v>
      </c>
      <c r="I30" s="51">
        <v>0.875</v>
      </c>
      <c r="J30" s="51">
        <v>0.875</v>
      </c>
    </row>
    <row r="31" spans="1:10">
      <c r="A31" s="1" t="s">
        <v>301</v>
      </c>
      <c r="B31" s="51" t="s">
        <v>139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</row>
    <row r="32" spans="1:10">
      <c r="A32" s="1" t="s">
        <v>302</v>
      </c>
      <c r="B32" s="51" t="s">
        <v>139</v>
      </c>
      <c r="C32" s="51">
        <v>0.125</v>
      </c>
      <c r="D32" s="51">
        <v>0.125</v>
      </c>
      <c r="E32" s="51">
        <v>0.125</v>
      </c>
      <c r="F32" s="51">
        <v>0.125</v>
      </c>
      <c r="G32" s="51">
        <v>0.125</v>
      </c>
      <c r="H32" s="51">
        <v>0.125</v>
      </c>
      <c r="I32" s="51">
        <v>0.125</v>
      </c>
      <c r="J32" s="51">
        <v>0.125</v>
      </c>
    </row>
    <row r="33" spans="1:10">
      <c r="A33" s="1" t="s">
        <v>303</v>
      </c>
      <c r="B33" s="51" t="s">
        <v>139</v>
      </c>
      <c r="C33" s="51">
        <v>16</v>
      </c>
      <c r="D33" s="51">
        <v>16</v>
      </c>
      <c r="E33" s="51">
        <v>16</v>
      </c>
      <c r="F33" s="51">
        <v>16</v>
      </c>
      <c r="G33" s="51">
        <v>16</v>
      </c>
      <c r="H33" s="51">
        <v>16</v>
      </c>
      <c r="I33" s="51">
        <v>16</v>
      </c>
      <c r="J33" s="51">
        <v>16</v>
      </c>
    </row>
    <row r="34" spans="1:10">
      <c r="A34" s="1" t="s">
        <v>304</v>
      </c>
      <c r="B34" s="51" t="s">
        <v>139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</row>
    <row r="35" spans="1:10">
      <c r="A35" s="1" t="s">
        <v>305</v>
      </c>
      <c r="B35" s="51" t="s">
        <v>139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</row>
    <row r="36" spans="1:10">
      <c r="A36" s="1" t="s">
        <v>306</v>
      </c>
      <c r="B36" s="51" t="s">
        <v>139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</row>
    <row r="37" spans="1:10">
      <c r="A37" s="1" t="s">
        <v>307</v>
      </c>
      <c r="B37" s="51" t="s">
        <v>139</v>
      </c>
      <c r="C37" s="51">
        <v>3.25</v>
      </c>
      <c r="D37" s="51">
        <v>3.25</v>
      </c>
      <c r="E37" s="51">
        <v>3.25</v>
      </c>
      <c r="F37" s="51">
        <v>3.25</v>
      </c>
      <c r="G37" s="51">
        <v>3.25</v>
      </c>
      <c r="H37" s="51">
        <v>3.25</v>
      </c>
      <c r="I37" s="51">
        <v>3.25</v>
      </c>
      <c r="J37" s="51">
        <v>3.25</v>
      </c>
    </row>
    <row r="38" spans="1:10">
      <c r="A38" s="1" t="s">
        <v>308</v>
      </c>
      <c r="B38" s="51" t="s">
        <v>139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</row>
    <row r="39" spans="1:10">
      <c r="A39" s="1" t="s">
        <v>309</v>
      </c>
      <c r="B39" s="51" t="s">
        <v>139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</row>
    <row r="40" spans="1:10">
      <c r="A40" s="1" t="s">
        <v>310</v>
      </c>
      <c r="B40" s="51" t="s">
        <v>139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</row>
    <row r="41" spans="1:10">
      <c r="A41" s="1" t="s">
        <v>311</v>
      </c>
      <c r="B41" s="51" t="s">
        <v>139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</row>
    <row r="42" spans="1:10">
      <c r="A42" s="1" t="s">
        <v>312</v>
      </c>
      <c r="B42" s="51" t="s">
        <v>139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</row>
    <row r="43" spans="1:10">
      <c r="A43" s="1" t="s">
        <v>278</v>
      </c>
      <c r="B43" s="1" t="s">
        <v>97</v>
      </c>
      <c r="C43" s="51">
        <v>5.4214585993004292</v>
      </c>
      <c r="D43" s="51">
        <v>5.4214585993004292</v>
      </c>
      <c r="E43" s="51">
        <v>5.4214585993004292</v>
      </c>
      <c r="F43" s="51">
        <v>5.4214585993004292</v>
      </c>
      <c r="G43" s="51">
        <v>5.4214585993004292</v>
      </c>
      <c r="H43" s="51">
        <v>5.4214585993004292</v>
      </c>
      <c r="I43" s="51">
        <v>5.4214585993004292</v>
      </c>
      <c r="J43" s="51">
        <v>5.4214585993004292</v>
      </c>
    </row>
    <row r="44" spans="1:10">
      <c r="A44" s="1" t="s">
        <v>279</v>
      </c>
      <c r="B44" s="1" t="s">
        <v>97</v>
      </c>
      <c r="C44" s="51">
        <v>19.846666666666668</v>
      </c>
      <c r="D44" s="51">
        <v>19.846666666666668</v>
      </c>
      <c r="E44" s="51">
        <v>19.846666666666668</v>
      </c>
      <c r="F44" s="51">
        <v>19.846666666666668</v>
      </c>
      <c r="G44" s="51">
        <v>19.846666666666668</v>
      </c>
      <c r="H44" s="51">
        <v>19.846666666666668</v>
      </c>
      <c r="I44" s="51">
        <v>19.846666666666668</v>
      </c>
      <c r="J44" s="51">
        <v>19.846666666666668</v>
      </c>
    </row>
    <row r="45" spans="1:10">
      <c r="A45" s="1" t="s">
        <v>280</v>
      </c>
      <c r="B45" s="1" t="s">
        <v>97</v>
      </c>
      <c r="C45" s="51">
        <v>8.7321538486080339</v>
      </c>
      <c r="D45" s="51">
        <v>8.7321538486080339</v>
      </c>
      <c r="E45" s="51">
        <v>8.7321538486080339</v>
      </c>
      <c r="F45" s="51">
        <v>8.7321538486080339</v>
      </c>
      <c r="G45" s="51">
        <v>8.7321538486080339</v>
      </c>
      <c r="H45" s="51">
        <v>8.7321538486080339</v>
      </c>
      <c r="I45" s="51">
        <v>8.7321538486080339</v>
      </c>
      <c r="J45" s="51">
        <v>8.7321538486080339</v>
      </c>
    </row>
    <row r="46" spans="1:10">
      <c r="A46" s="1" t="s">
        <v>281</v>
      </c>
      <c r="B46" s="1" t="s">
        <v>97</v>
      </c>
      <c r="C46" s="51">
        <v>7.67</v>
      </c>
      <c r="D46" s="51">
        <v>7.67</v>
      </c>
      <c r="E46" s="51">
        <v>7.67</v>
      </c>
      <c r="F46" s="51">
        <v>7.67</v>
      </c>
      <c r="G46" s="51">
        <v>7.67</v>
      </c>
      <c r="H46" s="51">
        <v>7.67</v>
      </c>
      <c r="I46" s="51">
        <v>7.67</v>
      </c>
      <c r="J46" s="51">
        <v>7.67</v>
      </c>
    </row>
    <row r="47" spans="1:10">
      <c r="A47" s="1" t="s">
        <v>282</v>
      </c>
      <c r="B47" s="1" t="s">
        <v>97</v>
      </c>
      <c r="C47" s="51">
        <v>29.683333333333334</v>
      </c>
      <c r="D47" s="51">
        <v>29.683333333333334</v>
      </c>
      <c r="E47" s="51">
        <v>29.683333333333334</v>
      </c>
      <c r="F47" s="51">
        <v>29.683333333333334</v>
      </c>
      <c r="G47" s="51">
        <v>29.683333333333334</v>
      </c>
      <c r="H47" s="51">
        <v>29.683333333333334</v>
      </c>
      <c r="I47" s="51">
        <v>29.683333333333334</v>
      </c>
      <c r="J47" s="51">
        <v>29.683333333333334</v>
      </c>
    </row>
    <row r="48" spans="1:10">
      <c r="A48" s="1" t="s">
        <v>283</v>
      </c>
      <c r="B48" s="1" t="s">
        <v>97</v>
      </c>
      <c r="C48" s="51">
        <v>9.0133333333333336</v>
      </c>
      <c r="D48" s="51">
        <v>9.0133333333333336</v>
      </c>
      <c r="E48" s="51">
        <v>9.0133333333333336</v>
      </c>
      <c r="F48" s="51">
        <v>9.0133333333333336</v>
      </c>
      <c r="G48" s="51">
        <v>9.0133333333333336</v>
      </c>
      <c r="H48" s="51">
        <v>9.0133333333333336</v>
      </c>
      <c r="I48" s="51">
        <v>9.0133333333333336</v>
      </c>
      <c r="J48" s="51">
        <v>9.0133333333333336</v>
      </c>
    </row>
    <row r="49" spans="1:10">
      <c r="A49" s="1" t="s">
        <v>284</v>
      </c>
      <c r="B49" s="1" t="s">
        <v>97</v>
      </c>
      <c r="C49" s="51">
        <v>24.31</v>
      </c>
      <c r="D49" s="51">
        <v>24.31</v>
      </c>
      <c r="E49" s="51">
        <v>24.31</v>
      </c>
      <c r="F49" s="51">
        <v>24.31</v>
      </c>
      <c r="G49" s="51">
        <v>24.31</v>
      </c>
      <c r="H49" s="51">
        <v>24.31</v>
      </c>
      <c r="I49" s="51">
        <v>24.31</v>
      </c>
      <c r="J49" s="51">
        <v>24.31</v>
      </c>
    </row>
    <row r="50" spans="1:10">
      <c r="A50" s="1" t="s">
        <v>285</v>
      </c>
      <c r="B50" s="1" t="s">
        <v>97</v>
      </c>
      <c r="C50" s="51">
        <v>96.46</v>
      </c>
      <c r="D50" s="51">
        <v>96.46</v>
      </c>
      <c r="E50" s="51">
        <v>96.46</v>
      </c>
      <c r="F50" s="51">
        <v>96.46</v>
      </c>
      <c r="G50" s="51">
        <v>96.46</v>
      </c>
      <c r="H50" s="51">
        <v>96.46</v>
      </c>
      <c r="I50" s="51">
        <v>96.46</v>
      </c>
      <c r="J50" s="51">
        <v>96.46</v>
      </c>
    </row>
    <row r="51" spans="1:10">
      <c r="A51" s="1" t="s">
        <v>286</v>
      </c>
      <c r="B51" s="1" t="s">
        <v>97</v>
      </c>
      <c r="C51" s="51">
        <v>14.126666666666667</v>
      </c>
      <c r="D51" s="51">
        <v>14.126666666666667</v>
      </c>
      <c r="E51" s="51">
        <v>14.126666666666667</v>
      </c>
      <c r="F51" s="51">
        <v>14.126666666666667</v>
      </c>
      <c r="G51" s="51">
        <v>14.126666666666667</v>
      </c>
      <c r="H51" s="51">
        <v>14.126666666666667</v>
      </c>
      <c r="I51" s="51">
        <v>14.126666666666667</v>
      </c>
      <c r="J51" s="51">
        <v>14.126666666666667</v>
      </c>
    </row>
    <row r="52" spans="1:10">
      <c r="A52" s="1" t="s">
        <v>287</v>
      </c>
      <c r="B52" s="1" t="s">
        <v>97</v>
      </c>
      <c r="C52" s="51">
        <v>158.98999999999998</v>
      </c>
      <c r="D52" s="51">
        <v>158.98999999999998</v>
      </c>
      <c r="E52" s="51">
        <v>158.98999999999998</v>
      </c>
      <c r="F52" s="51">
        <v>158.98999999999998</v>
      </c>
      <c r="G52" s="51">
        <v>158.98999999999998</v>
      </c>
      <c r="H52" s="51">
        <v>158.98999999999998</v>
      </c>
      <c r="I52" s="51">
        <v>158.98999999999998</v>
      </c>
      <c r="J52" s="51">
        <v>158.98999999999998</v>
      </c>
    </row>
    <row r="53" spans="1:10">
      <c r="A53" s="1" t="s">
        <v>288</v>
      </c>
      <c r="B53" s="1" t="s">
        <v>97</v>
      </c>
      <c r="C53" s="51">
        <v>31.11333333333333</v>
      </c>
      <c r="D53" s="51">
        <v>31.11333333333333</v>
      </c>
      <c r="E53" s="51">
        <v>31.11333333333333</v>
      </c>
      <c r="F53" s="51">
        <v>31.11333333333333</v>
      </c>
      <c r="G53" s="51">
        <v>31.11333333333333</v>
      </c>
      <c r="H53" s="51">
        <v>31.11333333333333</v>
      </c>
      <c r="I53" s="51">
        <v>31.11333333333333</v>
      </c>
      <c r="J53" s="51">
        <v>31.11333333333333</v>
      </c>
    </row>
    <row r="54" spans="1:10">
      <c r="A54" s="1" t="s">
        <v>289</v>
      </c>
      <c r="B54" s="1" t="s">
        <v>97</v>
      </c>
      <c r="C54" s="51">
        <v>165.40333333333331</v>
      </c>
      <c r="D54" s="51">
        <v>165.40333333333331</v>
      </c>
      <c r="E54" s="51">
        <v>165.40333333333331</v>
      </c>
      <c r="F54" s="51">
        <v>165.40333333333331</v>
      </c>
      <c r="G54" s="51">
        <v>165.40333333333331</v>
      </c>
      <c r="H54" s="51">
        <v>165.40333333333331</v>
      </c>
      <c r="I54" s="51">
        <v>165.40333333333331</v>
      </c>
      <c r="J54" s="51">
        <v>165.40333333333331</v>
      </c>
    </row>
    <row r="55" spans="1:10">
      <c r="A55" s="1" t="s">
        <v>290</v>
      </c>
      <c r="B55" s="1" t="s">
        <v>97</v>
      </c>
      <c r="C55" s="51">
        <v>45.76</v>
      </c>
      <c r="D55" s="51">
        <v>45.76</v>
      </c>
      <c r="E55" s="51">
        <v>45.76</v>
      </c>
      <c r="F55" s="51">
        <v>45.76</v>
      </c>
      <c r="G55" s="51">
        <v>45.76</v>
      </c>
      <c r="H55" s="51">
        <v>45.76</v>
      </c>
      <c r="I55" s="51">
        <v>45.76</v>
      </c>
      <c r="J55" s="51">
        <v>45.76</v>
      </c>
    </row>
    <row r="56" spans="1:10">
      <c r="A56" s="1" t="s">
        <v>291</v>
      </c>
      <c r="B56" s="1" t="s">
        <v>97</v>
      </c>
      <c r="C56" s="51">
        <v>8.58</v>
      </c>
      <c r="D56" s="51">
        <v>8.58</v>
      </c>
      <c r="E56" s="51">
        <v>8.58</v>
      </c>
      <c r="F56" s="51">
        <v>8.58</v>
      </c>
      <c r="G56" s="51">
        <v>8.58</v>
      </c>
      <c r="H56" s="51">
        <v>8.58</v>
      </c>
      <c r="I56" s="51">
        <v>8.58</v>
      </c>
      <c r="J56" s="51">
        <v>8.58</v>
      </c>
    </row>
    <row r="57" spans="1:10">
      <c r="A57" s="1" t="s">
        <v>292</v>
      </c>
      <c r="B57" s="1" t="s">
        <v>97</v>
      </c>
      <c r="C57" s="51">
        <v>29.553333333333335</v>
      </c>
      <c r="D57" s="51">
        <v>29.553333333333335</v>
      </c>
      <c r="E57" s="51">
        <v>29.553333333333335</v>
      </c>
      <c r="F57" s="51">
        <v>29.553333333333335</v>
      </c>
      <c r="G57" s="51">
        <v>29.553333333333335</v>
      </c>
      <c r="H57" s="51">
        <v>29.553333333333335</v>
      </c>
      <c r="I57" s="51">
        <v>29.553333333333335</v>
      </c>
      <c r="J57" s="51">
        <v>29.553333333333335</v>
      </c>
    </row>
    <row r="58" spans="1:10">
      <c r="A58" s="1" t="s">
        <v>293</v>
      </c>
      <c r="B58" s="1" t="s">
        <v>97</v>
      </c>
      <c r="C58" s="51">
        <v>24.396666666666665</v>
      </c>
      <c r="D58" s="51">
        <v>24.396666666666665</v>
      </c>
      <c r="E58" s="51">
        <v>24.396666666666665</v>
      </c>
      <c r="F58" s="51">
        <v>24.396666666666665</v>
      </c>
      <c r="G58" s="51">
        <v>24.396666666666665</v>
      </c>
      <c r="H58" s="51">
        <v>24.396666666666665</v>
      </c>
      <c r="I58" s="51">
        <v>24.396666666666665</v>
      </c>
      <c r="J58" s="51">
        <v>24.396666666666665</v>
      </c>
    </row>
    <row r="59" spans="1:10">
      <c r="A59" s="1" t="s">
        <v>294</v>
      </c>
      <c r="B59" s="1" t="s">
        <v>97</v>
      </c>
      <c r="C59" s="51">
        <v>82.419999999999987</v>
      </c>
      <c r="D59" s="51">
        <v>82.419999999999987</v>
      </c>
      <c r="E59" s="51">
        <v>82.419999999999987</v>
      </c>
      <c r="F59" s="51">
        <v>82.419999999999987</v>
      </c>
      <c r="G59" s="51">
        <v>82.419999999999987</v>
      </c>
      <c r="H59" s="51">
        <v>82.419999999999987</v>
      </c>
      <c r="I59" s="51">
        <v>82.419999999999987</v>
      </c>
      <c r="J59" s="51">
        <v>82.419999999999987</v>
      </c>
    </row>
    <row r="60" spans="1:10">
      <c r="A60" s="1" t="s">
        <v>295</v>
      </c>
      <c r="B60" s="1" t="s">
        <v>97</v>
      </c>
      <c r="C60" s="51">
        <v>0.73666666666666669</v>
      </c>
      <c r="D60" s="51">
        <v>0.73666666666666669</v>
      </c>
      <c r="E60" s="51">
        <v>0.73666666666666669</v>
      </c>
      <c r="F60" s="51">
        <v>0.73666666666666669</v>
      </c>
      <c r="G60" s="51">
        <v>0.73666666666666669</v>
      </c>
      <c r="H60" s="51">
        <v>0.73666666666666669</v>
      </c>
      <c r="I60" s="51">
        <v>0.73666666666666669</v>
      </c>
      <c r="J60" s="51">
        <v>0.73666666666666669</v>
      </c>
    </row>
    <row r="61" spans="1:10">
      <c r="A61" s="1" t="s">
        <v>296</v>
      </c>
      <c r="B61" s="1" t="s">
        <v>97</v>
      </c>
      <c r="C61" s="51">
        <v>3.7798525219574546</v>
      </c>
      <c r="D61" s="51">
        <v>3.7798525219574546</v>
      </c>
      <c r="E61" s="51">
        <v>3.7798525219574546</v>
      </c>
      <c r="F61" s="51">
        <v>3.7798525219574546</v>
      </c>
      <c r="G61" s="51">
        <v>3.7798525219574546</v>
      </c>
      <c r="H61" s="51">
        <v>3.7798525219574546</v>
      </c>
      <c r="I61" s="51">
        <v>3.7798525219574546</v>
      </c>
      <c r="J61" s="51">
        <v>3.7798525219574546</v>
      </c>
    </row>
    <row r="62" spans="1:10">
      <c r="A62" s="1" t="s">
        <v>297</v>
      </c>
      <c r="B62" s="1" t="s">
        <v>97</v>
      </c>
      <c r="C62" s="51">
        <v>7.9834817203100137</v>
      </c>
      <c r="D62" s="51">
        <v>7.9834817203100137</v>
      </c>
      <c r="E62" s="51">
        <v>7.9834817203100137</v>
      </c>
      <c r="F62" s="51">
        <v>7.9834817203100137</v>
      </c>
      <c r="G62" s="51">
        <v>7.9834817203100137</v>
      </c>
      <c r="H62" s="51">
        <v>7.9834817203100137</v>
      </c>
      <c r="I62" s="51">
        <v>7.9834817203100137</v>
      </c>
      <c r="J62" s="51">
        <v>7.9834817203100137</v>
      </c>
    </row>
    <row r="63" spans="1:10">
      <c r="A63" s="1" t="s">
        <v>298</v>
      </c>
      <c r="B63" s="1" t="s">
        <v>97</v>
      </c>
      <c r="C63" s="51">
        <v>10.226666666666668</v>
      </c>
      <c r="D63" s="51">
        <v>10.226666666666668</v>
      </c>
      <c r="E63" s="51">
        <v>10.226666666666668</v>
      </c>
      <c r="F63" s="51">
        <v>10.226666666666668</v>
      </c>
      <c r="G63" s="51">
        <v>10.226666666666668</v>
      </c>
      <c r="H63" s="51">
        <v>10.226666666666668</v>
      </c>
      <c r="I63" s="51">
        <v>10.226666666666668</v>
      </c>
      <c r="J63" s="51">
        <v>10.226666666666668</v>
      </c>
    </row>
    <row r="64" spans="1:10">
      <c r="A64" s="1" t="s">
        <v>299</v>
      </c>
      <c r="B64" s="1" t="s">
        <v>97</v>
      </c>
      <c r="C64" s="51">
        <v>84.023333333333326</v>
      </c>
      <c r="D64" s="51">
        <v>84.023333333333326</v>
      </c>
      <c r="E64" s="51">
        <v>84.023333333333326</v>
      </c>
      <c r="F64" s="51">
        <v>84.023333333333326</v>
      </c>
      <c r="G64" s="51">
        <v>84.023333333333326</v>
      </c>
      <c r="H64" s="51">
        <v>84.023333333333326</v>
      </c>
      <c r="I64" s="51">
        <v>84.023333333333326</v>
      </c>
      <c r="J64" s="51">
        <v>84.023333333333326</v>
      </c>
    </row>
    <row r="65" spans="1:10">
      <c r="A65" s="1" t="s">
        <v>300</v>
      </c>
      <c r="B65" s="1" t="s">
        <v>97</v>
      </c>
      <c r="C65" s="51">
        <v>22.1</v>
      </c>
      <c r="D65" s="51">
        <v>22.1</v>
      </c>
      <c r="E65" s="51">
        <v>22.1</v>
      </c>
      <c r="F65" s="51">
        <v>22.1</v>
      </c>
      <c r="G65" s="51">
        <v>22.1</v>
      </c>
      <c r="H65" s="51">
        <v>22.1</v>
      </c>
      <c r="I65" s="51">
        <v>22.1</v>
      </c>
      <c r="J65" s="51">
        <v>22.1</v>
      </c>
    </row>
    <row r="66" spans="1:10">
      <c r="A66" s="1" t="s">
        <v>301</v>
      </c>
      <c r="B66" s="1" t="s">
        <v>97</v>
      </c>
      <c r="C66" s="51">
        <v>79.3</v>
      </c>
      <c r="D66" s="51">
        <v>79.3</v>
      </c>
      <c r="E66" s="51">
        <v>79.3</v>
      </c>
      <c r="F66" s="51">
        <v>79.3</v>
      </c>
      <c r="G66" s="51">
        <v>79.3</v>
      </c>
      <c r="H66" s="51">
        <v>79.3</v>
      </c>
      <c r="I66" s="51">
        <v>79.3</v>
      </c>
      <c r="J66" s="51">
        <v>79.3</v>
      </c>
    </row>
    <row r="67" spans="1:10">
      <c r="A67" s="1" t="s">
        <v>302</v>
      </c>
      <c r="B67" s="1" t="s">
        <v>97</v>
      </c>
      <c r="C67" s="51">
        <v>32.453053309824057</v>
      </c>
      <c r="D67" s="51">
        <v>32.453053309824057</v>
      </c>
      <c r="E67" s="51">
        <v>32.453053309824057</v>
      </c>
      <c r="F67" s="51">
        <v>32.453053309824057</v>
      </c>
      <c r="G67" s="51">
        <v>32.453053309824057</v>
      </c>
      <c r="H67" s="51">
        <v>32.453053309824057</v>
      </c>
      <c r="I67" s="51">
        <v>32.453053309824057</v>
      </c>
      <c r="J67" s="51">
        <v>32.453053309824057</v>
      </c>
    </row>
    <row r="68" spans="1:10">
      <c r="A68" s="1" t="s">
        <v>303</v>
      </c>
      <c r="B68" s="1" t="s">
        <v>97</v>
      </c>
      <c r="C68" s="51">
        <v>40.473333333333336</v>
      </c>
      <c r="D68" s="51">
        <v>40.473333333333336</v>
      </c>
      <c r="E68" s="51">
        <v>40.473333333333336</v>
      </c>
      <c r="F68" s="51">
        <v>40.473333333333336</v>
      </c>
      <c r="G68" s="51">
        <v>40.473333333333336</v>
      </c>
      <c r="H68" s="51">
        <v>40.473333333333336</v>
      </c>
      <c r="I68" s="51">
        <v>40.473333333333336</v>
      </c>
      <c r="J68" s="51">
        <v>40.473333333333336</v>
      </c>
    </row>
    <row r="69" spans="1:10">
      <c r="A69" s="1" t="s">
        <v>304</v>
      </c>
      <c r="B69" s="1" t="s">
        <v>97</v>
      </c>
      <c r="C69" s="51">
        <v>3.5966666666666667</v>
      </c>
      <c r="D69" s="51">
        <v>3.5966666666666667</v>
      </c>
      <c r="E69" s="51">
        <v>3.5966666666666667</v>
      </c>
      <c r="F69" s="51">
        <v>3.5966666666666667</v>
      </c>
      <c r="G69" s="51">
        <v>3.5966666666666667</v>
      </c>
      <c r="H69" s="51">
        <v>3.5966666666666667</v>
      </c>
      <c r="I69" s="51">
        <v>3.5966666666666667</v>
      </c>
      <c r="J69" s="51">
        <v>3.5966666666666667</v>
      </c>
    </row>
    <row r="70" spans="1:10">
      <c r="A70" s="1" t="s">
        <v>305</v>
      </c>
      <c r="B70" s="1" t="s">
        <v>97</v>
      </c>
      <c r="C70" s="51">
        <v>11.786666666666667</v>
      </c>
      <c r="D70" s="51">
        <v>11.786666666666667</v>
      </c>
      <c r="E70" s="51">
        <v>11.786666666666667</v>
      </c>
      <c r="F70" s="51">
        <v>11.786666666666667</v>
      </c>
      <c r="G70" s="51">
        <v>11.786666666666667</v>
      </c>
      <c r="H70" s="51">
        <v>11.786666666666667</v>
      </c>
      <c r="I70" s="51">
        <v>11.786666666666667</v>
      </c>
      <c r="J70" s="51">
        <v>11.786666666666667</v>
      </c>
    </row>
    <row r="71" spans="1:10">
      <c r="A71" s="1" t="s">
        <v>306</v>
      </c>
      <c r="B71" s="1" t="s">
        <v>97</v>
      </c>
      <c r="C71" s="51">
        <v>0</v>
      </c>
      <c r="D71" s="51">
        <v>0</v>
      </c>
      <c r="E71" s="51">
        <v>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</row>
    <row r="72" spans="1:10">
      <c r="A72" s="1" t="s">
        <v>307</v>
      </c>
      <c r="B72" s="1" t="s">
        <v>97</v>
      </c>
      <c r="C72" s="51">
        <v>92.083333333333329</v>
      </c>
      <c r="D72" s="51">
        <v>92.083333333333329</v>
      </c>
      <c r="E72" s="51">
        <v>92.083333333333329</v>
      </c>
      <c r="F72" s="51">
        <v>92.083333333333329</v>
      </c>
      <c r="G72" s="51">
        <v>92.083333333333329</v>
      </c>
      <c r="H72" s="51">
        <v>92.083333333333329</v>
      </c>
      <c r="I72" s="51">
        <v>92.083333333333329</v>
      </c>
      <c r="J72" s="51">
        <v>92.083333333333329</v>
      </c>
    </row>
    <row r="73" spans="1:10">
      <c r="A73" s="1" t="s">
        <v>308</v>
      </c>
      <c r="B73" s="1" t="s">
        <v>97</v>
      </c>
      <c r="C73" s="51">
        <v>6.8466666666666667</v>
      </c>
      <c r="D73" s="51">
        <v>6.8466666666666667</v>
      </c>
      <c r="E73" s="51">
        <v>6.8466666666666667</v>
      </c>
      <c r="F73" s="51">
        <v>6.8466666666666667</v>
      </c>
      <c r="G73" s="51">
        <v>6.8466666666666667</v>
      </c>
      <c r="H73" s="51">
        <v>6.8466666666666667</v>
      </c>
      <c r="I73" s="51">
        <v>6.8466666666666667</v>
      </c>
      <c r="J73" s="51">
        <v>6.8466666666666667</v>
      </c>
    </row>
    <row r="74" spans="1:10">
      <c r="A74" s="1" t="s">
        <v>309</v>
      </c>
      <c r="B74" s="1" t="s">
        <v>97</v>
      </c>
      <c r="C74" s="51">
        <v>16.293333333333333</v>
      </c>
      <c r="D74" s="51">
        <v>16.293333333333333</v>
      </c>
      <c r="E74" s="51">
        <v>16.293333333333333</v>
      </c>
      <c r="F74" s="51">
        <v>16.293333333333333</v>
      </c>
      <c r="G74" s="51">
        <v>16.293333333333333</v>
      </c>
      <c r="H74" s="51">
        <v>16.293333333333333</v>
      </c>
      <c r="I74" s="51">
        <v>16.293333333333333</v>
      </c>
      <c r="J74" s="51">
        <v>16.293333333333333</v>
      </c>
    </row>
    <row r="75" spans="1:10">
      <c r="A75" s="1" t="s">
        <v>310</v>
      </c>
      <c r="B75" s="1" t="s">
        <v>97</v>
      </c>
      <c r="C75" s="51">
        <v>12.306666666666665</v>
      </c>
      <c r="D75" s="51">
        <v>12.306666666666665</v>
      </c>
      <c r="E75" s="51">
        <v>12.306666666666665</v>
      </c>
      <c r="F75" s="51">
        <v>12.306666666666665</v>
      </c>
      <c r="G75" s="51">
        <v>12.306666666666665</v>
      </c>
      <c r="H75" s="51">
        <v>12.306666666666665</v>
      </c>
      <c r="I75" s="51">
        <v>12.306666666666665</v>
      </c>
      <c r="J75" s="51">
        <v>12.306666666666665</v>
      </c>
    </row>
    <row r="76" spans="1:10">
      <c r="A76" s="1" t="s">
        <v>311</v>
      </c>
      <c r="B76" s="1" t="s">
        <v>97</v>
      </c>
      <c r="C76" s="51">
        <v>0</v>
      </c>
      <c r="D76" s="51">
        <v>0</v>
      </c>
      <c r="E76" s="51">
        <v>0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</row>
    <row r="77" spans="1:10">
      <c r="A77" s="1" t="s">
        <v>312</v>
      </c>
      <c r="B77" s="1" t="s">
        <v>97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51">
        <v>0</v>
      </c>
      <c r="I77" s="51">
        <v>0</v>
      </c>
      <c r="J77" s="51">
        <v>0</v>
      </c>
    </row>
    <row r="78" spans="1:10">
      <c r="A78" s="1" t="s">
        <v>278</v>
      </c>
      <c r="B78" s="1" t="s">
        <v>97</v>
      </c>
      <c r="C78" s="51">
        <v>5.4214585993004292</v>
      </c>
      <c r="D78" s="51">
        <v>5.4214585993004292</v>
      </c>
      <c r="E78" s="51">
        <v>5.4214585993004292</v>
      </c>
      <c r="F78" s="51">
        <v>5.4214585993004292</v>
      </c>
      <c r="G78" s="51">
        <v>5.4214585993004292</v>
      </c>
      <c r="H78" s="51">
        <v>5.4214585993004292</v>
      </c>
      <c r="I78" s="51">
        <v>5.4214585993004292</v>
      </c>
      <c r="J78" s="51">
        <v>5.4214585993004292</v>
      </c>
    </row>
    <row r="79" spans="1:10">
      <c r="A79" s="1" t="s">
        <v>279</v>
      </c>
      <c r="B79" s="1" t="s">
        <v>97</v>
      </c>
      <c r="C79" s="51">
        <v>19.846666666666668</v>
      </c>
      <c r="D79" s="51">
        <v>19.846666666666668</v>
      </c>
      <c r="E79" s="51">
        <v>19.846666666666668</v>
      </c>
      <c r="F79" s="51">
        <v>19.846666666666668</v>
      </c>
      <c r="G79" s="51">
        <v>19.846666666666668</v>
      </c>
      <c r="H79" s="51">
        <v>19.846666666666668</v>
      </c>
      <c r="I79" s="51">
        <v>19.846666666666668</v>
      </c>
      <c r="J79" s="51">
        <v>19.846666666666668</v>
      </c>
    </row>
    <row r="80" spans="1:10">
      <c r="A80" s="1" t="s">
        <v>280</v>
      </c>
      <c r="B80" s="1" t="s">
        <v>97</v>
      </c>
      <c r="C80" s="51">
        <v>8.7321538486080339</v>
      </c>
      <c r="D80" s="51">
        <v>8.7321538486080339</v>
      </c>
      <c r="E80" s="51">
        <v>8.7321538486080339</v>
      </c>
      <c r="F80" s="51">
        <v>8.7321538486080339</v>
      </c>
      <c r="G80" s="51">
        <v>8.7321538486080339</v>
      </c>
      <c r="H80" s="51">
        <v>8.7321538486080339</v>
      </c>
      <c r="I80" s="51">
        <v>8.7321538486080339</v>
      </c>
      <c r="J80" s="51">
        <v>8.7321538486080339</v>
      </c>
    </row>
    <row r="81" spans="1:10">
      <c r="A81" s="1" t="s">
        <v>281</v>
      </c>
      <c r="B81" s="1" t="s">
        <v>97</v>
      </c>
      <c r="C81" s="51">
        <v>7.67</v>
      </c>
      <c r="D81" s="51">
        <v>7.67</v>
      </c>
      <c r="E81" s="51">
        <v>7.67</v>
      </c>
      <c r="F81" s="51">
        <v>7.67</v>
      </c>
      <c r="G81" s="51">
        <v>7.67</v>
      </c>
      <c r="H81" s="51">
        <v>7.67</v>
      </c>
      <c r="I81" s="51">
        <v>7.67</v>
      </c>
      <c r="J81" s="51">
        <v>7.67</v>
      </c>
    </row>
    <row r="82" spans="1:10">
      <c r="A82" s="1" t="s">
        <v>282</v>
      </c>
      <c r="B82" s="1" t="s">
        <v>97</v>
      </c>
      <c r="C82" s="51">
        <v>29.683333333333334</v>
      </c>
      <c r="D82" s="51">
        <v>29.683333333333334</v>
      </c>
      <c r="E82" s="51">
        <v>29.683333333333334</v>
      </c>
      <c r="F82" s="51">
        <v>29.683333333333334</v>
      </c>
      <c r="G82" s="51">
        <v>29.683333333333334</v>
      </c>
      <c r="H82" s="51">
        <v>29.683333333333334</v>
      </c>
      <c r="I82" s="51">
        <v>29.683333333333334</v>
      </c>
      <c r="J82" s="51">
        <v>29.683333333333334</v>
      </c>
    </row>
    <row r="83" spans="1:10">
      <c r="A83" s="1" t="s">
        <v>283</v>
      </c>
      <c r="B83" s="1" t="s">
        <v>97</v>
      </c>
      <c r="C83" s="51">
        <v>9.0133333333333336</v>
      </c>
      <c r="D83" s="51">
        <v>9.0133333333333336</v>
      </c>
      <c r="E83" s="51">
        <v>9.0133333333333336</v>
      </c>
      <c r="F83" s="51">
        <v>9.0133333333333336</v>
      </c>
      <c r="G83" s="51">
        <v>9.0133333333333336</v>
      </c>
      <c r="H83" s="51">
        <v>9.0133333333333336</v>
      </c>
      <c r="I83" s="51">
        <v>9.0133333333333336</v>
      </c>
      <c r="J83" s="51">
        <v>9.0133333333333336</v>
      </c>
    </row>
    <row r="84" spans="1:10">
      <c r="A84" s="1" t="s">
        <v>284</v>
      </c>
      <c r="B84" s="1" t="s">
        <v>97</v>
      </c>
      <c r="C84" s="51">
        <v>24.31</v>
      </c>
      <c r="D84" s="51">
        <v>24.31</v>
      </c>
      <c r="E84" s="51">
        <v>24.31</v>
      </c>
      <c r="F84" s="51">
        <v>24.31</v>
      </c>
      <c r="G84" s="51">
        <v>24.31</v>
      </c>
      <c r="H84" s="51">
        <v>24.31</v>
      </c>
      <c r="I84" s="51">
        <v>24.31</v>
      </c>
      <c r="J84" s="51">
        <v>24.31</v>
      </c>
    </row>
    <row r="85" spans="1:10">
      <c r="A85" s="1" t="s">
        <v>285</v>
      </c>
      <c r="B85" s="1" t="s">
        <v>97</v>
      </c>
      <c r="C85" s="51">
        <v>96.46</v>
      </c>
      <c r="D85" s="51">
        <v>96.46</v>
      </c>
      <c r="E85" s="51">
        <v>96.46</v>
      </c>
      <c r="F85" s="51">
        <v>96.46</v>
      </c>
      <c r="G85" s="51">
        <v>96.46</v>
      </c>
      <c r="H85" s="51">
        <v>96.46</v>
      </c>
      <c r="I85" s="51">
        <v>96.46</v>
      </c>
      <c r="J85" s="51">
        <v>96.46</v>
      </c>
    </row>
    <row r="86" spans="1:10">
      <c r="A86" s="1" t="s">
        <v>286</v>
      </c>
      <c r="B86" s="1" t="s">
        <v>97</v>
      </c>
      <c r="C86" s="51">
        <v>14.126666666666667</v>
      </c>
      <c r="D86" s="51">
        <v>14.126666666666667</v>
      </c>
      <c r="E86" s="51">
        <v>14.126666666666667</v>
      </c>
      <c r="F86" s="51">
        <v>14.126666666666667</v>
      </c>
      <c r="G86" s="51">
        <v>14.126666666666667</v>
      </c>
      <c r="H86" s="51">
        <v>14.126666666666667</v>
      </c>
      <c r="I86" s="51">
        <v>14.126666666666667</v>
      </c>
      <c r="J86" s="51">
        <v>14.126666666666667</v>
      </c>
    </row>
    <row r="87" spans="1:10">
      <c r="A87" s="1" t="s">
        <v>287</v>
      </c>
      <c r="B87" s="1" t="s">
        <v>97</v>
      </c>
      <c r="C87" s="51">
        <v>158.98999999999998</v>
      </c>
      <c r="D87" s="51">
        <v>158.98999999999998</v>
      </c>
      <c r="E87" s="51">
        <v>158.98999999999998</v>
      </c>
      <c r="F87" s="51">
        <v>158.98999999999998</v>
      </c>
      <c r="G87" s="51">
        <v>158.98999999999998</v>
      </c>
      <c r="H87" s="51">
        <v>158.98999999999998</v>
      </c>
      <c r="I87" s="51">
        <v>158.98999999999998</v>
      </c>
      <c r="J87" s="51">
        <v>158.98999999999998</v>
      </c>
    </row>
    <row r="88" spans="1:10">
      <c r="A88" s="1" t="s">
        <v>288</v>
      </c>
      <c r="B88" s="1" t="s">
        <v>97</v>
      </c>
      <c r="C88" s="51">
        <v>31.11333333333333</v>
      </c>
      <c r="D88" s="51">
        <v>31.11333333333333</v>
      </c>
      <c r="E88" s="51">
        <v>31.11333333333333</v>
      </c>
      <c r="F88" s="51">
        <v>31.11333333333333</v>
      </c>
      <c r="G88" s="51">
        <v>31.11333333333333</v>
      </c>
      <c r="H88" s="51">
        <v>31.11333333333333</v>
      </c>
      <c r="I88" s="51">
        <v>31.11333333333333</v>
      </c>
      <c r="J88" s="51">
        <v>31.11333333333333</v>
      </c>
    </row>
    <row r="89" spans="1:10">
      <c r="A89" s="1" t="s">
        <v>289</v>
      </c>
      <c r="B89" s="1" t="s">
        <v>97</v>
      </c>
      <c r="C89" s="51">
        <v>165.40333333333331</v>
      </c>
      <c r="D89" s="51">
        <v>165.40333333333331</v>
      </c>
      <c r="E89" s="51">
        <v>165.40333333333331</v>
      </c>
      <c r="F89" s="51">
        <v>165.40333333333331</v>
      </c>
      <c r="G89" s="51">
        <v>165.40333333333331</v>
      </c>
      <c r="H89" s="51">
        <v>165.40333333333331</v>
      </c>
      <c r="I89" s="51">
        <v>165.40333333333331</v>
      </c>
      <c r="J89" s="51">
        <v>165.40333333333331</v>
      </c>
    </row>
    <row r="90" spans="1:10">
      <c r="A90" s="1" t="s">
        <v>290</v>
      </c>
      <c r="B90" s="1" t="s">
        <v>97</v>
      </c>
      <c r="C90" s="51">
        <v>45.76</v>
      </c>
      <c r="D90" s="51">
        <v>45.76</v>
      </c>
      <c r="E90" s="51">
        <v>45.76</v>
      </c>
      <c r="F90" s="51">
        <v>45.76</v>
      </c>
      <c r="G90" s="51">
        <v>45.76</v>
      </c>
      <c r="H90" s="51">
        <v>45.76</v>
      </c>
      <c r="I90" s="51">
        <v>45.76</v>
      </c>
      <c r="J90" s="51">
        <v>45.76</v>
      </c>
    </row>
    <row r="91" spans="1:10">
      <c r="A91" s="1" t="s">
        <v>291</v>
      </c>
      <c r="B91" s="1" t="s">
        <v>97</v>
      </c>
      <c r="C91" s="51">
        <v>8.58</v>
      </c>
      <c r="D91" s="51">
        <v>8.58</v>
      </c>
      <c r="E91" s="51">
        <v>8.58</v>
      </c>
      <c r="F91" s="51">
        <v>8.58</v>
      </c>
      <c r="G91" s="51">
        <v>8.58</v>
      </c>
      <c r="H91" s="51">
        <v>8.58</v>
      </c>
      <c r="I91" s="51">
        <v>8.58</v>
      </c>
      <c r="J91" s="51">
        <v>8.58</v>
      </c>
    </row>
    <row r="92" spans="1:10">
      <c r="A92" s="1" t="s">
        <v>292</v>
      </c>
      <c r="B92" s="1" t="s">
        <v>97</v>
      </c>
      <c r="C92" s="51">
        <v>29.553333333333335</v>
      </c>
      <c r="D92" s="51">
        <v>29.553333333333335</v>
      </c>
      <c r="E92" s="51">
        <v>29.553333333333335</v>
      </c>
      <c r="F92" s="51">
        <v>29.553333333333335</v>
      </c>
      <c r="G92" s="51">
        <v>29.553333333333335</v>
      </c>
      <c r="H92" s="51">
        <v>29.553333333333335</v>
      </c>
      <c r="I92" s="51">
        <v>29.553333333333335</v>
      </c>
      <c r="J92" s="51">
        <v>29.553333333333335</v>
      </c>
    </row>
    <row r="93" spans="1:10">
      <c r="A93" s="1" t="s">
        <v>293</v>
      </c>
      <c r="B93" s="1" t="s">
        <v>97</v>
      </c>
      <c r="C93" s="51">
        <v>24.396666666666665</v>
      </c>
      <c r="D93" s="51">
        <v>24.396666666666665</v>
      </c>
      <c r="E93" s="51">
        <v>24.396666666666665</v>
      </c>
      <c r="F93" s="51">
        <v>24.396666666666665</v>
      </c>
      <c r="G93" s="51">
        <v>24.396666666666665</v>
      </c>
      <c r="H93" s="51">
        <v>24.396666666666665</v>
      </c>
      <c r="I93" s="51">
        <v>24.396666666666665</v>
      </c>
      <c r="J93" s="51">
        <v>24.396666666666665</v>
      </c>
    </row>
    <row r="94" spans="1:10">
      <c r="A94" s="1" t="s">
        <v>294</v>
      </c>
      <c r="B94" s="1" t="s">
        <v>97</v>
      </c>
      <c r="C94" s="51">
        <v>82.419999999999987</v>
      </c>
      <c r="D94" s="51">
        <v>82.419999999999987</v>
      </c>
      <c r="E94" s="51">
        <v>82.419999999999987</v>
      </c>
      <c r="F94" s="51">
        <v>82.419999999999987</v>
      </c>
      <c r="G94" s="51">
        <v>82.419999999999987</v>
      </c>
      <c r="H94" s="51">
        <v>82.419999999999987</v>
      </c>
      <c r="I94" s="51">
        <v>82.419999999999987</v>
      </c>
      <c r="J94" s="51">
        <v>82.419999999999987</v>
      </c>
    </row>
    <row r="95" spans="1:10">
      <c r="A95" s="1" t="s">
        <v>295</v>
      </c>
      <c r="B95" s="1" t="s">
        <v>97</v>
      </c>
      <c r="C95" s="51">
        <v>0.73666666666666669</v>
      </c>
      <c r="D95" s="51">
        <v>0.73666666666666669</v>
      </c>
      <c r="E95" s="51">
        <v>0.73666666666666669</v>
      </c>
      <c r="F95" s="51">
        <v>0.73666666666666669</v>
      </c>
      <c r="G95" s="51">
        <v>0.73666666666666669</v>
      </c>
      <c r="H95" s="51">
        <v>0.73666666666666669</v>
      </c>
      <c r="I95" s="51">
        <v>0.73666666666666669</v>
      </c>
      <c r="J95" s="51">
        <v>0.73666666666666669</v>
      </c>
    </row>
    <row r="96" spans="1:10">
      <c r="A96" s="1" t="s">
        <v>296</v>
      </c>
      <c r="B96" s="1" t="s">
        <v>97</v>
      </c>
      <c r="C96" s="51">
        <v>3.7798525219574546</v>
      </c>
      <c r="D96" s="51">
        <v>3.7798525219574546</v>
      </c>
      <c r="E96" s="51">
        <v>3.7798525219574546</v>
      </c>
      <c r="F96" s="51">
        <v>3.7798525219574546</v>
      </c>
      <c r="G96" s="51">
        <v>3.7798525219574546</v>
      </c>
      <c r="H96" s="51">
        <v>3.7798525219574546</v>
      </c>
      <c r="I96" s="51">
        <v>3.7798525219574546</v>
      </c>
      <c r="J96" s="51">
        <v>3.7798525219574546</v>
      </c>
    </row>
    <row r="97" spans="1:10">
      <c r="A97" s="1" t="s">
        <v>297</v>
      </c>
      <c r="B97" s="1" t="s">
        <v>97</v>
      </c>
      <c r="C97" s="51">
        <v>7.9834817203100137</v>
      </c>
      <c r="D97" s="51">
        <v>7.9834817203100137</v>
      </c>
      <c r="E97" s="51">
        <v>7.9834817203100137</v>
      </c>
      <c r="F97" s="51">
        <v>7.9834817203100137</v>
      </c>
      <c r="G97" s="51">
        <v>7.9834817203100137</v>
      </c>
      <c r="H97" s="51">
        <v>7.9834817203100137</v>
      </c>
      <c r="I97" s="51">
        <v>7.9834817203100137</v>
      </c>
      <c r="J97" s="51">
        <v>7.9834817203100137</v>
      </c>
    </row>
    <row r="98" spans="1:10">
      <c r="A98" s="1" t="s">
        <v>298</v>
      </c>
      <c r="B98" s="1" t="s">
        <v>97</v>
      </c>
      <c r="C98" s="51">
        <v>10.226666666666668</v>
      </c>
      <c r="D98" s="51">
        <v>10.226666666666668</v>
      </c>
      <c r="E98" s="51">
        <v>10.226666666666668</v>
      </c>
      <c r="F98" s="51">
        <v>10.226666666666668</v>
      </c>
      <c r="G98" s="51">
        <v>10.226666666666668</v>
      </c>
      <c r="H98" s="51">
        <v>10.226666666666668</v>
      </c>
      <c r="I98" s="51">
        <v>10.226666666666668</v>
      </c>
      <c r="J98" s="51">
        <v>10.226666666666668</v>
      </c>
    </row>
    <row r="99" spans="1:10">
      <c r="A99" s="1" t="s">
        <v>299</v>
      </c>
      <c r="B99" s="1" t="s">
        <v>97</v>
      </c>
      <c r="C99" s="51">
        <v>84.023333333333326</v>
      </c>
      <c r="D99" s="51">
        <v>84.023333333333326</v>
      </c>
      <c r="E99" s="51">
        <v>84.023333333333326</v>
      </c>
      <c r="F99" s="51">
        <v>84.023333333333326</v>
      </c>
      <c r="G99" s="51">
        <v>84.023333333333326</v>
      </c>
      <c r="H99" s="51">
        <v>84.023333333333326</v>
      </c>
      <c r="I99" s="51">
        <v>84.023333333333326</v>
      </c>
      <c r="J99" s="51">
        <v>84.023333333333326</v>
      </c>
    </row>
    <row r="100" spans="1:10">
      <c r="A100" s="1" t="s">
        <v>300</v>
      </c>
      <c r="B100" s="1" t="s">
        <v>97</v>
      </c>
      <c r="C100" s="51">
        <v>22.1</v>
      </c>
      <c r="D100" s="51">
        <v>22.1</v>
      </c>
      <c r="E100" s="51">
        <v>22.1</v>
      </c>
      <c r="F100" s="51">
        <v>22.1</v>
      </c>
      <c r="G100" s="51">
        <v>22.1</v>
      </c>
      <c r="H100" s="51">
        <v>22.1</v>
      </c>
      <c r="I100" s="51">
        <v>22.1</v>
      </c>
      <c r="J100" s="51">
        <v>22.1</v>
      </c>
    </row>
    <row r="101" spans="1:10">
      <c r="A101" s="1" t="s">
        <v>301</v>
      </c>
      <c r="B101" s="1" t="s">
        <v>97</v>
      </c>
      <c r="C101" s="51">
        <v>79.3</v>
      </c>
      <c r="D101" s="51">
        <v>79.3</v>
      </c>
      <c r="E101" s="51">
        <v>79.3</v>
      </c>
      <c r="F101" s="51">
        <v>79.3</v>
      </c>
      <c r="G101" s="51">
        <v>79.3</v>
      </c>
      <c r="H101" s="51">
        <v>79.3</v>
      </c>
      <c r="I101" s="51">
        <v>79.3</v>
      </c>
      <c r="J101" s="51">
        <v>79.3</v>
      </c>
    </row>
    <row r="102" spans="1:10">
      <c r="A102" s="1" t="s">
        <v>302</v>
      </c>
      <c r="B102" s="1" t="s">
        <v>97</v>
      </c>
      <c r="C102" s="51">
        <v>32.453053309824057</v>
      </c>
      <c r="D102" s="51">
        <v>32.453053309824057</v>
      </c>
      <c r="E102" s="51">
        <v>32.453053309824057</v>
      </c>
      <c r="F102" s="51">
        <v>32.453053309824057</v>
      </c>
      <c r="G102" s="51">
        <v>32.453053309824057</v>
      </c>
      <c r="H102" s="51">
        <v>32.453053309824057</v>
      </c>
      <c r="I102" s="51">
        <v>32.453053309824057</v>
      </c>
      <c r="J102" s="51">
        <v>32.453053309824057</v>
      </c>
    </row>
    <row r="103" spans="1:10">
      <c r="A103" s="1" t="s">
        <v>303</v>
      </c>
      <c r="B103" s="1" t="s">
        <v>97</v>
      </c>
      <c r="C103" s="51">
        <v>40.473333333333336</v>
      </c>
      <c r="D103" s="51">
        <v>40.473333333333336</v>
      </c>
      <c r="E103" s="51">
        <v>40.473333333333336</v>
      </c>
      <c r="F103" s="51">
        <v>40.473333333333336</v>
      </c>
      <c r="G103" s="51">
        <v>40.473333333333336</v>
      </c>
      <c r="H103" s="51">
        <v>40.473333333333336</v>
      </c>
      <c r="I103" s="51">
        <v>40.473333333333336</v>
      </c>
      <c r="J103" s="51">
        <v>40.473333333333336</v>
      </c>
    </row>
    <row r="104" spans="1:10">
      <c r="A104" s="1" t="s">
        <v>304</v>
      </c>
      <c r="B104" s="1" t="s">
        <v>97</v>
      </c>
      <c r="C104" s="51">
        <v>3.5966666666666667</v>
      </c>
      <c r="D104" s="51">
        <v>3.5966666666666667</v>
      </c>
      <c r="E104" s="51">
        <v>3.5966666666666667</v>
      </c>
      <c r="F104" s="51">
        <v>3.5966666666666667</v>
      </c>
      <c r="G104" s="51">
        <v>3.5966666666666667</v>
      </c>
      <c r="H104" s="51">
        <v>3.5966666666666667</v>
      </c>
      <c r="I104" s="51">
        <v>3.5966666666666667</v>
      </c>
      <c r="J104" s="51">
        <v>3.5966666666666667</v>
      </c>
    </row>
    <row r="105" spans="1:10">
      <c r="A105" s="1" t="s">
        <v>305</v>
      </c>
      <c r="B105" s="1" t="s">
        <v>97</v>
      </c>
      <c r="C105" s="51">
        <v>11.786666666666667</v>
      </c>
      <c r="D105" s="51">
        <v>11.786666666666667</v>
      </c>
      <c r="E105" s="51">
        <v>11.786666666666667</v>
      </c>
      <c r="F105" s="51">
        <v>11.786666666666667</v>
      </c>
      <c r="G105" s="51">
        <v>11.786666666666667</v>
      </c>
      <c r="H105" s="51">
        <v>11.786666666666667</v>
      </c>
      <c r="I105" s="51">
        <v>11.786666666666667</v>
      </c>
      <c r="J105" s="51">
        <v>11.786666666666667</v>
      </c>
    </row>
    <row r="106" spans="1:10">
      <c r="A106" s="1" t="s">
        <v>306</v>
      </c>
      <c r="B106" s="1" t="s">
        <v>97</v>
      </c>
      <c r="C106" s="51">
        <v>0</v>
      </c>
      <c r="D106" s="51">
        <v>0</v>
      </c>
      <c r="E106" s="51">
        <v>0</v>
      </c>
      <c r="F106" s="51">
        <v>0</v>
      </c>
      <c r="G106" s="51">
        <v>0</v>
      </c>
      <c r="H106" s="51">
        <v>0</v>
      </c>
      <c r="I106" s="51">
        <v>0</v>
      </c>
      <c r="J106" s="51">
        <v>0</v>
      </c>
    </row>
    <row r="107" spans="1:10">
      <c r="A107" s="1" t="s">
        <v>307</v>
      </c>
      <c r="B107" s="1" t="s">
        <v>97</v>
      </c>
      <c r="C107" s="51">
        <v>92.083333333333329</v>
      </c>
      <c r="D107" s="51">
        <v>92.083333333333329</v>
      </c>
      <c r="E107" s="51">
        <v>92.083333333333329</v>
      </c>
      <c r="F107" s="51">
        <v>92.083333333333329</v>
      </c>
      <c r="G107" s="51">
        <v>92.083333333333329</v>
      </c>
      <c r="H107" s="51">
        <v>92.083333333333329</v>
      </c>
      <c r="I107" s="51">
        <v>92.083333333333329</v>
      </c>
      <c r="J107" s="51">
        <v>92.083333333333329</v>
      </c>
    </row>
    <row r="108" spans="1:10">
      <c r="A108" s="1" t="s">
        <v>308</v>
      </c>
      <c r="B108" s="1" t="s">
        <v>97</v>
      </c>
      <c r="C108" s="51">
        <v>6.8466666666666667</v>
      </c>
      <c r="D108" s="51">
        <v>6.8466666666666667</v>
      </c>
      <c r="E108" s="51">
        <v>6.8466666666666667</v>
      </c>
      <c r="F108" s="51">
        <v>6.8466666666666667</v>
      </c>
      <c r="G108" s="51">
        <v>6.8466666666666667</v>
      </c>
      <c r="H108" s="51">
        <v>6.8466666666666667</v>
      </c>
      <c r="I108" s="51">
        <v>6.8466666666666667</v>
      </c>
      <c r="J108" s="51">
        <v>6.8466666666666667</v>
      </c>
    </row>
    <row r="109" spans="1:10">
      <c r="A109" s="1" t="s">
        <v>309</v>
      </c>
      <c r="B109" s="1" t="s">
        <v>97</v>
      </c>
      <c r="C109" s="51">
        <v>16.293333333333333</v>
      </c>
      <c r="D109" s="51">
        <v>16.293333333333333</v>
      </c>
      <c r="E109" s="51">
        <v>16.293333333333333</v>
      </c>
      <c r="F109" s="51">
        <v>16.293333333333333</v>
      </c>
      <c r="G109" s="51">
        <v>16.293333333333333</v>
      </c>
      <c r="H109" s="51">
        <v>16.293333333333333</v>
      </c>
      <c r="I109" s="51">
        <v>16.293333333333333</v>
      </c>
      <c r="J109" s="51">
        <v>16.293333333333333</v>
      </c>
    </row>
    <row r="110" spans="1:10">
      <c r="A110" s="1" t="s">
        <v>310</v>
      </c>
      <c r="B110" s="1" t="s">
        <v>97</v>
      </c>
      <c r="C110" s="51">
        <v>12.306666666666665</v>
      </c>
      <c r="D110" s="51">
        <v>12.306666666666665</v>
      </c>
      <c r="E110" s="51">
        <v>12.306666666666665</v>
      </c>
      <c r="F110" s="51">
        <v>12.306666666666665</v>
      </c>
      <c r="G110" s="51">
        <v>12.306666666666665</v>
      </c>
      <c r="H110" s="51">
        <v>12.306666666666665</v>
      </c>
      <c r="I110" s="51">
        <v>12.306666666666665</v>
      </c>
      <c r="J110" s="51">
        <v>12.306666666666665</v>
      </c>
    </row>
    <row r="111" spans="1:10">
      <c r="A111" s="1" t="s">
        <v>311</v>
      </c>
      <c r="B111" s="1" t="s">
        <v>97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51">
        <v>0</v>
      </c>
      <c r="I111" s="51">
        <v>0</v>
      </c>
      <c r="J111" s="51">
        <v>0</v>
      </c>
    </row>
    <row r="112" spans="1:10">
      <c r="A112" s="1" t="s">
        <v>312</v>
      </c>
      <c r="B112" s="1" t="s">
        <v>97</v>
      </c>
      <c r="C112" s="51">
        <v>0</v>
      </c>
      <c r="D112" s="51">
        <v>0</v>
      </c>
      <c r="E112" s="51">
        <v>0</v>
      </c>
      <c r="F112" s="51">
        <v>0</v>
      </c>
      <c r="G112" s="51">
        <v>0</v>
      </c>
      <c r="H112" s="51">
        <v>0</v>
      </c>
      <c r="I112" s="51">
        <v>0</v>
      </c>
      <c r="J112" s="51">
        <v>0</v>
      </c>
    </row>
    <row r="113" spans="1:10">
      <c r="A113" s="1" t="s">
        <v>278</v>
      </c>
      <c r="B113" s="1" t="s">
        <v>96</v>
      </c>
      <c r="C113" s="51">
        <v>5.4214585993004292</v>
      </c>
      <c r="D113" s="51">
        <v>5.4214585993004292</v>
      </c>
      <c r="E113" s="51">
        <v>5.4214585993004292</v>
      </c>
      <c r="F113" s="51">
        <v>5.4214585993004292</v>
      </c>
      <c r="G113" s="51">
        <v>5.4214585993004292</v>
      </c>
      <c r="H113" s="51">
        <v>5.4214585993004292</v>
      </c>
      <c r="I113" s="51">
        <v>5.4214585993004292</v>
      </c>
      <c r="J113" s="51">
        <v>5.4214585993004292</v>
      </c>
    </row>
    <row r="114" spans="1:10">
      <c r="A114" s="1" t="s">
        <v>279</v>
      </c>
      <c r="B114" s="1" t="s">
        <v>96</v>
      </c>
      <c r="C114" s="51">
        <v>19.846666666666668</v>
      </c>
      <c r="D114" s="51">
        <v>19.846666666666668</v>
      </c>
      <c r="E114" s="51">
        <v>19.846666666666668</v>
      </c>
      <c r="F114" s="51">
        <v>19.846666666666668</v>
      </c>
      <c r="G114" s="51">
        <v>19.846666666666668</v>
      </c>
      <c r="H114" s="51">
        <v>19.846666666666668</v>
      </c>
      <c r="I114" s="51">
        <v>19.846666666666668</v>
      </c>
      <c r="J114" s="51">
        <v>19.846666666666668</v>
      </c>
    </row>
    <row r="115" spans="1:10">
      <c r="A115" s="1" t="s">
        <v>280</v>
      </c>
      <c r="B115" s="1" t="s">
        <v>96</v>
      </c>
      <c r="C115" s="51">
        <v>8.7321538486080339</v>
      </c>
      <c r="D115" s="51">
        <v>8.7321538486080339</v>
      </c>
      <c r="E115" s="51">
        <v>8.7321538486080339</v>
      </c>
      <c r="F115" s="51">
        <v>8.7321538486080339</v>
      </c>
      <c r="G115" s="51">
        <v>8.7321538486080339</v>
      </c>
      <c r="H115" s="51">
        <v>8.7321538486080339</v>
      </c>
      <c r="I115" s="51">
        <v>8.7321538486080339</v>
      </c>
      <c r="J115" s="51">
        <v>8.7321538486080339</v>
      </c>
    </row>
    <row r="116" spans="1:10">
      <c r="A116" s="1" t="s">
        <v>281</v>
      </c>
      <c r="B116" s="1" t="s">
        <v>96</v>
      </c>
      <c r="C116" s="51">
        <v>7.67</v>
      </c>
      <c r="D116" s="51">
        <v>7.67</v>
      </c>
      <c r="E116" s="51">
        <v>7.67</v>
      </c>
      <c r="F116" s="51">
        <v>7.67</v>
      </c>
      <c r="G116" s="51">
        <v>7.67</v>
      </c>
      <c r="H116" s="51">
        <v>7.67</v>
      </c>
      <c r="I116" s="51">
        <v>7.67</v>
      </c>
      <c r="J116" s="51">
        <v>7.67</v>
      </c>
    </row>
    <row r="117" spans="1:10">
      <c r="A117" s="1" t="s">
        <v>282</v>
      </c>
      <c r="B117" s="1" t="s">
        <v>96</v>
      </c>
      <c r="C117" s="51">
        <v>29.683333333333334</v>
      </c>
      <c r="D117" s="51">
        <v>29.683333333333334</v>
      </c>
      <c r="E117" s="51">
        <v>29.683333333333334</v>
      </c>
      <c r="F117" s="51">
        <v>29.683333333333334</v>
      </c>
      <c r="G117" s="51">
        <v>29.683333333333334</v>
      </c>
      <c r="H117" s="51">
        <v>29.683333333333334</v>
      </c>
      <c r="I117" s="51">
        <v>29.683333333333334</v>
      </c>
      <c r="J117" s="51">
        <v>29.683333333333334</v>
      </c>
    </row>
    <row r="118" spans="1:10">
      <c r="A118" s="1" t="s">
        <v>283</v>
      </c>
      <c r="B118" s="1" t="s">
        <v>96</v>
      </c>
      <c r="C118" s="51">
        <v>9.0133333333333336</v>
      </c>
      <c r="D118" s="51">
        <v>9.0133333333333336</v>
      </c>
      <c r="E118" s="51">
        <v>9.0133333333333336</v>
      </c>
      <c r="F118" s="51">
        <v>9.0133333333333336</v>
      </c>
      <c r="G118" s="51">
        <v>9.0133333333333336</v>
      </c>
      <c r="H118" s="51">
        <v>9.0133333333333336</v>
      </c>
      <c r="I118" s="51">
        <v>9.0133333333333336</v>
      </c>
      <c r="J118" s="51">
        <v>9.0133333333333336</v>
      </c>
    </row>
    <row r="119" spans="1:10">
      <c r="A119" s="1" t="s">
        <v>284</v>
      </c>
      <c r="B119" s="1" t="s">
        <v>96</v>
      </c>
      <c r="C119" s="51">
        <v>24.31</v>
      </c>
      <c r="D119" s="51">
        <v>24.31</v>
      </c>
      <c r="E119" s="51">
        <v>24.31</v>
      </c>
      <c r="F119" s="51">
        <v>24.31</v>
      </c>
      <c r="G119" s="51">
        <v>24.31</v>
      </c>
      <c r="H119" s="51">
        <v>24.31</v>
      </c>
      <c r="I119" s="51">
        <v>24.31</v>
      </c>
      <c r="J119" s="51">
        <v>24.31</v>
      </c>
    </row>
    <row r="120" spans="1:10">
      <c r="A120" s="1" t="s">
        <v>285</v>
      </c>
      <c r="B120" s="1" t="s">
        <v>96</v>
      </c>
      <c r="C120" s="51">
        <v>96.46</v>
      </c>
      <c r="D120" s="51">
        <v>96.46</v>
      </c>
      <c r="E120" s="51">
        <v>96.46</v>
      </c>
      <c r="F120" s="51">
        <v>96.46</v>
      </c>
      <c r="G120" s="51">
        <v>96.46</v>
      </c>
      <c r="H120" s="51">
        <v>96.46</v>
      </c>
      <c r="I120" s="51">
        <v>96.46</v>
      </c>
      <c r="J120" s="51">
        <v>96.46</v>
      </c>
    </row>
    <row r="121" spans="1:10">
      <c r="A121" s="1" t="s">
        <v>286</v>
      </c>
      <c r="B121" s="1" t="s">
        <v>96</v>
      </c>
      <c r="C121" s="51">
        <v>14.126666666666667</v>
      </c>
      <c r="D121" s="51">
        <v>14.126666666666667</v>
      </c>
      <c r="E121" s="51">
        <v>14.126666666666667</v>
      </c>
      <c r="F121" s="51">
        <v>14.126666666666667</v>
      </c>
      <c r="G121" s="51">
        <v>14.126666666666667</v>
      </c>
      <c r="H121" s="51">
        <v>14.126666666666667</v>
      </c>
      <c r="I121" s="51">
        <v>14.126666666666667</v>
      </c>
      <c r="J121" s="51">
        <v>14.126666666666667</v>
      </c>
    </row>
    <row r="122" spans="1:10">
      <c r="A122" s="1" t="s">
        <v>287</v>
      </c>
      <c r="B122" s="1" t="s">
        <v>96</v>
      </c>
      <c r="C122" s="51">
        <v>158.98999999999998</v>
      </c>
      <c r="D122" s="51">
        <v>158.98999999999998</v>
      </c>
      <c r="E122" s="51">
        <v>158.98999999999998</v>
      </c>
      <c r="F122" s="51">
        <v>158.98999999999998</v>
      </c>
      <c r="G122" s="51">
        <v>158.98999999999998</v>
      </c>
      <c r="H122" s="51">
        <v>158.98999999999998</v>
      </c>
      <c r="I122" s="51">
        <v>158.98999999999998</v>
      </c>
      <c r="J122" s="51">
        <v>158.98999999999998</v>
      </c>
    </row>
    <row r="123" spans="1:10">
      <c r="A123" s="1" t="s">
        <v>288</v>
      </c>
      <c r="B123" s="1" t="s">
        <v>96</v>
      </c>
      <c r="C123" s="51">
        <v>31.11333333333333</v>
      </c>
      <c r="D123" s="51">
        <v>31.11333333333333</v>
      </c>
      <c r="E123" s="51">
        <v>31.11333333333333</v>
      </c>
      <c r="F123" s="51">
        <v>31.11333333333333</v>
      </c>
      <c r="G123" s="51">
        <v>31.11333333333333</v>
      </c>
      <c r="H123" s="51">
        <v>31.11333333333333</v>
      </c>
      <c r="I123" s="51">
        <v>31.11333333333333</v>
      </c>
      <c r="J123" s="51">
        <v>31.11333333333333</v>
      </c>
    </row>
    <row r="124" spans="1:10">
      <c r="A124" s="1" t="s">
        <v>289</v>
      </c>
      <c r="B124" s="1" t="s">
        <v>96</v>
      </c>
      <c r="C124" s="51">
        <v>165.40333333333331</v>
      </c>
      <c r="D124" s="51">
        <v>165.40333333333331</v>
      </c>
      <c r="E124" s="51">
        <v>165.40333333333331</v>
      </c>
      <c r="F124" s="51">
        <v>165.40333333333331</v>
      </c>
      <c r="G124" s="51">
        <v>165.40333333333331</v>
      </c>
      <c r="H124" s="51">
        <v>165.40333333333331</v>
      </c>
      <c r="I124" s="51">
        <v>165.40333333333331</v>
      </c>
      <c r="J124" s="51">
        <v>165.40333333333331</v>
      </c>
    </row>
    <row r="125" spans="1:10">
      <c r="A125" s="1" t="s">
        <v>290</v>
      </c>
      <c r="B125" s="1" t="s">
        <v>96</v>
      </c>
      <c r="C125" s="51">
        <v>45.76</v>
      </c>
      <c r="D125" s="51">
        <v>45.76</v>
      </c>
      <c r="E125" s="51">
        <v>45.76</v>
      </c>
      <c r="F125" s="51">
        <v>45.76</v>
      </c>
      <c r="G125" s="51">
        <v>45.76</v>
      </c>
      <c r="H125" s="51">
        <v>45.76</v>
      </c>
      <c r="I125" s="51">
        <v>45.76</v>
      </c>
      <c r="J125" s="51">
        <v>45.76</v>
      </c>
    </row>
    <row r="126" spans="1:10">
      <c r="A126" s="1" t="s">
        <v>291</v>
      </c>
      <c r="B126" s="1" t="s">
        <v>96</v>
      </c>
      <c r="C126" s="51">
        <v>8.58</v>
      </c>
      <c r="D126" s="51">
        <v>8.58</v>
      </c>
      <c r="E126" s="51">
        <v>8.58</v>
      </c>
      <c r="F126" s="51">
        <v>8.58</v>
      </c>
      <c r="G126" s="51">
        <v>8.58</v>
      </c>
      <c r="H126" s="51">
        <v>8.58</v>
      </c>
      <c r="I126" s="51">
        <v>8.58</v>
      </c>
      <c r="J126" s="51">
        <v>8.58</v>
      </c>
    </row>
    <row r="127" spans="1:10">
      <c r="A127" s="1" t="s">
        <v>292</v>
      </c>
      <c r="B127" s="1" t="s">
        <v>96</v>
      </c>
      <c r="C127" s="51">
        <v>29.553333333333335</v>
      </c>
      <c r="D127" s="51">
        <v>29.553333333333335</v>
      </c>
      <c r="E127" s="51">
        <v>29.553333333333335</v>
      </c>
      <c r="F127" s="51">
        <v>29.553333333333335</v>
      </c>
      <c r="G127" s="51">
        <v>29.553333333333335</v>
      </c>
      <c r="H127" s="51">
        <v>29.553333333333335</v>
      </c>
      <c r="I127" s="51">
        <v>29.553333333333335</v>
      </c>
      <c r="J127" s="51">
        <v>29.553333333333335</v>
      </c>
    </row>
    <row r="128" spans="1:10">
      <c r="A128" s="1" t="s">
        <v>293</v>
      </c>
      <c r="B128" s="1" t="s">
        <v>96</v>
      </c>
      <c r="C128" s="51">
        <v>24.396666666666665</v>
      </c>
      <c r="D128" s="51">
        <v>24.396666666666665</v>
      </c>
      <c r="E128" s="51">
        <v>24.396666666666665</v>
      </c>
      <c r="F128" s="51">
        <v>24.396666666666665</v>
      </c>
      <c r="G128" s="51">
        <v>24.396666666666665</v>
      </c>
      <c r="H128" s="51">
        <v>24.396666666666665</v>
      </c>
      <c r="I128" s="51">
        <v>24.396666666666665</v>
      </c>
      <c r="J128" s="51">
        <v>24.396666666666665</v>
      </c>
    </row>
    <row r="129" spans="1:10">
      <c r="A129" s="1" t="s">
        <v>294</v>
      </c>
      <c r="B129" s="1" t="s">
        <v>96</v>
      </c>
      <c r="C129" s="51">
        <v>82.419999999999987</v>
      </c>
      <c r="D129" s="51">
        <v>82.419999999999987</v>
      </c>
      <c r="E129" s="51">
        <v>82.419999999999987</v>
      </c>
      <c r="F129" s="51">
        <v>82.419999999999987</v>
      </c>
      <c r="G129" s="51">
        <v>82.419999999999987</v>
      </c>
      <c r="H129" s="51">
        <v>82.419999999999987</v>
      </c>
      <c r="I129" s="51">
        <v>82.419999999999987</v>
      </c>
      <c r="J129" s="51">
        <v>82.419999999999987</v>
      </c>
    </row>
    <row r="130" spans="1:10">
      <c r="A130" s="1" t="s">
        <v>295</v>
      </c>
      <c r="B130" s="1" t="s">
        <v>96</v>
      </c>
      <c r="C130" s="51">
        <v>0.73666666666666669</v>
      </c>
      <c r="D130" s="51">
        <v>0.73666666666666669</v>
      </c>
      <c r="E130" s="51">
        <v>0.73666666666666669</v>
      </c>
      <c r="F130" s="51">
        <v>0.73666666666666669</v>
      </c>
      <c r="G130" s="51">
        <v>0.73666666666666669</v>
      </c>
      <c r="H130" s="51">
        <v>0.73666666666666669</v>
      </c>
      <c r="I130" s="51">
        <v>0.73666666666666669</v>
      </c>
      <c r="J130" s="51">
        <v>0.73666666666666669</v>
      </c>
    </row>
    <row r="131" spans="1:10">
      <c r="A131" s="1" t="s">
        <v>296</v>
      </c>
      <c r="B131" s="1" t="s">
        <v>96</v>
      </c>
      <c r="C131" s="51">
        <v>3.7798525219574546</v>
      </c>
      <c r="D131" s="51">
        <v>3.7798525219574546</v>
      </c>
      <c r="E131" s="51">
        <v>3.7798525219574546</v>
      </c>
      <c r="F131" s="51">
        <v>3.7798525219574546</v>
      </c>
      <c r="G131" s="51">
        <v>3.7798525219574546</v>
      </c>
      <c r="H131" s="51">
        <v>3.7798525219574546</v>
      </c>
      <c r="I131" s="51">
        <v>3.7798525219574546</v>
      </c>
      <c r="J131" s="51">
        <v>3.7798525219574546</v>
      </c>
    </row>
    <row r="132" spans="1:10">
      <c r="A132" s="1" t="s">
        <v>297</v>
      </c>
      <c r="B132" s="1" t="s">
        <v>96</v>
      </c>
      <c r="C132" s="51">
        <v>7.9834817203100137</v>
      </c>
      <c r="D132" s="51">
        <v>7.9834817203100137</v>
      </c>
      <c r="E132" s="51">
        <v>7.9834817203100137</v>
      </c>
      <c r="F132" s="51">
        <v>7.9834817203100137</v>
      </c>
      <c r="G132" s="51">
        <v>7.9834817203100137</v>
      </c>
      <c r="H132" s="51">
        <v>7.9834817203100137</v>
      </c>
      <c r="I132" s="51">
        <v>7.9834817203100137</v>
      </c>
      <c r="J132" s="51">
        <v>7.9834817203100137</v>
      </c>
    </row>
    <row r="133" spans="1:10">
      <c r="A133" s="1" t="s">
        <v>298</v>
      </c>
      <c r="B133" s="1" t="s">
        <v>96</v>
      </c>
      <c r="C133" s="51">
        <v>10.226666666666668</v>
      </c>
      <c r="D133" s="51">
        <v>10.226666666666668</v>
      </c>
      <c r="E133" s="51">
        <v>10.226666666666668</v>
      </c>
      <c r="F133" s="51">
        <v>10.226666666666668</v>
      </c>
      <c r="G133" s="51">
        <v>10.226666666666668</v>
      </c>
      <c r="H133" s="51">
        <v>10.226666666666668</v>
      </c>
      <c r="I133" s="51">
        <v>10.226666666666668</v>
      </c>
      <c r="J133" s="51">
        <v>10.226666666666668</v>
      </c>
    </row>
    <row r="134" spans="1:10">
      <c r="A134" s="1" t="s">
        <v>299</v>
      </c>
      <c r="B134" s="1" t="s">
        <v>96</v>
      </c>
      <c r="C134" s="51">
        <v>84.023333333333326</v>
      </c>
      <c r="D134" s="51">
        <v>84.023333333333326</v>
      </c>
      <c r="E134" s="51">
        <v>84.023333333333326</v>
      </c>
      <c r="F134" s="51">
        <v>84.023333333333326</v>
      </c>
      <c r="G134" s="51">
        <v>84.023333333333326</v>
      </c>
      <c r="H134" s="51">
        <v>84.023333333333326</v>
      </c>
      <c r="I134" s="51">
        <v>84.023333333333326</v>
      </c>
      <c r="J134" s="51">
        <v>84.023333333333326</v>
      </c>
    </row>
    <row r="135" spans="1:10">
      <c r="A135" s="1" t="s">
        <v>300</v>
      </c>
      <c r="B135" s="1" t="s">
        <v>96</v>
      </c>
      <c r="C135" s="51">
        <v>22.1</v>
      </c>
      <c r="D135" s="51">
        <v>22.1</v>
      </c>
      <c r="E135" s="51">
        <v>22.1</v>
      </c>
      <c r="F135" s="51">
        <v>22.1</v>
      </c>
      <c r="G135" s="51">
        <v>22.1</v>
      </c>
      <c r="H135" s="51">
        <v>22.1</v>
      </c>
      <c r="I135" s="51">
        <v>22.1</v>
      </c>
      <c r="J135" s="51">
        <v>22.1</v>
      </c>
    </row>
    <row r="136" spans="1:10">
      <c r="A136" s="1" t="s">
        <v>301</v>
      </c>
      <c r="B136" s="1" t="s">
        <v>96</v>
      </c>
      <c r="C136" s="51">
        <v>79.3</v>
      </c>
      <c r="D136" s="51">
        <v>79.3</v>
      </c>
      <c r="E136" s="51">
        <v>79.3</v>
      </c>
      <c r="F136" s="51">
        <v>79.3</v>
      </c>
      <c r="G136" s="51">
        <v>79.3</v>
      </c>
      <c r="H136" s="51">
        <v>79.3</v>
      </c>
      <c r="I136" s="51">
        <v>79.3</v>
      </c>
      <c r="J136" s="51">
        <v>79.3</v>
      </c>
    </row>
    <row r="137" spans="1:10">
      <c r="A137" s="1" t="s">
        <v>302</v>
      </c>
      <c r="B137" s="1" t="s">
        <v>96</v>
      </c>
      <c r="C137" s="51">
        <v>32.453053309824057</v>
      </c>
      <c r="D137" s="51">
        <v>32.453053309824057</v>
      </c>
      <c r="E137" s="51">
        <v>32.453053309824057</v>
      </c>
      <c r="F137" s="51">
        <v>32.453053309824057</v>
      </c>
      <c r="G137" s="51">
        <v>32.453053309824057</v>
      </c>
      <c r="H137" s="51">
        <v>32.453053309824057</v>
      </c>
      <c r="I137" s="51">
        <v>32.453053309824057</v>
      </c>
      <c r="J137" s="51">
        <v>32.453053309824057</v>
      </c>
    </row>
    <row r="138" spans="1:10">
      <c r="A138" s="1" t="s">
        <v>303</v>
      </c>
      <c r="B138" s="1" t="s">
        <v>96</v>
      </c>
      <c r="C138" s="51">
        <v>40.473333333333336</v>
      </c>
      <c r="D138" s="51">
        <v>40.473333333333336</v>
      </c>
      <c r="E138" s="51">
        <v>40.473333333333336</v>
      </c>
      <c r="F138" s="51">
        <v>40.473333333333336</v>
      </c>
      <c r="G138" s="51">
        <v>40.473333333333336</v>
      </c>
      <c r="H138" s="51">
        <v>40.473333333333336</v>
      </c>
      <c r="I138" s="51">
        <v>40.473333333333336</v>
      </c>
      <c r="J138" s="51">
        <v>40.473333333333336</v>
      </c>
    </row>
    <row r="139" spans="1:10">
      <c r="A139" s="1" t="s">
        <v>304</v>
      </c>
      <c r="B139" s="1" t="s">
        <v>96</v>
      </c>
      <c r="C139" s="51">
        <v>3.5966666666666667</v>
      </c>
      <c r="D139" s="51">
        <v>3.5966666666666667</v>
      </c>
      <c r="E139" s="51">
        <v>3.5966666666666667</v>
      </c>
      <c r="F139" s="51">
        <v>3.5966666666666667</v>
      </c>
      <c r="G139" s="51">
        <v>3.5966666666666667</v>
      </c>
      <c r="H139" s="51">
        <v>3.5966666666666667</v>
      </c>
      <c r="I139" s="51">
        <v>3.5966666666666667</v>
      </c>
      <c r="J139" s="51">
        <v>3.5966666666666667</v>
      </c>
    </row>
    <row r="140" spans="1:10">
      <c r="A140" s="1" t="s">
        <v>305</v>
      </c>
      <c r="B140" s="1" t="s">
        <v>96</v>
      </c>
      <c r="C140" s="51">
        <v>11.786666666666667</v>
      </c>
      <c r="D140" s="51">
        <v>11.786666666666667</v>
      </c>
      <c r="E140" s="51">
        <v>11.786666666666667</v>
      </c>
      <c r="F140" s="51">
        <v>11.786666666666667</v>
      </c>
      <c r="G140" s="51">
        <v>11.786666666666667</v>
      </c>
      <c r="H140" s="51">
        <v>11.786666666666667</v>
      </c>
      <c r="I140" s="51">
        <v>11.786666666666667</v>
      </c>
      <c r="J140" s="51">
        <v>11.786666666666667</v>
      </c>
    </row>
    <row r="141" spans="1:10">
      <c r="A141" s="1" t="s">
        <v>306</v>
      </c>
      <c r="B141" s="1" t="s">
        <v>96</v>
      </c>
      <c r="C141" s="51">
        <v>0</v>
      </c>
      <c r="D141" s="51">
        <v>0</v>
      </c>
      <c r="E141" s="51">
        <v>0</v>
      </c>
      <c r="F141" s="51">
        <v>0</v>
      </c>
      <c r="G141" s="51">
        <v>0</v>
      </c>
      <c r="H141" s="51">
        <v>0</v>
      </c>
      <c r="I141" s="51">
        <v>0</v>
      </c>
      <c r="J141" s="51">
        <v>0</v>
      </c>
    </row>
    <row r="142" spans="1:10">
      <c r="A142" s="1" t="s">
        <v>307</v>
      </c>
      <c r="B142" s="1" t="s">
        <v>96</v>
      </c>
      <c r="C142" s="51">
        <v>92.083333333333329</v>
      </c>
      <c r="D142" s="51">
        <v>92.083333333333329</v>
      </c>
      <c r="E142" s="51">
        <v>92.083333333333329</v>
      </c>
      <c r="F142" s="51">
        <v>92.083333333333329</v>
      </c>
      <c r="G142" s="51">
        <v>92.083333333333329</v>
      </c>
      <c r="H142" s="51">
        <v>92.083333333333329</v>
      </c>
      <c r="I142" s="51">
        <v>92.083333333333329</v>
      </c>
      <c r="J142" s="51">
        <v>92.083333333333329</v>
      </c>
    </row>
    <row r="143" spans="1:10">
      <c r="A143" s="1" t="s">
        <v>308</v>
      </c>
      <c r="B143" s="1" t="s">
        <v>96</v>
      </c>
      <c r="C143" s="51">
        <v>6.8466666666666667</v>
      </c>
      <c r="D143" s="51">
        <v>6.8466666666666667</v>
      </c>
      <c r="E143" s="51">
        <v>6.8466666666666667</v>
      </c>
      <c r="F143" s="51">
        <v>6.8466666666666667</v>
      </c>
      <c r="G143" s="51">
        <v>6.8466666666666667</v>
      </c>
      <c r="H143" s="51">
        <v>6.8466666666666667</v>
      </c>
      <c r="I143" s="51">
        <v>6.8466666666666667</v>
      </c>
      <c r="J143" s="51">
        <v>6.8466666666666667</v>
      </c>
    </row>
    <row r="144" spans="1:10">
      <c r="A144" s="1" t="s">
        <v>309</v>
      </c>
      <c r="B144" s="1" t="s">
        <v>96</v>
      </c>
      <c r="C144" s="51">
        <v>16.293333333333333</v>
      </c>
      <c r="D144" s="51">
        <v>16.293333333333333</v>
      </c>
      <c r="E144" s="51">
        <v>16.293333333333333</v>
      </c>
      <c r="F144" s="51">
        <v>16.293333333333333</v>
      </c>
      <c r="G144" s="51">
        <v>16.293333333333333</v>
      </c>
      <c r="H144" s="51">
        <v>16.293333333333333</v>
      </c>
      <c r="I144" s="51">
        <v>16.293333333333333</v>
      </c>
      <c r="J144" s="51">
        <v>16.293333333333333</v>
      </c>
    </row>
    <row r="145" spans="1:10">
      <c r="A145" s="1" t="s">
        <v>310</v>
      </c>
      <c r="B145" s="1" t="s">
        <v>96</v>
      </c>
      <c r="C145" s="51">
        <v>12.306666666666665</v>
      </c>
      <c r="D145" s="51">
        <v>12.306666666666665</v>
      </c>
      <c r="E145" s="51">
        <v>12.306666666666665</v>
      </c>
      <c r="F145" s="51">
        <v>12.306666666666665</v>
      </c>
      <c r="G145" s="51">
        <v>12.306666666666665</v>
      </c>
      <c r="H145" s="51">
        <v>12.306666666666665</v>
      </c>
      <c r="I145" s="51">
        <v>12.306666666666665</v>
      </c>
      <c r="J145" s="51">
        <v>12.306666666666665</v>
      </c>
    </row>
    <row r="146" spans="1:10">
      <c r="A146" s="1" t="s">
        <v>311</v>
      </c>
      <c r="B146" s="1" t="s">
        <v>96</v>
      </c>
      <c r="C146" s="51">
        <v>0</v>
      </c>
      <c r="D146" s="51">
        <v>0</v>
      </c>
      <c r="E146" s="51">
        <v>0</v>
      </c>
      <c r="F146" s="51">
        <v>0</v>
      </c>
      <c r="G146" s="51">
        <v>0</v>
      </c>
      <c r="H146" s="51">
        <v>0</v>
      </c>
      <c r="I146" s="51">
        <v>0</v>
      </c>
      <c r="J146" s="51">
        <v>0</v>
      </c>
    </row>
    <row r="147" spans="1:10">
      <c r="A147" s="1" t="s">
        <v>312</v>
      </c>
      <c r="B147" s="1" t="s">
        <v>96</v>
      </c>
      <c r="C147" s="51">
        <v>0</v>
      </c>
      <c r="D147" s="51">
        <v>0</v>
      </c>
      <c r="E147" s="51">
        <v>0</v>
      </c>
      <c r="F147" s="51">
        <v>0</v>
      </c>
      <c r="G147" s="51">
        <v>0</v>
      </c>
      <c r="H147" s="51">
        <v>0</v>
      </c>
      <c r="I147" s="51">
        <v>0</v>
      </c>
      <c r="J147" s="51">
        <v>0</v>
      </c>
    </row>
    <row r="148" spans="1:10">
      <c r="A148" s="1" t="s">
        <v>278</v>
      </c>
      <c r="B148" s="1" t="s">
        <v>98</v>
      </c>
      <c r="C148" s="51">
        <v>5.4214585993004292</v>
      </c>
      <c r="D148" s="51">
        <v>5.4214585993004292</v>
      </c>
      <c r="E148" s="51">
        <v>5.4214585993004292</v>
      </c>
      <c r="F148" s="51">
        <v>5.4214585993004292</v>
      </c>
      <c r="G148" s="51">
        <v>5.4214585993004292</v>
      </c>
      <c r="H148" s="51">
        <v>5.4214585993004292</v>
      </c>
      <c r="I148" s="51">
        <v>5.4214585993004292</v>
      </c>
      <c r="J148" s="51">
        <v>5.4214585993004292</v>
      </c>
    </row>
    <row r="149" spans="1:10">
      <c r="A149" s="1" t="s">
        <v>279</v>
      </c>
      <c r="B149" s="1" t="s">
        <v>98</v>
      </c>
      <c r="C149" s="51">
        <v>19.846666666666668</v>
      </c>
      <c r="D149" s="51">
        <v>19.846666666666668</v>
      </c>
      <c r="E149" s="51">
        <v>19.846666666666668</v>
      </c>
      <c r="F149" s="51">
        <v>19.846666666666668</v>
      </c>
      <c r="G149" s="51">
        <v>19.846666666666668</v>
      </c>
      <c r="H149" s="51">
        <v>19.846666666666668</v>
      </c>
      <c r="I149" s="51">
        <v>19.846666666666668</v>
      </c>
      <c r="J149" s="51">
        <v>19.846666666666668</v>
      </c>
    </row>
    <row r="150" spans="1:10">
      <c r="A150" s="1" t="s">
        <v>280</v>
      </c>
      <c r="B150" s="1" t="s">
        <v>98</v>
      </c>
      <c r="C150" s="51">
        <v>8.7321538486080339</v>
      </c>
      <c r="D150" s="51">
        <v>8.7321538486080339</v>
      </c>
      <c r="E150" s="51">
        <v>8.7321538486080339</v>
      </c>
      <c r="F150" s="51">
        <v>8.7321538486080339</v>
      </c>
      <c r="G150" s="51">
        <v>8.7321538486080339</v>
      </c>
      <c r="H150" s="51">
        <v>8.7321538486080339</v>
      </c>
      <c r="I150" s="51">
        <v>8.7321538486080339</v>
      </c>
      <c r="J150" s="51">
        <v>8.7321538486080339</v>
      </c>
    </row>
    <row r="151" spans="1:10">
      <c r="A151" s="1" t="s">
        <v>281</v>
      </c>
      <c r="B151" s="1" t="s">
        <v>98</v>
      </c>
      <c r="C151" s="51">
        <v>7.67</v>
      </c>
      <c r="D151" s="51">
        <v>7.67</v>
      </c>
      <c r="E151" s="51">
        <v>7.67</v>
      </c>
      <c r="F151" s="51">
        <v>7.67</v>
      </c>
      <c r="G151" s="51">
        <v>7.67</v>
      </c>
      <c r="H151" s="51">
        <v>7.67</v>
      </c>
      <c r="I151" s="51">
        <v>7.67</v>
      </c>
      <c r="J151" s="51">
        <v>7.67</v>
      </c>
    </row>
    <row r="152" spans="1:10">
      <c r="A152" s="1" t="s">
        <v>282</v>
      </c>
      <c r="B152" s="1" t="s">
        <v>98</v>
      </c>
      <c r="C152" s="51">
        <v>29.683333333333334</v>
      </c>
      <c r="D152" s="51">
        <v>29.683333333333334</v>
      </c>
      <c r="E152" s="51">
        <v>29.683333333333334</v>
      </c>
      <c r="F152" s="51">
        <v>29.683333333333334</v>
      </c>
      <c r="G152" s="51">
        <v>29.683333333333334</v>
      </c>
      <c r="H152" s="51">
        <v>29.683333333333334</v>
      </c>
      <c r="I152" s="51">
        <v>29.683333333333334</v>
      </c>
      <c r="J152" s="51">
        <v>29.683333333333334</v>
      </c>
    </row>
    <row r="153" spans="1:10">
      <c r="A153" s="1" t="s">
        <v>283</v>
      </c>
      <c r="B153" s="1" t="s">
        <v>98</v>
      </c>
      <c r="C153" s="51">
        <v>9.0133333333333336</v>
      </c>
      <c r="D153" s="51">
        <v>9.0133333333333336</v>
      </c>
      <c r="E153" s="51">
        <v>9.0133333333333336</v>
      </c>
      <c r="F153" s="51">
        <v>9.0133333333333336</v>
      </c>
      <c r="G153" s="51">
        <v>9.0133333333333336</v>
      </c>
      <c r="H153" s="51">
        <v>9.0133333333333336</v>
      </c>
      <c r="I153" s="51">
        <v>9.0133333333333336</v>
      </c>
      <c r="J153" s="51">
        <v>9.0133333333333336</v>
      </c>
    </row>
    <row r="154" spans="1:10">
      <c r="A154" s="1" t="s">
        <v>284</v>
      </c>
      <c r="B154" s="1" t="s">
        <v>98</v>
      </c>
      <c r="C154" s="51">
        <v>24.31</v>
      </c>
      <c r="D154" s="51">
        <v>24.31</v>
      </c>
      <c r="E154" s="51">
        <v>24.31</v>
      </c>
      <c r="F154" s="51">
        <v>24.31</v>
      </c>
      <c r="G154" s="51">
        <v>24.31</v>
      </c>
      <c r="H154" s="51">
        <v>24.31</v>
      </c>
      <c r="I154" s="51">
        <v>24.31</v>
      </c>
      <c r="J154" s="51">
        <v>24.31</v>
      </c>
    </row>
    <row r="155" spans="1:10">
      <c r="A155" s="1" t="s">
        <v>285</v>
      </c>
      <c r="B155" s="1" t="s">
        <v>98</v>
      </c>
      <c r="C155" s="51">
        <v>96.46</v>
      </c>
      <c r="D155" s="51">
        <v>96.46</v>
      </c>
      <c r="E155" s="51">
        <v>96.46</v>
      </c>
      <c r="F155" s="51">
        <v>96.46</v>
      </c>
      <c r="G155" s="51">
        <v>96.46</v>
      </c>
      <c r="H155" s="51">
        <v>96.46</v>
      </c>
      <c r="I155" s="51">
        <v>96.46</v>
      </c>
      <c r="J155" s="51">
        <v>96.46</v>
      </c>
    </row>
    <row r="156" spans="1:10">
      <c r="A156" s="1" t="s">
        <v>286</v>
      </c>
      <c r="B156" s="1" t="s">
        <v>98</v>
      </c>
      <c r="C156" s="51">
        <v>14.126666666666667</v>
      </c>
      <c r="D156" s="51">
        <v>14.126666666666667</v>
      </c>
      <c r="E156" s="51">
        <v>14.126666666666667</v>
      </c>
      <c r="F156" s="51">
        <v>14.126666666666667</v>
      </c>
      <c r="G156" s="51">
        <v>14.126666666666667</v>
      </c>
      <c r="H156" s="51">
        <v>14.126666666666667</v>
      </c>
      <c r="I156" s="51">
        <v>14.126666666666667</v>
      </c>
      <c r="J156" s="51">
        <v>14.126666666666667</v>
      </c>
    </row>
    <row r="157" spans="1:10">
      <c r="A157" s="1" t="s">
        <v>287</v>
      </c>
      <c r="B157" s="1" t="s">
        <v>98</v>
      </c>
      <c r="C157" s="51">
        <v>158.98999999999998</v>
      </c>
      <c r="D157" s="51">
        <v>158.98999999999998</v>
      </c>
      <c r="E157" s="51">
        <v>158.98999999999998</v>
      </c>
      <c r="F157" s="51">
        <v>158.98999999999998</v>
      </c>
      <c r="G157" s="51">
        <v>158.98999999999998</v>
      </c>
      <c r="H157" s="51">
        <v>158.98999999999998</v>
      </c>
      <c r="I157" s="51">
        <v>158.98999999999998</v>
      </c>
      <c r="J157" s="51">
        <v>158.98999999999998</v>
      </c>
    </row>
    <row r="158" spans="1:10">
      <c r="A158" s="1" t="s">
        <v>288</v>
      </c>
      <c r="B158" s="1" t="s">
        <v>98</v>
      </c>
      <c r="C158" s="51">
        <v>31.11333333333333</v>
      </c>
      <c r="D158" s="51">
        <v>31.11333333333333</v>
      </c>
      <c r="E158" s="51">
        <v>31.11333333333333</v>
      </c>
      <c r="F158" s="51">
        <v>31.11333333333333</v>
      </c>
      <c r="G158" s="51">
        <v>31.11333333333333</v>
      </c>
      <c r="H158" s="51">
        <v>31.11333333333333</v>
      </c>
      <c r="I158" s="51">
        <v>31.11333333333333</v>
      </c>
      <c r="J158" s="51">
        <v>31.11333333333333</v>
      </c>
    </row>
    <row r="159" spans="1:10">
      <c r="A159" s="1" t="s">
        <v>289</v>
      </c>
      <c r="B159" s="1" t="s">
        <v>98</v>
      </c>
      <c r="C159" s="51">
        <v>165.40333333333331</v>
      </c>
      <c r="D159" s="51">
        <v>165.40333333333331</v>
      </c>
      <c r="E159" s="51">
        <v>165.40333333333331</v>
      </c>
      <c r="F159" s="51">
        <v>165.40333333333331</v>
      </c>
      <c r="G159" s="51">
        <v>165.40333333333331</v>
      </c>
      <c r="H159" s="51">
        <v>165.40333333333331</v>
      </c>
      <c r="I159" s="51">
        <v>165.40333333333331</v>
      </c>
      <c r="J159" s="51">
        <v>165.40333333333331</v>
      </c>
    </row>
    <row r="160" spans="1:10">
      <c r="A160" s="1" t="s">
        <v>290</v>
      </c>
      <c r="B160" s="1" t="s">
        <v>98</v>
      </c>
      <c r="C160" s="51">
        <v>45.76</v>
      </c>
      <c r="D160" s="51">
        <v>45.76</v>
      </c>
      <c r="E160" s="51">
        <v>45.76</v>
      </c>
      <c r="F160" s="51">
        <v>45.76</v>
      </c>
      <c r="G160" s="51">
        <v>45.76</v>
      </c>
      <c r="H160" s="51">
        <v>45.76</v>
      </c>
      <c r="I160" s="51">
        <v>45.76</v>
      </c>
      <c r="J160" s="51">
        <v>45.76</v>
      </c>
    </row>
    <row r="161" spans="1:10">
      <c r="A161" s="1" t="s">
        <v>291</v>
      </c>
      <c r="B161" s="1" t="s">
        <v>98</v>
      </c>
      <c r="C161" s="51">
        <v>8.58</v>
      </c>
      <c r="D161" s="51">
        <v>8.58</v>
      </c>
      <c r="E161" s="51">
        <v>8.58</v>
      </c>
      <c r="F161" s="51">
        <v>8.58</v>
      </c>
      <c r="G161" s="51">
        <v>8.58</v>
      </c>
      <c r="H161" s="51">
        <v>8.58</v>
      </c>
      <c r="I161" s="51">
        <v>8.58</v>
      </c>
      <c r="J161" s="51">
        <v>8.58</v>
      </c>
    </row>
    <row r="162" spans="1:10">
      <c r="A162" s="1" t="s">
        <v>292</v>
      </c>
      <c r="B162" s="1" t="s">
        <v>98</v>
      </c>
      <c r="C162" s="51">
        <v>29.553333333333335</v>
      </c>
      <c r="D162" s="51">
        <v>29.553333333333335</v>
      </c>
      <c r="E162" s="51">
        <v>29.553333333333335</v>
      </c>
      <c r="F162" s="51">
        <v>29.553333333333335</v>
      </c>
      <c r="G162" s="51">
        <v>29.553333333333335</v>
      </c>
      <c r="H162" s="51">
        <v>29.553333333333335</v>
      </c>
      <c r="I162" s="51">
        <v>29.553333333333335</v>
      </c>
      <c r="J162" s="51">
        <v>29.553333333333335</v>
      </c>
    </row>
    <row r="163" spans="1:10">
      <c r="A163" s="1" t="s">
        <v>293</v>
      </c>
      <c r="B163" s="1" t="s">
        <v>98</v>
      </c>
      <c r="C163" s="51">
        <v>24.396666666666665</v>
      </c>
      <c r="D163" s="51">
        <v>24.396666666666665</v>
      </c>
      <c r="E163" s="51">
        <v>24.396666666666665</v>
      </c>
      <c r="F163" s="51">
        <v>24.396666666666665</v>
      </c>
      <c r="G163" s="51">
        <v>24.396666666666665</v>
      </c>
      <c r="H163" s="51">
        <v>24.396666666666665</v>
      </c>
      <c r="I163" s="51">
        <v>24.396666666666665</v>
      </c>
      <c r="J163" s="51">
        <v>24.396666666666665</v>
      </c>
    </row>
    <row r="164" spans="1:10">
      <c r="A164" s="1" t="s">
        <v>294</v>
      </c>
      <c r="B164" s="1" t="s">
        <v>98</v>
      </c>
      <c r="C164" s="51">
        <v>82.419999999999987</v>
      </c>
      <c r="D164" s="51">
        <v>82.419999999999987</v>
      </c>
      <c r="E164" s="51">
        <v>82.419999999999987</v>
      </c>
      <c r="F164" s="51">
        <v>82.419999999999987</v>
      </c>
      <c r="G164" s="51">
        <v>82.419999999999987</v>
      </c>
      <c r="H164" s="51">
        <v>82.419999999999987</v>
      </c>
      <c r="I164" s="51">
        <v>82.419999999999987</v>
      </c>
      <c r="J164" s="51">
        <v>82.419999999999987</v>
      </c>
    </row>
    <row r="165" spans="1:10">
      <c r="A165" s="1" t="s">
        <v>295</v>
      </c>
      <c r="B165" s="1" t="s">
        <v>98</v>
      </c>
      <c r="C165" s="51">
        <v>0.73666666666666669</v>
      </c>
      <c r="D165" s="51">
        <v>0.73666666666666669</v>
      </c>
      <c r="E165" s="51">
        <v>0.73666666666666669</v>
      </c>
      <c r="F165" s="51">
        <v>0.73666666666666669</v>
      </c>
      <c r="G165" s="51">
        <v>0.73666666666666669</v>
      </c>
      <c r="H165" s="51">
        <v>0.73666666666666669</v>
      </c>
      <c r="I165" s="51">
        <v>0.73666666666666669</v>
      </c>
      <c r="J165" s="51">
        <v>0.73666666666666669</v>
      </c>
    </row>
    <row r="166" spans="1:10">
      <c r="A166" s="1" t="s">
        <v>296</v>
      </c>
      <c r="B166" s="1" t="s">
        <v>98</v>
      </c>
      <c r="C166" s="51">
        <v>3.7798525219574546</v>
      </c>
      <c r="D166" s="51">
        <v>3.7798525219574546</v>
      </c>
      <c r="E166" s="51">
        <v>3.7798525219574546</v>
      </c>
      <c r="F166" s="51">
        <v>3.7798525219574546</v>
      </c>
      <c r="G166" s="51">
        <v>3.7798525219574546</v>
      </c>
      <c r="H166" s="51">
        <v>3.7798525219574546</v>
      </c>
      <c r="I166" s="51">
        <v>3.7798525219574546</v>
      </c>
      <c r="J166" s="51">
        <v>3.7798525219574546</v>
      </c>
    </row>
    <row r="167" spans="1:10">
      <c r="A167" s="1" t="s">
        <v>297</v>
      </c>
      <c r="B167" s="1" t="s">
        <v>98</v>
      </c>
      <c r="C167" s="51">
        <v>7.9834817203100137</v>
      </c>
      <c r="D167" s="51">
        <v>7.9834817203100137</v>
      </c>
      <c r="E167" s="51">
        <v>7.9834817203100137</v>
      </c>
      <c r="F167" s="51">
        <v>7.9834817203100137</v>
      </c>
      <c r="G167" s="51">
        <v>7.9834817203100137</v>
      </c>
      <c r="H167" s="51">
        <v>7.9834817203100137</v>
      </c>
      <c r="I167" s="51">
        <v>7.9834817203100137</v>
      </c>
      <c r="J167" s="51">
        <v>7.9834817203100137</v>
      </c>
    </row>
    <row r="168" spans="1:10">
      <c r="A168" s="1" t="s">
        <v>298</v>
      </c>
      <c r="B168" s="1" t="s">
        <v>98</v>
      </c>
      <c r="C168" s="51">
        <v>10.226666666666668</v>
      </c>
      <c r="D168" s="51">
        <v>10.226666666666668</v>
      </c>
      <c r="E168" s="51">
        <v>10.226666666666668</v>
      </c>
      <c r="F168" s="51">
        <v>10.226666666666668</v>
      </c>
      <c r="G168" s="51">
        <v>10.226666666666668</v>
      </c>
      <c r="H168" s="51">
        <v>10.226666666666668</v>
      </c>
      <c r="I168" s="51">
        <v>10.226666666666668</v>
      </c>
      <c r="J168" s="51">
        <v>10.226666666666668</v>
      </c>
    </row>
    <row r="169" spans="1:10">
      <c r="A169" s="1" t="s">
        <v>299</v>
      </c>
      <c r="B169" s="1" t="s">
        <v>98</v>
      </c>
      <c r="C169" s="51">
        <v>84.023333333333326</v>
      </c>
      <c r="D169" s="51">
        <v>84.023333333333326</v>
      </c>
      <c r="E169" s="51">
        <v>84.023333333333326</v>
      </c>
      <c r="F169" s="51">
        <v>84.023333333333326</v>
      </c>
      <c r="G169" s="51">
        <v>84.023333333333326</v>
      </c>
      <c r="H169" s="51">
        <v>84.023333333333326</v>
      </c>
      <c r="I169" s="51">
        <v>84.023333333333326</v>
      </c>
      <c r="J169" s="51">
        <v>84.023333333333326</v>
      </c>
    </row>
    <row r="170" spans="1:10">
      <c r="A170" s="1" t="s">
        <v>300</v>
      </c>
      <c r="B170" s="1" t="s">
        <v>98</v>
      </c>
      <c r="C170" s="51">
        <v>22.1</v>
      </c>
      <c r="D170" s="51">
        <v>22.1</v>
      </c>
      <c r="E170" s="51">
        <v>22.1</v>
      </c>
      <c r="F170" s="51">
        <v>22.1</v>
      </c>
      <c r="G170" s="51">
        <v>22.1</v>
      </c>
      <c r="H170" s="51">
        <v>22.1</v>
      </c>
      <c r="I170" s="51">
        <v>22.1</v>
      </c>
      <c r="J170" s="51">
        <v>22.1</v>
      </c>
    </row>
    <row r="171" spans="1:10">
      <c r="A171" s="1" t="s">
        <v>301</v>
      </c>
      <c r="B171" s="1" t="s">
        <v>98</v>
      </c>
      <c r="C171" s="51">
        <v>79.3</v>
      </c>
      <c r="D171" s="51">
        <v>79.3</v>
      </c>
      <c r="E171" s="51">
        <v>79.3</v>
      </c>
      <c r="F171" s="51">
        <v>79.3</v>
      </c>
      <c r="G171" s="51">
        <v>79.3</v>
      </c>
      <c r="H171" s="51">
        <v>79.3</v>
      </c>
      <c r="I171" s="51">
        <v>79.3</v>
      </c>
      <c r="J171" s="51">
        <v>79.3</v>
      </c>
    </row>
    <row r="172" spans="1:10">
      <c r="A172" s="1" t="s">
        <v>302</v>
      </c>
      <c r="B172" s="1" t="s">
        <v>98</v>
      </c>
      <c r="C172" s="51">
        <v>32.453053309824057</v>
      </c>
      <c r="D172" s="51">
        <v>32.453053309824057</v>
      </c>
      <c r="E172" s="51">
        <v>32.453053309824057</v>
      </c>
      <c r="F172" s="51">
        <v>32.453053309824057</v>
      </c>
      <c r="G172" s="51">
        <v>32.453053309824057</v>
      </c>
      <c r="H172" s="51">
        <v>32.453053309824057</v>
      </c>
      <c r="I172" s="51">
        <v>32.453053309824057</v>
      </c>
      <c r="J172" s="51">
        <v>32.453053309824057</v>
      </c>
    </row>
    <row r="173" spans="1:10">
      <c r="A173" s="1" t="s">
        <v>303</v>
      </c>
      <c r="B173" s="1" t="s">
        <v>98</v>
      </c>
      <c r="C173" s="51">
        <v>40.473333333333336</v>
      </c>
      <c r="D173" s="51">
        <v>40.473333333333336</v>
      </c>
      <c r="E173" s="51">
        <v>40.473333333333336</v>
      </c>
      <c r="F173" s="51">
        <v>40.473333333333336</v>
      </c>
      <c r="G173" s="51">
        <v>40.473333333333336</v>
      </c>
      <c r="H173" s="51">
        <v>40.473333333333336</v>
      </c>
      <c r="I173" s="51">
        <v>40.473333333333336</v>
      </c>
      <c r="J173" s="51">
        <v>40.473333333333336</v>
      </c>
    </row>
    <row r="174" spans="1:10">
      <c r="A174" s="1" t="s">
        <v>304</v>
      </c>
      <c r="B174" s="1" t="s">
        <v>98</v>
      </c>
      <c r="C174" s="51">
        <v>3.5966666666666667</v>
      </c>
      <c r="D174" s="51">
        <v>3.5966666666666667</v>
      </c>
      <c r="E174" s="51">
        <v>3.5966666666666667</v>
      </c>
      <c r="F174" s="51">
        <v>3.5966666666666667</v>
      </c>
      <c r="G174" s="51">
        <v>3.5966666666666667</v>
      </c>
      <c r="H174" s="51">
        <v>3.5966666666666667</v>
      </c>
      <c r="I174" s="51">
        <v>3.5966666666666667</v>
      </c>
      <c r="J174" s="51">
        <v>3.5966666666666667</v>
      </c>
    </row>
    <row r="175" spans="1:10">
      <c r="A175" s="1" t="s">
        <v>305</v>
      </c>
      <c r="B175" s="1" t="s">
        <v>98</v>
      </c>
      <c r="C175" s="51">
        <v>11.786666666666667</v>
      </c>
      <c r="D175" s="51">
        <v>11.786666666666667</v>
      </c>
      <c r="E175" s="51">
        <v>11.786666666666667</v>
      </c>
      <c r="F175" s="51">
        <v>11.786666666666667</v>
      </c>
      <c r="G175" s="51">
        <v>11.786666666666667</v>
      </c>
      <c r="H175" s="51">
        <v>11.786666666666667</v>
      </c>
      <c r="I175" s="51">
        <v>11.786666666666667</v>
      </c>
      <c r="J175" s="51">
        <v>11.786666666666667</v>
      </c>
    </row>
    <row r="176" spans="1:10">
      <c r="A176" s="1" t="s">
        <v>306</v>
      </c>
      <c r="B176" s="1" t="s">
        <v>98</v>
      </c>
      <c r="C176" s="51">
        <v>0</v>
      </c>
      <c r="D176" s="51">
        <v>0</v>
      </c>
      <c r="E176" s="51">
        <v>0</v>
      </c>
      <c r="F176" s="51">
        <v>0</v>
      </c>
      <c r="G176" s="51">
        <v>0</v>
      </c>
      <c r="H176" s="51">
        <v>0</v>
      </c>
      <c r="I176" s="51">
        <v>0</v>
      </c>
      <c r="J176" s="51">
        <v>0</v>
      </c>
    </row>
    <row r="177" spans="1:11">
      <c r="A177" s="1" t="s">
        <v>307</v>
      </c>
      <c r="B177" s="1" t="s">
        <v>98</v>
      </c>
      <c r="C177" s="51">
        <v>92.083333333333329</v>
      </c>
      <c r="D177" s="51">
        <v>92.083333333333329</v>
      </c>
      <c r="E177" s="51">
        <v>92.083333333333329</v>
      </c>
      <c r="F177" s="51">
        <v>92.083333333333329</v>
      </c>
      <c r="G177" s="51">
        <v>92.083333333333329</v>
      </c>
      <c r="H177" s="51">
        <v>92.083333333333329</v>
      </c>
      <c r="I177" s="51">
        <v>92.083333333333329</v>
      </c>
      <c r="J177" s="51">
        <v>92.083333333333329</v>
      </c>
    </row>
    <row r="178" spans="1:11">
      <c r="A178" s="1" t="s">
        <v>308</v>
      </c>
      <c r="B178" s="1" t="s">
        <v>98</v>
      </c>
      <c r="C178" s="51">
        <v>6.8466666666666667</v>
      </c>
      <c r="D178" s="51">
        <v>6.8466666666666667</v>
      </c>
      <c r="E178" s="51">
        <v>6.8466666666666667</v>
      </c>
      <c r="F178" s="51">
        <v>6.8466666666666667</v>
      </c>
      <c r="G178" s="51">
        <v>6.8466666666666667</v>
      </c>
      <c r="H178" s="51">
        <v>6.8466666666666667</v>
      </c>
      <c r="I178" s="51">
        <v>6.8466666666666667</v>
      </c>
      <c r="J178" s="51">
        <v>6.8466666666666667</v>
      </c>
    </row>
    <row r="179" spans="1:11">
      <c r="A179" s="1" t="s">
        <v>309</v>
      </c>
      <c r="B179" s="1" t="s">
        <v>98</v>
      </c>
      <c r="C179" s="51">
        <v>16.293333333333333</v>
      </c>
      <c r="D179" s="51">
        <v>16.293333333333333</v>
      </c>
      <c r="E179" s="51">
        <v>16.293333333333333</v>
      </c>
      <c r="F179" s="51">
        <v>16.293333333333333</v>
      </c>
      <c r="G179" s="51">
        <v>16.293333333333333</v>
      </c>
      <c r="H179" s="51">
        <v>16.293333333333333</v>
      </c>
      <c r="I179" s="51">
        <v>16.293333333333333</v>
      </c>
      <c r="J179" s="51">
        <v>16.293333333333333</v>
      </c>
    </row>
    <row r="180" spans="1:11">
      <c r="A180" s="1" t="s">
        <v>310</v>
      </c>
      <c r="B180" s="1" t="s">
        <v>98</v>
      </c>
      <c r="C180" s="51">
        <v>12.306666666666665</v>
      </c>
      <c r="D180" s="51">
        <v>12.306666666666665</v>
      </c>
      <c r="E180" s="51">
        <v>12.306666666666665</v>
      </c>
      <c r="F180" s="51">
        <v>12.306666666666665</v>
      </c>
      <c r="G180" s="51">
        <v>12.306666666666665</v>
      </c>
      <c r="H180" s="51">
        <v>12.306666666666665</v>
      </c>
      <c r="I180" s="51">
        <v>12.306666666666665</v>
      </c>
      <c r="J180" s="51">
        <v>12.306666666666665</v>
      </c>
    </row>
    <row r="181" spans="1:11">
      <c r="A181" s="1" t="s">
        <v>311</v>
      </c>
      <c r="B181" s="1" t="s">
        <v>98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</row>
    <row r="182" spans="1:11">
      <c r="A182" s="1" t="s">
        <v>312</v>
      </c>
      <c r="B182" s="1" t="s">
        <v>98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</v>
      </c>
      <c r="I182" s="51">
        <v>0</v>
      </c>
      <c r="J182" s="51">
        <v>0</v>
      </c>
    </row>
    <row r="183" spans="1:11">
      <c r="A183" s="1" t="s">
        <v>278</v>
      </c>
      <c r="B183" s="1" t="s">
        <v>171</v>
      </c>
      <c r="C183" s="51">
        <v>0.2133164853473814</v>
      </c>
      <c r="D183" s="51">
        <v>0.2133164853473814</v>
      </c>
      <c r="E183" s="51">
        <v>0.2133164853473814</v>
      </c>
      <c r="F183" s="51">
        <v>0.2133164853473814</v>
      </c>
      <c r="G183" s="51">
        <v>0.2133164853473814</v>
      </c>
      <c r="H183" s="51">
        <v>0.2133164853473814</v>
      </c>
      <c r="I183" s="51">
        <v>0.2133164853473814</v>
      </c>
      <c r="J183" s="51">
        <v>0.2133164853473814</v>
      </c>
      <c r="K183" s="51"/>
    </row>
    <row r="184" spans="1:11">
      <c r="A184" s="1" t="s">
        <v>279</v>
      </c>
      <c r="B184" s="1" t="s">
        <v>171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51"/>
    </row>
    <row r="185" spans="1:11">
      <c r="A185" s="1" t="s">
        <v>280</v>
      </c>
      <c r="B185" s="1" t="s">
        <v>171</v>
      </c>
      <c r="C185" s="51">
        <v>0.34358140606995236</v>
      </c>
      <c r="D185" s="51">
        <v>0.34358140606995236</v>
      </c>
      <c r="E185" s="51">
        <v>0.34358140606995236</v>
      </c>
      <c r="F185" s="51">
        <v>0.34358140606995236</v>
      </c>
      <c r="G185" s="51">
        <v>0.34358140606995236</v>
      </c>
      <c r="H185" s="51">
        <v>0.34358140606995236</v>
      </c>
      <c r="I185" s="51">
        <v>0.34358140606995236</v>
      </c>
      <c r="J185" s="51">
        <v>0.34358140606995236</v>
      </c>
      <c r="K185" s="51"/>
    </row>
    <row r="186" spans="1:11">
      <c r="A186" s="1" t="s">
        <v>281</v>
      </c>
      <c r="B186" s="1" t="s">
        <v>171</v>
      </c>
      <c r="C186" s="51">
        <v>3.9433333333333334</v>
      </c>
      <c r="D186" s="51">
        <v>3.9433333333333334</v>
      </c>
      <c r="E186" s="51">
        <v>3.9433333333333334</v>
      </c>
      <c r="F186" s="51">
        <v>3.9433333333333334</v>
      </c>
      <c r="G186" s="51">
        <v>3.9433333333333334</v>
      </c>
      <c r="H186" s="51">
        <v>3.9433333333333334</v>
      </c>
      <c r="I186" s="51">
        <v>3.9433333333333334</v>
      </c>
      <c r="J186" s="51">
        <v>3.9433333333333334</v>
      </c>
      <c r="K186" s="51"/>
    </row>
    <row r="187" spans="1:11">
      <c r="A187" s="1" t="s">
        <v>282</v>
      </c>
      <c r="B187" s="1" t="s">
        <v>171</v>
      </c>
      <c r="C187" s="51">
        <v>5.0266666666666664</v>
      </c>
      <c r="D187" s="51">
        <v>5.0266666666666664</v>
      </c>
      <c r="E187" s="51">
        <v>5.0266666666666664</v>
      </c>
      <c r="F187" s="51">
        <v>5.0266666666666664</v>
      </c>
      <c r="G187" s="51">
        <v>5.0266666666666664</v>
      </c>
      <c r="H187" s="51">
        <v>5.0266666666666664</v>
      </c>
      <c r="I187" s="51">
        <v>5.0266666666666664</v>
      </c>
      <c r="J187" s="51">
        <v>5.0266666666666664</v>
      </c>
      <c r="K187" s="51"/>
    </row>
    <row r="188" spans="1:11">
      <c r="A188" s="1" t="s">
        <v>283</v>
      </c>
      <c r="B188" s="1" t="s">
        <v>171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/>
    </row>
    <row r="189" spans="1:11">
      <c r="A189" s="1" t="s">
        <v>284</v>
      </c>
      <c r="B189" s="1" t="s">
        <v>171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/>
    </row>
    <row r="190" spans="1:11">
      <c r="A190" s="1" t="s">
        <v>285</v>
      </c>
      <c r="B190" s="1" t="s">
        <v>171</v>
      </c>
      <c r="C190" s="51">
        <v>36.226666666666667</v>
      </c>
      <c r="D190" s="51">
        <v>36.226666666666667</v>
      </c>
      <c r="E190" s="51">
        <v>36.226666666666667</v>
      </c>
      <c r="F190" s="51">
        <v>36.226666666666667</v>
      </c>
      <c r="G190" s="51">
        <v>36.226666666666667</v>
      </c>
      <c r="H190" s="51">
        <v>36.226666666666667</v>
      </c>
      <c r="I190" s="51">
        <v>36.226666666666667</v>
      </c>
      <c r="J190" s="51">
        <v>36.226666666666667</v>
      </c>
      <c r="K190" s="51"/>
    </row>
    <row r="191" spans="1:11">
      <c r="A191" s="1" t="s">
        <v>286</v>
      </c>
      <c r="B191" s="1" t="s">
        <v>171</v>
      </c>
      <c r="C191" s="51">
        <v>64.566666666666663</v>
      </c>
      <c r="D191" s="51">
        <v>64.566666666666663</v>
      </c>
      <c r="E191" s="51">
        <v>64.566666666666663</v>
      </c>
      <c r="F191" s="51">
        <v>64.566666666666663</v>
      </c>
      <c r="G191" s="51">
        <v>64.566666666666663</v>
      </c>
      <c r="H191" s="51">
        <v>64.566666666666663</v>
      </c>
      <c r="I191" s="51">
        <v>64.566666666666663</v>
      </c>
      <c r="J191" s="51">
        <v>64.566666666666663</v>
      </c>
      <c r="K191" s="51"/>
    </row>
    <row r="192" spans="1:11">
      <c r="A192" s="1" t="s">
        <v>287</v>
      </c>
      <c r="B192" s="1" t="s">
        <v>171</v>
      </c>
      <c r="C192" s="51">
        <v>23.833333333333332</v>
      </c>
      <c r="D192" s="51">
        <v>23.833333333333332</v>
      </c>
      <c r="E192" s="51">
        <v>23.833333333333332</v>
      </c>
      <c r="F192" s="51">
        <v>23.833333333333332</v>
      </c>
      <c r="G192" s="51">
        <v>23.833333333333332</v>
      </c>
      <c r="H192" s="51">
        <v>23.833333333333332</v>
      </c>
      <c r="I192" s="51">
        <v>23.833333333333332</v>
      </c>
      <c r="J192" s="51">
        <v>23.833333333333332</v>
      </c>
      <c r="K192" s="51"/>
    </row>
    <row r="193" spans="1:11">
      <c r="A193" s="1" t="s">
        <v>288</v>
      </c>
      <c r="B193" s="1" t="s">
        <v>171</v>
      </c>
      <c r="C193" s="51">
        <v>56.550000000000004</v>
      </c>
      <c r="D193" s="51">
        <v>56.550000000000004</v>
      </c>
      <c r="E193" s="51">
        <v>56.550000000000004</v>
      </c>
      <c r="F193" s="51">
        <v>56.550000000000004</v>
      </c>
      <c r="G193" s="51">
        <v>56.550000000000004</v>
      </c>
      <c r="H193" s="51">
        <v>56.550000000000004</v>
      </c>
      <c r="I193" s="51">
        <v>56.550000000000004</v>
      </c>
      <c r="J193" s="51">
        <v>56.550000000000004</v>
      </c>
      <c r="K193" s="51"/>
    </row>
    <row r="194" spans="1:11">
      <c r="A194" s="1" t="s">
        <v>289</v>
      </c>
      <c r="B194" s="1" t="s">
        <v>171</v>
      </c>
      <c r="C194" s="51">
        <v>57.93666666666666</v>
      </c>
      <c r="D194" s="51">
        <v>57.93666666666666</v>
      </c>
      <c r="E194" s="51">
        <v>57.93666666666666</v>
      </c>
      <c r="F194" s="51">
        <v>57.93666666666666</v>
      </c>
      <c r="G194" s="51">
        <v>57.93666666666666</v>
      </c>
      <c r="H194" s="51">
        <v>57.93666666666666</v>
      </c>
      <c r="I194" s="51">
        <v>57.93666666666666</v>
      </c>
      <c r="J194" s="51">
        <v>57.93666666666666</v>
      </c>
      <c r="K194" s="51"/>
    </row>
    <row r="195" spans="1:11">
      <c r="A195" s="1" t="s">
        <v>290</v>
      </c>
      <c r="B195" s="1" t="s">
        <v>171</v>
      </c>
      <c r="C195" s="51">
        <v>11.959999999999999</v>
      </c>
      <c r="D195" s="51">
        <v>11.959999999999999</v>
      </c>
      <c r="E195" s="51">
        <v>11.959999999999999</v>
      </c>
      <c r="F195" s="51">
        <v>11.959999999999999</v>
      </c>
      <c r="G195" s="51">
        <v>11.959999999999999</v>
      </c>
      <c r="H195" s="51">
        <v>11.959999999999999</v>
      </c>
      <c r="I195" s="51">
        <v>11.959999999999999</v>
      </c>
      <c r="J195" s="51">
        <v>11.959999999999999</v>
      </c>
      <c r="K195" s="51"/>
    </row>
    <row r="196" spans="1:11">
      <c r="A196" s="1" t="s">
        <v>291</v>
      </c>
      <c r="B196" s="1" t="s">
        <v>171</v>
      </c>
      <c r="C196" s="51">
        <v>20.41</v>
      </c>
      <c r="D196" s="51">
        <v>20.41</v>
      </c>
      <c r="E196" s="51">
        <v>20.41</v>
      </c>
      <c r="F196" s="51">
        <v>20.41</v>
      </c>
      <c r="G196" s="51">
        <v>20.41</v>
      </c>
      <c r="H196" s="51">
        <v>20.41</v>
      </c>
      <c r="I196" s="51">
        <v>20.41</v>
      </c>
      <c r="J196" s="51">
        <v>20.41</v>
      </c>
      <c r="K196" s="51"/>
    </row>
    <row r="197" spans="1:11">
      <c r="A197" s="1" t="s">
        <v>292</v>
      </c>
      <c r="B197" s="1" t="s">
        <v>171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</v>
      </c>
      <c r="I197" s="51">
        <v>0</v>
      </c>
      <c r="J197" s="51">
        <v>0</v>
      </c>
      <c r="K197" s="51"/>
    </row>
    <row r="198" spans="1:11">
      <c r="A198" s="1" t="s">
        <v>293</v>
      </c>
      <c r="B198" s="1" t="s">
        <v>171</v>
      </c>
      <c r="C198" s="51">
        <v>22.619999999999997</v>
      </c>
      <c r="D198" s="51">
        <v>22.619999999999997</v>
      </c>
      <c r="E198" s="51">
        <v>22.619999999999997</v>
      </c>
      <c r="F198" s="51">
        <v>22.619999999999997</v>
      </c>
      <c r="G198" s="51">
        <v>22.619999999999997</v>
      </c>
      <c r="H198" s="51">
        <v>22.619999999999997</v>
      </c>
      <c r="I198" s="51">
        <v>22.619999999999997</v>
      </c>
      <c r="J198" s="51">
        <v>22.619999999999997</v>
      </c>
      <c r="K198" s="51"/>
    </row>
    <row r="199" spans="1:11">
      <c r="A199" s="1" t="s">
        <v>294</v>
      </c>
      <c r="B199" s="1" t="s">
        <v>171</v>
      </c>
      <c r="C199" s="51">
        <v>33.67</v>
      </c>
      <c r="D199" s="51">
        <v>33.67</v>
      </c>
      <c r="E199" s="51">
        <v>33.67</v>
      </c>
      <c r="F199" s="51">
        <v>33.67</v>
      </c>
      <c r="G199" s="51">
        <v>33.67</v>
      </c>
      <c r="H199" s="51">
        <v>33.67</v>
      </c>
      <c r="I199" s="51">
        <v>33.67</v>
      </c>
      <c r="J199" s="51">
        <v>33.67</v>
      </c>
      <c r="K199" s="51"/>
    </row>
    <row r="200" spans="1:11">
      <c r="A200" s="1" t="s">
        <v>295</v>
      </c>
      <c r="B200" s="1" t="s">
        <v>171</v>
      </c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/>
    </row>
    <row r="201" spans="1:11">
      <c r="A201" s="1" t="s">
        <v>296</v>
      </c>
      <c r="B201" s="1" t="s">
        <v>171</v>
      </c>
      <c r="C201" s="51">
        <v>0.14872470947568306</v>
      </c>
      <c r="D201" s="51">
        <v>0.14872470947568306</v>
      </c>
      <c r="E201" s="51">
        <v>0.14872470947568306</v>
      </c>
      <c r="F201" s="51">
        <v>0.14872470947568306</v>
      </c>
      <c r="G201" s="51">
        <v>0.14872470947568306</v>
      </c>
      <c r="H201" s="51">
        <v>0.14872470947568306</v>
      </c>
      <c r="I201" s="51">
        <v>0.14872470947568306</v>
      </c>
      <c r="J201" s="51">
        <v>0.14872470947568306</v>
      </c>
      <c r="K201" s="51"/>
    </row>
    <row r="202" spans="1:11">
      <c r="A202" s="1" t="s">
        <v>297</v>
      </c>
      <c r="B202" s="1" t="s">
        <v>171</v>
      </c>
      <c r="C202" s="51">
        <v>0.31412363116290332</v>
      </c>
      <c r="D202" s="51">
        <v>0.31412363116290332</v>
      </c>
      <c r="E202" s="51">
        <v>0.31412363116290332</v>
      </c>
      <c r="F202" s="51">
        <v>0.31412363116290332</v>
      </c>
      <c r="G202" s="51">
        <v>0.31412363116290332</v>
      </c>
      <c r="H202" s="51">
        <v>0.31412363116290332</v>
      </c>
      <c r="I202" s="51">
        <v>0.31412363116290332</v>
      </c>
      <c r="J202" s="51">
        <v>0.31412363116290332</v>
      </c>
      <c r="K202" s="51"/>
    </row>
    <row r="203" spans="1:11">
      <c r="A203" s="1" t="s">
        <v>298</v>
      </c>
      <c r="B203" s="1" t="s">
        <v>171</v>
      </c>
      <c r="C203" s="51">
        <v>24.743333333333332</v>
      </c>
      <c r="D203" s="51">
        <v>24.743333333333332</v>
      </c>
      <c r="E203" s="51">
        <v>24.743333333333332</v>
      </c>
      <c r="F203" s="51">
        <v>24.743333333333332</v>
      </c>
      <c r="G203" s="51">
        <v>24.743333333333332</v>
      </c>
      <c r="H203" s="51">
        <v>24.743333333333332</v>
      </c>
      <c r="I203" s="51">
        <v>24.743333333333332</v>
      </c>
      <c r="J203" s="51">
        <v>24.743333333333332</v>
      </c>
      <c r="K203" s="51"/>
    </row>
    <row r="204" spans="1:11">
      <c r="A204" s="1" t="s">
        <v>299</v>
      </c>
      <c r="B204" s="1" t="s">
        <v>171</v>
      </c>
      <c r="C204" s="51">
        <v>17.636666666666667</v>
      </c>
      <c r="D204" s="51">
        <v>17.636666666666667</v>
      </c>
      <c r="E204" s="51">
        <v>17.636666666666667</v>
      </c>
      <c r="F204" s="51">
        <v>17.636666666666667</v>
      </c>
      <c r="G204" s="51">
        <v>17.636666666666667</v>
      </c>
      <c r="H204" s="51">
        <v>17.636666666666667</v>
      </c>
      <c r="I204" s="51">
        <v>17.636666666666667</v>
      </c>
      <c r="J204" s="51">
        <v>17.636666666666667</v>
      </c>
      <c r="K204" s="51"/>
    </row>
    <row r="205" spans="1:11">
      <c r="A205" s="1" t="s">
        <v>300</v>
      </c>
      <c r="B205" s="1" t="s">
        <v>171</v>
      </c>
      <c r="C205" s="51">
        <v>7.2366666666666664</v>
      </c>
      <c r="D205" s="51">
        <v>7.2366666666666664</v>
      </c>
      <c r="E205" s="51">
        <v>7.2366666666666664</v>
      </c>
      <c r="F205" s="51">
        <v>7.2366666666666664</v>
      </c>
      <c r="G205" s="51">
        <v>7.2366666666666664</v>
      </c>
      <c r="H205" s="51">
        <v>7.2366666666666664</v>
      </c>
      <c r="I205" s="51">
        <v>7.2366666666666664</v>
      </c>
      <c r="J205" s="51">
        <v>7.2366666666666664</v>
      </c>
      <c r="K205" s="51"/>
    </row>
    <row r="206" spans="1:11">
      <c r="A206" s="1" t="s">
        <v>301</v>
      </c>
      <c r="B206" s="1" t="s">
        <v>171</v>
      </c>
      <c r="C206" s="51">
        <v>10.53</v>
      </c>
      <c r="D206" s="51">
        <v>10.53</v>
      </c>
      <c r="E206" s="51">
        <v>10.53</v>
      </c>
      <c r="F206" s="51">
        <v>10.53</v>
      </c>
      <c r="G206" s="51">
        <v>10.53</v>
      </c>
      <c r="H206" s="51">
        <v>10.53</v>
      </c>
      <c r="I206" s="51">
        <v>10.53</v>
      </c>
      <c r="J206" s="51">
        <v>10.53</v>
      </c>
      <c r="K206" s="51"/>
    </row>
    <row r="207" spans="1:11">
      <c r="A207" s="1" t="s">
        <v>302</v>
      </c>
      <c r="B207" s="1" t="s">
        <v>171</v>
      </c>
      <c r="C207" s="51">
        <v>1.2769204346107463</v>
      </c>
      <c r="D207" s="51">
        <v>1.2769204346107463</v>
      </c>
      <c r="E207" s="51">
        <v>1.2769204346107463</v>
      </c>
      <c r="F207" s="51">
        <v>1.2769204346107463</v>
      </c>
      <c r="G207" s="51">
        <v>1.2769204346107463</v>
      </c>
      <c r="H207" s="51">
        <v>1.2769204346107463</v>
      </c>
      <c r="I207" s="51">
        <v>1.2769204346107463</v>
      </c>
      <c r="J207" s="51">
        <v>1.2769204346107463</v>
      </c>
      <c r="K207" s="51"/>
    </row>
    <row r="208" spans="1:11">
      <c r="A208" s="1" t="s">
        <v>303</v>
      </c>
      <c r="B208" s="1" t="s">
        <v>171</v>
      </c>
      <c r="C208" s="51">
        <v>72.669999999999987</v>
      </c>
      <c r="D208" s="51">
        <v>72.669999999999987</v>
      </c>
      <c r="E208" s="51">
        <v>72.669999999999987</v>
      </c>
      <c r="F208" s="51">
        <v>72.669999999999987</v>
      </c>
      <c r="G208" s="51">
        <v>72.669999999999987</v>
      </c>
      <c r="H208" s="51">
        <v>72.669999999999987</v>
      </c>
      <c r="I208" s="51">
        <v>72.669999999999987</v>
      </c>
      <c r="J208" s="51">
        <v>72.669999999999987</v>
      </c>
      <c r="K208" s="51"/>
    </row>
    <row r="209" spans="1:11">
      <c r="A209" s="1" t="s">
        <v>304</v>
      </c>
      <c r="B209" s="1" t="s">
        <v>171</v>
      </c>
      <c r="C209" s="51">
        <v>0.13</v>
      </c>
      <c r="D209" s="51">
        <v>0.13</v>
      </c>
      <c r="E209" s="51">
        <v>0.13</v>
      </c>
      <c r="F209" s="51">
        <v>0.13</v>
      </c>
      <c r="G209" s="51">
        <v>0.13</v>
      </c>
      <c r="H209" s="51">
        <v>0.13</v>
      </c>
      <c r="I209" s="51">
        <v>0.13</v>
      </c>
      <c r="J209" s="51">
        <v>0.13</v>
      </c>
      <c r="K209" s="51"/>
    </row>
    <row r="210" spans="1:11">
      <c r="A210" s="1" t="s">
        <v>305</v>
      </c>
      <c r="B210" s="1" t="s">
        <v>171</v>
      </c>
      <c r="C210" s="51">
        <v>0</v>
      </c>
      <c r="D210" s="51">
        <v>0</v>
      </c>
      <c r="E210" s="51">
        <v>0</v>
      </c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/>
    </row>
    <row r="211" spans="1:11">
      <c r="A211" s="1" t="s">
        <v>306</v>
      </c>
      <c r="B211" s="1" t="s">
        <v>171</v>
      </c>
      <c r="C211" s="51">
        <v>0</v>
      </c>
      <c r="D211" s="51">
        <v>0</v>
      </c>
      <c r="E211" s="51">
        <v>0</v>
      </c>
      <c r="F211" s="51">
        <v>0</v>
      </c>
      <c r="G211" s="51">
        <v>0</v>
      </c>
      <c r="H211" s="51">
        <v>0</v>
      </c>
      <c r="I211" s="51">
        <v>0</v>
      </c>
      <c r="J211" s="51">
        <v>0</v>
      </c>
      <c r="K211" s="51"/>
    </row>
    <row r="212" spans="1:11">
      <c r="A212" s="1" t="s">
        <v>307</v>
      </c>
      <c r="B212" s="1" t="s">
        <v>171</v>
      </c>
      <c r="C212" s="51">
        <v>42.9</v>
      </c>
      <c r="D212" s="51">
        <v>42.9</v>
      </c>
      <c r="E212" s="51">
        <v>42.9</v>
      </c>
      <c r="F212" s="51">
        <v>42.9</v>
      </c>
      <c r="G212" s="51">
        <v>42.9</v>
      </c>
      <c r="H212" s="51">
        <v>42.9</v>
      </c>
      <c r="I212" s="51">
        <v>42.9</v>
      </c>
      <c r="J212" s="51">
        <v>42.9</v>
      </c>
      <c r="K212" s="51"/>
    </row>
    <row r="213" spans="1:11">
      <c r="A213" s="1" t="s">
        <v>308</v>
      </c>
      <c r="B213" s="1" t="s">
        <v>171</v>
      </c>
      <c r="C213" s="51">
        <v>24.223333333333333</v>
      </c>
      <c r="D213" s="51">
        <v>24.223333333333333</v>
      </c>
      <c r="E213" s="51">
        <v>24.223333333333333</v>
      </c>
      <c r="F213" s="51">
        <v>24.223333333333333</v>
      </c>
      <c r="G213" s="51">
        <v>24.223333333333333</v>
      </c>
      <c r="H213" s="51">
        <v>24.223333333333333</v>
      </c>
      <c r="I213" s="51">
        <v>24.223333333333333</v>
      </c>
      <c r="J213" s="51">
        <v>24.223333333333333</v>
      </c>
      <c r="K213" s="51"/>
    </row>
    <row r="214" spans="1:11">
      <c r="A214" s="1" t="s">
        <v>309</v>
      </c>
      <c r="B214" s="1" t="s">
        <v>171</v>
      </c>
      <c r="C214" s="51">
        <v>3.9866666666666664</v>
      </c>
      <c r="D214" s="51">
        <v>3.9866666666666664</v>
      </c>
      <c r="E214" s="51">
        <v>3.9866666666666664</v>
      </c>
      <c r="F214" s="51">
        <v>3.9866666666666664</v>
      </c>
      <c r="G214" s="51">
        <v>3.9866666666666664</v>
      </c>
      <c r="H214" s="51">
        <v>3.9866666666666664</v>
      </c>
      <c r="I214" s="51">
        <v>3.9866666666666664</v>
      </c>
      <c r="J214" s="51">
        <v>3.9866666666666664</v>
      </c>
      <c r="K214" s="51"/>
    </row>
    <row r="215" spans="1:11">
      <c r="A215" s="1" t="s">
        <v>310</v>
      </c>
      <c r="B215" s="1" t="s">
        <v>171</v>
      </c>
      <c r="C215" s="51">
        <v>18.676666666666669</v>
      </c>
      <c r="D215" s="51">
        <v>18.676666666666669</v>
      </c>
      <c r="E215" s="51">
        <v>18.676666666666669</v>
      </c>
      <c r="F215" s="51">
        <v>18.676666666666669</v>
      </c>
      <c r="G215" s="51">
        <v>18.676666666666669</v>
      </c>
      <c r="H215" s="51">
        <v>18.676666666666669</v>
      </c>
      <c r="I215" s="51">
        <v>18.676666666666669</v>
      </c>
      <c r="J215" s="51">
        <v>18.676666666666669</v>
      </c>
      <c r="K215" s="51"/>
    </row>
    <row r="216" spans="1:11">
      <c r="A216" s="1" t="s">
        <v>311</v>
      </c>
      <c r="B216" s="1" t="s">
        <v>171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/>
    </row>
    <row r="217" spans="1:11">
      <c r="A217" s="1" t="s">
        <v>312</v>
      </c>
      <c r="B217" s="1" t="s">
        <v>171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/>
    </row>
    <row r="218" spans="1:11">
      <c r="A218" s="1" t="s">
        <v>278</v>
      </c>
      <c r="B218" s="1" t="s">
        <v>172</v>
      </c>
      <c r="C218" s="51">
        <v>0.2133164853473814</v>
      </c>
      <c r="D218" s="51">
        <v>0.2133164853473814</v>
      </c>
      <c r="E218" s="51">
        <v>0.2133164853473814</v>
      </c>
      <c r="F218" s="51">
        <v>0.2133164853473814</v>
      </c>
      <c r="G218" s="51">
        <v>0.2133164853473814</v>
      </c>
      <c r="H218" s="51">
        <v>0.2133164853473814</v>
      </c>
      <c r="I218" s="51">
        <v>0.2133164853473814</v>
      </c>
      <c r="J218" s="51">
        <v>0.2133164853473814</v>
      </c>
      <c r="K218" s="51"/>
    </row>
    <row r="219" spans="1:11">
      <c r="A219" s="1" t="s">
        <v>279</v>
      </c>
      <c r="B219" s="1" t="s">
        <v>172</v>
      </c>
      <c r="C219" s="51">
        <v>0</v>
      </c>
      <c r="D219" s="51">
        <v>0</v>
      </c>
      <c r="E219" s="51">
        <v>0</v>
      </c>
      <c r="F219" s="51">
        <v>0</v>
      </c>
      <c r="G219" s="51">
        <v>0</v>
      </c>
      <c r="H219" s="51">
        <v>0</v>
      </c>
      <c r="I219" s="51">
        <v>0</v>
      </c>
      <c r="J219" s="51">
        <v>0</v>
      </c>
      <c r="K219" s="51"/>
    </row>
    <row r="220" spans="1:11">
      <c r="A220" s="1" t="s">
        <v>280</v>
      </c>
      <c r="B220" s="1" t="s">
        <v>172</v>
      </c>
      <c r="C220" s="51">
        <v>0.34358140606995236</v>
      </c>
      <c r="D220" s="51">
        <v>0.34358140606995236</v>
      </c>
      <c r="E220" s="51">
        <v>0.34358140606995236</v>
      </c>
      <c r="F220" s="51">
        <v>0.34358140606995236</v>
      </c>
      <c r="G220" s="51">
        <v>0.34358140606995236</v>
      </c>
      <c r="H220" s="51">
        <v>0.34358140606995236</v>
      </c>
      <c r="I220" s="51">
        <v>0.34358140606995236</v>
      </c>
      <c r="J220" s="51">
        <v>0.34358140606995236</v>
      </c>
      <c r="K220" s="51"/>
    </row>
    <row r="221" spans="1:11">
      <c r="A221" s="1" t="s">
        <v>281</v>
      </c>
      <c r="B221" s="1" t="s">
        <v>172</v>
      </c>
      <c r="C221" s="51">
        <v>3.9433333333333334</v>
      </c>
      <c r="D221" s="51">
        <v>3.9433333333333334</v>
      </c>
      <c r="E221" s="51">
        <v>3.9433333333333334</v>
      </c>
      <c r="F221" s="51">
        <v>3.9433333333333334</v>
      </c>
      <c r="G221" s="51">
        <v>3.9433333333333334</v>
      </c>
      <c r="H221" s="51">
        <v>3.9433333333333334</v>
      </c>
      <c r="I221" s="51">
        <v>3.9433333333333334</v>
      </c>
      <c r="J221" s="51">
        <v>3.9433333333333334</v>
      </c>
      <c r="K221" s="51"/>
    </row>
    <row r="222" spans="1:11">
      <c r="A222" s="1" t="s">
        <v>282</v>
      </c>
      <c r="B222" s="1" t="s">
        <v>172</v>
      </c>
      <c r="C222" s="51">
        <v>5.0266666666666664</v>
      </c>
      <c r="D222" s="51">
        <v>5.0266666666666664</v>
      </c>
      <c r="E222" s="51">
        <v>5.0266666666666664</v>
      </c>
      <c r="F222" s="51">
        <v>5.0266666666666664</v>
      </c>
      <c r="G222" s="51">
        <v>5.0266666666666664</v>
      </c>
      <c r="H222" s="51">
        <v>5.0266666666666664</v>
      </c>
      <c r="I222" s="51">
        <v>5.0266666666666664</v>
      </c>
      <c r="J222" s="51">
        <v>5.0266666666666664</v>
      </c>
      <c r="K222" s="51"/>
    </row>
    <row r="223" spans="1:11">
      <c r="A223" s="1" t="s">
        <v>283</v>
      </c>
      <c r="B223" s="1" t="s">
        <v>172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/>
    </row>
    <row r="224" spans="1:11">
      <c r="A224" s="1" t="s">
        <v>284</v>
      </c>
      <c r="B224" s="1" t="s">
        <v>172</v>
      </c>
      <c r="C224" s="51">
        <v>0</v>
      </c>
      <c r="D224" s="51">
        <v>0</v>
      </c>
      <c r="E224" s="51">
        <v>0</v>
      </c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/>
    </row>
    <row r="225" spans="1:11">
      <c r="A225" s="1" t="s">
        <v>285</v>
      </c>
      <c r="B225" s="1" t="s">
        <v>172</v>
      </c>
      <c r="C225" s="51">
        <v>36.226666666666667</v>
      </c>
      <c r="D225" s="51">
        <v>36.226666666666667</v>
      </c>
      <c r="E225" s="51">
        <v>36.226666666666667</v>
      </c>
      <c r="F225" s="51">
        <v>36.226666666666667</v>
      </c>
      <c r="G225" s="51">
        <v>36.226666666666667</v>
      </c>
      <c r="H225" s="51">
        <v>36.226666666666667</v>
      </c>
      <c r="I225" s="51">
        <v>36.226666666666667</v>
      </c>
      <c r="J225" s="51">
        <v>36.226666666666667</v>
      </c>
      <c r="K225" s="51"/>
    </row>
    <row r="226" spans="1:11">
      <c r="A226" s="1" t="s">
        <v>286</v>
      </c>
      <c r="B226" s="1" t="s">
        <v>172</v>
      </c>
      <c r="C226" s="51">
        <v>64.566666666666663</v>
      </c>
      <c r="D226" s="51">
        <v>64.566666666666663</v>
      </c>
      <c r="E226" s="51">
        <v>64.566666666666663</v>
      </c>
      <c r="F226" s="51">
        <v>64.566666666666663</v>
      </c>
      <c r="G226" s="51">
        <v>64.566666666666663</v>
      </c>
      <c r="H226" s="51">
        <v>64.566666666666663</v>
      </c>
      <c r="I226" s="51">
        <v>64.566666666666663</v>
      </c>
      <c r="J226" s="51">
        <v>64.566666666666663</v>
      </c>
      <c r="K226" s="51"/>
    </row>
    <row r="227" spans="1:11">
      <c r="A227" s="1" t="s">
        <v>287</v>
      </c>
      <c r="B227" s="1" t="s">
        <v>172</v>
      </c>
      <c r="C227" s="51">
        <v>23.833333333333332</v>
      </c>
      <c r="D227" s="51">
        <v>23.833333333333332</v>
      </c>
      <c r="E227" s="51">
        <v>23.833333333333332</v>
      </c>
      <c r="F227" s="51">
        <v>23.833333333333332</v>
      </c>
      <c r="G227" s="51">
        <v>23.833333333333332</v>
      </c>
      <c r="H227" s="51">
        <v>23.833333333333332</v>
      </c>
      <c r="I227" s="51">
        <v>23.833333333333332</v>
      </c>
      <c r="J227" s="51">
        <v>23.833333333333332</v>
      </c>
      <c r="K227" s="51"/>
    </row>
    <row r="228" spans="1:11">
      <c r="A228" s="1" t="s">
        <v>288</v>
      </c>
      <c r="B228" s="1" t="s">
        <v>172</v>
      </c>
      <c r="C228" s="51">
        <v>56.550000000000004</v>
      </c>
      <c r="D228" s="51">
        <v>56.550000000000004</v>
      </c>
      <c r="E228" s="51">
        <v>56.550000000000004</v>
      </c>
      <c r="F228" s="51">
        <v>56.550000000000004</v>
      </c>
      <c r="G228" s="51">
        <v>56.550000000000004</v>
      </c>
      <c r="H228" s="51">
        <v>56.550000000000004</v>
      </c>
      <c r="I228" s="51">
        <v>56.550000000000004</v>
      </c>
      <c r="J228" s="51">
        <v>56.550000000000004</v>
      </c>
      <c r="K228" s="51"/>
    </row>
    <row r="229" spans="1:11">
      <c r="A229" s="1" t="s">
        <v>289</v>
      </c>
      <c r="B229" s="1" t="s">
        <v>172</v>
      </c>
      <c r="C229" s="51">
        <v>57.93666666666666</v>
      </c>
      <c r="D229" s="51">
        <v>57.93666666666666</v>
      </c>
      <c r="E229" s="51">
        <v>57.93666666666666</v>
      </c>
      <c r="F229" s="51">
        <v>57.93666666666666</v>
      </c>
      <c r="G229" s="51">
        <v>57.93666666666666</v>
      </c>
      <c r="H229" s="51">
        <v>57.93666666666666</v>
      </c>
      <c r="I229" s="51">
        <v>57.93666666666666</v>
      </c>
      <c r="J229" s="51">
        <v>57.93666666666666</v>
      </c>
      <c r="K229" s="51"/>
    </row>
    <row r="230" spans="1:11">
      <c r="A230" s="1" t="s">
        <v>290</v>
      </c>
      <c r="B230" s="1" t="s">
        <v>172</v>
      </c>
      <c r="C230" s="51">
        <v>11.959999999999999</v>
      </c>
      <c r="D230" s="51">
        <v>11.959999999999999</v>
      </c>
      <c r="E230" s="51">
        <v>11.959999999999999</v>
      </c>
      <c r="F230" s="51">
        <v>11.959999999999999</v>
      </c>
      <c r="G230" s="51">
        <v>11.959999999999999</v>
      </c>
      <c r="H230" s="51">
        <v>11.959999999999999</v>
      </c>
      <c r="I230" s="51">
        <v>11.959999999999999</v>
      </c>
      <c r="J230" s="51">
        <v>11.959999999999999</v>
      </c>
      <c r="K230" s="51"/>
    </row>
    <row r="231" spans="1:11">
      <c r="A231" s="1" t="s">
        <v>291</v>
      </c>
      <c r="B231" s="1" t="s">
        <v>172</v>
      </c>
      <c r="C231" s="51">
        <v>20.41</v>
      </c>
      <c r="D231" s="51">
        <v>20.41</v>
      </c>
      <c r="E231" s="51">
        <v>20.41</v>
      </c>
      <c r="F231" s="51">
        <v>20.41</v>
      </c>
      <c r="G231" s="51">
        <v>20.41</v>
      </c>
      <c r="H231" s="51">
        <v>20.41</v>
      </c>
      <c r="I231" s="51">
        <v>20.41</v>
      </c>
      <c r="J231" s="51">
        <v>20.41</v>
      </c>
      <c r="K231" s="51"/>
    </row>
    <row r="232" spans="1:11">
      <c r="A232" s="1" t="s">
        <v>292</v>
      </c>
      <c r="B232" s="1" t="s">
        <v>172</v>
      </c>
      <c r="C232" s="51">
        <v>0</v>
      </c>
      <c r="D232" s="51">
        <v>0</v>
      </c>
      <c r="E232" s="51">
        <v>0</v>
      </c>
      <c r="F232" s="51">
        <v>0</v>
      </c>
      <c r="G232" s="51">
        <v>0</v>
      </c>
      <c r="H232" s="51">
        <v>0</v>
      </c>
      <c r="I232" s="51">
        <v>0</v>
      </c>
      <c r="J232" s="51">
        <v>0</v>
      </c>
      <c r="K232" s="51"/>
    </row>
    <row r="233" spans="1:11">
      <c r="A233" s="1" t="s">
        <v>293</v>
      </c>
      <c r="B233" s="1" t="s">
        <v>172</v>
      </c>
      <c r="C233" s="51">
        <v>22.619999999999997</v>
      </c>
      <c r="D233" s="51">
        <v>22.619999999999997</v>
      </c>
      <c r="E233" s="51">
        <v>22.619999999999997</v>
      </c>
      <c r="F233" s="51">
        <v>22.619999999999997</v>
      </c>
      <c r="G233" s="51">
        <v>22.619999999999997</v>
      </c>
      <c r="H233" s="51">
        <v>22.619999999999997</v>
      </c>
      <c r="I233" s="51">
        <v>22.619999999999997</v>
      </c>
      <c r="J233" s="51">
        <v>22.619999999999997</v>
      </c>
      <c r="K233" s="51"/>
    </row>
    <row r="234" spans="1:11">
      <c r="A234" s="1" t="s">
        <v>294</v>
      </c>
      <c r="B234" s="1" t="s">
        <v>172</v>
      </c>
      <c r="C234" s="51">
        <v>33.67</v>
      </c>
      <c r="D234" s="51">
        <v>33.67</v>
      </c>
      <c r="E234" s="51">
        <v>33.67</v>
      </c>
      <c r="F234" s="51">
        <v>33.67</v>
      </c>
      <c r="G234" s="51">
        <v>33.67</v>
      </c>
      <c r="H234" s="51">
        <v>33.67</v>
      </c>
      <c r="I234" s="51">
        <v>33.67</v>
      </c>
      <c r="J234" s="51">
        <v>33.67</v>
      </c>
      <c r="K234" s="51"/>
    </row>
    <row r="235" spans="1:11">
      <c r="A235" s="1" t="s">
        <v>295</v>
      </c>
      <c r="B235" s="1" t="s">
        <v>172</v>
      </c>
      <c r="C235" s="51">
        <v>0</v>
      </c>
      <c r="D235" s="51">
        <v>0</v>
      </c>
      <c r="E235" s="51">
        <v>0</v>
      </c>
      <c r="F235" s="51">
        <v>0</v>
      </c>
      <c r="G235" s="51">
        <v>0</v>
      </c>
      <c r="H235" s="51">
        <v>0</v>
      </c>
      <c r="I235" s="51">
        <v>0</v>
      </c>
      <c r="J235" s="51">
        <v>0</v>
      </c>
      <c r="K235" s="51"/>
    </row>
    <row r="236" spans="1:11">
      <c r="A236" s="1" t="s">
        <v>296</v>
      </c>
      <c r="B236" s="1" t="s">
        <v>172</v>
      </c>
      <c r="C236" s="51">
        <v>0.14872470947568306</v>
      </c>
      <c r="D236" s="51">
        <v>0.14872470947568306</v>
      </c>
      <c r="E236" s="51">
        <v>0.14872470947568306</v>
      </c>
      <c r="F236" s="51">
        <v>0.14872470947568306</v>
      </c>
      <c r="G236" s="51">
        <v>0.14872470947568306</v>
      </c>
      <c r="H236" s="51">
        <v>0.14872470947568306</v>
      </c>
      <c r="I236" s="51">
        <v>0.14872470947568306</v>
      </c>
      <c r="J236" s="51">
        <v>0.14872470947568306</v>
      </c>
      <c r="K236" s="51"/>
    </row>
    <row r="237" spans="1:11">
      <c r="A237" s="1" t="s">
        <v>297</v>
      </c>
      <c r="B237" s="1" t="s">
        <v>172</v>
      </c>
      <c r="C237" s="51">
        <v>0.31412363116290332</v>
      </c>
      <c r="D237" s="51">
        <v>0.31412363116290332</v>
      </c>
      <c r="E237" s="51">
        <v>0.31412363116290332</v>
      </c>
      <c r="F237" s="51">
        <v>0.31412363116290332</v>
      </c>
      <c r="G237" s="51">
        <v>0.31412363116290332</v>
      </c>
      <c r="H237" s="51">
        <v>0.31412363116290332</v>
      </c>
      <c r="I237" s="51">
        <v>0.31412363116290332</v>
      </c>
      <c r="J237" s="51">
        <v>0.31412363116290332</v>
      </c>
      <c r="K237" s="51"/>
    </row>
    <row r="238" spans="1:11">
      <c r="A238" s="1" t="s">
        <v>298</v>
      </c>
      <c r="B238" s="1" t="s">
        <v>172</v>
      </c>
      <c r="C238" s="51">
        <v>24.743333333333332</v>
      </c>
      <c r="D238" s="51">
        <v>24.743333333333332</v>
      </c>
      <c r="E238" s="51">
        <v>24.743333333333332</v>
      </c>
      <c r="F238" s="51">
        <v>24.743333333333332</v>
      </c>
      <c r="G238" s="51">
        <v>24.743333333333332</v>
      </c>
      <c r="H238" s="51">
        <v>24.743333333333332</v>
      </c>
      <c r="I238" s="51">
        <v>24.743333333333332</v>
      </c>
      <c r="J238" s="51">
        <v>24.743333333333332</v>
      </c>
      <c r="K238" s="51"/>
    </row>
    <row r="239" spans="1:11">
      <c r="A239" s="1" t="s">
        <v>299</v>
      </c>
      <c r="B239" s="1" t="s">
        <v>172</v>
      </c>
      <c r="C239" s="51">
        <v>17.636666666666667</v>
      </c>
      <c r="D239" s="51">
        <v>17.636666666666667</v>
      </c>
      <c r="E239" s="51">
        <v>17.636666666666667</v>
      </c>
      <c r="F239" s="51">
        <v>17.636666666666667</v>
      </c>
      <c r="G239" s="51">
        <v>17.636666666666667</v>
      </c>
      <c r="H239" s="51">
        <v>17.636666666666667</v>
      </c>
      <c r="I239" s="51">
        <v>17.636666666666667</v>
      </c>
      <c r="J239" s="51">
        <v>17.636666666666667</v>
      </c>
      <c r="K239" s="51"/>
    </row>
    <row r="240" spans="1:11">
      <c r="A240" s="1" t="s">
        <v>300</v>
      </c>
      <c r="B240" s="1" t="s">
        <v>172</v>
      </c>
      <c r="C240" s="51">
        <v>7.2366666666666664</v>
      </c>
      <c r="D240" s="51">
        <v>7.2366666666666664</v>
      </c>
      <c r="E240" s="51">
        <v>7.2366666666666664</v>
      </c>
      <c r="F240" s="51">
        <v>7.2366666666666664</v>
      </c>
      <c r="G240" s="51">
        <v>7.2366666666666664</v>
      </c>
      <c r="H240" s="51">
        <v>7.2366666666666664</v>
      </c>
      <c r="I240" s="51">
        <v>7.2366666666666664</v>
      </c>
      <c r="J240" s="51">
        <v>7.2366666666666664</v>
      </c>
      <c r="K240" s="51"/>
    </row>
    <row r="241" spans="1:11">
      <c r="A241" s="1" t="s">
        <v>301</v>
      </c>
      <c r="B241" s="1" t="s">
        <v>172</v>
      </c>
      <c r="C241" s="51">
        <v>10.53</v>
      </c>
      <c r="D241" s="51">
        <v>10.53</v>
      </c>
      <c r="E241" s="51">
        <v>10.53</v>
      </c>
      <c r="F241" s="51">
        <v>10.53</v>
      </c>
      <c r="G241" s="51">
        <v>10.53</v>
      </c>
      <c r="H241" s="51">
        <v>10.53</v>
      </c>
      <c r="I241" s="51">
        <v>10.53</v>
      </c>
      <c r="J241" s="51">
        <v>10.53</v>
      </c>
      <c r="K241" s="51"/>
    </row>
    <row r="242" spans="1:11">
      <c r="A242" s="1" t="s">
        <v>302</v>
      </c>
      <c r="B242" s="1" t="s">
        <v>172</v>
      </c>
      <c r="C242" s="51">
        <v>1.2769204346107463</v>
      </c>
      <c r="D242" s="51">
        <v>1.2769204346107463</v>
      </c>
      <c r="E242" s="51">
        <v>1.2769204346107463</v>
      </c>
      <c r="F242" s="51">
        <v>1.2769204346107463</v>
      </c>
      <c r="G242" s="51">
        <v>1.2769204346107463</v>
      </c>
      <c r="H242" s="51">
        <v>1.2769204346107463</v>
      </c>
      <c r="I242" s="51">
        <v>1.2769204346107463</v>
      </c>
      <c r="J242" s="51">
        <v>1.2769204346107463</v>
      </c>
      <c r="K242" s="51"/>
    </row>
    <row r="243" spans="1:11">
      <c r="A243" s="1" t="s">
        <v>303</v>
      </c>
      <c r="B243" s="1" t="s">
        <v>172</v>
      </c>
      <c r="C243" s="51">
        <v>72.669999999999987</v>
      </c>
      <c r="D243" s="51">
        <v>72.669999999999987</v>
      </c>
      <c r="E243" s="51">
        <v>72.669999999999987</v>
      </c>
      <c r="F243" s="51">
        <v>72.669999999999987</v>
      </c>
      <c r="G243" s="51">
        <v>72.669999999999987</v>
      </c>
      <c r="H243" s="51">
        <v>72.669999999999987</v>
      </c>
      <c r="I243" s="51">
        <v>72.669999999999987</v>
      </c>
      <c r="J243" s="51">
        <v>72.669999999999987</v>
      </c>
      <c r="K243" s="51"/>
    </row>
    <row r="244" spans="1:11">
      <c r="A244" s="1" t="s">
        <v>304</v>
      </c>
      <c r="B244" s="1" t="s">
        <v>172</v>
      </c>
      <c r="C244" s="51">
        <v>0.13</v>
      </c>
      <c r="D244" s="51">
        <v>0.13</v>
      </c>
      <c r="E244" s="51">
        <v>0.13</v>
      </c>
      <c r="F244" s="51">
        <v>0.13</v>
      </c>
      <c r="G244" s="51">
        <v>0.13</v>
      </c>
      <c r="H244" s="51">
        <v>0.13</v>
      </c>
      <c r="I244" s="51">
        <v>0.13</v>
      </c>
      <c r="J244" s="51">
        <v>0.13</v>
      </c>
      <c r="K244" s="51"/>
    </row>
    <row r="245" spans="1:11">
      <c r="A245" s="1" t="s">
        <v>305</v>
      </c>
      <c r="B245" s="1" t="s">
        <v>172</v>
      </c>
      <c r="C245" s="51">
        <v>0</v>
      </c>
      <c r="D245" s="51">
        <v>0</v>
      </c>
      <c r="E245" s="51">
        <v>0</v>
      </c>
      <c r="F245" s="51">
        <v>0</v>
      </c>
      <c r="G245" s="51">
        <v>0</v>
      </c>
      <c r="H245" s="51">
        <v>0</v>
      </c>
      <c r="I245" s="51">
        <v>0</v>
      </c>
      <c r="J245" s="51">
        <v>0</v>
      </c>
      <c r="K245" s="51"/>
    </row>
    <row r="246" spans="1:11">
      <c r="A246" s="1" t="s">
        <v>306</v>
      </c>
      <c r="B246" s="1" t="s">
        <v>172</v>
      </c>
      <c r="C246" s="51">
        <v>0</v>
      </c>
      <c r="D246" s="51">
        <v>0</v>
      </c>
      <c r="E246" s="51">
        <v>0</v>
      </c>
      <c r="F246" s="51">
        <v>0</v>
      </c>
      <c r="G246" s="51">
        <v>0</v>
      </c>
      <c r="H246" s="51">
        <v>0</v>
      </c>
      <c r="I246" s="51">
        <v>0</v>
      </c>
      <c r="J246" s="51">
        <v>0</v>
      </c>
      <c r="K246" s="51"/>
    </row>
    <row r="247" spans="1:11">
      <c r="A247" s="1" t="s">
        <v>307</v>
      </c>
      <c r="B247" s="1" t="s">
        <v>172</v>
      </c>
      <c r="C247" s="51">
        <v>42.9</v>
      </c>
      <c r="D247" s="51">
        <v>42.9</v>
      </c>
      <c r="E247" s="51">
        <v>42.9</v>
      </c>
      <c r="F247" s="51">
        <v>42.9</v>
      </c>
      <c r="G247" s="51">
        <v>42.9</v>
      </c>
      <c r="H247" s="51">
        <v>42.9</v>
      </c>
      <c r="I247" s="51">
        <v>42.9</v>
      </c>
      <c r="J247" s="51">
        <v>42.9</v>
      </c>
      <c r="K247" s="51"/>
    </row>
    <row r="248" spans="1:11">
      <c r="A248" s="1" t="s">
        <v>308</v>
      </c>
      <c r="B248" s="1" t="s">
        <v>172</v>
      </c>
      <c r="C248" s="51">
        <v>24.223333333333333</v>
      </c>
      <c r="D248" s="51">
        <v>24.223333333333333</v>
      </c>
      <c r="E248" s="51">
        <v>24.223333333333333</v>
      </c>
      <c r="F248" s="51">
        <v>24.223333333333333</v>
      </c>
      <c r="G248" s="51">
        <v>24.223333333333333</v>
      </c>
      <c r="H248" s="51">
        <v>24.223333333333333</v>
      </c>
      <c r="I248" s="51">
        <v>24.223333333333333</v>
      </c>
      <c r="J248" s="51">
        <v>24.223333333333333</v>
      </c>
      <c r="K248" s="51"/>
    </row>
    <row r="249" spans="1:11">
      <c r="A249" s="1" t="s">
        <v>309</v>
      </c>
      <c r="B249" s="1" t="s">
        <v>172</v>
      </c>
      <c r="C249" s="51">
        <v>3.9866666666666664</v>
      </c>
      <c r="D249" s="51">
        <v>3.9866666666666664</v>
      </c>
      <c r="E249" s="51">
        <v>3.9866666666666664</v>
      </c>
      <c r="F249" s="51">
        <v>3.9866666666666664</v>
      </c>
      <c r="G249" s="51">
        <v>3.9866666666666664</v>
      </c>
      <c r="H249" s="51">
        <v>3.9866666666666664</v>
      </c>
      <c r="I249" s="51">
        <v>3.9866666666666664</v>
      </c>
      <c r="J249" s="51">
        <v>3.9866666666666664</v>
      </c>
      <c r="K249" s="51"/>
    </row>
    <row r="250" spans="1:11">
      <c r="A250" s="1" t="s">
        <v>310</v>
      </c>
      <c r="B250" s="1" t="s">
        <v>172</v>
      </c>
      <c r="C250" s="51">
        <v>18.676666666666669</v>
      </c>
      <c r="D250" s="51">
        <v>18.676666666666669</v>
      </c>
      <c r="E250" s="51">
        <v>18.676666666666669</v>
      </c>
      <c r="F250" s="51">
        <v>18.676666666666669</v>
      </c>
      <c r="G250" s="51">
        <v>18.676666666666669</v>
      </c>
      <c r="H250" s="51">
        <v>18.676666666666669</v>
      </c>
      <c r="I250" s="51">
        <v>18.676666666666669</v>
      </c>
      <c r="J250" s="51">
        <v>18.676666666666669</v>
      </c>
      <c r="K250" s="51"/>
    </row>
    <row r="251" spans="1:11">
      <c r="A251" s="1" t="s">
        <v>311</v>
      </c>
      <c r="B251" s="1" t="s">
        <v>172</v>
      </c>
      <c r="C251" s="51">
        <v>0</v>
      </c>
      <c r="D251" s="51">
        <v>0</v>
      </c>
      <c r="E251" s="51">
        <v>0</v>
      </c>
      <c r="F251" s="51">
        <v>0</v>
      </c>
      <c r="G251" s="51">
        <v>0</v>
      </c>
      <c r="H251" s="51">
        <v>0</v>
      </c>
      <c r="I251" s="51">
        <v>0</v>
      </c>
      <c r="J251" s="51">
        <v>0</v>
      </c>
      <c r="K251" s="51"/>
    </row>
    <row r="252" spans="1:11">
      <c r="A252" s="1" t="s">
        <v>312</v>
      </c>
      <c r="B252" s="1" t="s">
        <v>172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/>
    </row>
    <row r="253" spans="1:11">
      <c r="A253" s="1" t="s">
        <v>278</v>
      </c>
      <c r="B253" s="1" t="s">
        <v>173</v>
      </c>
      <c r="C253" s="51">
        <v>0.2133164853473814</v>
      </c>
      <c r="D253" s="51">
        <v>0.2133164853473814</v>
      </c>
      <c r="E253" s="51">
        <v>0.2133164853473814</v>
      </c>
      <c r="F253" s="51">
        <v>0.2133164853473814</v>
      </c>
      <c r="G253" s="51">
        <v>0.2133164853473814</v>
      </c>
      <c r="H253" s="51">
        <v>0.2133164853473814</v>
      </c>
      <c r="I253" s="51">
        <v>0.2133164853473814</v>
      </c>
      <c r="J253" s="51">
        <v>0.2133164853473814</v>
      </c>
      <c r="K253" s="51"/>
    </row>
    <row r="254" spans="1:11">
      <c r="A254" s="1" t="s">
        <v>279</v>
      </c>
      <c r="B254" s="1" t="s">
        <v>173</v>
      </c>
      <c r="C254" s="51">
        <v>0</v>
      </c>
      <c r="D254" s="51">
        <v>0</v>
      </c>
      <c r="E254" s="51">
        <v>0</v>
      </c>
      <c r="F254" s="51">
        <v>0</v>
      </c>
      <c r="G254" s="51">
        <v>0</v>
      </c>
      <c r="H254" s="51">
        <v>0</v>
      </c>
      <c r="I254" s="51">
        <v>0</v>
      </c>
      <c r="J254" s="51">
        <v>0</v>
      </c>
      <c r="K254" s="51"/>
    </row>
    <row r="255" spans="1:11">
      <c r="A255" s="1" t="s">
        <v>280</v>
      </c>
      <c r="B255" s="1" t="s">
        <v>173</v>
      </c>
      <c r="C255" s="51">
        <v>0.34358140606995236</v>
      </c>
      <c r="D255" s="51">
        <v>0.34358140606995236</v>
      </c>
      <c r="E255" s="51">
        <v>0.34358140606995236</v>
      </c>
      <c r="F255" s="51">
        <v>0.34358140606995236</v>
      </c>
      <c r="G255" s="51">
        <v>0.34358140606995236</v>
      </c>
      <c r="H255" s="51">
        <v>0.34358140606995236</v>
      </c>
      <c r="I255" s="51">
        <v>0.34358140606995236</v>
      </c>
      <c r="J255" s="51">
        <v>0.34358140606995236</v>
      </c>
      <c r="K255" s="51"/>
    </row>
    <row r="256" spans="1:11">
      <c r="A256" s="1" t="s">
        <v>281</v>
      </c>
      <c r="B256" s="1" t="s">
        <v>173</v>
      </c>
      <c r="C256" s="51">
        <v>3.9433333333333334</v>
      </c>
      <c r="D256" s="51">
        <v>3.9433333333333334</v>
      </c>
      <c r="E256" s="51">
        <v>3.9433333333333334</v>
      </c>
      <c r="F256" s="51">
        <v>3.9433333333333334</v>
      </c>
      <c r="G256" s="51">
        <v>3.9433333333333334</v>
      </c>
      <c r="H256" s="51">
        <v>3.9433333333333334</v>
      </c>
      <c r="I256" s="51">
        <v>3.9433333333333334</v>
      </c>
      <c r="J256" s="51">
        <v>3.9433333333333334</v>
      </c>
      <c r="K256" s="51"/>
    </row>
    <row r="257" spans="1:11">
      <c r="A257" s="1" t="s">
        <v>282</v>
      </c>
      <c r="B257" s="1" t="s">
        <v>173</v>
      </c>
      <c r="C257" s="51">
        <v>5.0266666666666664</v>
      </c>
      <c r="D257" s="51">
        <v>5.0266666666666664</v>
      </c>
      <c r="E257" s="51">
        <v>5.0266666666666664</v>
      </c>
      <c r="F257" s="51">
        <v>5.0266666666666664</v>
      </c>
      <c r="G257" s="51">
        <v>5.0266666666666664</v>
      </c>
      <c r="H257" s="51">
        <v>5.0266666666666664</v>
      </c>
      <c r="I257" s="51">
        <v>5.0266666666666664</v>
      </c>
      <c r="J257" s="51">
        <v>5.0266666666666664</v>
      </c>
      <c r="K257" s="51"/>
    </row>
    <row r="258" spans="1:11">
      <c r="A258" s="1" t="s">
        <v>283</v>
      </c>
      <c r="B258" s="1" t="s">
        <v>173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/>
    </row>
    <row r="259" spans="1:11">
      <c r="A259" s="1" t="s">
        <v>284</v>
      </c>
      <c r="B259" s="1" t="s">
        <v>173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/>
    </row>
    <row r="260" spans="1:11">
      <c r="A260" s="1" t="s">
        <v>285</v>
      </c>
      <c r="B260" s="1" t="s">
        <v>173</v>
      </c>
      <c r="C260" s="51">
        <v>36.226666666666667</v>
      </c>
      <c r="D260" s="51">
        <v>36.226666666666667</v>
      </c>
      <c r="E260" s="51">
        <v>36.226666666666667</v>
      </c>
      <c r="F260" s="51">
        <v>36.226666666666667</v>
      </c>
      <c r="G260" s="51">
        <v>36.226666666666667</v>
      </c>
      <c r="H260" s="51">
        <v>36.226666666666667</v>
      </c>
      <c r="I260" s="51">
        <v>36.226666666666667</v>
      </c>
      <c r="J260" s="51">
        <v>36.226666666666667</v>
      </c>
      <c r="K260" s="51"/>
    </row>
    <row r="261" spans="1:11">
      <c r="A261" s="1" t="s">
        <v>286</v>
      </c>
      <c r="B261" s="1" t="s">
        <v>173</v>
      </c>
      <c r="C261" s="51">
        <v>64.566666666666663</v>
      </c>
      <c r="D261" s="51">
        <v>64.566666666666663</v>
      </c>
      <c r="E261" s="51">
        <v>64.566666666666663</v>
      </c>
      <c r="F261" s="51">
        <v>64.566666666666663</v>
      </c>
      <c r="G261" s="51">
        <v>64.566666666666663</v>
      </c>
      <c r="H261" s="51">
        <v>64.566666666666663</v>
      </c>
      <c r="I261" s="51">
        <v>64.566666666666663</v>
      </c>
      <c r="J261" s="51">
        <v>64.566666666666663</v>
      </c>
      <c r="K261" s="51"/>
    </row>
    <row r="262" spans="1:11">
      <c r="A262" s="1" t="s">
        <v>287</v>
      </c>
      <c r="B262" s="1" t="s">
        <v>173</v>
      </c>
      <c r="C262" s="51">
        <v>23.833333333333332</v>
      </c>
      <c r="D262" s="51">
        <v>23.833333333333332</v>
      </c>
      <c r="E262" s="51">
        <v>23.833333333333332</v>
      </c>
      <c r="F262" s="51">
        <v>23.833333333333332</v>
      </c>
      <c r="G262" s="51">
        <v>23.833333333333332</v>
      </c>
      <c r="H262" s="51">
        <v>23.833333333333332</v>
      </c>
      <c r="I262" s="51">
        <v>23.833333333333332</v>
      </c>
      <c r="J262" s="51">
        <v>23.833333333333332</v>
      </c>
      <c r="K262" s="51"/>
    </row>
    <row r="263" spans="1:11">
      <c r="A263" s="1" t="s">
        <v>288</v>
      </c>
      <c r="B263" s="1" t="s">
        <v>173</v>
      </c>
      <c r="C263" s="51">
        <v>56.550000000000004</v>
      </c>
      <c r="D263" s="51">
        <v>56.550000000000004</v>
      </c>
      <c r="E263" s="51">
        <v>56.550000000000004</v>
      </c>
      <c r="F263" s="51">
        <v>56.550000000000004</v>
      </c>
      <c r="G263" s="51">
        <v>56.550000000000004</v>
      </c>
      <c r="H263" s="51">
        <v>56.550000000000004</v>
      </c>
      <c r="I263" s="51">
        <v>56.550000000000004</v>
      </c>
      <c r="J263" s="51">
        <v>56.550000000000004</v>
      </c>
      <c r="K263" s="51"/>
    </row>
    <row r="264" spans="1:11">
      <c r="A264" s="1" t="s">
        <v>289</v>
      </c>
      <c r="B264" s="1" t="s">
        <v>173</v>
      </c>
      <c r="C264" s="51">
        <v>57.93666666666666</v>
      </c>
      <c r="D264" s="51">
        <v>57.93666666666666</v>
      </c>
      <c r="E264" s="51">
        <v>57.93666666666666</v>
      </c>
      <c r="F264" s="51">
        <v>57.93666666666666</v>
      </c>
      <c r="G264" s="51">
        <v>57.93666666666666</v>
      </c>
      <c r="H264" s="51">
        <v>57.93666666666666</v>
      </c>
      <c r="I264" s="51">
        <v>57.93666666666666</v>
      </c>
      <c r="J264" s="51">
        <v>57.93666666666666</v>
      </c>
      <c r="K264" s="51"/>
    </row>
    <row r="265" spans="1:11">
      <c r="A265" s="1" t="s">
        <v>290</v>
      </c>
      <c r="B265" s="1" t="s">
        <v>173</v>
      </c>
      <c r="C265" s="51">
        <v>11.959999999999999</v>
      </c>
      <c r="D265" s="51">
        <v>11.959999999999999</v>
      </c>
      <c r="E265" s="51">
        <v>11.959999999999999</v>
      </c>
      <c r="F265" s="51">
        <v>11.959999999999999</v>
      </c>
      <c r="G265" s="51">
        <v>11.959999999999999</v>
      </c>
      <c r="H265" s="51">
        <v>11.959999999999999</v>
      </c>
      <c r="I265" s="51">
        <v>11.959999999999999</v>
      </c>
      <c r="J265" s="51">
        <v>11.959999999999999</v>
      </c>
      <c r="K265" s="51"/>
    </row>
    <row r="266" spans="1:11">
      <c r="A266" s="1" t="s">
        <v>291</v>
      </c>
      <c r="B266" s="1" t="s">
        <v>173</v>
      </c>
      <c r="C266" s="51">
        <v>20.41</v>
      </c>
      <c r="D266" s="51">
        <v>20.41</v>
      </c>
      <c r="E266" s="51">
        <v>20.41</v>
      </c>
      <c r="F266" s="51">
        <v>20.41</v>
      </c>
      <c r="G266" s="51">
        <v>20.41</v>
      </c>
      <c r="H266" s="51">
        <v>20.41</v>
      </c>
      <c r="I266" s="51">
        <v>20.41</v>
      </c>
      <c r="J266" s="51">
        <v>20.41</v>
      </c>
      <c r="K266" s="51"/>
    </row>
    <row r="267" spans="1:11">
      <c r="A267" s="1" t="s">
        <v>292</v>
      </c>
      <c r="B267" s="1" t="s">
        <v>173</v>
      </c>
      <c r="C267" s="51">
        <v>0</v>
      </c>
      <c r="D267" s="51">
        <v>0</v>
      </c>
      <c r="E267" s="51">
        <v>0</v>
      </c>
      <c r="F267" s="51">
        <v>0</v>
      </c>
      <c r="G267" s="51">
        <v>0</v>
      </c>
      <c r="H267" s="51">
        <v>0</v>
      </c>
      <c r="I267" s="51">
        <v>0</v>
      </c>
      <c r="J267" s="51">
        <v>0</v>
      </c>
      <c r="K267" s="51"/>
    </row>
    <row r="268" spans="1:11">
      <c r="A268" s="1" t="s">
        <v>293</v>
      </c>
      <c r="B268" s="1" t="s">
        <v>173</v>
      </c>
      <c r="C268" s="51">
        <v>22.619999999999997</v>
      </c>
      <c r="D268" s="51">
        <v>22.619999999999997</v>
      </c>
      <c r="E268" s="51">
        <v>22.619999999999997</v>
      </c>
      <c r="F268" s="51">
        <v>22.619999999999997</v>
      </c>
      <c r="G268" s="51">
        <v>22.619999999999997</v>
      </c>
      <c r="H268" s="51">
        <v>22.619999999999997</v>
      </c>
      <c r="I268" s="51">
        <v>22.619999999999997</v>
      </c>
      <c r="J268" s="51">
        <v>22.619999999999997</v>
      </c>
      <c r="K268" s="51"/>
    </row>
    <row r="269" spans="1:11">
      <c r="A269" s="1" t="s">
        <v>294</v>
      </c>
      <c r="B269" s="1" t="s">
        <v>173</v>
      </c>
      <c r="C269" s="51">
        <v>33.67</v>
      </c>
      <c r="D269" s="51">
        <v>33.67</v>
      </c>
      <c r="E269" s="51">
        <v>33.67</v>
      </c>
      <c r="F269" s="51">
        <v>33.67</v>
      </c>
      <c r="G269" s="51">
        <v>33.67</v>
      </c>
      <c r="H269" s="51">
        <v>33.67</v>
      </c>
      <c r="I269" s="51">
        <v>33.67</v>
      </c>
      <c r="J269" s="51">
        <v>33.67</v>
      </c>
      <c r="K269" s="51"/>
    </row>
    <row r="270" spans="1:11">
      <c r="A270" s="1" t="s">
        <v>295</v>
      </c>
      <c r="B270" s="1" t="s">
        <v>173</v>
      </c>
      <c r="C270" s="51">
        <v>0</v>
      </c>
      <c r="D270" s="51">
        <v>0</v>
      </c>
      <c r="E270" s="51">
        <v>0</v>
      </c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/>
    </row>
    <row r="271" spans="1:11">
      <c r="A271" s="1" t="s">
        <v>296</v>
      </c>
      <c r="B271" s="1" t="s">
        <v>173</v>
      </c>
      <c r="C271" s="51">
        <v>0.14872470947568306</v>
      </c>
      <c r="D271" s="51">
        <v>0.14872470947568306</v>
      </c>
      <c r="E271" s="51">
        <v>0.14872470947568306</v>
      </c>
      <c r="F271" s="51">
        <v>0.14872470947568306</v>
      </c>
      <c r="G271" s="51">
        <v>0.14872470947568306</v>
      </c>
      <c r="H271" s="51">
        <v>0.14872470947568306</v>
      </c>
      <c r="I271" s="51">
        <v>0.14872470947568306</v>
      </c>
      <c r="J271" s="51">
        <v>0.14872470947568306</v>
      </c>
      <c r="K271" s="51"/>
    </row>
    <row r="272" spans="1:11">
      <c r="A272" s="1" t="s">
        <v>297</v>
      </c>
      <c r="B272" s="1" t="s">
        <v>173</v>
      </c>
      <c r="C272" s="51">
        <v>0.31412363116290332</v>
      </c>
      <c r="D272" s="51">
        <v>0.31412363116290332</v>
      </c>
      <c r="E272" s="51">
        <v>0.31412363116290332</v>
      </c>
      <c r="F272" s="51">
        <v>0.31412363116290332</v>
      </c>
      <c r="G272" s="51">
        <v>0.31412363116290332</v>
      </c>
      <c r="H272" s="51">
        <v>0.31412363116290332</v>
      </c>
      <c r="I272" s="51">
        <v>0.31412363116290332</v>
      </c>
      <c r="J272" s="51">
        <v>0.31412363116290332</v>
      </c>
      <c r="K272" s="51"/>
    </row>
    <row r="273" spans="1:11">
      <c r="A273" s="1" t="s">
        <v>298</v>
      </c>
      <c r="B273" s="1" t="s">
        <v>173</v>
      </c>
      <c r="C273" s="51">
        <v>24.743333333333332</v>
      </c>
      <c r="D273" s="51">
        <v>24.743333333333332</v>
      </c>
      <c r="E273" s="51">
        <v>24.743333333333332</v>
      </c>
      <c r="F273" s="51">
        <v>24.743333333333332</v>
      </c>
      <c r="G273" s="51">
        <v>24.743333333333332</v>
      </c>
      <c r="H273" s="51">
        <v>24.743333333333332</v>
      </c>
      <c r="I273" s="51">
        <v>24.743333333333332</v>
      </c>
      <c r="J273" s="51">
        <v>24.743333333333332</v>
      </c>
      <c r="K273" s="51"/>
    </row>
    <row r="274" spans="1:11">
      <c r="A274" s="1" t="s">
        <v>299</v>
      </c>
      <c r="B274" s="1" t="s">
        <v>173</v>
      </c>
      <c r="C274" s="51">
        <v>17.636666666666667</v>
      </c>
      <c r="D274" s="51">
        <v>17.636666666666667</v>
      </c>
      <c r="E274" s="51">
        <v>17.636666666666667</v>
      </c>
      <c r="F274" s="51">
        <v>17.636666666666667</v>
      </c>
      <c r="G274" s="51">
        <v>17.636666666666667</v>
      </c>
      <c r="H274" s="51">
        <v>17.636666666666667</v>
      </c>
      <c r="I274" s="51">
        <v>17.636666666666667</v>
      </c>
      <c r="J274" s="51">
        <v>17.636666666666667</v>
      </c>
      <c r="K274" s="51"/>
    </row>
    <row r="275" spans="1:11">
      <c r="A275" s="1" t="s">
        <v>300</v>
      </c>
      <c r="B275" s="1" t="s">
        <v>173</v>
      </c>
      <c r="C275" s="51">
        <v>7.2366666666666664</v>
      </c>
      <c r="D275" s="51">
        <v>7.2366666666666664</v>
      </c>
      <c r="E275" s="51">
        <v>7.2366666666666664</v>
      </c>
      <c r="F275" s="51">
        <v>7.2366666666666664</v>
      </c>
      <c r="G275" s="51">
        <v>7.2366666666666664</v>
      </c>
      <c r="H275" s="51">
        <v>7.2366666666666664</v>
      </c>
      <c r="I275" s="51">
        <v>7.2366666666666664</v>
      </c>
      <c r="J275" s="51">
        <v>7.2366666666666664</v>
      </c>
      <c r="K275" s="51"/>
    </row>
    <row r="276" spans="1:11">
      <c r="A276" s="1" t="s">
        <v>301</v>
      </c>
      <c r="B276" s="1" t="s">
        <v>173</v>
      </c>
      <c r="C276" s="51">
        <v>10.53</v>
      </c>
      <c r="D276" s="51">
        <v>10.53</v>
      </c>
      <c r="E276" s="51">
        <v>10.53</v>
      </c>
      <c r="F276" s="51">
        <v>10.53</v>
      </c>
      <c r="G276" s="51">
        <v>10.53</v>
      </c>
      <c r="H276" s="51">
        <v>10.53</v>
      </c>
      <c r="I276" s="51">
        <v>10.53</v>
      </c>
      <c r="J276" s="51">
        <v>10.53</v>
      </c>
      <c r="K276" s="51"/>
    </row>
    <row r="277" spans="1:11">
      <c r="A277" s="1" t="s">
        <v>302</v>
      </c>
      <c r="B277" s="1" t="s">
        <v>173</v>
      </c>
      <c r="C277" s="51">
        <v>1.2769204346107463</v>
      </c>
      <c r="D277" s="51">
        <v>1.2769204346107463</v>
      </c>
      <c r="E277" s="51">
        <v>1.2769204346107463</v>
      </c>
      <c r="F277" s="51">
        <v>1.2769204346107463</v>
      </c>
      <c r="G277" s="51">
        <v>1.2769204346107463</v>
      </c>
      <c r="H277" s="51">
        <v>1.2769204346107463</v>
      </c>
      <c r="I277" s="51">
        <v>1.2769204346107463</v>
      </c>
      <c r="J277" s="51">
        <v>1.2769204346107463</v>
      </c>
      <c r="K277" s="51"/>
    </row>
    <row r="278" spans="1:11">
      <c r="A278" s="1" t="s">
        <v>303</v>
      </c>
      <c r="B278" s="1" t="s">
        <v>173</v>
      </c>
      <c r="C278" s="51">
        <v>72.669999999999987</v>
      </c>
      <c r="D278" s="51">
        <v>72.669999999999987</v>
      </c>
      <c r="E278" s="51">
        <v>72.669999999999987</v>
      </c>
      <c r="F278" s="51">
        <v>72.669999999999987</v>
      </c>
      <c r="G278" s="51">
        <v>72.669999999999987</v>
      </c>
      <c r="H278" s="51">
        <v>72.669999999999987</v>
      </c>
      <c r="I278" s="51">
        <v>72.669999999999987</v>
      </c>
      <c r="J278" s="51">
        <v>72.669999999999987</v>
      </c>
      <c r="K278" s="51"/>
    </row>
    <row r="279" spans="1:11">
      <c r="A279" s="1" t="s">
        <v>304</v>
      </c>
      <c r="B279" s="1" t="s">
        <v>173</v>
      </c>
      <c r="C279" s="51">
        <v>0.13</v>
      </c>
      <c r="D279" s="51">
        <v>0.13</v>
      </c>
      <c r="E279" s="51">
        <v>0.13</v>
      </c>
      <c r="F279" s="51">
        <v>0.13</v>
      </c>
      <c r="G279" s="51">
        <v>0.13</v>
      </c>
      <c r="H279" s="51">
        <v>0.13</v>
      </c>
      <c r="I279" s="51">
        <v>0.13</v>
      </c>
      <c r="J279" s="51">
        <v>0.13</v>
      </c>
      <c r="K279" s="51"/>
    </row>
    <row r="280" spans="1:11">
      <c r="A280" s="1" t="s">
        <v>305</v>
      </c>
      <c r="B280" s="1" t="s">
        <v>173</v>
      </c>
      <c r="C280" s="51">
        <v>0</v>
      </c>
      <c r="D280" s="51">
        <v>0</v>
      </c>
      <c r="E280" s="51">
        <v>0</v>
      </c>
      <c r="F280" s="51">
        <v>0</v>
      </c>
      <c r="G280" s="51">
        <v>0</v>
      </c>
      <c r="H280" s="51">
        <v>0</v>
      </c>
      <c r="I280" s="51">
        <v>0</v>
      </c>
      <c r="J280" s="51">
        <v>0</v>
      </c>
      <c r="K280" s="51"/>
    </row>
    <row r="281" spans="1:11">
      <c r="A281" s="1" t="s">
        <v>306</v>
      </c>
      <c r="B281" s="1" t="s">
        <v>173</v>
      </c>
      <c r="C281" s="51">
        <v>0</v>
      </c>
      <c r="D281" s="51">
        <v>0</v>
      </c>
      <c r="E281" s="51">
        <v>0</v>
      </c>
      <c r="F281" s="51">
        <v>0</v>
      </c>
      <c r="G281" s="51">
        <v>0</v>
      </c>
      <c r="H281" s="51">
        <v>0</v>
      </c>
      <c r="I281" s="51">
        <v>0</v>
      </c>
      <c r="J281" s="51">
        <v>0</v>
      </c>
      <c r="K281" s="51"/>
    </row>
    <row r="282" spans="1:11">
      <c r="A282" s="1" t="s">
        <v>307</v>
      </c>
      <c r="B282" s="1" t="s">
        <v>173</v>
      </c>
      <c r="C282" s="51">
        <v>42.9</v>
      </c>
      <c r="D282" s="51">
        <v>42.9</v>
      </c>
      <c r="E282" s="51">
        <v>42.9</v>
      </c>
      <c r="F282" s="51">
        <v>42.9</v>
      </c>
      <c r="G282" s="51">
        <v>42.9</v>
      </c>
      <c r="H282" s="51">
        <v>42.9</v>
      </c>
      <c r="I282" s="51">
        <v>42.9</v>
      </c>
      <c r="J282" s="51">
        <v>42.9</v>
      </c>
      <c r="K282" s="51"/>
    </row>
    <row r="283" spans="1:11">
      <c r="A283" s="1" t="s">
        <v>308</v>
      </c>
      <c r="B283" s="1" t="s">
        <v>173</v>
      </c>
      <c r="C283" s="51">
        <v>24.223333333333333</v>
      </c>
      <c r="D283" s="51">
        <v>24.223333333333333</v>
      </c>
      <c r="E283" s="51">
        <v>24.223333333333333</v>
      </c>
      <c r="F283" s="51">
        <v>24.223333333333333</v>
      </c>
      <c r="G283" s="51">
        <v>24.223333333333333</v>
      </c>
      <c r="H283" s="51">
        <v>24.223333333333333</v>
      </c>
      <c r="I283" s="51">
        <v>24.223333333333333</v>
      </c>
      <c r="J283" s="51">
        <v>24.223333333333333</v>
      </c>
      <c r="K283" s="51"/>
    </row>
    <row r="284" spans="1:11">
      <c r="A284" s="1" t="s">
        <v>309</v>
      </c>
      <c r="B284" s="1" t="s">
        <v>173</v>
      </c>
      <c r="C284" s="51">
        <v>3.9866666666666664</v>
      </c>
      <c r="D284" s="51">
        <v>3.9866666666666664</v>
      </c>
      <c r="E284" s="51">
        <v>3.9866666666666664</v>
      </c>
      <c r="F284" s="51">
        <v>3.9866666666666664</v>
      </c>
      <c r="G284" s="51">
        <v>3.9866666666666664</v>
      </c>
      <c r="H284" s="51">
        <v>3.9866666666666664</v>
      </c>
      <c r="I284" s="51">
        <v>3.9866666666666664</v>
      </c>
      <c r="J284" s="51">
        <v>3.9866666666666664</v>
      </c>
      <c r="K284" s="51"/>
    </row>
    <row r="285" spans="1:11">
      <c r="A285" s="1" t="s">
        <v>310</v>
      </c>
      <c r="B285" s="1" t="s">
        <v>173</v>
      </c>
      <c r="C285" s="51">
        <v>18.676666666666669</v>
      </c>
      <c r="D285" s="51">
        <v>18.676666666666669</v>
      </c>
      <c r="E285" s="51">
        <v>18.676666666666669</v>
      </c>
      <c r="F285" s="51">
        <v>18.676666666666669</v>
      </c>
      <c r="G285" s="51">
        <v>18.676666666666669</v>
      </c>
      <c r="H285" s="51">
        <v>18.676666666666669</v>
      </c>
      <c r="I285" s="51">
        <v>18.676666666666669</v>
      </c>
      <c r="J285" s="51">
        <v>18.676666666666669</v>
      </c>
      <c r="K285" s="51"/>
    </row>
    <row r="286" spans="1:11">
      <c r="A286" s="1" t="s">
        <v>311</v>
      </c>
      <c r="B286" s="1" t="s">
        <v>173</v>
      </c>
      <c r="C286" s="51">
        <v>0</v>
      </c>
      <c r="D286" s="51">
        <v>0</v>
      </c>
      <c r="E286" s="51">
        <v>0</v>
      </c>
      <c r="F286" s="51">
        <v>0</v>
      </c>
      <c r="G286" s="51">
        <v>0</v>
      </c>
      <c r="H286" s="51">
        <v>0</v>
      </c>
      <c r="I286" s="51">
        <v>0</v>
      </c>
      <c r="J286" s="51">
        <v>0</v>
      </c>
      <c r="K286" s="51"/>
    </row>
    <row r="287" spans="1:11">
      <c r="A287" s="1" t="s">
        <v>312</v>
      </c>
      <c r="B287" s="1" t="s">
        <v>173</v>
      </c>
      <c r="C287" s="51">
        <v>0</v>
      </c>
      <c r="D287" s="51">
        <v>0</v>
      </c>
      <c r="E287" s="51">
        <v>0</v>
      </c>
      <c r="F287" s="51">
        <v>0</v>
      </c>
      <c r="G287" s="51">
        <v>0</v>
      </c>
      <c r="H287" s="51">
        <v>0</v>
      </c>
      <c r="I287" s="51">
        <v>0</v>
      </c>
      <c r="J287" s="51">
        <v>0</v>
      </c>
      <c r="K287" s="51"/>
    </row>
    <row r="288" spans="1:11">
      <c r="A288" s="1" t="s">
        <v>278</v>
      </c>
      <c r="B288" s="1" t="s">
        <v>94</v>
      </c>
      <c r="C288" s="51">
        <v>3.3687905327501562</v>
      </c>
      <c r="D288" s="51">
        <v>3.3687905327501562</v>
      </c>
      <c r="E288" s="51">
        <v>3.3687905327501562</v>
      </c>
      <c r="F288" s="51">
        <v>3.3687905327501562</v>
      </c>
      <c r="G288" s="51">
        <v>3.3687905327501562</v>
      </c>
      <c r="H288" s="51">
        <v>3.3687905327501562</v>
      </c>
      <c r="I288" s="51">
        <v>3.3687905327501562</v>
      </c>
      <c r="J288" s="51">
        <v>3.3687905327501562</v>
      </c>
    </row>
    <row r="289" spans="1:10">
      <c r="A289" s="1" t="s">
        <v>280</v>
      </c>
      <c r="B289" s="1" t="s">
        <v>94</v>
      </c>
      <c r="C289" s="51">
        <v>5.425993148689626</v>
      </c>
      <c r="D289" s="51">
        <v>5.425993148689626</v>
      </c>
      <c r="E289" s="51">
        <v>5.425993148689626</v>
      </c>
      <c r="F289" s="51">
        <v>5.425993148689626</v>
      </c>
      <c r="G289" s="51">
        <v>5.425993148689626</v>
      </c>
      <c r="H289" s="51">
        <v>5.425993148689626</v>
      </c>
      <c r="I289" s="51">
        <v>5.425993148689626</v>
      </c>
      <c r="J289" s="51">
        <v>5.425993148689626</v>
      </c>
    </row>
    <row r="290" spans="1:10">
      <c r="A290" s="1" t="s">
        <v>283</v>
      </c>
      <c r="B290" s="1" t="s">
        <v>94</v>
      </c>
      <c r="C290" s="51">
        <v>8.1033333333333317</v>
      </c>
      <c r="D290" s="51">
        <v>8.1033333333333317</v>
      </c>
      <c r="E290" s="51">
        <v>8.1033333333333317</v>
      </c>
      <c r="F290" s="51">
        <v>8.1033333333333317</v>
      </c>
      <c r="G290" s="51">
        <v>8.1033333333333317</v>
      </c>
      <c r="H290" s="51">
        <v>8.1033333333333317</v>
      </c>
      <c r="I290" s="51">
        <v>8.1033333333333317</v>
      </c>
      <c r="J290" s="51">
        <v>8.1033333333333317</v>
      </c>
    </row>
    <row r="291" spans="1:10">
      <c r="A291" s="1" t="s">
        <v>296</v>
      </c>
      <c r="B291" s="1" t="s">
        <v>94</v>
      </c>
      <c r="C291" s="51">
        <v>2.3487279590782402</v>
      </c>
      <c r="D291" s="51">
        <v>2.3487279590782402</v>
      </c>
      <c r="E291" s="51">
        <v>2.3487279590782402</v>
      </c>
      <c r="F291" s="51">
        <v>2.3487279590782402</v>
      </c>
      <c r="G291" s="51">
        <v>2.3487279590782402</v>
      </c>
      <c r="H291" s="51">
        <v>2.3487279590782402</v>
      </c>
      <c r="I291" s="51">
        <v>2.3487279590782402</v>
      </c>
      <c r="J291" s="51">
        <v>2.3487279590782402</v>
      </c>
    </row>
    <row r="292" spans="1:10">
      <c r="A292" s="1" t="s">
        <v>297</v>
      </c>
      <c r="B292" s="1" t="s">
        <v>94</v>
      </c>
      <c r="C292" s="51">
        <v>4.9607826279877374</v>
      </c>
      <c r="D292" s="51">
        <v>4.9607826279877374</v>
      </c>
      <c r="E292" s="51">
        <v>4.9607826279877374</v>
      </c>
      <c r="F292" s="51">
        <v>4.9607826279877374</v>
      </c>
      <c r="G292" s="51">
        <v>4.9607826279877374</v>
      </c>
      <c r="H292" s="51">
        <v>4.9607826279877374</v>
      </c>
      <c r="I292" s="51">
        <v>4.9607826279877374</v>
      </c>
      <c r="J292" s="51">
        <v>4.9607826279877374</v>
      </c>
    </row>
    <row r="293" spans="1:10">
      <c r="A293" s="1" t="s">
        <v>302</v>
      </c>
      <c r="B293" s="1" t="s">
        <v>94</v>
      </c>
      <c r="C293" s="51">
        <v>20.165705731494239</v>
      </c>
      <c r="D293" s="51">
        <v>20.165705731494239</v>
      </c>
      <c r="E293" s="51">
        <v>20.165705731494239</v>
      </c>
      <c r="F293" s="51">
        <v>20.165705731494239</v>
      </c>
      <c r="G293" s="51">
        <v>20.165705731494239</v>
      </c>
      <c r="H293" s="51">
        <v>20.165705731494239</v>
      </c>
      <c r="I293" s="51">
        <v>20.165705731494239</v>
      </c>
      <c r="J293" s="51">
        <v>20.165705731494239</v>
      </c>
    </row>
    <row r="294" spans="1:10">
      <c r="A294" s="1" t="s">
        <v>306</v>
      </c>
      <c r="B294" s="1" t="s">
        <v>94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</row>
    <row r="295" spans="1:10">
      <c r="A295" s="1" t="s">
        <v>311</v>
      </c>
      <c r="B295" s="1" t="s">
        <v>94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</row>
    <row r="296" spans="1:10">
      <c r="A296" s="1" t="s">
        <v>312</v>
      </c>
      <c r="B296" s="1" t="s">
        <v>94</v>
      </c>
      <c r="C296" s="51">
        <v>0</v>
      </c>
      <c r="D296" s="51">
        <v>0</v>
      </c>
      <c r="E296" s="51">
        <v>0</v>
      </c>
      <c r="F296" s="51">
        <v>0</v>
      </c>
      <c r="G296" s="51">
        <v>0</v>
      </c>
      <c r="H296" s="51">
        <v>0</v>
      </c>
      <c r="I296" s="51">
        <v>0</v>
      </c>
      <c r="J296" s="51">
        <v>0</v>
      </c>
    </row>
    <row r="297" spans="1:10">
      <c r="A297" s="1" t="s">
        <v>278</v>
      </c>
      <c r="B297" s="1" t="s">
        <v>93</v>
      </c>
      <c r="C297" s="51">
        <v>3.3687905327501562</v>
      </c>
      <c r="D297" s="51">
        <v>3.3687905327501562</v>
      </c>
      <c r="E297" s="51">
        <v>3.3687905327501562</v>
      </c>
      <c r="F297" s="51">
        <v>3.3687905327501562</v>
      </c>
      <c r="G297" s="51">
        <v>3.3687905327501562</v>
      </c>
      <c r="H297" s="51">
        <v>3.3687905327501562</v>
      </c>
      <c r="I297" s="51">
        <v>3.3687905327501562</v>
      </c>
      <c r="J297" s="51">
        <v>3.3687905327501562</v>
      </c>
    </row>
    <row r="298" spans="1:10">
      <c r="A298" s="1" t="s">
        <v>280</v>
      </c>
      <c r="B298" s="1" t="s">
        <v>93</v>
      </c>
      <c r="C298" s="51">
        <v>5.425993148689626</v>
      </c>
      <c r="D298" s="51">
        <v>5.425993148689626</v>
      </c>
      <c r="E298" s="51">
        <v>5.425993148689626</v>
      </c>
      <c r="F298" s="51">
        <v>5.425993148689626</v>
      </c>
      <c r="G298" s="51">
        <v>5.425993148689626</v>
      </c>
      <c r="H298" s="51">
        <v>5.425993148689626</v>
      </c>
      <c r="I298" s="51">
        <v>5.425993148689626</v>
      </c>
      <c r="J298" s="51">
        <v>5.425993148689626</v>
      </c>
    </row>
    <row r="299" spans="1:10">
      <c r="A299" s="1" t="s">
        <v>283</v>
      </c>
      <c r="B299" s="1" t="s">
        <v>93</v>
      </c>
      <c r="C299" s="51">
        <v>8.1033333333333317</v>
      </c>
      <c r="D299" s="51">
        <v>8.1033333333333317</v>
      </c>
      <c r="E299" s="51">
        <v>8.1033333333333317</v>
      </c>
      <c r="F299" s="51">
        <v>8.1033333333333317</v>
      </c>
      <c r="G299" s="51">
        <v>8.1033333333333317</v>
      </c>
      <c r="H299" s="51">
        <v>8.1033333333333317</v>
      </c>
      <c r="I299" s="51">
        <v>8.1033333333333317</v>
      </c>
      <c r="J299" s="51">
        <v>8.1033333333333317</v>
      </c>
    </row>
    <row r="300" spans="1:10">
      <c r="A300" s="1" t="s">
        <v>296</v>
      </c>
      <c r="B300" s="1" t="s">
        <v>93</v>
      </c>
      <c r="C300" s="51">
        <v>2.3487279590782402</v>
      </c>
      <c r="D300" s="51">
        <v>2.3487279590782402</v>
      </c>
      <c r="E300" s="51">
        <v>2.3487279590782402</v>
      </c>
      <c r="F300" s="51">
        <v>2.3487279590782402</v>
      </c>
      <c r="G300" s="51">
        <v>2.3487279590782402</v>
      </c>
      <c r="H300" s="51">
        <v>2.3487279590782402</v>
      </c>
      <c r="I300" s="51">
        <v>2.3487279590782402</v>
      </c>
      <c r="J300" s="51">
        <v>2.3487279590782402</v>
      </c>
    </row>
    <row r="301" spans="1:10">
      <c r="A301" s="1" t="s">
        <v>297</v>
      </c>
      <c r="B301" s="1" t="s">
        <v>93</v>
      </c>
      <c r="C301" s="51">
        <v>4.9607826279877374</v>
      </c>
      <c r="D301" s="51">
        <v>4.9607826279877374</v>
      </c>
      <c r="E301" s="51">
        <v>4.9607826279877374</v>
      </c>
      <c r="F301" s="51">
        <v>4.9607826279877374</v>
      </c>
      <c r="G301" s="51">
        <v>4.9607826279877374</v>
      </c>
      <c r="H301" s="51">
        <v>4.9607826279877374</v>
      </c>
      <c r="I301" s="51">
        <v>4.9607826279877374</v>
      </c>
      <c r="J301" s="51">
        <v>4.9607826279877374</v>
      </c>
    </row>
    <row r="302" spans="1:10">
      <c r="A302" s="1" t="s">
        <v>302</v>
      </c>
      <c r="B302" s="1" t="s">
        <v>93</v>
      </c>
      <c r="C302" s="51">
        <v>20.165705731494239</v>
      </c>
      <c r="D302" s="51">
        <v>20.165705731494239</v>
      </c>
      <c r="E302" s="51">
        <v>20.165705731494239</v>
      </c>
      <c r="F302" s="51">
        <v>20.165705731494239</v>
      </c>
      <c r="G302" s="51">
        <v>20.165705731494239</v>
      </c>
      <c r="H302" s="51">
        <v>20.165705731494239</v>
      </c>
      <c r="I302" s="51">
        <v>20.165705731494239</v>
      </c>
      <c r="J302" s="51">
        <v>20.165705731494239</v>
      </c>
    </row>
    <row r="303" spans="1:10">
      <c r="A303" s="1" t="s">
        <v>306</v>
      </c>
      <c r="B303" s="1" t="s">
        <v>93</v>
      </c>
      <c r="C303" s="51">
        <v>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</row>
    <row r="304" spans="1:10">
      <c r="A304" s="1" t="s">
        <v>311</v>
      </c>
      <c r="B304" s="1" t="s">
        <v>93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51">
        <v>0</v>
      </c>
    </row>
    <row r="305" spans="1:10">
      <c r="A305" s="1" t="s">
        <v>312</v>
      </c>
      <c r="B305" s="1" t="s">
        <v>93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</row>
    <row r="306" spans="1:10">
      <c r="A306" s="1" t="s">
        <v>278</v>
      </c>
      <c r="B306" s="1" t="s">
        <v>95</v>
      </c>
      <c r="C306" s="51">
        <v>3.3687905327501562</v>
      </c>
      <c r="D306" s="51">
        <v>3.3687905327501562</v>
      </c>
      <c r="E306" s="51">
        <v>3.3687905327501562</v>
      </c>
      <c r="F306" s="51">
        <v>3.3687905327501562</v>
      </c>
      <c r="G306" s="51">
        <v>3.3687905327501562</v>
      </c>
      <c r="H306" s="51">
        <v>3.3687905327501562</v>
      </c>
      <c r="I306" s="51">
        <v>3.3687905327501562</v>
      </c>
      <c r="J306" s="51">
        <v>3.3687905327501562</v>
      </c>
    </row>
    <row r="307" spans="1:10">
      <c r="A307" s="1" t="s">
        <v>280</v>
      </c>
      <c r="B307" s="1" t="s">
        <v>95</v>
      </c>
      <c r="C307" s="51">
        <v>5.425993148689626</v>
      </c>
      <c r="D307" s="51">
        <v>5.425993148689626</v>
      </c>
      <c r="E307" s="51">
        <v>5.425993148689626</v>
      </c>
      <c r="F307" s="51">
        <v>5.425993148689626</v>
      </c>
      <c r="G307" s="51">
        <v>5.425993148689626</v>
      </c>
      <c r="H307" s="51">
        <v>5.425993148689626</v>
      </c>
      <c r="I307" s="51">
        <v>5.425993148689626</v>
      </c>
      <c r="J307" s="51">
        <v>5.425993148689626</v>
      </c>
    </row>
    <row r="308" spans="1:10">
      <c r="A308" s="1" t="s">
        <v>283</v>
      </c>
      <c r="B308" s="1" t="s">
        <v>95</v>
      </c>
      <c r="C308" s="51">
        <v>8.1033333333333317</v>
      </c>
      <c r="D308" s="51">
        <v>8.1033333333333317</v>
      </c>
      <c r="E308" s="51">
        <v>8.1033333333333317</v>
      </c>
      <c r="F308" s="51">
        <v>8.1033333333333317</v>
      </c>
      <c r="G308" s="51">
        <v>8.1033333333333317</v>
      </c>
      <c r="H308" s="51">
        <v>8.1033333333333317</v>
      </c>
      <c r="I308" s="51">
        <v>8.1033333333333317</v>
      </c>
      <c r="J308" s="51">
        <v>8.1033333333333317</v>
      </c>
    </row>
    <row r="309" spans="1:10">
      <c r="A309" s="1" t="s">
        <v>296</v>
      </c>
      <c r="B309" s="1" t="s">
        <v>95</v>
      </c>
      <c r="C309" s="51">
        <v>2.3487279590782402</v>
      </c>
      <c r="D309" s="51">
        <v>2.3487279590782402</v>
      </c>
      <c r="E309" s="51">
        <v>2.3487279590782402</v>
      </c>
      <c r="F309" s="51">
        <v>2.3487279590782402</v>
      </c>
      <c r="G309" s="51">
        <v>2.3487279590782402</v>
      </c>
      <c r="H309" s="51">
        <v>2.3487279590782402</v>
      </c>
      <c r="I309" s="51">
        <v>2.3487279590782402</v>
      </c>
      <c r="J309" s="51">
        <v>2.3487279590782402</v>
      </c>
    </row>
    <row r="310" spans="1:10">
      <c r="A310" s="1" t="s">
        <v>297</v>
      </c>
      <c r="B310" s="1" t="s">
        <v>95</v>
      </c>
      <c r="C310" s="51">
        <v>4.9607826279877374</v>
      </c>
      <c r="D310" s="51">
        <v>4.9607826279877374</v>
      </c>
      <c r="E310" s="51">
        <v>4.9607826279877374</v>
      </c>
      <c r="F310" s="51">
        <v>4.9607826279877374</v>
      </c>
      <c r="G310" s="51">
        <v>4.9607826279877374</v>
      </c>
      <c r="H310" s="51">
        <v>4.9607826279877374</v>
      </c>
      <c r="I310" s="51">
        <v>4.9607826279877374</v>
      </c>
      <c r="J310" s="51">
        <v>4.9607826279877374</v>
      </c>
    </row>
    <row r="311" spans="1:10">
      <c r="A311" s="1" t="s">
        <v>302</v>
      </c>
      <c r="B311" s="1" t="s">
        <v>95</v>
      </c>
      <c r="C311" s="51">
        <v>20.165705731494239</v>
      </c>
      <c r="D311" s="51">
        <v>20.165705731494239</v>
      </c>
      <c r="E311" s="51">
        <v>20.165705731494239</v>
      </c>
      <c r="F311" s="51">
        <v>20.165705731494239</v>
      </c>
      <c r="G311" s="51">
        <v>20.165705731494239</v>
      </c>
      <c r="H311" s="51">
        <v>20.165705731494239</v>
      </c>
      <c r="I311" s="51">
        <v>20.165705731494239</v>
      </c>
      <c r="J311" s="51">
        <v>20.165705731494239</v>
      </c>
    </row>
    <row r="312" spans="1:10">
      <c r="A312" s="1" t="s">
        <v>306</v>
      </c>
      <c r="B312" s="1" t="s">
        <v>95</v>
      </c>
      <c r="C312" s="51">
        <v>0</v>
      </c>
      <c r="D312" s="51">
        <v>0</v>
      </c>
      <c r="E312" s="51">
        <v>0</v>
      </c>
      <c r="F312" s="51">
        <v>0</v>
      </c>
      <c r="G312" s="51">
        <v>0</v>
      </c>
      <c r="H312" s="51">
        <v>0</v>
      </c>
      <c r="I312" s="51">
        <v>0</v>
      </c>
      <c r="J312" s="51">
        <v>0</v>
      </c>
    </row>
    <row r="313" spans="1:10">
      <c r="A313" s="1" t="s">
        <v>311</v>
      </c>
      <c r="B313" s="1" t="s">
        <v>95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</row>
    <row r="314" spans="1:10">
      <c r="A314" s="1" t="s">
        <v>312</v>
      </c>
      <c r="B314" s="1" t="s">
        <v>95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</row>
    <row r="315" spans="1:10">
      <c r="A315" s="1" t="s">
        <v>278</v>
      </c>
      <c r="B315" s="1" t="s">
        <v>100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51">
        <v>0</v>
      </c>
    </row>
    <row r="316" spans="1:10">
      <c r="A316" s="1" t="s">
        <v>279</v>
      </c>
      <c r="B316" s="1" t="s">
        <v>100</v>
      </c>
      <c r="C316" s="51">
        <v>8.19</v>
      </c>
      <c r="D316" s="51">
        <v>8.19</v>
      </c>
      <c r="E316" s="51">
        <v>8.19</v>
      </c>
      <c r="F316" s="51">
        <v>8.19</v>
      </c>
      <c r="G316" s="51">
        <v>8.19</v>
      </c>
      <c r="H316" s="51">
        <v>8.19</v>
      </c>
      <c r="I316" s="51">
        <v>8.19</v>
      </c>
      <c r="J316" s="51">
        <v>8.19</v>
      </c>
    </row>
    <row r="317" spans="1:10">
      <c r="A317" s="1" t="s">
        <v>280</v>
      </c>
      <c r="B317" s="1" t="s">
        <v>100</v>
      </c>
      <c r="C317" s="51">
        <v>3.7328571428571431</v>
      </c>
      <c r="D317" s="51">
        <v>3.7328571428571431</v>
      </c>
      <c r="E317" s="51">
        <v>3.7328571428571431</v>
      </c>
      <c r="F317" s="51">
        <v>3.7328571428571431</v>
      </c>
      <c r="G317" s="51">
        <v>3.7328571428571431</v>
      </c>
      <c r="H317" s="51">
        <v>3.7328571428571431</v>
      </c>
      <c r="I317" s="51">
        <v>3.7328571428571431</v>
      </c>
      <c r="J317" s="51">
        <v>3.7328571428571431</v>
      </c>
    </row>
    <row r="318" spans="1:10">
      <c r="A318" s="1" t="s">
        <v>281</v>
      </c>
      <c r="B318" s="1" t="s">
        <v>100</v>
      </c>
      <c r="C318" s="51">
        <v>3.5100000000000002</v>
      </c>
      <c r="D318" s="51">
        <v>3.5100000000000002</v>
      </c>
      <c r="E318" s="51">
        <v>3.5100000000000002</v>
      </c>
      <c r="F318" s="51">
        <v>3.5100000000000002</v>
      </c>
      <c r="G318" s="51">
        <v>3.5100000000000002</v>
      </c>
      <c r="H318" s="51">
        <v>3.5100000000000002</v>
      </c>
      <c r="I318" s="51">
        <v>3.5100000000000002</v>
      </c>
      <c r="J318" s="51">
        <v>3.5100000000000002</v>
      </c>
    </row>
    <row r="319" spans="1:10">
      <c r="A319" s="1" t="s">
        <v>282</v>
      </c>
      <c r="B319" s="1" t="s">
        <v>100</v>
      </c>
      <c r="C319" s="51">
        <v>13.13</v>
      </c>
      <c r="D319" s="51">
        <v>13.13</v>
      </c>
      <c r="E319" s="51">
        <v>13.13</v>
      </c>
      <c r="F319" s="51">
        <v>13.13</v>
      </c>
      <c r="G319" s="51">
        <v>13.13</v>
      </c>
      <c r="H319" s="51">
        <v>13.13</v>
      </c>
      <c r="I319" s="51">
        <v>13.13</v>
      </c>
      <c r="J319" s="51">
        <v>13.13</v>
      </c>
    </row>
    <row r="320" spans="1:10">
      <c r="A320" s="1" t="s">
        <v>283</v>
      </c>
      <c r="B320" s="1" t="s">
        <v>100</v>
      </c>
      <c r="C320" s="51">
        <v>3.9000000000000004</v>
      </c>
      <c r="D320" s="51">
        <v>3.9000000000000004</v>
      </c>
      <c r="E320" s="51">
        <v>3.9000000000000004</v>
      </c>
      <c r="F320" s="51">
        <v>3.9000000000000004</v>
      </c>
      <c r="G320" s="51">
        <v>3.9000000000000004</v>
      </c>
      <c r="H320" s="51">
        <v>3.9000000000000004</v>
      </c>
      <c r="I320" s="51">
        <v>3.9000000000000004</v>
      </c>
      <c r="J320" s="51">
        <v>3.9000000000000004</v>
      </c>
    </row>
    <row r="321" spans="1:10">
      <c r="A321" s="1" t="s">
        <v>284</v>
      </c>
      <c r="B321" s="1" t="s">
        <v>100</v>
      </c>
      <c r="C321" s="51">
        <v>11.05</v>
      </c>
      <c r="D321" s="51">
        <v>11.05</v>
      </c>
      <c r="E321" s="51">
        <v>11.05</v>
      </c>
      <c r="F321" s="51">
        <v>11.05</v>
      </c>
      <c r="G321" s="51">
        <v>11.05</v>
      </c>
      <c r="H321" s="51">
        <v>11.05</v>
      </c>
      <c r="I321" s="51">
        <v>11.05</v>
      </c>
      <c r="J321" s="51">
        <v>11.05</v>
      </c>
    </row>
    <row r="322" spans="1:10">
      <c r="A322" s="1" t="s">
        <v>285</v>
      </c>
      <c r="B322" s="1" t="s">
        <v>100</v>
      </c>
      <c r="C322" s="51">
        <v>43.42</v>
      </c>
      <c r="D322" s="51">
        <v>43.42</v>
      </c>
      <c r="E322" s="51">
        <v>43.42</v>
      </c>
      <c r="F322" s="51">
        <v>43.42</v>
      </c>
      <c r="G322" s="51">
        <v>43.42</v>
      </c>
      <c r="H322" s="51">
        <v>43.42</v>
      </c>
      <c r="I322" s="51">
        <v>43.42</v>
      </c>
      <c r="J322" s="51">
        <v>43.42</v>
      </c>
    </row>
    <row r="323" spans="1:10">
      <c r="A323" s="1" t="s">
        <v>286</v>
      </c>
      <c r="B323" s="1" t="s">
        <v>100</v>
      </c>
      <c r="C323" s="51">
        <v>6.89</v>
      </c>
      <c r="D323" s="51">
        <v>6.89</v>
      </c>
      <c r="E323" s="51">
        <v>6.89</v>
      </c>
      <c r="F323" s="51">
        <v>6.89</v>
      </c>
      <c r="G323" s="51">
        <v>6.89</v>
      </c>
      <c r="H323" s="51">
        <v>6.89</v>
      </c>
      <c r="I323" s="51">
        <v>6.89</v>
      </c>
      <c r="J323" s="51">
        <v>6.89</v>
      </c>
    </row>
    <row r="324" spans="1:10">
      <c r="A324" s="1" t="s">
        <v>287</v>
      </c>
      <c r="B324" s="1" t="s">
        <v>100</v>
      </c>
      <c r="C324" s="51">
        <v>71.63000000000001</v>
      </c>
      <c r="D324" s="51">
        <v>71.63000000000001</v>
      </c>
      <c r="E324" s="51">
        <v>71.63000000000001</v>
      </c>
      <c r="F324" s="51">
        <v>71.63000000000001</v>
      </c>
      <c r="G324" s="51">
        <v>71.63000000000001</v>
      </c>
      <c r="H324" s="51">
        <v>71.63000000000001</v>
      </c>
      <c r="I324" s="51">
        <v>71.63000000000001</v>
      </c>
      <c r="J324" s="51">
        <v>71.63000000000001</v>
      </c>
    </row>
    <row r="325" spans="1:10">
      <c r="A325" s="1" t="s">
        <v>288</v>
      </c>
      <c r="B325" s="1" t="s">
        <v>100</v>
      </c>
      <c r="C325" s="51">
        <v>5.9799999999999995</v>
      </c>
      <c r="D325" s="51">
        <v>5.9799999999999995</v>
      </c>
      <c r="E325" s="51">
        <v>5.9799999999999995</v>
      </c>
      <c r="F325" s="51">
        <v>5.9799999999999995</v>
      </c>
      <c r="G325" s="51">
        <v>5.9799999999999995</v>
      </c>
      <c r="H325" s="51">
        <v>5.9799999999999995</v>
      </c>
      <c r="I325" s="51">
        <v>5.9799999999999995</v>
      </c>
      <c r="J325" s="51">
        <v>5.9799999999999995</v>
      </c>
    </row>
    <row r="326" spans="1:10">
      <c r="A326" s="1" t="s">
        <v>289</v>
      </c>
      <c r="B326" s="1" t="s">
        <v>100</v>
      </c>
      <c r="C326" s="51">
        <v>75.789999999999992</v>
      </c>
      <c r="D326" s="51">
        <v>75.789999999999992</v>
      </c>
      <c r="E326" s="51">
        <v>75.789999999999992</v>
      </c>
      <c r="F326" s="51">
        <v>75.789999999999992</v>
      </c>
      <c r="G326" s="51">
        <v>75.789999999999992</v>
      </c>
      <c r="H326" s="51">
        <v>75.789999999999992</v>
      </c>
      <c r="I326" s="51">
        <v>75.789999999999992</v>
      </c>
      <c r="J326" s="51">
        <v>75.789999999999992</v>
      </c>
    </row>
    <row r="327" spans="1:10">
      <c r="A327" s="1" t="s">
        <v>290</v>
      </c>
      <c r="B327" s="1" t="s">
        <v>100</v>
      </c>
      <c r="C327" s="51">
        <v>21.19</v>
      </c>
      <c r="D327" s="51">
        <v>21.19</v>
      </c>
      <c r="E327" s="51">
        <v>21.19</v>
      </c>
      <c r="F327" s="51">
        <v>21.19</v>
      </c>
      <c r="G327" s="51">
        <v>21.19</v>
      </c>
      <c r="H327" s="51">
        <v>21.19</v>
      </c>
      <c r="I327" s="51">
        <v>21.19</v>
      </c>
      <c r="J327" s="51">
        <v>21.19</v>
      </c>
    </row>
    <row r="328" spans="1:10">
      <c r="A328" s="1" t="s">
        <v>291</v>
      </c>
      <c r="B328" s="1" t="s">
        <v>100</v>
      </c>
      <c r="C328" s="51">
        <v>3.5100000000000002</v>
      </c>
      <c r="D328" s="51">
        <v>3.5100000000000002</v>
      </c>
      <c r="E328" s="51">
        <v>3.5100000000000002</v>
      </c>
      <c r="F328" s="51">
        <v>3.5100000000000002</v>
      </c>
      <c r="G328" s="51">
        <v>3.5100000000000002</v>
      </c>
      <c r="H328" s="51">
        <v>3.5100000000000002</v>
      </c>
      <c r="I328" s="51">
        <v>3.5100000000000002</v>
      </c>
      <c r="J328" s="51">
        <v>3.5100000000000002</v>
      </c>
    </row>
    <row r="329" spans="1:10">
      <c r="A329" s="1" t="s">
        <v>292</v>
      </c>
      <c r="B329" s="1" t="s">
        <v>100</v>
      </c>
      <c r="C329" s="51">
        <v>13.91</v>
      </c>
      <c r="D329" s="51">
        <v>13.91</v>
      </c>
      <c r="E329" s="51">
        <v>13.91</v>
      </c>
      <c r="F329" s="51">
        <v>13.91</v>
      </c>
      <c r="G329" s="51">
        <v>13.91</v>
      </c>
      <c r="H329" s="51">
        <v>13.91</v>
      </c>
      <c r="I329" s="51">
        <v>13.91</v>
      </c>
      <c r="J329" s="51">
        <v>13.91</v>
      </c>
    </row>
    <row r="330" spans="1:10">
      <c r="A330" s="1" t="s">
        <v>293</v>
      </c>
      <c r="B330" s="1" t="s">
        <v>100</v>
      </c>
      <c r="C330" s="51">
        <v>11.83</v>
      </c>
      <c r="D330" s="51">
        <v>11.83</v>
      </c>
      <c r="E330" s="51">
        <v>11.83</v>
      </c>
      <c r="F330" s="51">
        <v>11.83</v>
      </c>
      <c r="G330" s="51">
        <v>11.83</v>
      </c>
      <c r="H330" s="51">
        <v>11.83</v>
      </c>
      <c r="I330" s="51">
        <v>11.83</v>
      </c>
      <c r="J330" s="51">
        <v>11.83</v>
      </c>
    </row>
    <row r="331" spans="1:10">
      <c r="A331" s="1" t="s">
        <v>294</v>
      </c>
      <c r="B331" s="1" t="s">
        <v>100</v>
      </c>
      <c r="C331" s="51">
        <v>37.18</v>
      </c>
      <c r="D331" s="51">
        <v>37.18</v>
      </c>
      <c r="E331" s="51">
        <v>37.18</v>
      </c>
      <c r="F331" s="51">
        <v>37.18</v>
      </c>
      <c r="G331" s="51">
        <v>37.18</v>
      </c>
      <c r="H331" s="51">
        <v>37.18</v>
      </c>
      <c r="I331" s="51">
        <v>37.18</v>
      </c>
      <c r="J331" s="51">
        <v>37.18</v>
      </c>
    </row>
    <row r="332" spans="1:10">
      <c r="A332" s="1" t="s">
        <v>295</v>
      </c>
      <c r="B332" s="1" t="s">
        <v>100</v>
      </c>
      <c r="C332" s="51">
        <v>0.39</v>
      </c>
      <c r="D332" s="51">
        <v>0.39</v>
      </c>
      <c r="E332" s="51">
        <v>0.39</v>
      </c>
      <c r="F332" s="51">
        <v>0.39</v>
      </c>
      <c r="G332" s="51">
        <v>0.39</v>
      </c>
      <c r="H332" s="51">
        <v>0.39</v>
      </c>
      <c r="I332" s="51">
        <v>0.39</v>
      </c>
      <c r="J332" s="51">
        <v>0.39</v>
      </c>
    </row>
    <row r="333" spans="1:10">
      <c r="A333" s="1" t="s">
        <v>296</v>
      </c>
      <c r="B333" s="1" t="s">
        <v>100</v>
      </c>
      <c r="C333" s="51">
        <v>1.8664285714285715</v>
      </c>
      <c r="D333" s="51">
        <v>1.8664285714285715</v>
      </c>
      <c r="E333" s="51">
        <v>1.8664285714285715</v>
      </c>
      <c r="F333" s="51">
        <v>1.8664285714285715</v>
      </c>
      <c r="G333" s="51">
        <v>1.8664285714285715</v>
      </c>
      <c r="H333" s="51">
        <v>1.8664285714285715</v>
      </c>
      <c r="I333" s="51">
        <v>1.8664285714285715</v>
      </c>
      <c r="J333" s="51">
        <v>1.8664285714285715</v>
      </c>
    </row>
    <row r="334" spans="1:10">
      <c r="A334" s="1" t="s">
        <v>297</v>
      </c>
      <c r="B334" s="1" t="s">
        <v>100</v>
      </c>
      <c r="C334" s="51">
        <v>0</v>
      </c>
      <c r="D334" s="51">
        <v>0</v>
      </c>
      <c r="E334" s="51">
        <v>0</v>
      </c>
      <c r="F334" s="51">
        <v>0</v>
      </c>
      <c r="G334" s="51">
        <v>0</v>
      </c>
      <c r="H334" s="51">
        <v>0</v>
      </c>
      <c r="I334" s="51">
        <v>0</v>
      </c>
      <c r="J334" s="51">
        <v>0</v>
      </c>
    </row>
    <row r="335" spans="1:10">
      <c r="A335" s="1" t="s">
        <v>298</v>
      </c>
      <c r="B335" s="1" t="s">
        <v>100</v>
      </c>
      <c r="C335" s="51">
        <v>4.9399999999999995</v>
      </c>
      <c r="D335" s="51">
        <v>4.9399999999999995</v>
      </c>
      <c r="E335" s="51">
        <v>4.9399999999999995</v>
      </c>
      <c r="F335" s="51">
        <v>4.9399999999999995</v>
      </c>
      <c r="G335" s="51">
        <v>4.9399999999999995</v>
      </c>
      <c r="H335" s="51">
        <v>4.9399999999999995</v>
      </c>
      <c r="I335" s="51">
        <v>4.9399999999999995</v>
      </c>
      <c r="J335" s="51">
        <v>4.9399999999999995</v>
      </c>
    </row>
    <row r="336" spans="1:10">
      <c r="A336" s="1" t="s">
        <v>299</v>
      </c>
      <c r="B336" s="1" t="s">
        <v>100</v>
      </c>
      <c r="C336" s="51">
        <v>37.96</v>
      </c>
      <c r="D336" s="51">
        <v>37.96</v>
      </c>
      <c r="E336" s="51">
        <v>37.96</v>
      </c>
      <c r="F336" s="51">
        <v>37.96</v>
      </c>
      <c r="G336" s="51">
        <v>37.96</v>
      </c>
      <c r="H336" s="51">
        <v>37.96</v>
      </c>
      <c r="I336" s="51">
        <v>37.96</v>
      </c>
      <c r="J336" s="51">
        <v>37.96</v>
      </c>
    </row>
    <row r="337" spans="1:22">
      <c r="A337" s="1" t="s">
        <v>300</v>
      </c>
      <c r="B337" s="1" t="s">
        <v>100</v>
      </c>
      <c r="C337" s="51">
        <v>9.620000000000001</v>
      </c>
      <c r="D337" s="51">
        <v>9.620000000000001</v>
      </c>
      <c r="E337" s="51">
        <v>9.620000000000001</v>
      </c>
      <c r="F337" s="51">
        <v>9.620000000000001</v>
      </c>
      <c r="G337" s="51">
        <v>9.620000000000001</v>
      </c>
      <c r="H337" s="51">
        <v>9.620000000000001</v>
      </c>
      <c r="I337" s="51">
        <v>9.620000000000001</v>
      </c>
      <c r="J337" s="51">
        <v>9.620000000000001</v>
      </c>
    </row>
    <row r="338" spans="1:22">
      <c r="A338" s="1" t="s">
        <v>301</v>
      </c>
      <c r="B338" s="1" t="s">
        <v>100</v>
      </c>
      <c r="C338" s="51">
        <v>36.79</v>
      </c>
      <c r="D338" s="51">
        <v>36.79</v>
      </c>
      <c r="E338" s="51">
        <v>36.79</v>
      </c>
      <c r="F338" s="51">
        <v>36.79</v>
      </c>
      <c r="G338" s="51">
        <v>36.79</v>
      </c>
      <c r="H338" s="51">
        <v>36.79</v>
      </c>
      <c r="I338" s="51">
        <v>36.79</v>
      </c>
      <c r="J338" s="51">
        <v>36.79</v>
      </c>
    </row>
    <row r="339" spans="1:22">
      <c r="A339" s="1" t="s">
        <v>302</v>
      </c>
      <c r="B339" s="1" t="s">
        <v>100</v>
      </c>
      <c r="C339" s="51">
        <v>20.530714285714289</v>
      </c>
      <c r="D339" s="51">
        <v>20.530714285714289</v>
      </c>
      <c r="E339" s="51">
        <v>20.530714285714289</v>
      </c>
      <c r="F339" s="51">
        <v>20.530714285714289</v>
      </c>
      <c r="G339" s="51">
        <v>20.530714285714289</v>
      </c>
      <c r="H339" s="51">
        <v>20.530714285714289</v>
      </c>
      <c r="I339" s="51">
        <v>20.530714285714289</v>
      </c>
      <c r="J339" s="51">
        <v>20.530714285714289</v>
      </c>
    </row>
    <row r="340" spans="1:22">
      <c r="A340" s="1" t="s">
        <v>303</v>
      </c>
      <c r="B340" s="1" t="s">
        <v>100</v>
      </c>
      <c r="C340" s="51">
        <v>8.06</v>
      </c>
      <c r="D340" s="51">
        <v>8.06</v>
      </c>
      <c r="E340" s="51">
        <v>8.06</v>
      </c>
      <c r="F340" s="51">
        <v>8.06</v>
      </c>
      <c r="G340" s="51">
        <v>8.06</v>
      </c>
      <c r="H340" s="51">
        <v>8.06</v>
      </c>
      <c r="I340" s="51">
        <v>8.06</v>
      </c>
      <c r="J340" s="51">
        <v>8.06</v>
      </c>
    </row>
    <row r="341" spans="1:22">
      <c r="A341" s="1" t="s">
        <v>304</v>
      </c>
      <c r="B341" s="1" t="s">
        <v>100</v>
      </c>
      <c r="C341" s="51">
        <v>1.3</v>
      </c>
      <c r="D341" s="51">
        <v>1.3</v>
      </c>
      <c r="E341" s="51">
        <v>1.3</v>
      </c>
      <c r="F341" s="51">
        <v>1.3</v>
      </c>
      <c r="G341" s="51">
        <v>1.3</v>
      </c>
      <c r="H341" s="51">
        <v>1.3</v>
      </c>
      <c r="I341" s="51">
        <v>1.3</v>
      </c>
      <c r="J341" s="51">
        <v>1.3</v>
      </c>
    </row>
    <row r="342" spans="1:22">
      <c r="A342" s="1" t="s">
        <v>305</v>
      </c>
      <c r="B342" s="1" t="s">
        <v>100</v>
      </c>
      <c r="C342" s="51">
        <v>5.07</v>
      </c>
      <c r="D342" s="51">
        <v>5.07</v>
      </c>
      <c r="E342" s="51">
        <v>5.07</v>
      </c>
      <c r="F342" s="51">
        <v>5.07</v>
      </c>
      <c r="G342" s="51">
        <v>5.07</v>
      </c>
      <c r="H342" s="51">
        <v>5.07</v>
      </c>
      <c r="I342" s="51">
        <v>5.07</v>
      </c>
      <c r="J342" s="51">
        <v>5.07</v>
      </c>
    </row>
    <row r="343" spans="1:22">
      <c r="A343" s="1" t="s">
        <v>306</v>
      </c>
      <c r="B343" s="1" t="s">
        <v>100</v>
      </c>
      <c r="C343" s="51">
        <v>0</v>
      </c>
      <c r="D343" s="51">
        <v>0</v>
      </c>
      <c r="E343" s="51">
        <v>0</v>
      </c>
      <c r="F343" s="51">
        <v>0</v>
      </c>
      <c r="G343" s="51">
        <v>0</v>
      </c>
      <c r="H343" s="51">
        <v>0</v>
      </c>
      <c r="I343" s="51">
        <v>0</v>
      </c>
      <c r="J343" s="51">
        <v>0</v>
      </c>
    </row>
    <row r="344" spans="1:22">
      <c r="A344" s="1" t="s">
        <v>307</v>
      </c>
      <c r="B344" s="1" t="s">
        <v>100</v>
      </c>
      <c r="C344" s="51">
        <v>44.72</v>
      </c>
      <c r="D344" s="51">
        <v>44.72</v>
      </c>
      <c r="E344" s="51">
        <v>44.72</v>
      </c>
      <c r="F344" s="51">
        <v>44.72</v>
      </c>
      <c r="G344" s="51">
        <v>44.72</v>
      </c>
      <c r="H344" s="51">
        <v>44.72</v>
      </c>
      <c r="I344" s="51">
        <v>44.72</v>
      </c>
      <c r="J344" s="51">
        <v>44.72</v>
      </c>
    </row>
    <row r="345" spans="1:22">
      <c r="A345" s="1" t="s">
        <v>308</v>
      </c>
      <c r="B345" s="1" t="s">
        <v>100</v>
      </c>
      <c r="C345" s="51">
        <v>2.4699999999999998</v>
      </c>
      <c r="D345" s="51">
        <v>2.4699999999999998</v>
      </c>
      <c r="E345" s="51">
        <v>2.4699999999999998</v>
      </c>
      <c r="F345" s="51">
        <v>2.4699999999999998</v>
      </c>
      <c r="G345" s="51">
        <v>2.4699999999999998</v>
      </c>
      <c r="H345" s="51">
        <v>2.4699999999999998</v>
      </c>
      <c r="I345" s="51">
        <v>2.4699999999999998</v>
      </c>
      <c r="J345" s="51">
        <v>2.4699999999999998</v>
      </c>
    </row>
    <row r="346" spans="1:22">
      <c r="A346" s="1" t="s">
        <v>309</v>
      </c>
      <c r="B346" s="1" t="s">
        <v>100</v>
      </c>
      <c r="C346" s="51">
        <v>7.15</v>
      </c>
      <c r="D346" s="51">
        <v>7.15</v>
      </c>
      <c r="E346" s="51">
        <v>7.15</v>
      </c>
      <c r="F346" s="51">
        <v>7.15</v>
      </c>
      <c r="G346" s="51">
        <v>7.15</v>
      </c>
      <c r="H346" s="51">
        <v>7.15</v>
      </c>
      <c r="I346" s="51">
        <v>7.15</v>
      </c>
      <c r="J346" s="51">
        <v>7.15</v>
      </c>
    </row>
    <row r="347" spans="1:22">
      <c r="A347" s="1" t="s">
        <v>310</v>
      </c>
      <c r="B347" s="1" t="s">
        <v>100</v>
      </c>
      <c r="C347" s="51">
        <v>4.6800000000000006</v>
      </c>
      <c r="D347" s="51">
        <v>4.6800000000000006</v>
      </c>
      <c r="E347" s="51">
        <v>4.6800000000000006</v>
      </c>
      <c r="F347" s="51">
        <v>4.6800000000000006</v>
      </c>
      <c r="G347" s="51">
        <v>4.6800000000000006</v>
      </c>
      <c r="H347" s="51">
        <v>4.6800000000000006</v>
      </c>
      <c r="I347" s="51">
        <v>4.6800000000000006</v>
      </c>
      <c r="J347" s="51">
        <v>4.6800000000000006</v>
      </c>
    </row>
    <row r="348" spans="1:22">
      <c r="A348" s="1" t="s">
        <v>311</v>
      </c>
      <c r="B348" s="1" t="s">
        <v>100</v>
      </c>
      <c r="C348" s="51">
        <v>0</v>
      </c>
      <c r="D348" s="51">
        <v>0</v>
      </c>
      <c r="E348" s="51">
        <v>0</v>
      </c>
      <c r="F348" s="51">
        <v>0</v>
      </c>
      <c r="G348" s="51">
        <v>0</v>
      </c>
      <c r="H348" s="51">
        <v>0</v>
      </c>
      <c r="I348" s="51">
        <v>0</v>
      </c>
      <c r="J348" s="51">
        <v>0</v>
      </c>
    </row>
    <row r="349" spans="1:22">
      <c r="A349" s="1" t="s">
        <v>312</v>
      </c>
      <c r="B349" s="1" t="s">
        <v>100</v>
      </c>
      <c r="C349" s="51">
        <v>0</v>
      </c>
      <c r="D349" s="51">
        <v>0</v>
      </c>
      <c r="E349" s="51">
        <v>0</v>
      </c>
      <c r="F349" s="51">
        <v>0</v>
      </c>
      <c r="G349" s="51">
        <v>0</v>
      </c>
      <c r="H349" s="51">
        <v>0</v>
      </c>
      <c r="I349" s="51">
        <v>0</v>
      </c>
      <c r="J349" s="51">
        <v>0</v>
      </c>
    </row>
    <row r="350" spans="1:22">
      <c r="A350" s="1" t="s">
        <v>278</v>
      </c>
      <c r="B350" s="1" t="s">
        <v>176</v>
      </c>
      <c r="C350" s="48">
        <v>13.211991947990496</v>
      </c>
      <c r="D350" s="48">
        <v>13.211991947990496</v>
      </c>
      <c r="E350" s="48">
        <v>13.211991947990496</v>
      </c>
      <c r="F350" s="48">
        <v>13.211991947990496</v>
      </c>
      <c r="G350" s="48">
        <v>13.211991947990496</v>
      </c>
      <c r="H350" s="48">
        <v>13.211991947990496</v>
      </c>
      <c r="I350" s="48">
        <v>13.211991947990496</v>
      </c>
      <c r="J350" s="48">
        <v>13.211991947990496</v>
      </c>
      <c r="M350" s="1" t="s">
        <v>316</v>
      </c>
      <c r="N350" s="1" t="s">
        <v>176</v>
      </c>
      <c r="O350" s="48">
        <v>65.820045741028594</v>
      </c>
      <c r="P350" s="48">
        <v>65.820045741028594</v>
      </c>
      <c r="Q350" s="48">
        <v>65.820045741028594</v>
      </c>
      <c r="R350" s="48">
        <v>65.820045741028594</v>
      </c>
      <c r="S350" s="48">
        <v>65.820045741028594</v>
      </c>
      <c r="T350" s="48">
        <v>65.820045741028594</v>
      </c>
      <c r="U350" s="48">
        <v>65.820045741028594</v>
      </c>
      <c r="V350" s="48">
        <v>65.820045741028594</v>
      </c>
    </row>
    <row r="351" spans="1:22">
      <c r="A351" s="1" t="s">
        <v>279</v>
      </c>
      <c r="B351" s="1" t="s">
        <v>176</v>
      </c>
      <c r="C351" s="48">
        <v>49.624853932002601</v>
      </c>
      <c r="D351" s="48">
        <v>49.624853932002601</v>
      </c>
      <c r="E351" s="48">
        <v>49.624853932002601</v>
      </c>
      <c r="F351" s="48">
        <v>49.624853932002601</v>
      </c>
      <c r="G351" s="48">
        <v>49.624853932002601</v>
      </c>
      <c r="H351" s="48">
        <v>49.624853932002601</v>
      </c>
      <c r="I351" s="48">
        <v>49.624853932002601</v>
      </c>
      <c r="J351" s="48">
        <v>49.624853932002601</v>
      </c>
      <c r="M351" s="1" t="s">
        <v>317</v>
      </c>
      <c r="N351" s="1" t="s">
        <v>176</v>
      </c>
      <c r="O351" s="48">
        <v>76.085236927821001</v>
      </c>
      <c r="P351" s="48">
        <v>76.085236927821001</v>
      </c>
      <c r="Q351" s="48">
        <v>76.085236927821001</v>
      </c>
      <c r="R351" s="48">
        <v>76.085236927821001</v>
      </c>
      <c r="S351" s="48">
        <v>76.085236927821001</v>
      </c>
      <c r="T351" s="48">
        <v>76.085236927821001</v>
      </c>
      <c r="U351" s="48">
        <v>76.085236927821001</v>
      </c>
      <c r="V351" s="48">
        <v>76.085236927821001</v>
      </c>
    </row>
    <row r="352" spans="1:22">
      <c r="A352" s="1" t="s">
        <v>280</v>
      </c>
      <c r="B352" s="1" t="s">
        <v>176</v>
      </c>
      <c r="C352" s="48">
        <v>21.280093580592958</v>
      </c>
      <c r="D352" s="48">
        <v>21.280093580592958</v>
      </c>
      <c r="E352" s="48">
        <v>21.280093580592958</v>
      </c>
      <c r="F352" s="48">
        <v>21.280093580592958</v>
      </c>
      <c r="G352" s="48">
        <v>21.280093580592958</v>
      </c>
      <c r="H352" s="48">
        <v>21.280093580592958</v>
      </c>
      <c r="I352" s="48">
        <v>21.280093580592958</v>
      </c>
      <c r="J352" s="48">
        <v>21.280093580592958</v>
      </c>
      <c r="M352" s="1" t="s">
        <v>318</v>
      </c>
      <c r="N352" s="1" t="s">
        <v>176</v>
      </c>
      <c r="O352" s="48">
        <v>20.93285073857475</v>
      </c>
      <c r="P352" s="48">
        <v>20.93285073857475</v>
      </c>
      <c r="Q352" s="48">
        <v>20.93285073857475</v>
      </c>
      <c r="R352" s="48">
        <v>20.93285073857475</v>
      </c>
      <c r="S352" s="48">
        <v>20.93285073857475</v>
      </c>
      <c r="T352" s="48">
        <v>20.93285073857475</v>
      </c>
      <c r="U352" s="48">
        <v>20.93285073857475</v>
      </c>
      <c r="V352" s="48">
        <v>20.93285073857475</v>
      </c>
    </row>
    <row r="353" spans="1:22">
      <c r="A353" s="1" t="s">
        <v>281</v>
      </c>
      <c r="B353" s="1" t="s">
        <v>176</v>
      </c>
      <c r="C353" s="48">
        <v>36.368899799481362</v>
      </c>
      <c r="D353" s="48">
        <v>36.368899799481362</v>
      </c>
      <c r="E353" s="48">
        <v>36.368899799481362</v>
      </c>
      <c r="F353" s="48">
        <v>36.368899799481362</v>
      </c>
      <c r="G353" s="48">
        <v>36.368899799481362</v>
      </c>
      <c r="H353" s="48">
        <v>36.368899799481362</v>
      </c>
      <c r="I353" s="48">
        <v>36.368899799481362</v>
      </c>
      <c r="J353" s="48">
        <v>36.368899799481362</v>
      </c>
      <c r="M353" s="1" t="s">
        <v>319</v>
      </c>
      <c r="N353" s="1" t="s">
        <v>176</v>
      </c>
      <c r="O353" s="48">
        <v>67.547330585132741</v>
      </c>
      <c r="P353" s="48">
        <v>67.547330585132741</v>
      </c>
      <c r="Q353" s="48">
        <v>67.547330585132741</v>
      </c>
      <c r="R353" s="48">
        <v>67.547330585132741</v>
      </c>
      <c r="S353" s="48">
        <v>67.547330585132741</v>
      </c>
      <c r="T353" s="48">
        <v>67.547330585132741</v>
      </c>
      <c r="U353" s="48">
        <v>67.547330585132741</v>
      </c>
      <c r="V353" s="48">
        <v>67.547330585132741</v>
      </c>
    </row>
    <row r="354" spans="1:22">
      <c r="A354" s="1" t="s">
        <v>282</v>
      </c>
      <c r="B354" s="1" t="s">
        <v>176</v>
      </c>
      <c r="C354" s="48">
        <v>67.299459442030923</v>
      </c>
      <c r="D354" s="48">
        <v>67.299459442030923</v>
      </c>
      <c r="E354" s="48">
        <v>67.299459442030923</v>
      </c>
      <c r="F354" s="48">
        <v>67.299459442030923</v>
      </c>
      <c r="G354" s="48">
        <v>67.299459442030923</v>
      </c>
      <c r="H354" s="48">
        <v>67.299459442030923</v>
      </c>
      <c r="I354" s="48">
        <v>67.299459442030923</v>
      </c>
      <c r="J354" s="48">
        <v>67.299459442030923</v>
      </c>
      <c r="M354" s="1" t="s">
        <v>320</v>
      </c>
      <c r="N354" s="1" t="s">
        <v>176</v>
      </c>
      <c r="O354" s="48">
        <v>59.925357884434241</v>
      </c>
      <c r="P354" s="48">
        <v>59.925357884434241</v>
      </c>
      <c r="Q354" s="48">
        <v>59.925357884434241</v>
      </c>
      <c r="R354" s="48">
        <v>59.925357884434241</v>
      </c>
      <c r="S354" s="48">
        <v>59.925357884434241</v>
      </c>
      <c r="T354" s="48">
        <v>59.925357884434241</v>
      </c>
      <c r="U354" s="48">
        <v>59.925357884434241</v>
      </c>
      <c r="V354" s="48">
        <v>59.925357884434241</v>
      </c>
    </row>
    <row r="355" spans="1:22">
      <c r="A355" s="1" t="s">
        <v>283</v>
      </c>
      <c r="B355" s="1" t="s">
        <v>176</v>
      </c>
      <c r="C355" s="48">
        <v>31.780300292070159</v>
      </c>
      <c r="D355" s="48">
        <v>31.780300292070159</v>
      </c>
      <c r="E355" s="48">
        <v>31.780300292070159</v>
      </c>
      <c r="F355" s="48">
        <v>31.780300292070159</v>
      </c>
      <c r="G355" s="48">
        <v>31.780300292070159</v>
      </c>
      <c r="H355" s="48">
        <v>31.780300292070159</v>
      </c>
      <c r="I355" s="48">
        <v>31.780300292070159</v>
      </c>
      <c r="J355" s="48">
        <v>31.780300292070159</v>
      </c>
      <c r="M355" s="1" t="s">
        <v>321</v>
      </c>
      <c r="N355" s="1" t="s">
        <v>176</v>
      </c>
      <c r="O355" s="48">
        <v>500.14764081946714</v>
      </c>
      <c r="P355" s="48">
        <v>500.14764081946714</v>
      </c>
      <c r="Q355" s="48">
        <v>500.14764081946714</v>
      </c>
      <c r="R355" s="48">
        <v>500.14764081946714</v>
      </c>
      <c r="S355" s="48">
        <v>500.14764081946714</v>
      </c>
      <c r="T355" s="48">
        <v>500.14764081946714</v>
      </c>
      <c r="U355" s="48">
        <v>500.14764081946714</v>
      </c>
      <c r="V355" s="48">
        <v>500.14764081946714</v>
      </c>
    </row>
    <row r="356" spans="1:22">
      <c r="A356" s="1" t="s">
        <v>284</v>
      </c>
      <c r="B356" s="1" t="s">
        <v>176</v>
      </c>
      <c r="C356" s="48">
        <v>65.090133753277385</v>
      </c>
      <c r="D356" s="48">
        <v>65.090133753277385</v>
      </c>
      <c r="E356" s="48">
        <v>65.090133753277385</v>
      </c>
      <c r="F356" s="48">
        <v>65.090133753277385</v>
      </c>
      <c r="G356" s="48">
        <v>65.090133753277385</v>
      </c>
      <c r="H356" s="48">
        <v>65.090133753277385</v>
      </c>
      <c r="I356" s="48">
        <v>65.090133753277385</v>
      </c>
      <c r="J356" s="48">
        <v>65.090133753277385</v>
      </c>
      <c r="M356" s="1" t="s">
        <v>322</v>
      </c>
      <c r="N356" s="1" t="s">
        <v>176</v>
      </c>
      <c r="O356" s="48">
        <v>40.256056216624273</v>
      </c>
      <c r="P356" s="48">
        <v>40.256056216624273</v>
      </c>
      <c r="Q356" s="48">
        <v>40.256056216624273</v>
      </c>
      <c r="R356" s="48">
        <v>40.256056216624273</v>
      </c>
      <c r="S356" s="48">
        <v>40.256056216624273</v>
      </c>
      <c r="T356" s="48">
        <v>40.256056216624273</v>
      </c>
      <c r="U356" s="48">
        <v>40.256056216624273</v>
      </c>
      <c r="V356" s="48">
        <v>40.256056216624273</v>
      </c>
    </row>
    <row r="357" spans="1:22">
      <c r="A357" s="1" t="s">
        <v>285</v>
      </c>
      <c r="B357" s="1" t="s">
        <v>176</v>
      </c>
      <c r="C357" s="48">
        <v>340.57605232785352</v>
      </c>
      <c r="D357" s="48">
        <v>340.57605232785352</v>
      </c>
      <c r="E357" s="48">
        <v>340.57605232785352</v>
      </c>
      <c r="F357" s="48">
        <v>340.57605232785352</v>
      </c>
      <c r="G357" s="48">
        <v>340.57605232785352</v>
      </c>
      <c r="H357" s="48">
        <v>340.57605232785352</v>
      </c>
      <c r="I357" s="48">
        <v>340.57605232785352</v>
      </c>
      <c r="J357" s="48">
        <v>340.57605232785352</v>
      </c>
      <c r="M357" s="1" t="s">
        <v>323</v>
      </c>
      <c r="N357" s="1" t="s">
        <v>176</v>
      </c>
      <c r="O357" s="48">
        <v>487.66262871539328</v>
      </c>
      <c r="P357" s="48">
        <v>487.66262871539328</v>
      </c>
      <c r="Q357" s="48">
        <v>487.66262871539328</v>
      </c>
      <c r="R357" s="48">
        <v>487.66262871539328</v>
      </c>
      <c r="S357" s="48">
        <v>487.66262871539328</v>
      </c>
      <c r="T357" s="48">
        <v>487.66262871539328</v>
      </c>
      <c r="U357" s="48">
        <v>487.66262871539328</v>
      </c>
      <c r="V357" s="48">
        <v>487.66262871539328</v>
      </c>
    </row>
    <row r="358" spans="1:22">
      <c r="A358" s="1" t="s">
        <v>286</v>
      </c>
      <c r="B358" s="1" t="s">
        <v>176</v>
      </c>
      <c r="C358" s="48">
        <v>38.238329228426664</v>
      </c>
      <c r="D358" s="48">
        <v>38.238329228426664</v>
      </c>
      <c r="E358" s="48">
        <v>38.238329228426664</v>
      </c>
      <c r="F358" s="48">
        <v>38.238329228426664</v>
      </c>
      <c r="G358" s="48">
        <v>38.238329228426664</v>
      </c>
      <c r="H358" s="48">
        <v>38.238329228426664</v>
      </c>
      <c r="I358" s="48">
        <v>38.238329228426664</v>
      </c>
      <c r="J358" s="48">
        <v>38.238329228426664</v>
      </c>
      <c r="M358" s="1" t="s">
        <v>324</v>
      </c>
      <c r="N358" s="1" t="s">
        <v>176</v>
      </c>
      <c r="O358" s="48">
        <v>389.04571844698876</v>
      </c>
      <c r="P358" s="48">
        <v>389.04571844698876</v>
      </c>
      <c r="Q358" s="48">
        <v>389.04571844698876</v>
      </c>
      <c r="R358" s="48">
        <v>389.04571844698876</v>
      </c>
      <c r="S358" s="48">
        <v>389.04571844698876</v>
      </c>
      <c r="T358" s="48">
        <v>389.04571844698876</v>
      </c>
      <c r="U358" s="48">
        <v>389.04571844698876</v>
      </c>
      <c r="V358" s="48">
        <v>389.04571844698876</v>
      </c>
    </row>
    <row r="359" spans="1:22">
      <c r="A359" s="1" t="s">
        <v>287</v>
      </c>
      <c r="B359" s="1" t="s">
        <v>176</v>
      </c>
      <c r="C359" s="48">
        <v>376.60505586752657</v>
      </c>
      <c r="D359" s="48">
        <v>376.60505586752657</v>
      </c>
      <c r="E359" s="48">
        <v>376.60505586752657</v>
      </c>
      <c r="F359" s="48">
        <v>376.60505586752657</v>
      </c>
      <c r="G359" s="48">
        <v>376.60505586752657</v>
      </c>
      <c r="H359" s="48">
        <v>376.60505586752657</v>
      </c>
      <c r="I359" s="48">
        <v>376.60505586752657</v>
      </c>
      <c r="J359" s="48">
        <v>376.60505586752657</v>
      </c>
      <c r="M359" s="1" t="s">
        <v>325</v>
      </c>
      <c r="N359" s="1" t="s">
        <v>176</v>
      </c>
      <c r="O359" s="48">
        <v>327.15469850445265</v>
      </c>
      <c r="P359" s="48">
        <v>327.15469850445265</v>
      </c>
      <c r="Q359" s="48">
        <v>327.15469850445265</v>
      </c>
      <c r="R359" s="48">
        <v>327.15469850445265</v>
      </c>
      <c r="S359" s="48">
        <v>327.15469850445265</v>
      </c>
      <c r="T359" s="48">
        <v>327.15469850445265</v>
      </c>
      <c r="U359" s="48">
        <v>327.15469850445265</v>
      </c>
      <c r="V359" s="48">
        <v>327.15469850445265</v>
      </c>
    </row>
    <row r="360" spans="1:22">
      <c r="A360" s="1" t="s">
        <v>288</v>
      </c>
      <c r="B360" s="1" t="s">
        <v>176</v>
      </c>
      <c r="C360" s="48">
        <v>34.499470370536052</v>
      </c>
      <c r="D360" s="48">
        <v>34.499470370536052</v>
      </c>
      <c r="E360" s="48">
        <v>34.499470370536052</v>
      </c>
      <c r="F360" s="48">
        <v>34.499470370536052</v>
      </c>
      <c r="G360" s="48">
        <v>34.499470370536052</v>
      </c>
      <c r="H360" s="48">
        <v>34.499470370536052</v>
      </c>
      <c r="I360" s="48">
        <v>34.499470370536052</v>
      </c>
      <c r="J360" s="48">
        <v>34.499470370536052</v>
      </c>
      <c r="M360" s="1" t="s">
        <v>326</v>
      </c>
      <c r="N360" s="1" t="s">
        <v>176</v>
      </c>
      <c r="O360" s="48">
        <v>258.68540103922237</v>
      </c>
      <c r="P360" s="48">
        <v>258.68540103922237</v>
      </c>
      <c r="Q360" s="48">
        <v>258.68540103922237</v>
      </c>
      <c r="R360" s="48">
        <v>258.68540103922237</v>
      </c>
      <c r="S360" s="48">
        <v>258.68540103922237</v>
      </c>
      <c r="T360" s="48">
        <v>258.68540103922237</v>
      </c>
      <c r="U360" s="48">
        <v>258.68540103922237</v>
      </c>
      <c r="V360" s="48">
        <v>258.68540103922237</v>
      </c>
    </row>
    <row r="361" spans="1:22">
      <c r="A361" s="1" t="s">
        <v>289</v>
      </c>
      <c r="B361" s="1" t="s">
        <v>176</v>
      </c>
      <c r="C361" s="48">
        <v>427.92939109857036</v>
      </c>
      <c r="D361" s="48">
        <v>427.92939109857036</v>
      </c>
      <c r="E361" s="48">
        <v>427.92939109857036</v>
      </c>
      <c r="F361" s="48">
        <v>427.92939109857036</v>
      </c>
      <c r="G361" s="48">
        <v>427.92939109857036</v>
      </c>
      <c r="H361" s="48">
        <v>427.92939109857036</v>
      </c>
      <c r="I361" s="48">
        <v>427.92939109857036</v>
      </c>
      <c r="J361" s="48">
        <v>427.92939109857036</v>
      </c>
      <c r="M361" s="1" t="s">
        <v>327</v>
      </c>
      <c r="N361" s="1" t="s">
        <v>176</v>
      </c>
      <c r="O361" s="48">
        <v>45.8268505771767</v>
      </c>
      <c r="P361" s="48">
        <v>45.8268505771767</v>
      </c>
      <c r="Q361" s="48">
        <v>45.8268505771767</v>
      </c>
      <c r="R361" s="48">
        <v>45.8268505771767</v>
      </c>
      <c r="S361" s="48">
        <v>45.8268505771767</v>
      </c>
      <c r="T361" s="48">
        <v>45.8268505771767</v>
      </c>
      <c r="U361" s="48">
        <v>45.8268505771767</v>
      </c>
      <c r="V361" s="48">
        <v>45.8268505771767</v>
      </c>
    </row>
    <row r="362" spans="1:22">
      <c r="A362" s="1" t="s">
        <v>290</v>
      </c>
      <c r="B362" s="1" t="s">
        <v>176</v>
      </c>
      <c r="C362" s="48">
        <v>106.72742557978641</v>
      </c>
      <c r="D362" s="48">
        <v>106.72742557978641</v>
      </c>
      <c r="E362" s="48">
        <v>106.72742557978641</v>
      </c>
      <c r="F362" s="48">
        <v>106.72742557978641</v>
      </c>
      <c r="G362" s="48">
        <v>106.72742557978641</v>
      </c>
      <c r="H362" s="48">
        <v>106.72742557978641</v>
      </c>
      <c r="I362" s="48">
        <v>106.72742557978641</v>
      </c>
      <c r="J362" s="48">
        <v>106.72742557978641</v>
      </c>
      <c r="M362" s="1" t="s">
        <v>328</v>
      </c>
      <c r="N362" s="1" t="s">
        <v>176</v>
      </c>
      <c r="O362" s="48">
        <v>356.88843167231295</v>
      </c>
      <c r="P362" s="48">
        <v>356.88843167231295</v>
      </c>
      <c r="Q362" s="48">
        <v>356.88843167231295</v>
      </c>
      <c r="R362" s="48">
        <v>356.88843167231295</v>
      </c>
      <c r="S362" s="48">
        <v>356.88843167231295</v>
      </c>
      <c r="T362" s="48">
        <v>356.88843167231295</v>
      </c>
      <c r="U362" s="48">
        <v>356.88843167231295</v>
      </c>
      <c r="V362" s="48">
        <v>356.88843167231295</v>
      </c>
    </row>
    <row r="363" spans="1:22">
      <c r="A363" s="1" t="s">
        <v>291</v>
      </c>
      <c r="B363" s="1" t="s">
        <v>176</v>
      </c>
      <c r="C363" s="48">
        <v>22.773049407151881</v>
      </c>
      <c r="D363" s="48">
        <v>22.773049407151881</v>
      </c>
      <c r="E363" s="48">
        <v>22.773049407151881</v>
      </c>
      <c r="F363" s="48">
        <v>22.773049407151881</v>
      </c>
      <c r="G363" s="48">
        <v>22.773049407151881</v>
      </c>
      <c r="H363" s="48">
        <v>22.773049407151881</v>
      </c>
      <c r="I363" s="48">
        <v>22.773049407151881</v>
      </c>
      <c r="J363" s="48">
        <v>22.773049407151881</v>
      </c>
      <c r="M363" s="1" t="s">
        <v>329</v>
      </c>
      <c r="N363" s="1" t="s">
        <v>176</v>
      </c>
      <c r="O363" s="48">
        <v>253.53837610735107</v>
      </c>
      <c r="P363" s="48">
        <v>253.53837610735107</v>
      </c>
      <c r="Q363" s="48">
        <v>253.53837610735107</v>
      </c>
      <c r="R363" s="48">
        <v>253.53837610735107</v>
      </c>
      <c r="S363" s="48">
        <v>253.53837610735107</v>
      </c>
      <c r="T363" s="48">
        <v>253.53837610735107</v>
      </c>
      <c r="U363" s="48">
        <v>253.53837610735107</v>
      </c>
      <c r="V363" s="48">
        <v>253.53837610735107</v>
      </c>
    </row>
    <row r="364" spans="1:22">
      <c r="A364" s="1" t="s">
        <v>292</v>
      </c>
      <c r="B364" s="1" t="s">
        <v>176</v>
      </c>
      <c r="C364" s="48">
        <v>75.287021547524489</v>
      </c>
      <c r="D364" s="48">
        <v>75.287021547524489</v>
      </c>
      <c r="E364" s="48">
        <v>75.287021547524489</v>
      </c>
      <c r="F364" s="48">
        <v>75.287021547524489</v>
      </c>
      <c r="G364" s="48">
        <v>75.287021547524489</v>
      </c>
      <c r="H364" s="48">
        <v>75.287021547524489</v>
      </c>
      <c r="I364" s="48">
        <v>75.287021547524489</v>
      </c>
      <c r="J364" s="48">
        <v>75.287021547524489</v>
      </c>
      <c r="M364" s="1" t="s">
        <v>338</v>
      </c>
      <c r="N364" s="1" t="s">
        <v>176</v>
      </c>
      <c r="O364" s="48">
        <v>213.72791792937628</v>
      </c>
      <c r="P364" s="48">
        <v>213.72791792937628</v>
      </c>
      <c r="Q364" s="48">
        <v>213.72791792937628</v>
      </c>
      <c r="R364" s="48">
        <v>213.72791792937628</v>
      </c>
      <c r="S364" s="48">
        <v>213.72791792937628</v>
      </c>
      <c r="T364" s="48">
        <v>213.72791792937628</v>
      </c>
      <c r="U364" s="48">
        <v>213.72791792937628</v>
      </c>
      <c r="V364" s="48">
        <v>213.72791792937628</v>
      </c>
    </row>
    <row r="365" spans="1:22">
      <c r="A365" s="1" t="s">
        <v>293</v>
      </c>
      <c r="B365" s="1" t="s">
        <v>176</v>
      </c>
      <c r="C365" s="48">
        <v>55.912934738454986</v>
      </c>
      <c r="D365" s="48">
        <v>55.912934738454986</v>
      </c>
      <c r="E365" s="48">
        <v>55.912934738454986</v>
      </c>
      <c r="F365" s="48">
        <v>55.912934738454986</v>
      </c>
      <c r="G365" s="48">
        <v>55.912934738454986</v>
      </c>
      <c r="H365" s="48">
        <v>55.912934738454986</v>
      </c>
      <c r="I365" s="48">
        <v>55.912934738454986</v>
      </c>
      <c r="J365" s="48">
        <v>55.912934738454986</v>
      </c>
      <c r="O365" s="1">
        <f>SUM(O350:O364)</f>
        <v>3163.244541905357</v>
      </c>
      <c r="P365" s="1">
        <f t="shared" ref="P365:V365" si="0">SUM(P350:P364)</f>
        <v>3163.244541905357</v>
      </c>
      <c r="Q365" s="1">
        <f t="shared" si="0"/>
        <v>3163.244541905357</v>
      </c>
      <c r="R365" s="1">
        <f t="shared" si="0"/>
        <v>3163.244541905357</v>
      </c>
      <c r="S365" s="1">
        <f t="shared" si="0"/>
        <v>3163.244541905357</v>
      </c>
      <c r="T365" s="1">
        <f t="shared" si="0"/>
        <v>3163.244541905357</v>
      </c>
      <c r="U365" s="1">
        <f t="shared" si="0"/>
        <v>3163.244541905357</v>
      </c>
      <c r="V365" s="1">
        <f t="shared" si="0"/>
        <v>3163.244541905357</v>
      </c>
    </row>
    <row r="366" spans="1:22">
      <c r="A366" s="1" t="s">
        <v>294</v>
      </c>
      <c r="B366" s="1" t="s">
        <v>176</v>
      </c>
      <c r="C366" s="48">
        <v>271.7470597166855</v>
      </c>
      <c r="D366" s="48">
        <v>271.7470597166855</v>
      </c>
      <c r="E366" s="48">
        <v>271.7470597166855</v>
      </c>
      <c r="F366" s="48">
        <v>271.7470597166855</v>
      </c>
      <c r="G366" s="48">
        <v>271.7470597166855</v>
      </c>
      <c r="H366" s="48">
        <v>271.7470597166855</v>
      </c>
      <c r="I366" s="48">
        <v>271.7470597166855</v>
      </c>
      <c r="J366" s="48">
        <v>271.7470597166855</v>
      </c>
    </row>
    <row r="367" spans="1:22">
      <c r="A367" s="1" t="s">
        <v>295</v>
      </c>
      <c r="B367" s="1" t="s">
        <v>176</v>
      </c>
      <c r="C367" s="48">
        <v>2.379273818657659</v>
      </c>
      <c r="D367" s="48">
        <v>2.379273818657659</v>
      </c>
      <c r="E367" s="48">
        <v>2.379273818657659</v>
      </c>
      <c r="F367" s="48">
        <v>2.379273818657659</v>
      </c>
      <c r="G367" s="48">
        <v>2.379273818657659</v>
      </c>
      <c r="H367" s="48">
        <v>2.379273818657659</v>
      </c>
      <c r="I367" s="48">
        <v>2.379273818657659</v>
      </c>
      <c r="J367" s="48">
        <v>2.379273818657659</v>
      </c>
      <c r="M367" s="1" t="s">
        <v>316</v>
      </c>
      <c r="N367" s="1" t="s">
        <v>177</v>
      </c>
      <c r="O367" s="48">
        <v>73.286615442456608</v>
      </c>
      <c r="P367" s="48">
        <v>73.286615442456608</v>
      </c>
      <c r="Q367" s="48">
        <v>73.286615442456608</v>
      </c>
      <c r="R367" s="48">
        <v>73.286615442456608</v>
      </c>
      <c r="S367" s="48">
        <v>73.286615442456608</v>
      </c>
      <c r="T367" s="48">
        <v>73.286615442456608</v>
      </c>
      <c r="U367" s="48">
        <v>73.286615442456608</v>
      </c>
      <c r="V367" s="48">
        <v>73.286615442456608</v>
      </c>
    </row>
    <row r="368" spans="1:22">
      <c r="A368" s="1" t="s">
        <v>296</v>
      </c>
      <c r="B368" s="1" t="s">
        <v>176</v>
      </c>
      <c r="C368" s="48">
        <v>9.2114290222814734</v>
      </c>
      <c r="D368" s="48">
        <v>9.2114290222814734</v>
      </c>
      <c r="E368" s="48">
        <v>9.2114290222814734</v>
      </c>
      <c r="F368" s="48">
        <v>9.2114290222814734</v>
      </c>
      <c r="G368" s="48">
        <v>9.2114290222814734</v>
      </c>
      <c r="H368" s="48">
        <v>9.2114290222814734</v>
      </c>
      <c r="I368" s="48">
        <v>9.2114290222814734</v>
      </c>
      <c r="J368" s="48">
        <v>9.2114290222814734</v>
      </c>
      <c r="M368" s="1" t="s">
        <v>317</v>
      </c>
      <c r="N368" s="1" t="s">
        <v>177</v>
      </c>
      <c r="O368" s="48">
        <v>37.756469465347188</v>
      </c>
      <c r="P368" s="48">
        <v>37.756469465347188</v>
      </c>
      <c r="Q368" s="48">
        <v>37.756469465347188</v>
      </c>
      <c r="R368" s="48">
        <v>37.756469465347188</v>
      </c>
      <c r="S368" s="48">
        <v>37.756469465347188</v>
      </c>
      <c r="T368" s="48">
        <v>37.756469465347188</v>
      </c>
      <c r="U368" s="48">
        <v>37.756469465347188</v>
      </c>
      <c r="V368" s="48">
        <v>37.756469465347188</v>
      </c>
    </row>
    <row r="369" spans="1:22">
      <c r="A369" s="1" t="s">
        <v>297</v>
      </c>
      <c r="B369" s="1" t="s">
        <v>176</v>
      </c>
      <c r="C369" s="48">
        <v>19.455593780477411</v>
      </c>
      <c r="D369" s="48">
        <v>19.455593780477411</v>
      </c>
      <c r="E369" s="48">
        <v>19.455593780477411</v>
      </c>
      <c r="F369" s="48">
        <v>19.455593780477411</v>
      </c>
      <c r="G369" s="48">
        <v>19.455593780477411</v>
      </c>
      <c r="H369" s="48">
        <v>19.455593780477411</v>
      </c>
      <c r="I369" s="48">
        <v>19.455593780477411</v>
      </c>
      <c r="J369" s="48">
        <v>19.455593780477411</v>
      </c>
      <c r="M369" s="1" t="s">
        <v>318</v>
      </c>
      <c r="N369" s="1" t="s">
        <v>177</v>
      </c>
      <c r="O369" s="48">
        <v>19.999865351724221</v>
      </c>
      <c r="P369" s="48">
        <v>19.999865351724221</v>
      </c>
      <c r="Q369" s="48">
        <v>19.999865351724221</v>
      </c>
      <c r="R369" s="48">
        <v>19.999865351724221</v>
      </c>
      <c r="S369" s="48">
        <v>19.999865351724221</v>
      </c>
      <c r="T369" s="48">
        <v>19.999865351724221</v>
      </c>
      <c r="U369" s="48">
        <v>19.999865351724221</v>
      </c>
      <c r="V369" s="48">
        <v>19.999865351724221</v>
      </c>
    </row>
    <row r="370" spans="1:22">
      <c r="A370" s="1" t="s">
        <v>298</v>
      </c>
      <c r="B370" s="1" t="s">
        <v>176</v>
      </c>
      <c r="C370" s="48">
        <v>54.04350530950969</v>
      </c>
      <c r="D370" s="48">
        <v>54.04350530950969</v>
      </c>
      <c r="E370" s="48">
        <v>54.04350530950969</v>
      </c>
      <c r="F370" s="48">
        <v>54.04350530950969</v>
      </c>
      <c r="G370" s="48">
        <v>54.04350530950969</v>
      </c>
      <c r="H370" s="48">
        <v>54.04350530950969</v>
      </c>
      <c r="I370" s="48">
        <v>54.04350530950969</v>
      </c>
      <c r="J370" s="48">
        <v>54.04350530950969</v>
      </c>
      <c r="M370" s="1" t="s">
        <v>319</v>
      </c>
      <c r="N370" s="1" t="s">
        <v>177</v>
      </c>
      <c r="O370" s="48">
        <v>74.991117985797089</v>
      </c>
      <c r="P370" s="48">
        <v>74.991117985797089</v>
      </c>
      <c r="Q370" s="48">
        <v>74.991117985797089</v>
      </c>
      <c r="R370" s="48">
        <v>74.991117985797089</v>
      </c>
      <c r="S370" s="48">
        <v>74.991117985797089</v>
      </c>
      <c r="T370" s="48">
        <v>74.991117985797089</v>
      </c>
      <c r="U370" s="48">
        <v>74.991117985797089</v>
      </c>
      <c r="V370" s="48">
        <v>74.991117985797089</v>
      </c>
    </row>
    <row r="371" spans="1:22">
      <c r="A371" s="1" t="s">
        <v>299</v>
      </c>
      <c r="B371" s="1" t="s">
        <v>176</v>
      </c>
      <c r="C371" s="48">
        <v>228.41028659113528</v>
      </c>
      <c r="D371" s="48">
        <v>228.41028659113528</v>
      </c>
      <c r="E371" s="48">
        <v>228.41028659113528</v>
      </c>
      <c r="F371" s="48">
        <v>228.41028659113528</v>
      </c>
      <c r="G371" s="48">
        <v>228.41028659113528</v>
      </c>
      <c r="H371" s="48">
        <v>228.41028659113528</v>
      </c>
      <c r="I371" s="48">
        <v>228.41028659113528</v>
      </c>
      <c r="J371" s="48">
        <v>228.41028659113528</v>
      </c>
      <c r="M371" s="1" t="s">
        <v>321</v>
      </c>
      <c r="N371" s="1" t="s">
        <v>177</v>
      </c>
      <c r="O371" s="48">
        <v>416.83052705856466</v>
      </c>
      <c r="P371" s="48">
        <v>416.83052705856466</v>
      </c>
      <c r="Q371" s="48">
        <v>416.83052705856466</v>
      </c>
      <c r="R371" s="48">
        <v>416.83052705856466</v>
      </c>
      <c r="S371" s="48">
        <v>416.83052705856466</v>
      </c>
      <c r="T371" s="48">
        <v>416.83052705856466</v>
      </c>
      <c r="U371" s="48">
        <v>416.83052705856466</v>
      </c>
      <c r="V371" s="48">
        <v>416.83052705856466</v>
      </c>
    </row>
    <row r="372" spans="1:22">
      <c r="A372" s="1" t="s">
        <v>300</v>
      </c>
      <c r="B372" s="1" t="s">
        <v>176</v>
      </c>
      <c r="C372" s="48">
        <v>59.651793596345591</v>
      </c>
      <c r="D372" s="48">
        <v>59.651793596345591</v>
      </c>
      <c r="E372" s="48">
        <v>59.651793596345591</v>
      </c>
      <c r="F372" s="48">
        <v>59.651793596345591</v>
      </c>
      <c r="G372" s="48">
        <v>59.651793596345591</v>
      </c>
      <c r="H372" s="48">
        <v>59.651793596345591</v>
      </c>
      <c r="I372" s="48">
        <v>59.651793596345591</v>
      </c>
      <c r="J372" s="48">
        <v>59.651793596345591</v>
      </c>
      <c r="M372" s="1" t="s">
        <v>322</v>
      </c>
      <c r="N372" s="1" t="s">
        <v>177</v>
      </c>
      <c r="O372" s="48">
        <v>20.877473470201608</v>
      </c>
      <c r="P372" s="48">
        <v>20.877473470201608</v>
      </c>
      <c r="Q372" s="48">
        <v>20.877473470201608</v>
      </c>
      <c r="R372" s="48">
        <v>20.877473470201608</v>
      </c>
      <c r="S372" s="48">
        <v>20.877473470201608</v>
      </c>
      <c r="T372" s="48">
        <v>20.877473470201608</v>
      </c>
      <c r="U372" s="48">
        <v>20.877473470201608</v>
      </c>
      <c r="V372" s="48">
        <v>20.877473470201608</v>
      </c>
    </row>
    <row r="373" spans="1:22">
      <c r="A373" s="1" t="s">
        <v>301</v>
      </c>
      <c r="B373" s="1" t="s">
        <v>176</v>
      </c>
      <c r="C373" s="48">
        <v>188.98232045337974</v>
      </c>
      <c r="D373" s="48">
        <v>188.98232045337974</v>
      </c>
      <c r="E373" s="48">
        <v>188.98232045337974</v>
      </c>
      <c r="F373" s="48">
        <v>188.98232045337974</v>
      </c>
      <c r="G373" s="48">
        <v>188.98232045337974</v>
      </c>
      <c r="H373" s="48">
        <v>188.98232045337974</v>
      </c>
      <c r="I373" s="48">
        <v>188.98232045337974</v>
      </c>
      <c r="J373" s="48">
        <v>188.98232045337974</v>
      </c>
      <c r="M373" s="1" t="s">
        <v>323</v>
      </c>
      <c r="N373" s="1" t="s">
        <v>177</v>
      </c>
      <c r="O373" s="48">
        <v>520.14152416124296</v>
      </c>
      <c r="P373" s="48">
        <v>520.14152416124296</v>
      </c>
      <c r="Q373" s="48">
        <v>520.14152416124296</v>
      </c>
      <c r="R373" s="48">
        <v>520.14152416124296</v>
      </c>
      <c r="S373" s="48">
        <v>520.14152416124296</v>
      </c>
      <c r="T373" s="48">
        <v>520.14152416124296</v>
      </c>
      <c r="U373" s="48">
        <v>520.14152416124296</v>
      </c>
      <c r="V373" s="48">
        <v>520.14152416124296</v>
      </c>
    </row>
    <row r="374" spans="1:22">
      <c r="A374" s="1" t="s">
        <v>302</v>
      </c>
      <c r="B374" s="1" t="s">
        <v>176</v>
      </c>
      <c r="C374" s="48">
        <v>79.087476398404846</v>
      </c>
      <c r="D374" s="48">
        <v>79.087476398404846</v>
      </c>
      <c r="E374" s="48">
        <v>79.087476398404846</v>
      </c>
      <c r="F374" s="48">
        <v>79.087476398404846</v>
      </c>
      <c r="G374" s="48">
        <v>79.087476398404846</v>
      </c>
      <c r="H374" s="48">
        <v>79.087476398404846</v>
      </c>
      <c r="I374" s="48">
        <v>79.087476398404846</v>
      </c>
      <c r="J374" s="48">
        <v>79.087476398404846</v>
      </c>
      <c r="M374" s="1" t="s">
        <v>324</v>
      </c>
      <c r="N374" s="1" t="s">
        <v>177</v>
      </c>
      <c r="O374" s="48">
        <v>211.58879749195361</v>
      </c>
      <c r="P374" s="48">
        <v>211.58879749195361</v>
      </c>
      <c r="Q374" s="48">
        <v>211.58879749195361</v>
      </c>
      <c r="R374" s="48">
        <v>211.58879749195361</v>
      </c>
      <c r="S374" s="48">
        <v>211.58879749195361</v>
      </c>
      <c r="T374" s="48">
        <v>211.58879749195361</v>
      </c>
      <c r="U374" s="48">
        <v>211.58879749195361</v>
      </c>
      <c r="V374" s="48">
        <v>211.58879749195361</v>
      </c>
    </row>
    <row r="375" spans="1:22">
      <c r="A375" s="1" t="s">
        <v>303</v>
      </c>
      <c r="B375" s="1" t="s">
        <v>176</v>
      </c>
      <c r="C375" s="48">
        <v>50.984438971235555</v>
      </c>
      <c r="D375" s="48">
        <v>50.984438971235555</v>
      </c>
      <c r="E375" s="48">
        <v>50.984438971235555</v>
      </c>
      <c r="F375" s="48">
        <v>50.984438971235555</v>
      </c>
      <c r="G375" s="48">
        <v>50.984438971235555</v>
      </c>
      <c r="H375" s="48">
        <v>50.984438971235555</v>
      </c>
      <c r="I375" s="48">
        <v>50.984438971235555</v>
      </c>
      <c r="J375" s="48">
        <v>50.984438971235555</v>
      </c>
      <c r="M375" s="1" t="s">
        <v>325</v>
      </c>
      <c r="N375" s="1" t="s">
        <v>177</v>
      </c>
      <c r="O375" s="48">
        <v>670.04415479610032</v>
      </c>
      <c r="P375" s="48">
        <v>670.04415479610032</v>
      </c>
      <c r="Q375" s="48">
        <v>670.04415479610032</v>
      </c>
      <c r="R375" s="48">
        <v>670.04415479610032</v>
      </c>
      <c r="S375" s="48">
        <v>670.04415479610032</v>
      </c>
      <c r="T375" s="48">
        <v>670.04415479610032</v>
      </c>
      <c r="U375" s="48">
        <v>670.04415479610032</v>
      </c>
      <c r="V375" s="48">
        <v>670.04415479610032</v>
      </c>
    </row>
    <row r="376" spans="1:22">
      <c r="A376" s="1" t="s">
        <v>304</v>
      </c>
      <c r="B376" s="1" t="s">
        <v>176</v>
      </c>
      <c r="C376" s="48">
        <v>9.1771990148223992</v>
      </c>
      <c r="D376" s="48">
        <v>9.1771990148223992</v>
      </c>
      <c r="E376" s="48">
        <v>9.1771990148223992</v>
      </c>
      <c r="F376" s="48">
        <v>9.1771990148223992</v>
      </c>
      <c r="G376" s="48">
        <v>9.1771990148223992</v>
      </c>
      <c r="H376" s="48">
        <v>9.1771990148223992</v>
      </c>
      <c r="I376" s="48">
        <v>9.1771990148223992</v>
      </c>
      <c r="J376" s="48">
        <v>9.1771990148223992</v>
      </c>
      <c r="M376" s="1" t="s">
        <v>326</v>
      </c>
      <c r="N376" s="1" t="s">
        <v>177</v>
      </c>
      <c r="O376" s="48">
        <v>702.85878737091514</v>
      </c>
      <c r="P376" s="48">
        <v>702.85878737091514</v>
      </c>
      <c r="Q376" s="48">
        <v>702.85878737091514</v>
      </c>
      <c r="R376" s="48">
        <v>702.85878737091514</v>
      </c>
      <c r="S376" s="48">
        <v>702.85878737091514</v>
      </c>
      <c r="T376" s="48">
        <v>702.85878737091514</v>
      </c>
      <c r="U376" s="48">
        <v>702.85878737091514</v>
      </c>
      <c r="V376" s="48">
        <v>702.85878737091514</v>
      </c>
    </row>
    <row r="377" spans="1:22">
      <c r="A377" s="1" t="s">
        <v>305</v>
      </c>
      <c r="B377" s="1" t="s">
        <v>176</v>
      </c>
      <c r="C377" s="48">
        <v>31.100507772453685</v>
      </c>
      <c r="D377" s="48">
        <v>31.100507772453685</v>
      </c>
      <c r="E377" s="48">
        <v>31.100507772453685</v>
      </c>
      <c r="F377" s="48">
        <v>31.100507772453685</v>
      </c>
      <c r="G377" s="48">
        <v>31.100507772453685</v>
      </c>
      <c r="H377" s="48">
        <v>31.100507772453685</v>
      </c>
      <c r="I377" s="48">
        <v>31.100507772453685</v>
      </c>
      <c r="J377" s="48">
        <v>31.100507772453685</v>
      </c>
      <c r="M377" s="1" t="s">
        <v>327</v>
      </c>
      <c r="N377" s="1" t="s">
        <v>177</v>
      </c>
      <c r="O377" s="48">
        <v>23.408221565813491</v>
      </c>
      <c r="P377" s="48">
        <v>23.408221565813491</v>
      </c>
      <c r="Q377" s="48">
        <v>23.408221565813491</v>
      </c>
      <c r="R377" s="48">
        <v>23.408221565813491</v>
      </c>
      <c r="S377" s="48">
        <v>23.408221565813491</v>
      </c>
      <c r="T377" s="48">
        <v>23.408221565813491</v>
      </c>
      <c r="U377" s="48">
        <v>23.408221565813491</v>
      </c>
      <c r="V377" s="48">
        <v>23.408221565813491</v>
      </c>
    </row>
    <row r="378" spans="1:22">
      <c r="A378" s="1" t="s">
        <v>306</v>
      </c>
      <c r="B378" s="1" t="s">
        <v>176</v>
      </c>
      <c r="C378" s="48">
        <v>0</v>
      </c>
      <c r="D378" s="48">
        <v>0</v>
      </c>
      <c r="E378" s="48">
        <v>0</v>
      </c>
      <c r="F378" s="48">
        <v>0</v>
      </c>
      <c r="G378" s="48">
        <v>0</v>
      </c>
      <c r="H378" s="48">
        <v>0</v>
      </c>
      <c r="I378" s="48">
        <v>0</v>
      </c>
      <c r="J378" s="48">
        <v>0</v>
      </c>
      <c r="M378" s="1" t="s">
        <v>328</v>
      </c>
      <c r="N378" s="1" t="s">
        <v>177</v>
      </c>
      <c r="O378" s="48">
        <v>181.41601630718262</v>
      </c>
      <c r="P378" s="48">
        <v>181.41601630718262</v>
      </c>
      <c r="Q378" s="48">
        <v>181.41601630718262</v>
      </c>
      <c r="R378" s="48">
        <v>181.41601630718262</v>
      </c>
      <c r="S378" s="48">
        <v>181.41601630718262</v>
      </c>
      <c r="T378" s="48">
        <v>181.41601630718262</v>
      </c>
      <c r="U378" s="48">
        <v>181.41601630718262</v>
      </c>
      <c r="V378" s="48">
        <v>181.41601630718262</v>
      </c>
    </row>
    <row r="379" spans="1:22">
      <c r="A379" s="1" t="s">
        <v>307</v>
      </c>
      <c r="B379" s="1" t="s">
        <v>176</v>
      </c>
      <c r="C379" s="48">
        <v>304.71699691808448</v>
      </c>
      <c r="D379" s="48">
        <v>304.71699691808448</v>
      </c>
      <c r="E379" s="48">
        <v>304.71699691808448</v>
      </c>
      <c r="F379" s="48">
        <v>304.71699691808448</v>
      </c>
      <c r="G379" s="48">
        <v>304.71699691808448</v>
      </c>
      <c r="H379" s="48">
        <v>304.71699691808448</v>
      </c>
      <c r="I379" s="48">
        <v>304.71699691808448</v>
      </c>
      <c r="J379" s="48">
        <v>304.71699691808448</v>
      </c>
      <c r="M379" s="1" t="s">
        <v>329</v>
      </c>
      <c r="N379" s="1" t="s">
        <v>177</v>
      </c>
      <c r="O379" s="48">
        <v>111.91081539316926</v>
      </c>
      <c r="P379" s="48">
        <v>111.91081539316926</v>
      </c>
      <c r="Q379" s="48">
        <v>111.91081539316926</v>
      </c>
      <c r="R379" s="48">
        <v>111.91081539316926</v>
      </c>
      <c r="S379" s="48">
        <v>111.91081539316926</v>
      </c>
      <c r="T379" s="48">
        <v>111.91081539316926</v>
      </c>
      <c r="U379" s="48">
        <v>111.91081539316926</v>
      </c>
      <c r="V379" s="48">
        <v>111.91081539316926</v>
      </c>
    </row>
    <row r="380" spans="1:22">
      <c r="A380" s="1" t="s">
        <v>308</v>
      </c>
      <c r="B380" s="1" t="s">
        <v>176</v>
      </c>
      <c r="C380" s="48">
        <v>12.40621348300065</v>
      </c>
      <c r="D380" s="48">
        <v>12.40621348300065</v>
      </c>
      <c r="E380" s="48">
        <v>12.40621348300065</v>
      </c>
      <c r="F380" s="48">
        <v>12.40621348300065</v>
      </c>
      <c r="G380" s="48">
        <v>12.40621348300065</v>
      </c>
      <c r="H380" s="48">
        <v>12.40621348300065</v>
      </c>
      <c r="I380" s="48">
        <v>12.40621348300065</v>
      </c>
      <c r="J380" s="48">
        <v>12.40621348300065</v>
      </c>
      <c r="M380" s="1" t="s">
        <v>338</v>
      </c>
      <c r="N380" s="1" t="s">
        <v>177</v>
      </c>
      <c r="O380" s="48">
        <v>287.87534837756562</v>
      </c>
      <c r="P380" s="48">
        <v>287.87534837756562</v>
      </c>
      <c r="Q380" s="48">
        <v>287.87534837756562</v>
      </c>
      <c r="R380" s="48">
        <v>287.87534837756562</v>
      </c>
      <c r="S380" s="48">
        <v>287.87534837756562</v>
      </c>
      <c r="T380" s="48">
        <v>287.87534837756562</v>
      </c>
      <c r="U380" s="48">
        <v>287.87534837756562</v>
      </c>
      <c r="V380" s="48">
        <v>287.87534837756562</v>
      </c>
    </row>
    <row r="381" spans="1:22">
      <c r="A381" s="1" t="s">
        <v>309</v>
      </c>
      <c r="B381" s="1" t="s">
        <v>176</v>
      </c>
      <c r="C381" s="48">
        <v>35.179262890152529</v>
      </c>
      <c r="D381" s="48">
        <v>35.179262890152529</v>
      </c>
      <c r="E381" s="48">
        <v>35.179262890152529</v>
      </c>
      <c r="F381" s="48">
        <v>35.179262890152529</v>
      </c>
      <c r="G381" s="48">
        <v>35.179262890152529</v>
      </c>
      <c r="H381" s="48">
        <v>35.179262890152529</v>
      </c>
      <c r="I381" s="48">
        <v>35.179262890152529</v>
      </c>
      <c r="J381" s="48">
        <v>35.179262890152529</v>
      </c>
      <c r="O381" s="1">
        <f>SUM(O367:O380)</f>
        <v>3352.9857342380346</v>
      </c>
      <c r="P381" s="1">
        <f t="shared" ref="P381:V381" si="1">SUM(P367:P380)</f>
        <v>3352.9857342380346</v>
      </c>
      <c r="Q381" s="1">
        <f t="shared" si="1"/>
        <v>3352.9857342380346</v>
      </c>
      <c r="R381" s="1">
        <f t="shared" si="1"/>
        <v>3352.9857342380346</v>
      </c>
      <c r="S381" s="1">
        <f t="shared" si="1"/>
        <v>3352.9857342380346</v>
      </c>
      <c r="T381" s="1">
        <f t="shared" si="1"/>
        <v>3352.9857342380346</v>
      </c>
      <c r="U381" s="1">
        <f t="shared" si="1"/>
        <v>3352.9857342380346</v>
      </c>
      <c r="V381" s="1">
        <f t="shared" si="1"/>
        <v>3352.9857342380346</v>
      </c>
    </row>
    <row r="382" spans="1:22">
      <c r="A382" s="1" t="s">
        <v>310</v>
      </c>
      <c r="B382" s="1" t="s">
        <v>176</v>
      </c>
      <c r="C382" s="48">
        <v>23.112945666960115</v>
      </c>
      <c r="D382" s="48">
        <v>23.112945666960115</v>
      </c>
      <c r="E382" s="48">
        <v>23.112945666960115</v>
      </c>
      <c r="F382" s="48">
        <v>23.112945666960115</v>
      </c>
      <c r="G382" s="48">
        <v>23.112945666960115</v>
      </c>
      <c r="H382" s="48">
        <v>23.112945666960115</v>
      </c>
      <c r="I382" s="48">
        <v>23.112945666960115</v>
      </c>
      <c r="J382" s="48">
        <v>23.112945666960115</v>
      </c>
    </row>
    <row r="383" spans="1:22">
      <c r="A383" s="1" t="s">
        <v>311</v>
      </c>
      <c r="B383" s="1" t="s">
        <v>176</v>
      </c>
      <c r="C383" s="48">
        <v>0</v>
      </c>
      <c r="D383" s="48">
        <v>0</v>
      </c>
      <c r="E383" s="48">
        <v>0</v>
      </c>
      <c r="F383" s="48">
        <v>0</v>
      </c>
      <c r="G383" s="48">
        <v>0</v>
      </c>
      <c r="H383" s="48">
        <v>0</v>
      </c>
      <c r="I383" s="48">
        <v>0</v>
      </c>
      <c r="J383" s="48">
        <v>0</v>
      </c>
    </row>
    <row r="384" spans="1:22">
      <c r="A384" s="1" t="s">
        <v>312</v>
      </c>
      <c r="B384" s="1" t="s">
        <v>176</v>
      </c>
      <c r="C384" s="48">
        <v>0</v>
      </c>
      <c r="D384" s="48">
        <v>0</v>
      </c>
      <c r="E384" s="48">
        <v>0</v>
      </c>
      <c r="F384" s="48">
        <v>0</v>
      </c>
      <c r="G384" s="48">
        <v>0</v>
      </c>
      <c r="H384" s="48">
        <v>0</v>
      </c>
      <c r="I384" s="48">
        <v>0</v>
      </c>
      <c r="J384" s="48">
        <v>0</v>
      </c>
    </row>
    <row r="385" spans="1:10">
      <c r="A385" s="1" t="s">
        <v>278</v>
      </c>
      <c r="B385" s="1" t="s">
        <v>177</v>
      </c>
      <c r="C385" s="48">
        <v>14.233755020496931</v>
      </c>
      <c r="D385" s="48">
        <v>14.233755020496931</v>
      </c>
      <c r="E385" s="48">
        <v>14.233755020496931</v>
      </c>
      <c r="F385" s="48">
        <v>14.233755020496931</v>
      </c>
      <c r="G385" s="48">
        <v>14.233755020496931</v>
      </c>
      <c r="H385" s="48">
        <v>14.233755020496931</v>
      </c>
      <c r="I385" s="48">
        <v>14.233755020496931</v>
      </c>
      <c r="J385" s="48">
        <v>14.233755020496931</v>
      </c>
    </row>
    <row r="386" spans="1:10">
      <c r="A386" s="1" t="s">
        <v>279</v>
      </c>
      <c r="B386" s="1" t="s">
        <v>177</v>
      </c>
      <c r="C386" s="48">
        <v>53.462643375551124</v>
      </c>
      <c r="D386" s="48">
        <v>53.462643375551124</v>
      </c>
      <c r="E386" s="48">
        <v>53.462643375551124</v>
      </c>
      <c r="F386" s="48">
        <v>53.462643375551124</v>
      </c>
      <c r="G386" s="48">
        <v>53.462643375551124</v>
      </c>
      <c r="H386" s="48">
        <v>53.462643375551124</v>
      </c>
      <c r="I386" s="48">
        <v>53.462643375551124</v>
      </c>
      <c r="J386" s="48">
        <v>53.462643375551124</v>
      </c>
    </row>
    <row r="387" spans="1:10">
      <c r="A387" s="1" t="s">
        <v>280</v>
      </c>
      <c r="B387" s="1" t="s">
        <v>177</v>
      </c>
      <c r="C387" s="48">
        <v>22.925811643828549</v>
      </c>
      <c r="D387" s="48">
        <v>22.925811643828549</v>
      </c>
      <c r="E387" s="48">
        <v>22.925811643828549</v>
      </c>
      <c r="F387" s="48">
        <v>22.925811643828549</v>
      </c>
      <c r="G387" s="48">
        <v>22.925811643828549</v>
      </c>
      <c r="H387" s="48">
        <v>22.925811643828549</v>
      </c>
      <c r="I387" s="48">
        <v>22.925811643828549</v>
      </c>
      <c r="J387" s="48">
        <v>22.925811643828549</v>
      </c>
    </row>
    <row r="388" spans="1:10">
      <c r="A388" s="1" t="s">
        <v>281</v>
      </c>
      <c r="B388" s="1" t="s">
        <v>177</v>
      </c>
      <c r="C388" s="48">
        <v>39.181526309479253</v>
      </c>
      <c r="D388" s="48">
        <v>39.181526309479253</v>
      </c>
      <c r="E388" s="48">
        <v>39.181526309479253</v>
      </c>
      <c r="F388" s="48">
        <v>39.181526309479253</v>
      </c>
      <c r="G388" s="48">
        <v>39.181526309479253</v>
      </c>
      <c r="H388" s="48">
        <v>39.181526309479253</v>
      </c>
      <c r="I388" s="48">
        <v>39.181526309479253</v>
      </c>
      <c r="J388" s="48">
        <v>39.181526309479253</v>
      </c>
    </row>
    <row r="389" spans="1:10">
      <c r="A389" s="1" t="s">
        <v>282</v>
      </c>
      <c r="B389" s="1" t="s">
        <v>177</v>
      </c>
      <c r="C389" s="48">
        <v>72.504132796980301</v>
      </c>
      <c r="D389" s="48">
        <v>72.504132796980301</v>
      </c>
      <c r="E389" s="48">
        <v>72.504132796980301</v>
      </c>
      <c r="F389" s="48">
        <v>72.504132796980301</v>
      </c>
      <c r="G389" s="48">
        <v>72.504132796980301</v>
      </c>
      <c r="H389" s="48">
        <v>72.504132796980301</v>
      </c>
      <c r="I389" s="48">
        <v>72.504132796980301</v>
      </c>
      <c r="J389" s="48">
        <v>72.504132796980301</v>
      </c>
    </row>
    <row r="390" spans="1:10">
      <c r="A390" s="1" t="s">
        <v>283</v>
      </c>
      <c r="B390" s="1" t="s">
        <v>177</v>
      </c>
      <c r="C390" s="48">
        <v>34.238062709685138</v>
      </c>
      <c r="D390" s="48">
        <v>34.238062709685138</v>
      </c>
      <c r="E390" s="48">
        <v>34.238062709685138</v>
      </c>
      <c r="F390" s="48">
        <v>34.238062709685138</v>
      </c>
      <c r="G390" s="48">
        <v>34.238062709685138</v>
      </c>
      <c r="H390" s="48">
        <v>34.238062709685138</v>
      </c>
      <c r="I390" s="48">
        <v>34.238062709685138</v>
      </c>
      <c r="J390" s="48">
        <v>34.238062709685138</v>
      </c>
    </row>
    <row r="391" spans="1:10">
      <c r="A391" s="1" t="s">
        <v>284</v>
      </c>
      <c r="B391" s="1" t="s">
        <v>177</v>
      </c>
      <c r="C391" s="48">
        <v>70.123946619301648</v>
      </c>
      <c r="D391" s="48">
        <v>70.123946619301648</v>
      </c>
      <c r="E391" s="48">
        <v>70.123946619301648</v>
      </c>
      <c r="F391" s="48">
        <v>70.123946619301648</v>
      </c>
      <c r="G391" s="48">
        <v>70.123946619301648</v>
      </c>
      <c r="H391" s="48">
        <v>70.123946619301648</v>
      </c>
      <c r="I391" s="48">
        <v>70.123946619301648</v>
      </c>
      <c r="J391" s="48">
        <v>70.123946619301648</v>
      </c>
    </row>
    <row r="392" spans="1:10">
      <c r="A392" s="1" t="s">
        <v>285</v>
      </c>
      <c r="B392" s="1" t="s">
        <v>177</v>
      </c>
      <c r="C392" s="48">
        <v>366.91485385138515</v>
      </c>
      <c r="D392" s="48">
        <v>366.91485385138515</v>
      </c>
      <c r="E392" s="48">
        <v>366.91485385138515</v>
      </c>
      <c r="F392" s="48">
        <v>366.91485385138515</v>
      </c>
      <c r="G392" s="48">
        <v>366.91485385138515</v>
      </c>
      <c r="H392" s="48">
        <v>366.91485385138515</v>
      </c>
      <c r="I392" s="48">
        <v>366.91485385138515</v>
      </c>
      <c r="J392" s="48">
        <v>366.91485385138515</v>
      </c>
    </row>
    <row r="393" spans="1:10">
      <c r="A393" s="1" t="s">
        <v>286</v>
      </c>
      <c r="B393" s="1" t="s">
        <v>177</v>
      </c>
      <c r="C393" s="48">
        <v>41.195529998284258</v>
      </c>
      <c r="D393" s="48">
        <v>41.195529998284258</v>
      </c>
      <c r="E393" s="48">
        <v>41.195529998284258</v>
      </c>
      <c r="F393" s="48">
        <v>41.195529998284258</v>
      </c>
      <c r="G393" s="48">
        <v>41.195529998284258</v>
      </c>
      <c r="H393" s="48">
        <v>41.195529998284258</v>
      </c>
      <c r="I393" s="48">
        <v>41.195529998284258</v>
      </c>
      <c r="J393" s="48">
        <v>41.195529998284258</v>
      </c>
    </row>
    <row r="394" spans="1:10">
      <c r="A394" s="1" t="s">
        <v>287</v>
      </c>
      <c r="B394" s="1" t="s">
        <v>177</v>
      </c>
      <c r="C394" s="48">
        <v>405.73019767199071</v>
      </c>
      <c r="D394" s="48">
        <v>405.73019767199071</v>
      </c>
      <c r="E394" s="48">
        <v>405.73019767199071</v>
      </c>
      <c r="F394" s="48">
        <v>405.73019767199071</v>
      </c>
      <c r="G394" s="48">
        <v>405.73019767199071</v>
      </c>
      <c r="H394" s="48">
        <v>405.73019767199071</v>
      </c>
      <c r="I394" s="48">
        <v>405.73019767199071</v>
      </c>
      <c r="J394" s="48">
        <v>405.73019767199071</v>
      </c>
    </row>
    <row r="395" spans="1:10">
      <c r="A395" s="1" t="s">
        <v>288</v>
      </c>
      <c r="B395" s="1" t="s">
        <v>177</v>
      </c>
      <c r="C395" s="48">
        <v>37.167522620674241</v>
      </c>
      <c r="D395" s="48">
        <v>37.167522620674241</v>
      </c>
      <c r="E395" s="48">
        <v>37.167522620674241</v>
      </c>
      <c r="F395" s="48">
        <v>37.167522620674241</v>
      </c>
      <c r="G395" s="48">
        <v>37.167522620674241</v>
      </c>
      <c r="H395" s="48">
        <v>37.167522620674241</v>
      </c>
      <c r="I395" s="48">
        <v>37.167522620674241</v>
      </c>
      <c r="J395" s="48">
        <v>37.167522620674241</v>
      </c>
    </row>
    <row r="396" spans="1:10">
      <c r="A396" s="1" t="s">
        <v>289</v>
      </c>
      <c r="B396" s="1" t="s">
        <v>177</v>
      </c>
      <c r="C396" s="48">
        <v>461.0237534919101</v>
      </c>
      <c r="D396" s="48">
        <v>461.0237534919101</v>
      </c>
      <c r="E396" s="48">
        <v>461.0237534919101</v>
      </c>
      <c r="F396" s="48">
        <v>461.0237534919101</v>
      </c>
      <c r="G396" s="48">
        <v>461.0237534919101</v>
      </c>
      <c r="H396" s="48">
        <v>461.0237534919101</v>
      </c>
      <c r="I396" s="48">
        <v>461.0237534919101</v>
      </c>
      <c r="J396" s="48">
        <v>461.0237534919101</v>
      </c>
    </row>
    <row r="397" spans="1:10">
      <c r="A397" s="1" t="s">
        <v>290</v>
      </c>
      <c r="B397" s="1" t="s">
        <v>177</v>
      </c>
      <c r="C397" s="48">
        <v>114.98130150632228</v>
      </c>
      <c r="D397" s="48">
        <v>114.98130150632228</v>
      </c>
      <c r="E397" s="48">
        <v>114.98130150632228</v>
      </c>
      <c r="F397" s="48">
        <v>114.98130150632228</v>
      </c>
      <c r="G397" s="48">
        <v>114.98130150632228</v>
      </c>
      <c r="H397" s="48">
        <v>114.98130150632228</v>
      </c>
      <c r="I397" s="48">
        <v>114.98130150632228</v>
      </c>
      <c r="J397" s="48">
        <v>114.98130150632228</v>
      </c>
    </row>
    <row r="398" spans="1:10">
      <c r="A398" s="1" t="s">
        <v>291</v>
      </c>
      <c r="B398" s="1" t="s">
        <v>177</v>
      </c>
      <c r="C398" s="48">
        <v>24.534226754533741</v>
      </c>
      <c r="D398" s="48">
        <v>24.534226754533741</v>
      </c>
      <c r="E398" s="48">
        <v>24.534226754533741</v>
      </c>
      <c r="F398" s="48">
        <v>24.534226754533741</v>
      </c>
      <c r="G398" s="48">
        <v>24.534226754533741</v>
      </c>
      <c r="H398" s="48">
        <v>24.534226754533741</v>
      </c>
      <c r="I398" s="48">
        <v>24.534226754533741</v>
      </c>
      <c r="J398" s="48">
        <v>24.534226754533741</v>
      </c>
    </row>
    <row r="399" spans="1:10">
      <c r="A399" s="1" t="s">
        <v>292</v>
      </c>
      <c r="B399" s="1" t="s">
        <v>177</v>
      </c>
      <c r="C399" s="48">
        <v>81.109421285510791</v>
      </c>
      <c r="D399" s="48">
        <v>81.109421285510791</v>
      </c>
      <c r="E399" s="48">
        <v>81.109421285510791</v>
      </c>
      <c r="F399" s="48">
        <v>81.109421285510791</v>
      </c>
      <c r="G399" s="48">
        <v>81.109421285510791</v>
      </c>
      <c r="H399" s="48">
        <v>81.109421285510791</v>
      </c>
      <c r="I399" s="48">
        <v>81.109421285510791</v>
      </c>
      <c r="J399" s="48">
        <v>81.109421285510791</v>
      </c>
    </row>
    <row r="400" spans="1:10">
      <c r="A400" s="1" t="s">
        <v>293</v>
      </c>
      <c r="B400" s="1" t="s">
        <v>177</v>
      </c>
      <c r="C400" s="48">
        <v>60.237019419713427</v>
      </c>
      <c r="D400" s="48">
        <v>60.237019419713427</v>
      </c>
      <c r="E400" s="48">
        <v>60.237019419713427</v>
      </c>
      <c r="F400" s="48">
        <v>60.237019419713427</v>
      </c>
      <c r="G400" s="48">
        <v>60.237019419713427</v>
      </c>
      <c r="H400" s="48">
        <v>60.237019419713427</v>
      </c>
      <c r="I400" s="48">
        <v>60.237019419713427</v>
      </c>
      <c r="J400" s="48">
        <v>60.237019419713427</v>
      </c>
    </row>
    <row r="401" spans="1:10">
      <c r="A401" s="1" t="s">
        <v>294</v>
      </c>
      <c r="B401" s="1" t="s">
        <v>177</v>
      </c>
      <c r="C401" s="48">
        <v>292.76289985447346</v>
      </c>
      <c r="D401" s="48">
        <v>292.76289985447346</v>
      </c>
      <c r="E401" s="48">
        <v>292.76289985447346</v>
      </c>
      <c r="F401" s="48">
        <v>292.76289985447346</v>
      </c>
      <c r="G401" s="48">
        <v>292.76289985447346</v>
      </c>
      <c r="H401" s="48">
        <v>292.76289985447346</v>
      </c>
      <c r="I401" s="48">
        <v>292.76289985447346</v>
      </c>
      <c r="J401" s="48">
        <v>292.76289985447346</v>
      </c>
    </row>
    <row r="402" spans="1:10">
      <c r="A402" s="1" t="s">
        <v>295</v>
      </c>
      <c r="B402" s="1" t="s">
        <v>177</v>
      </c>
      <c r="C402" s="48">
        <v>2.5632774221154651</v>
      </c>
      <c r="D402" s="48">
        <v>2.5632774221154651</v>
      </c>
      <c r="E402" s="48">
        <v>2.5632774221154651</v>
      </c>
      <c r="F402" s="48">
        <v>2.5632774221154651</v>
      </c>
      <c r="G402" s="48">
        <v>2.5632774221154651</v>
      </c>
      <c r="H402" s="48">
        <v>2.5632774221154651</v>
      </c>
      <c r="I402" s="48">
        <v>2.5632774221154651</v>
      </c>
      <c r="J402" s="48">
        <v>2.5632774221154651</v>
      </c>
    </row>
    <row r="403" spans="1:10">
      <c r="A403" s="1" t="s">
        <v>296</v>
      </c>
      <c r="B403" s="1" t="s">
        <v>177</v>
      </c>
      <c r="C403" s="48">
        <v>9.9238044201042666</v>
      </c>
      <c r="D403" s="48">
        <v>9.9238044201042666</v>
      </c>
      <c r="E403" s="48">
        <v>9.9238044201042666</v>
      </c>
      <c r="F403" s="48">
        <v>9.9238044201042666</v>
      </c>
      <c r="G403" s="48">
        <v>9.9238044201042666</v>
      </c>
      <c r="H403" s="48">
        <v>9.9238044201042666</v>
      </c>
      <c r="I403" s="48">
        <v>9.9238044201042666</v>
      </c>
      <c r="J403" s="48">
        <v>9.9238044201042666</v>
      </c>
    </row>
    <row r="404" spans="1:10">
      <c r="A404" s="1" t="s">
        <v>297</v>
      </c>
      <c r="B404" s="1" t="s">
        <v>177</v>
      </c>
      <c r="C404" s="48">
        <v>20.960212263203722</v>
      </c>
      <c r="D404" s="48">
        <v>20.960212263203722</v>
      </c>
      <c r="E404" s="48">
        <v>20.960212263203722</v>
      </c>
      <c r="F404" s="48">
        <v>20.960212263203722</v>
      </c>
      <c r="G404" s="48">
        <v>20.960212263203722</v>
      </c>
      <c r="H404" s="48">
        <v>20.960212263203722</v>
      </c>
      <c r="I404" s="48">
        <v>20.960212263203722</v>
      </c>
      <c r="J404" s="48">
        <v>20.960212263203722</v>
      </c>
    </row>
    <row r="405" spans="1:10">
      <c r="A405" s="1" t="s">
        <v>298</v>
      </c>
      <c r="B405" s="1" t="s">
        <v>177</v>
      </c>
      <c r="C405" s="48">
        <v>58.223015730908429</v>
      </c>
      <c r="D405" s="48">
        <v>58.223015730908429</v>
      </c>
      <c r="E405" s="48">
        <v>58.223015730908429</v>
      </c>
      <c r="F405" s="48">
        <v>58.223015730908429</v>
      </c>
      <c r="G405" s="48">
        <v>58.223015730908429</v>
      </c>
      <c r="H405" s="48">
        <v>58.223015730908429</v>
      </c>
      <c r="I405" s="48">
        <v>58.223015730908429</v>
      </c>
      <c r="J405" s="48">
        <v>58.223015730908429</v>
      </c>
    </row>
    <row r="406" spans="1:10">
      <c r="A406" s="1" t="s">
        <v>299</v>
      </c>
      <c r="B406" s="1" t="s">
        <v>177</v>
      </c>
      <c r="C406" s="48">
        <v>246.07463252308466</v>
      </c>
      <c r="D406" s="48">
        <v>246.07463252308466</v>
      </c>
      <c r="E406" s="48">
        <v>246.07463252308466</v>
      </c>
      <c r="F406" s="48">
        <v>246.07463252308466</v>
      </c>
      <c r="G406" s="48">
        <v>246.07463252308466</v>
      </c>
      <c r="H406" s="48">
        <v>246.07463252308466</v>
      </c>
      <c r="I406" s="48">
        <v>246.07463252308466</v>
      </c>
      <c r="J406" s="48">
        <v>246.07463252308466</v>
      </c>
    </row>
    <row r="407" spans="1:10">
      <c r="A407" s="1" t="s">
        <v>300</v>
      </c>
      <c r="B407" s="1" t="s">
        <v>177</v>
      </c>
      <c r="C407" s="48">
        <v>64.265026797323443</v>
      </c>
      <c r="D407" s="48">
        <v>64.265026797323443</v>
      </c>
      <c r="E407" s="48">
        <v>64.265026797323443</v>
      </c>
      <c r="F407" s="48">
        <v>64.265026797323443</v>
      </c>
      <c r="G407" s="48">
        <v>64.265026797323443</v>
      </c>
      <c r="H407" s="48">
        <v>64.265026797323443</v>
      </c>
      <c r="I407" s="48">
        <v>64.265026797323443</v>
      </c>
      <c r="J407" s="48">
        <v>64.265026797323443</v>
      </c>
    </row>
    <row r="408" spans="1:10">
      <c r="A408" s="1" t="s">
        <v>301</v>
      </c>
      <c r="B408" s="1" t="s">
        <v>177</v>
      </c>
      <c r="C408" s="48">
        <v>203.59746381374265</v>
      </c>
      <c r="D408" s="48">
        <v>203.59746381374265</v>
      </c>
      <c r="E408" s="48">
        <v>203.59746381374265</v>
      </c>
      <c r="F408" s="48">
        <v>203.59746381374265</v>
      </c>
      <c r="G408" s="48">
        <v>203.59746381374265</v>
      </c>
      <c r="H408" s="48">
        <v>203.59746381374265</v>
      </c>
      <c r="I408" s="48">
        <v>203.59746381374265</v>
      </c>
      <c r="J408" s="48">
        <v>203.59746381374265</v>
      </c>
    </row>
    <row r="409" spans="1:10">
      <c r="A409" s="1" t="s">
        <v>302</v>
      </c>
      <c r="B409" s="1" t="s">
        <v>177</v>
      </c>
      <c r="C409" s="48">
        <v>85.203788245983986</v>
      </c>
      <c r="D409" s="48">
        <v>85.203788245983986</v>
      </c>
      <c r="E409" s="48">
        <v>85.203788245983986</v>
      </c>
      <c r="F409" s="48">
        <v>85.203788245983986</v>
      </c>
      <c r="G409" s="48">
        <v>85.203788245983986</v>
      </c>
      <c r="H409" s="48">
        <v>85.203788245983986</v>
      </c>
      <c r="I409" s="48">
        <v>85.203788245983986</v>
      </c>
      <c r="J409" s="48">
        <v>85.203788245983986</v>
      </c>
    </row>
    <row r="410" spans="1:10">
      <c r="A410" s="1" t="s">
        <v>303</v>
      </c>
      <c r="B410" s="1" t="s">
        <v>177</v>
      </c>
      <c r="C410" s="48">
        <v>54.927373331045686</v>
      </c>
      <c r="D410" s="48">
        <v>54.927373331045686</v>
      </c>
      <c r="E410" s="48">
        <v>54.927373331045686</v>
      </c>
      <c r="F410" s="48">
        <v>54.927373331045686</v>
      </c>
      <c r="G410" s="48">
        <v>54.927373331045686</v>
      </c>
      <c r="H410" s="48">
        <v>54.927373331045686</v>
      </c>
      <c r="I410" s="48">
        <v>54.927373331045686</v>
      </c>
      <c r="J410" s="48">
        <v>54.927373331045686</v>
      </c>
    </row>
    <row r="411" spans="1:10">
      <c r="A411" s="1" t="s">
        <v>304</v>
      </c>
      <c r="B411" s="1" t="s">
        <v>177</v>
      </c>
      <c r="C411" s="48">
        <v>9.8869271995882233</v>
      </c>
      <c r="D411" s="48">
        <v>9.8869271995882233</v>
      </c>
      <c r="E411" s="48">
        <v>9.8869271995882233</v>
      </c>
      <c r="F411" s="48">
        <v>9.8869271995882233</v>
      </c>
      <c r="G411" s="48">
        <v>9.8869271995882233</v>
      </c>
      <c r="H411" s="48">
        <v>9.8869271995882233</v>
      </c>
      <c r="I411" s="48">
        <v>9.8869271995882233</v>
      </c>
      <c r="J411" s="48">
        <v>9.8869271995882233</v>
      </c>
    </row>
    <row r="412" spans="1:10">
      <c r="A412" s="1" t="s">
        <v>305</v>
      </c>
      <c r="B412" s="1" t="s">
        <v>177</v>
      </c>
      <c r="C412" s="48">
        <v>33.505697731937865</v>
      </c>
      <c r="D412" s="48">
        <v>33.505697731937865</v>
      </c>
      <c r="E412" s="48">
        <v>33.505697731937865</v>
      </c>
      <c r="F412" s="48">
        <v>33.505697731937865</v>
      </c>
      <c r="G412" s="48">
        <v>33.505697731937865</v>
      </c>
      <c r="H412" s="48">
        <v>33.505697731937865</v>
      </c>
      <c r="I412" s="48">
        <v>33.505697731937865</v>
      </c>
      <c r="J412" s="48">
        <v>33.505697731937865</v>
      </c>
    </row>
    <row r="413" spans="1:10">
      <c r="A413" s="1" t="s">
        <v>306</v>
      </c>
      <c r="B413" s="1" t="s">
        <v>177</v>
      </c>
      <c r="C413" s="48">
        <v>0</v>
      </c>
      <c r="D413" s="48">
        <v>0</v>
      </c>
      <c r="E413" s="48">
        <v>0</v>
      </c>
      <c r="F413" s="48">
        <v>0</v>
      </c>
      <c r="G413" s="48">
        <v>0</v>
      </c>
      <c r="H413" s="48">
        <v>0</v>
      </c>
      <c r="I413" s="48">
        <v>0</v>
      </c>
      <c r="J413" s="48">
        <v>0</v>
      </c>
    </row>
    <row r="414" spans="1:10">
      <c r="A414" s="1" t="s">
        <v>307</v>
      </c>
      <c r="B414" s="1" t="s">
        <v>177</v>
      </c>
      <c r="C414" s="48">
        <v>328.28260127521634</v>
      </c>
      <c r="D414" s="48">
        <v>328.28260127521634</v>
      </c>
      <c r="E414" s="48">
        <v>328.28260127521634</v>
      </c>
      <c r="F414" s="48">
        <v>328.28260127521634</v>
      </c>
      <c r="G414" s="48">
        <v>328.28260127521634</v>
      </c>
      <c r="H414" s="48">
        <v>328.28260127521634</v>
      </c>
      <c r="I414" s="48">
        <v>328.28260127521634</v>
      </c>
      <c r="J414" s="48">
        <v>328.28260127521634</v>
      </c>
    </row>
    <row r="415" spans="1:10">
      <c r="A415" s="1" t="s">
        <v>308</v>
      </c>
      <c r="B415" s="1" t="s">
        <v>177</v>
      </c>
      <c r="C415" s="48">
        <v>13.365660843887781</v>
      </c>
      <c r="D415" s="48">
        <v>13.365660843887781</v>
      </c>
      <c r="E415" s="48">
        <v>13.365660843887781</v>
      </c>
      <c r="F415" s="48">
        <v>13.365660843887781</v>
      </c>
      <c r="G415" s="48">
        <v>13.365660843887781</v>
      </c>
      <c r="H415" s="48">
        <v>13.365660843887781</v>
      </c>
      <c r="I415" s="48">
        <v>13.365660843887781</v>
      </c>
      <c r="J415" s="48">
        <v>13.365660843887781</v>
      </c>
    </row>
    <row r="416" spans="1:10">
      <c r="A416" s="1" t="s">
        <v>309</v>
      </c>
      <c r="B416" s="1" t="s">
        <v>177</v>
      </c>
      <c r="C416" s="48">
        <v>37.899887598421522</v>
      </c>
      <c r="D416" s="48">
        <v>37.899887598421522</v>
      </c>
      <c r="E416" s="48">
        <v>37.899887598421522</v>
      </c>
      <c r="F416" s="48">
        <v>37.899887598421522</v>
      </c>
      <c r="G416" s="48">
        <v>37.899887598421522</v>
      </c>
      <c r="H416" s="48">
        <v>37.899887598421522</v>
      </c>
      <c r="I416" s="48">
        <v>37.899887598421522</v>
      </c>
      <c r="J416" s="48">
        <v>37.899887598421522</v>
      </c>
    </row>
    <row r="417" spans="1:10">
      <c r="A417" s="1" t="s">
        <v>310</v>
      </c>
      <c r="B417" s="1" t="s">
        <v>177</v>
      </c>
      <c r="C417" s="48">
        <v>24.900409243407374</v>
      </c>
      <c r="D417" s="48">
        <v>24.900409243407374</v>
      </c>
      <c r="E417" s="48">
        <v>24.900409243407374</v>
      </c>
      <c r="F417" s="48">
        <v>24.900409243407374</v>
      </c>
      <c r="G417" s="48">
        <v>24.900409243407374</v>
      </c>
      <c r="H417" s="48">
        <v>24.900409243407374</v>
      </c>
      <c r="I417" s="48">
        <v>24.900409243407374</v>
      </c>
      <c r="J417" s="48">
        <v>24.900409243407374</v>
      </c>
    </row>
    <row r="418" spans="1:10">
      <c r="A418" s="1" t="s">
        <v>311</v>
      </c>
      <c r="B418" s="1" t="s">
        <v>177</v>
      </c>
      <c r="C418" s="48">
        <v>0</v>
      </c>
      <c r="D418" s="48">
        <v>0</v>
      </c>
      <c r="E418" s="48">
        <v>0</v>
      </c>
      <c r="F418" s="48">
        <v>0</v>
      </c>
      <c r="G418" s="48">
        <v>0</v>
      </c>
      <c r="H418" s="48">
        <v>0</v>
      </c>
      <c r="I418" s="48">
        <v>0</v>
      </c>
      <c r="J418" s="48">
        <v>0</v>
      </c>
    </row>
    <row r="419" spans="1:10">
      <c r="A419" s="1" t="s">
        <v>312</v>
      </c>
      <c r="B419" s="1" t="s">
        <v>177</v>
      </c>
      <c r="C419" s="48">
        <v>0</v>
      </c>
    </row>
    <row r="420" spans="1:10">
      <c r="A420" s="1" t="s">
        <v>278</v>
      </c>
      <c r="B420" s="1" t="s">
        <v>178</v>
      </c>
      <c r="C420" s="48">
        <v>999999</v>
      </c>
      <c r="D420" s="48">
        <v>999999</v>
      </c>
      <c r="E420" s="48">
        <v>999999</v>
      </c>
      <c r="F420" s="48">
        <v>999999</v>
      </c>
      <c r="G420" s="48">
        <v>999999</v>
      </c>
      <c r="H420" s="48">
        <v>999999</v>
      </c>
      <c r="I420" s="48">
        <v>999999</v>
      </c>
      <c r="J420" s="48">
        <v>999999</v>
      </c>
    </row>
    <row r="421" spans="1:10">
      <c r="A421" s="1" t="s">
        <v>279</v>
      </c>
      <c r="B421" s="1" t="s">
        <v>178</v>
      </c>
      <c r="C421" s="48">
        <v>999999</v>
      </c>
      <c r="D421" s="48">
        <v>999999</v>
      </c>
      <c r="E421" s="48">
        <v>999999</v>
      </c>
      <c r="F421" s="48">
        <v>999999</v>
      </c>
      <c r="G421" s="48">
        <v>999999</v>
      </c>
      <c r="H421" s="48">
        <v>999999</v>
      </c>
      <c r="I421" s="48">
        <v>999999</v>
      </c>
      <c r="J421" s="48">
        <v>999999</v>
      </c>
    </row>
    <row r="422" spans="1:10">
      <c r="A422" s="1" t="s">
        <v>280</v>
      </c>
      <c r="B422" s="1" t="s">
        <v>178</v>
      </c>
      <c r="C422" s="48">
        <v>999999</v>
      </c>
      <c r="D422" s="48">
        <v>999999</v>
      </c>
      <c r="E422" s="48">
        <v>999999</v>
      </c>
      <c r="F422" s="48">
        <v>999999</v>
      </c>
      <c r="G422" s="48">
        <v>999999</v>
      </c>
      <c r="H422" s="48">
        <v>999999</v>
      </c>
      <c r="I422" s="48">
        <v>999999</v>
      </c>
      <c r="J422" s="48">
        <v>999999</v>
      </c>
    </row>
    <row r="423" spans="1:10">
      <c r="A423" s="1" t="s">
        <v>281</v>
      </c>
      <c r="B423" s="1" t="s">
        <v>178</v>
      </c>
      <c r="C423" s="48">
        <v>999999</v>
      </c>
      <c r="D423" s="48">
        <v>999999</v>
      </c>
      <c r="E423" s="48">
        <v>999999</v>
      </c>
      <c r="F423" s="48">
        <v>999999</v>
      </c>
      <c r="G423" s="48">
        <v>999999</v>
      </c>
      <c r="H423" s="48">
        <v>999999</v>
      </c>
      <c r="I423" s="48">
        <v>999999</v>
      </c>
      <c r="J423" s="48">
        <v>999999</v>
      </c>
    </row>
    <row r="424" spans="1:10">
      <c r="A424" s="1" t="s">
        <v>282</v>
      </c>
      <c r="B424" s="1" t="s">
        <v>178</v>
      </c>
      <c r="C424" s="48">
        <v>999999</v>
      </c>
      <c r="D424" s="48">
        <v>999999</v>
      </c>
      <c r="E424" s="48">
        <v>999999</v>
      </c>
      <c r="F424" s="48">
        <v>999999</v>
      </c>
      <c r="G424" s="48">
        <v>999999</v>
      </c>
      <c r="H424" s="48">
        <v>999999</v>
      </c>
      <c r="I424" s="48">
        <v>999999</v>
      </c>
      <c r="J424" s="48">
        <v>999999</v>
      </c>
    </row>
    <row r="425" spans="1:10">
      <c r="A425" s="1" t="s">
        <v>283</v>
      </c>
      <c r="B425" s="1" t="s">
        <v>178</v>
      </c>
      <c r="C425" s="48">
        <v>999999</v>
      </c>
      <c r="D425" s="48">
        <v>999999</v>
      </c>
      <c r="E425" s="48">
        <v>999999</v>
      </c>
      <c r="F425" s="48">
        <v>999999</v>
      </c>
      <c r="G425" s="48">
        <v>999999</v>
      </c>
      <c r="H425" s="48">
        <v>999999</v>
      </c>
      <c r="I425" s="48">
        <v>999999</v>
      </c>
      <c r="J425" s="48">
        <v>999999</v>
      </c>
    </row>
    <row r="426" spans="1:10">
      <c r="A426" s="1" t="s">
        <v>284</v>
      </c>
      <c r="B426" s="1" t="s">
        <v>178</v>
      </c>
      <c r="C426" s="48">
        <v>999999</v>
      </c>
      <c r="D426" s="48">
        <v>999999</v>
      </c>
      <c r="E426" s="48">
        <v>999999</v>
      </c>
      <c r="F426" s="48">
        <v>999999</v>
      </c>
      <c r="G426" s="48">
        <v>999999</v>
      </c>
      <c r="H426" s="48">
        <v>999999</v>
      </c>
      <c r="I426" s="48">
        <v>999999</v>
      </c>
      <c r="J426" s="48">
        <v>999999</v>
      </c>
    </row>
    <row r="427" spans="1:10">
      <c r="A427" s="1" t="s">
        <v>285</v>
      </c>
      <c r="B427" s="1" t="s">
        <v>178</v>
      </c>
      <c r="C427" s="48">
        <v>999999</v>
      </c>
      <c r="D427" s="48">
        <v>999999</v>
      </c>
      <c r="E427" s="48">
        <v>999999</v>
      </c>
      <c r="F427" s="48">
        <v>999999</v>
      </c>
      <c r="G427" s="48">
        <v>999999</v>
      </c>
      <c r="H427" s="48">
        <v>999999</v>
      </c>
      <c r="I427" s="48">
        <v>999999</v>
      </c>
      <c r="J427" s="48">
        <v>999999</v>
      </c>
    </row>
    <row r="428" spans="1:10">
      <c r="A428" s="1" t="s">
        <v>286</v>
      </c>
      <c r="B428" s="1" t="s">
        <v>178</v>
      </c>
      <c r="C428" s="48">
        <v>999999</v>
      </c>
      <c r="D428" s="48">
        <v>999999</v>
      </c>
      <c r="E428" s="48">
        <v>999999</v>
      </c>
      <c r="F428" s="48">
        <v>999999</v>
      </c>
      <c r="G428" s="48">
        <v>999999</v>
      </c>
      <c r="H428" s="48">
        <v>999999</v>
      </c>
      <c r="I428" s="48">
        <v>999999</v>
      </c>
      <c r="J428" s="48">
        <v>999999</v>
      </c>
    </row>
    <row r="429" spans="1:10">
      <c r="A429" s="1" t="s">
        <v>287</v>
      </c>
      <c r="B429" s="1" t="s">
        <v>178</v>
      </c>
      <c r="C429" s="48">
        <v>999999</v>
      </c>
      <c r="D429" s="48">
        <v>999999</v>
      </c>
      <c r="E429" s="48">
        <v>999999</v>
      </c>
      <c r="F429" s="48">
        <v>999999</v>
      </c>
      <c r="G429" s="48">
        <v>999999</v>
      </c>
      <c r="H429" s="48">
        <v>999999</v>
      </c>
      <c r="I429" s="48">
        <v>999999</v>
      </c>
      <c r="J429" s="48">
        <v>999999</v>
      </c>
    </row>
    <row r="430" spans="1:10">
      <c r="A430" s="1" t="s">
        <v>288</v>
      </c>
      <c r="B430" s="1" t="s">
        <v>178</v>
      </c>
      <c r="C430" s="48">
        <v>999999</v>
      </c>
      <c r="D430" s="48">
        <v>999999</v>
      </c>
      <c r="E430" s="48">
        <v>999999</v>
      </c>
      <c r="F430" s="48">
        <v>999999</v>
      </c>
      <c r="G430" s="48">
        <v>999999</v>
      </c>
      <c r="H430" s="48">
        <v>999999</v>
      </c>
      <c r="I430" s="48">
        <v>999999</v>
      </c>
      <c r="J430" s="48">
        <v>999999</v>
      </c>
    </row>
    <row r="431" spans="1:10">
      <c r="A431" s="1" t="s">
        <v>289</v>
      </c>
      <c r="B431" s="1" t="s">
        <v>178</v>
      </c>
      <c r="C431" s="48">
        <v>999999</v>
      </c>
      <c r="D431" s="48">
        <v>999999</v>
      </c>
      <c r="E431" s="48">
        <v>999999</v>
      </c>
      <c r="F431" s="48">
        <v>999999</v>
      </c>
      <c r="G431" s="48">
        <v>999999</v>
      </c>
      <c r="H431" s="48">
        <v>999999</v>
      </c>
      <c r="I431" s="48">
        <v>999999</v>
      </c>
      <c r="J431" s="48">
        <v>999999</v>
      </c>
    </row>
    <row r="432" spans="1:10">
      <c r="A432" s="1" t="s">
        <v>290</v>
      </c>
      <c r="B432" s="1" t="s">
        <v>178</v>
      </c>
      <c r="C432" s="48">
        <v>999999</v>
      </c>
      <c r="D432" s="48">
        <v>999999</v>
      </c>
      <c r="E432" s="48">
        <v>999999</v>
      </c>
      <c r="F432" s="48">
        <v>999999</v>
      </c>
      <c r="G432" s="48">
        <v>999999</v>
      </c>
      <c r="H432" s="48">
        <v>999999</v>
      </c>
      <c r="I432" s="48">
        <v>999999</v>
      </c>
      <c r="J432" s="48">
        <v>999999</v>
      </c>
    </row>
    <row r="433" spans="1:10">
      <c r="A433" s="1" t="s">
        <v>291</v>
      </c>
      <c r="B433" s="1" t="s">
        <v>178</v>
      </c>
      <c r="C433" s="48">
        <v>999999</v>
      </c>
      <c r="D433" s="48">
        <v>999999</v>
      </c>
      <c r="E433" s="48">
        <v>999999</v>
      </c>
      <c r="F433" s="48">
        <v>999999</v>
      </c>
      <c r="G433" s="48">
        <v>999999</v>
      </c>
      <c r="H433" s="48">
        <v>999999</v>
      </c>
      <c r="I433" s="48">
        <v>999999</v>
      </c>
      <c r="J433" s="48">
        <v>999999</v>
      </c>
    </row>
    <row r="434" spans="1:10">
      <c r="A434" s="1" t="s">
        <v>292</v>
      </c>
      <c r="B434" s="1" t="s">
        <v>178</v>
      </c>
      <c r="C434" s="48">
        <v>999999</v>
      </c>
      <c r="D434" s="48">
        <v>999999</v>
      </c>
      <c r="E434" s="48">
        <v>999999</v>
      </c>
      <c r="F434" s="48">
        <v>999999</v>
      </c>
      <c r="G434" s="48">
        <v>999999</v>
      </c>
      <c r="H434" s="48">
        <v>999999</v>
      </c>
      <c r="I434" s="48">
        <v>999999</v>
      </c>
      <c r="J434" s="48">
        <v>999999</v>
      </c>
    </row>
    <row r="435" spans="1:10">
      <c r="A435" s="1" t="s">
        <v>293</v>
      </c>
      <c r="B435" s="1" t="s">
        <v>178</v>
      </c>
      <c r="C435" s="48">
        <v>999999</v>
      </c>
      <c r="D435" s="48">
        <v>999999</v>
      </c>
      <c r="E435" s="48">
        <v>999999</v>
      </c>
      <c r="F435" s="48">
        <v>999999</v>
      </c>
      <c r="G435" s="48">
        <v>999999</v>
      </c>
      <c r="H435" s="48">
        <v>999999</v>
      </c>
      <c r="I435" s="48">
        <v>999999</v>
      </c>
      <c r="J435" s="48">
        <v>999999</v>
      </c>
    </row>
    <row r="436" spans="1:10">
      <c r="A436" s="1" t="s">
        <v>294</v>
      </c>
      <c r="B436" s="1" t="s">
        <v>178</v>
      </c>
      <c r="C436" s="48">
        <v>999999</v>
      </c>
      <c r="D436" s="48">
        <v>999999</v>
      </c>
      <c r="E436" s="48">
        <v>999999</v>
      </c>
      <c r="F436" s="48">
        <v>999999</v>
      </c>
      <c r="G436" s="48">
        <v>999999</v>
      </c>
      <c r="H436" s="48">
        <v>999999</v>
      </c>
      <c r="I436" s="48">
        <v>999999</v>
      </c>
      <c r="J436" s="48">
        <v>999999</v>
      </c>
    </row>
    <row r="437" spans="1:10">
      <c r="A437" s="1" t="s">
        <v>295</v>
      </c>
      <c r="B437" s="1" t="s">
        <v>178</v>
      </c>
      <c r="C437" s="48">
        <v>999999</v>
      </c>
      <c r="D437" s="48">
        <v>999999</v>
      </c>
      <c r="E437" s="48">
        <v>999999</v>
      </c>
      <c r="F437" s="48">
        <v>999999</v>
      </c>
      <c r="G437" s="48">
        <v>999999</v>
      </c>
      <c r="H437" s="48">
        <v>999999</v>
      </c>
      <c r="I437" s="48">
        <v>999999</v>
      </c>
      <c r="J437" s="48">
        <v>999999</v>
      </c>
    </row>
    <row r="438" spans="1:10">
      <c r="A438" s="1" t="s">
        <v>296</v>
      </c>
      <c r="B438" s="1" t="s">
        <v>178</v>
      </c>
      <c r="C438" s="48">
        <v>999999</v>
      </c>
      <c r="D438" s="48">
        <v>999999</v>
      </c>
      <c r="E438" s="48">
        <v>999999</v>
      </c>
      <c r="F438" s="48">
        <v>999999</v>
      </c>
      <c r="G438" s="48">
        <v>999999</v>
      </c>
      <c r="H438" s="48">
        <v>999999</v>
      </c>
      <c r="I438" s="48">
        <v>999999</v>
      </c>
      <c r="J438" s="48">
        <v>999999</v>
      </c>
    </row>
    <row r="439" spans="1:10">
      <c r="A439" s="1" t="s">
        <v>297</v>
      </c>
      <c r="B439" s="1" t="s">
        <v>178</v>
      </c>
      <c r="C439" s="48">
        <v>999999</v>
      </c>
      <c r="D439" s="48">
        <v>999999</v>
      </c>
      <c r="E439" s="48">
        <v>999999</v>
      </c>
      <c r="F439" s="48">
        <v>999999</v>
      </c>
      <c r="G439" s="48">
        <v>999999</v>
      </c>
      <c r="H439" s="48">
        <v>999999</v>
      </c>
      <c r="I439" s="48">
        <v>999999</v>
      </c>
      <c r="J439" s="48">
        <v>999999</v>
      </c>
    </row>
    <row r="440" spans="1:10">
      <c r="A440" s="1" t="s">
        <v>298</v>
      </c>
      <c r="B440" s="1" t="s">
        <v>178</v>
      </c>
      <c r="C440" s="48">
        <v>999999</v>
      </c>
      <c r="D440" s="48">
        <v>999999</v>
      </c>
      <c r="E440" s="48">
        <v>999999</v>
      </c>
      <c r="F440" s="48">
        <v>999999</v>
      </c>
      <c r="G440" s="48">
        <v>999999</v>
      </c>
      <c r="H440" s="48">
        <v>999999</v>
      </c>
      <c r="I440" s="48">
        <v>999999</v>
      </c>
      <c r="J440" s="48">
        <v>999999</v>
      </c>
    </row>
    <row r="441" spans="1:10">
      <c r="A441" s="1" t="s">
        <v>299</v>
      </c>
      <c r="B441" s="1" t="s">
        <v>178</v>
      </c>
      <c r="C441" s="48">
        <v>999999</v>
      </c>
      <c r="D441" s="48">
        <v>999999</v>
      </c>
      <c r="E441" s="48">
        <v>999999</v>
      </c>
      <c r="F441" s="48">
        <v>999999</v>
      </c>
      <c r="G441" s="48">
        <v>999999</v>
      </c>
      <c r="H441" s="48">
        <v>999999</v>
      </c>
      <c r="I441" s="48">
        <v>999999</v>
      </c>
      <c r="J441" s="48">
        <v>999999</v>
      </c>
    </row>
    <row r="442" spans="1:10">
      <c r="A442" s="1" t="s">
        <v>300</v>
      </c>
      <c r="B442" s="1" t="s">
        <v>178</v>
      </c>
      <c r="C442" s="48">
        <v>999999</v>
      </c>
      <c r="D442" s="48">
        <v>999999</v>
      </c>
      <c r="E442" s="48">
        <v>999999</v>
      </c>
      <c r="F442" s="48">
        <v>999999</v>
      </c>
      <c r="G442" s="48">
        <v>999999</v>
      </c>
      <c r="H442" s="48">
        <v>999999</v>
      </c>
      <c r="I442" s="48">
        <v>999999</v>
      </c>
      <c r="J442" s="48">
        <v>999999</v>
      </c>
    </row>
    <row r="443" spans="1:10">
      <c r="A443" s="1" t="s">
        <v>301</v>
      </c>
      <c r="B443" s="1" t="s">
        <v>178</v>
      </c>
      <c r="C443" s="48">
        <v>999999</v>
      </c>
      <c r="D443" s="48">
        <v>999999</v>
      </c>
      <c r="E443" s="48">
        <v>999999</v>
      </c>
      <c r="F443" s="48">
        <v>999999</v>
      </c>
      <c r="G443" s="48">
        <v>999999</v>
      </c>
      <c r="H443" s="48">
        <v>999999</v>
      </c>
      <c r="I443" s="48">
        <v>999999</v>
      </c>
      <c r="J443" s="48">
        <v>999999</v>
      </c>
    </row>
    <row r="444" spans="1:10">
      <c r="A444" s="1" t="s">
        <v>302</v>
      </c>
      <c r="B444" s="1" t="s">
        <v>178</v>
      </c>
      <c r="C444" s="48">
        <v>999999</v>
      </c>
      <c r="D444" s="48">
        <v>999999</v>
      </c>
      <c r="E444" s="48">
        <v>999999</v>
      </c>
      <c r="F444" s="48">
        <v>999999</v>
      </c>
      <c r="G444" s="48">
        <v>999999</v>
      </c>
      <c r="H444" s="48">
        <v>999999</v>
      </c>
      <c r="I444" s="48">
        <v>999999</v>
      </c>
      <c r="J444" s="48">
        <v>999999</v>
      </c>
    </row>
    <row r="445" spans="1:10">
      <c r="A445" s="1" t="s">
        <v>303</v>
      </c>
      <c r="B445" s="1" t="s">
        <v>178</v>
      </c>
      <c r="C445" s="48">
        <v>999999</v>
      </c>
      <c r="D445" s="48">
        <v>999999</v>
      </c>
      <c r="E445" s="48">
        <v>999999</v>
      </c>
      <c r="F445" s="48">
        <v>999999</v>
      </c>
      <c r="G445" s="48">
        <v>999999</v>
      </c>
      <c r="H445" s="48">
        <v>999999</v>
      </c>
      <c r="I445" s="48">
        <v>999999</v>
      </c>
      <c r="J445" s="48">
        <v>999999</v>
      </c>
    </row>
    <row r="446" spans="1:10">
      <c r="A446" s="1" t="s">
        <v>304</v>
      </c>
      <c r="B446" s="1" t="s">
        <v>178</v>
      </c>
      <c r="C446" s="48">
        <v>999999</v>
      </c>
      <c r="D446" s="48">
        <v>999999</v>
      </c>
      <c r="E446" s="48">
        <v>999999</v>
      </c>
      <c r="F446" s="48">
        <v>999999</v>
      </c>
      <c r="G446" s="48">
        <v>999999</v>
      </c>
      <c r="H446" s="48">
        <v>999999</v>
      </c>
      <c r="I446" s="48">
        <v>999999</v>
      </c>
      <c r="J446" s="48">
        <v>999999</v>
      </c>
    </row>
    <row r="447" spans="1:10">
      <c r="A447" s="1" t="s">
        <v>305</v>
      </c>
      <c r="B447" s="1" t="s">
        <v>178</v>
      </c>
      <c r="C447" s="48">
        <v>999999</v>
      </c>
      <c r="D447" s="48">
        <v>999999</v>
      </c>
      <c r="E447" s="48">
        <v>999999</v>
      </c>
      <c r="F447" s="48">
        <v>999999</v>
      </c>
      <c r="G447" s="48">
        <v>999999</v>
      </c>
      <c r="H447" s="48">
        <v>999999</v>
      </c>
      <c r="I447" s="48">
        <v>999999</v>
      </c>
      <c r="J447" s="48">
        <v>999999</v>
      </c>
    </row>
    <row r="448" spans="1:10">
      <c r="A448" s="1" t="s">
        <v>306</v>
      </c>
      <c r="B448" s="1" t="s">
        <v>178</v>
      </c>
      <c r="C448" s="48">
        <v>999999</v>
      </c>
      <c r="D448" s="48">
        <v>999999</v>
      </c>
      <c r="E448" s="48">
        <v>999999</v>
      </c>
      <c r="F448" s="48">
        <v>999999</v>
      </c>
      <c r="G448" s="48">
        <v>999999</v>
      </c>
      <c r="H448" s="48">
        <v>999999</v>
      </c>
      <c r="I448" s="48">
        <v>999999</v>
      </c>
      <c r="J448" s="48">
        <v>999999</v>
      </c>
    </row>
    <row r="449" spans="1:10">
      <c r="A449" s="1" t="s">
        <v>307</v>
      </c>
      <c r="B449" s="1" t="s">
        <v>178</v>
      </c>
      <c r="C449" s="48">
        <v>999999</v>
      </c>
      <c r="D449" s="48">
        <v>999999</v>
      </c>
      <c r="E449" s="48">
        <v>999999</v>
      </c>
      <c r="F449" s="48">
        <v>999999</v>
      </c>
      <c r="G449" s="48">
        <v>999999</v>
      </c>
      <c r="H449" s="48">
        <v>999999</v>
      </c>
      <c r="I449" s="48">
        <v>999999</v>
      </c>
      <c r="J449" s="48">
        <v>999999</v>
      </c>
    </row>
    <row r="450" spans="1:10">
      <c r="A450" s="1" t="s">
        <v>308</v>
      </c>
      <c r="B450" s="1" t="s">
        <v>178</v>
      </c>
      <c r="C450" s="48">
        <v>999999</v>
      </c>
      <c r="D450" s="48">
        <v>999999</v>
      </c>
      <c r="E450" s="48">
        <v>999999</v>
      </c>
      <c r="F450" s="48">
        <v>999999</v>
      </c>
      <c r="G450" s="48">
        <v>999999</v>
      </c>
      <c r="H450" s="48">
        <v>999999</v>
      </c>
      <c r="I450" s="48">
        <v>999999</v>
      </c>
      <c r="J450" s="48">
        <v>999999</v>
      </c>
    </row>
    <row r="451" spans="1:10">
      <c r="A451" s="1" t="s">
        <v>309</v>
      </c>
      <c r="B451" s="1" t="s">
        <v>178</v>
      </c>
      <c r="C451" s="48">
        <v>999999</v>
      </c>
      <c r="D451" s="48">
        <v>999999</v>
      </c>
      <c r="E451" s="48">
        <v>999999</v>
      </c>
      <c r="F451" s="48">
        <v>999999</v>
      </c>
      <c r="G451" s="48">
        <v>999999</v>
      </c>
      <c r="H451" s="48">
        <v>999999</v>
      </c>
      <c r="I451" s="48">
        <v>999999</v>
      </c>
      <c r="J451" s="48">
        <v>999999</v>
      </c>
    </row>
    <row r="452" spans="1:10">
      <c r="A452" s="1" t="s">
        <v>310</v>
      </c>
      <c r="B452" s="1" t="s">
        <v>178</v>
      </c>
      <c r="C452" s="48">
        <v>999999</v>
      </c>
      <c r="D452" s="48">
        <v>999999</v>
      </c>
      <c r="E452" s="48">
        <v>999999</v>
      </c>
      <c r="F452" s="48">
        <v>999999</v>
      </c>
      <c r="G452" s="48">
        <v>999999</v>
      </c>
      <c r="H452" s="48">
        <v>999999</v>
      </c>
      <c r="I452" s="48">
        <v>999999</v>
      </c>
      <c r="J452" s="48">
        <v>999999</v>
      </c>
    </row>
    <row r="453" spans="1:10">
      <c r="A453" s="1" t="s">
        <v>311</v>
      </c>
      <c r="B453" s="1" t="s">
        <v>178</v>
      </c>
      <c r="C453" s="48">
        <v>999999</v>
      </c>
      <c r="D453" s="48">
        <v>999999</v>
      </c>
      <c r="E453" s="48">
        <v>999999</v>
      </c>
      <c r="F453" s="48">
        <v>999999</v>
      </c>
      <c r="G453" s="48">
        <v>999999</v>
      </c>
      <c r="H453" s="48">
        <v>999999</v>
      </c>
      <c r="I453" s="48">
        <v>999999</v>
      </c>
      <c r="J453" s="48">
        <v>999999</v>
      </c>
    </row>
    <row r="454" spans="1:10">
      <c r="A454" s="1" t="s">
        <v>312</v>
      </c>
      <c r="B454" s="1" t="s">
        <v>178</v>
      </c>
      <c r="C454" s="48">
        <v>999999</v>
      </c>
      <c r="D454" s="48">
        <v>999999</v>
      </c>
      <c r="E454" s="48">
        <v>999999</v>
      </c>
      <c r="F454" s="48">
        <v>999999</v>
      </c>
      <c r="G454" s="48">
        <v>999999</v>
      </c>
      <c r="H454" s="48">
        <v>999999</v>
      </c>
      <c r="I454" s="48">
        <v>999999</v>
      </c>
      <c r="J454" s="48">
        <v>999999</v>
      </c>
    </row>
    <row r="455" spans="1:10">
      <c r="A455" s="1" t="s">
        <v>278</v>
      </c>
      <c r="B455" s="1" t="s">
        <v>179</v>
      </c>
      <c r="C455" s="48">
        <v>999999</v>
      </c>
      <c r="D455" s="48">
        <v>999999</v>
      </c>
      <c r="E455" s="48">
        <v>999999</v>
      </c>
      <c r="F455" s="48">
        <v>999999</v>
      </c>
      <c r="G455" s="48">
        <v>999999</v>
      </c>
      <c r="H455" s="48">
        <v>999999</v>
      </c>
      <c r="I455" s="48">
        <v>999999</v>
      </c>
      <c r="J455" s="48">
        <v>999999</v>
      </c>
    </row>
    <row r="456" spans="1:10">
      <c r="A456" s="1" t="s">
        <v>279</v>
      </c>
      <c r="B456" s="1" t="s">
        <v>179</v>
      </c>
      <c r="C456" s="48">
        <v>999999</v>
      </c>
      <c r="D456" s="48">
        <v>999999</v>
      </c>
      <c r="E456" s="48">
        <v>999999</v>
      </c>
      <c r="F456" s="48">
        <v>999999</v>
      </c>
      <c r="G456" s="48">
        <v>999999</v>
      </c>
      <c r="H456" s="48">
        <v>999999</v>
      </c>
      <c r="I456" s="48">
        <v>999999</v>
      </c>
      <c r="J456" s="48">
        <v>999999</v>
      </c>
    </row>
    <row r="457" spans="1:10">
      <c r="A457" s="1" t="s">
        <v>280</v>
      </c>
      <c r="B457" s="1" t="s">
        <v>179</v>
      </c>
      <c r="C457" s="48">
        <v>999999</v>
      </c>
      <c r="D457" s="48">
        <v>999999</v>
      </c>
      <c r="E457" s="48">
        <v>999999</v>
      </c>
      <c r="F457" s="48">
        <v>999999</v>
      </c>
      <c r="G457" s="48">
        <v>999999</v>
      </c>
      <c r="H457" s="48">
        <v>999999</v>
      </c>
      <c r="I457" s="48">
        <v>999999</v>
      </c>
      <c r="J457" s="48">
        <v>999999</v>
      </c>
    </row>
    <row r="458" spans="1:10">
      <c r="A458" s="1" t="s">
        <v>281</v>
      </c>
      <c r="B458" s="1" t="s">
        <v>179</v>
      </c>
      <c r="C458" s="48">
        <v>999999</v>
      </c>
      <c r="D458" s="48">
        <v>999999</v>
      </c>
      <c r="E458" s="48">
        <v>999999</v>
      </c>
      <c r="F458" s="48">
        <v>999999</v>
      </c>
      <c r="G458" s="48">
        <v>999999</v>
      </c>
      <c r="H458" s="48">
        <v>999999</v>
      </c>
      <c r="I458" s="48">
        <v>999999</v>
      </c>
      <c r="J458" s="48">
        <v>999999</v>
      </c>
    </row>
    <row r="459" spans="1:10">
      <c r="A459" s="1" t="s">
        <v>282</v>
      </c>
      <c r="B459" s="1" t="s">
        <v>179</v>
      </c>
      <c r="C459" s="48">
        <v>999999</v>
      </c>
      <c r="D459" s="48">
        <v>999999</v>
      </c>
      <c r="E459" s="48">
        <v>999999</v>
      </c>
      <c r="F459" s="48">
        <v>999999</v>
      </c>
      <c r="G459" s="48">
        <v>999999</v>
      </c>
      <c r="H459" s="48">
        <v>999999</v>
      </c>
      <c r="I459" s="48">
        <v>999999</v>
      </c>
      <c r="J459" s="48">
        <v>999999</v>
      </c>
    </row>
    <row r="460" spans="1:10">
      <c r="A460" s="1" t="s">
        <v>283</v>
      </c>
      <c r="B460" s="1" t="s">
        <v>179</v>
      </c>
      <c r="C460" s="48">
        <v>999999</v>
      </c>
      <c r="D460" s="48">
        <v>999999</v>
      </c>
      <c r="E460" s="48">
        <v>999999</v>
      </c>
      <c r="F460" s="48">
        <v>999999</v>
      </c>
      <c r="G460" s="48">
        <v>999999</v>
      </c>
      <c r="H460" s="48">
        <v>999999</v>
      </c>
      <c r="I460" s="48">
        <v>999999</v>
      </c>
      <c r="J460" s="48">
        <v>999999</v>
      </c>
    </row>
    <row r="461" spans="1:10">
      <c r="A461" s="1" t="s">
        <v>284</v>
      </c>
      <c r="B461" s="1" t="s">
        <v>179</v>
      </c>
      <c r="C461" s="48">
        <v>999999</v>
      </c>
      <c r="D461" s="48">
        <v>999999</v>
      </c>
      <c r="E461" s="48">
        <v>999999</v>
      </c>
      <c r="F461" s="48">
        <v>999999</v>
      </c>
      <c r="G461" s="48">
        <v>999999</v>
      </c>
      <c r="H461" s="48">
        <v>999999</v>
      </c>
      <c r="I461" s="48">
        <v>999999</v>
      </c>
      <c r="J461" s="48">
        <v>999999</v>
      </c>
    </row>
    <row r="462" spans="1:10">
      <c r="A462" s="1" t="s">
        <v>285</v>
      </c>
      <c r="B462" s="1" t="s">
        <v>179</v>
      </c>
      <c r="C462" s="48">
        <v>999999</v>
      </c>
      <c r="D462" s="48">
        <v>999999</v>
      </c>
      <c r="E462" s="48">
        <v>999999</v>
      </c>
      <c r="F462" s="48">
        <v>999999</v>
      </c>
      <c r="G462" s="48">
        <v>999999</v>
      </c>
      <c r="H462" s="48">
        <v>999999</v>
      </c>
      <c r="I462" s="48">
        <v>999999</v>
      </c>
      <c r="J462" s="48">
        <v>999999</v>
      </c>
    </row>
    <row r="463" spans="1:10">
      <c r="A463" s="1" t="s">
        <v>286</v>
      </c>
      <c r="B463" s="1" t="s">
        <v>179</v>
      </c>
      <c r="C463" s="48">
        <v>999999</v>
      </c>
      <c r="D463" s="48">
        <v>999999</v>
      </c>
      <c r="E463" s="48">
        <v>999999</v>
      </c>
      <c r="F463" s="48">
        <v>999999</v>
      </c>
      <c r="G463" s="48">
        <v>999999</v>
      </c>
      <c r="H463" s="48">
        <v>999999</v>
      </c>
      <c r="I463" s="48">
        <v>999999</v>
      </c>
      <c r="J463" s="48">
        <v>999999</v>
      </c>
    </row>
    <row r="464" spans="1:10">
      <c r="A464" s="1" t="s">
        <v>287</v>
      </c>
      <c r="B464" s="1" t="s">
        <v>179</v>
      </c>
      <c r="C464" s="48">
        <v>999999</v>
      </c>
      <c r="D464" s="48">
        <v>999999</v>
      </c>
      <c r="E464" s="48">
        <v>999999</v>
      </c>
      <c r="F464" s="48">
        <v>999999</v>
      </c>
      <c r="G464" s="48">
        <v>999999</v>
      </c>
      <c r="H464" s="48">
        <v>999999</v>
      </c>
      <c r="I464" s="48">
        <v>999999</v>
      </c>
      <c r="J464" s="48">
        <v>999999</v>
      </c>
    </row>
    <row r="465" spans="1:10">
      <c r="A465" s="1" t="s">
        <v>288</v>
      </c>
      <c r="B465" s="1" t="s">
        <v>179</v>
      </c>
      <c r="C465" s="48">
        <v>999999</v>
      </c>
      <c r="D465" s="48">
        <v>999999</v>
      </c>
      <c r="E465" s="48">
        <v>999999</v>
      </c>
      <c r="F465" s="48">
        <v>999999</v>
      </c>
      <c r="G465" s="48">
        <v>999999</v>
      </c>
      <c r="H465" s="48">
        <v>999999</v>
      </c>
      <c r="I465" s="48">
        <v>999999</v>
      </c>
      <c r="J465" s="48">
        <v>999999</v>
      </c>
    </row>
    <row r="466" spans="1:10">
      <c r="A466" s="1" t="s">
        <v>289</v>
      </c>
      <c r="B466" s="1" t="s">
        <v>179</v>
      </c>
      <c r="C466" s="48">
        <v>999999</v>
      </c>
      <c r="D466" s="48">
        <v>999999</v>
      </c>
      <c r="E466" s="48">
        <v>999999</v>
      </c>
      <c r="F466" s="48">
        <v>999999</v>
      </c>
      <c r="G466" s="48">
        <v>999999</v>
      </c>
      <c r="H466" s="48">
        <v>999999</v>
      </c>
      <c r="I466" s="48">
        <v>999999</v>
      </c>
      <c r="J466" s="48">
        <v>999999</v>
      </c>
    </row>
    <row r="467" spans="1:10">
      <c r="A467" s="1" t="s">
        <v>290</v>
      </c>
      <c r="B467" s="1" t="s">
        <v>179</v>
      </c>
      <c r="C467" s="48">
        <v>999999</v>
      </c>
      <c r="D467" s="48">
        <v>999999</v>
      </c>
      <c r="E467" s="48">
        <v>999999</v>
      </c>
      <c r="F467" s="48">
        <v>999999</v>
      </c>
      <c r="G467" s="48">
        <v>999999</v>
      </c>
      <c r="H467" s="48">
        <v>999999</v>
      </c>
      <c r="I467" s="48">
        <v>999999</v>
      </c>
      <c r="J467" s="48">
        <v>999999</v>
      </c>
    </row>
    <row r="468" spans="1:10">
      <c r="A468" s="1" t="s">
        <v>291</v>
      </c>
      <c r="B468" s="1" t="s">
        <v>179</v>
      </c>
      <c r="C468" s="48">
        <v>999999</v>
      </c>
      <c r="D468" s="48">
        <v>999999</v>
      </c>
      <c r="E468" s="48">
        <v>999999</v>
      </c>
      <c r="F468" s="48">
        <v>999999</v>
      </c>
      <c r="G468" s="48">
        <v>999999</v>
      </c>
      <c r="H468" s="48">
        <v>999999</v>
      </c>
      <c r="I468" s="48">
        <v>999999</v>
      </c>
      <c r="J468" s="48">
        <v>999999</v>
      </c>
    </row>
    <row r="469" spans="1:10">
      <c r="A469" s="1" t="s">
        <v>292</v>
      </c>
      <c r="B469" s="1" t="s">
        <v>179</v>
      </c>
      <c r="C469" s="48">
        <v>999999</v>
      </c>
      <c r="D469" s="48">
        <v>999999</v>
      </c>
      <c r="E469" s="48">
        <v>999999</v>
      </c>
      <c r="F469" s="48">
        <v>999999</v>
      </c>
      <c r="G469" s="48">
        <v>999999</v>
      </c>
      <c r="H469" s="48">
        <v>999999</v>
      </c>
      <c r="I469" s="48">
        <v>999999</v>
      </c>
      <c r="J469" s="48">
        <v>999999</v>
      </c>
    </row>
    <row r="470" spans="1:10">
      <c r="A470" s="1" t="s">
        <v>293</v>
      </c>
      <c r="B470" s="1" t="s">
        <v>179</v>
      </c>
      <c r="C470" s="48">
        <v>999999</v>
      </c>
      <c r="D470" s="48">
        <v>999999</v>
      </c>
      <c r="E470" s="48">
        <v>999999</v>
      </c>
      <c r="F470" s="48">
        <v>999999</v>
      </c>
      <c r="G470" s="48">
        <v>999999</v>
      </c>
      <c r="H470" s="48">
        <v>999999</v>
      </c>
      <c r="I470" s="48">
        <v>999999</v>
      </c>
      <c r="J470" s="48">
        <v>999999</v>
      </c>
    </row>
    <row r="471" spans="1:10">
      <c r="A471" s="1" t="s">
        <v>294</v>
      </c>
      <c r="B471" s="1" t="s">
        <v>179</v>
      </c>
      <c r="C471" s="48">
        <v>999999</v>
      </c>
      <c r="D471" s="48">
        <v>999999</v>
      </c>
      <c r="E471" s="48">
        <v>999999</v>
      </c>
      <c r="F471" s="48">
        <v>999999</v>
      </c>
      <c r="G471" s="48">
        <v>999999</v>
      </c>
      <c r="H471" s="48">
        <v>999999</v>
      </c>
      <c r="I471" s="48">
        <v>999999</v>
      </c>
      <c r="J471" s="48">
        <v>999999</v>
      </c>
    </row>
    <row r="472" spans="1:10">
      <c r="A472" s="1" t="s">
        <v>295</v>
      </c>
      <c r="B472" s="1" t="s">
        <v>179</v>
      </c>
      <c r="C472" s="48">
        <v>999999</v>
      </c>
      <c r="D472" s="48">
        <v>999999</v>
      </c>
      <c r="E472" s="48">
        <v>999999</v>
      </c>
      <c r="F472" s="48">
        <v>999999</v>
      </c>
      <c r="G472" s="48">
        <v>999999</v>
      </c>
      <c r="H472" s="48">
        <v>999999</v>
      </c>
      <c r="I472" s="48">
        <v>999999</v>
      </c>
      <c r="J472" s="48">
        <v>999999</v>
      </c>
    </row>
    <row r="473" spans="1:10">
      <c r="A473" s="1" t="s">
        <v>296</v>
      </c>
      <c r="B473" s="1" t="s">
        <v>179</v>
      </c>
      <c r="C473" s="48">
        <v>999999</v>
      </c>
      <c r="D473" s="48">
        <v>999999</v>
      </c>
      <c r="E473" s="48">
        <v>999999</v>
      </c>
      <c r="F473" s="48">
        <v>999999</v>
      </c>
      <c r="G473" s="48">
        <v>999999</v>
      </c>
      <c r="H473" s="48">
        <v>999999</v>
      </c>
      <c r="I473" s="48">
        <v>999999</v>
      </c>
      <c r="J473" s="48">
        <v>999999</v>
      </c>
    </row>
    <row r="474" spans="1:10">
      <c r="A474" s="1" t="s">
        <v>297</v>
      </c>
      <c r="B474" s="1" t="s">
        <v>179</v>
      </c>
      <c r="C474" s="48">
        <v>999999</v>
      </c>
      <c r="D474" s="48">
        <v>999999</v>
      </c>
      <c r="E474" s="48">
        <v>999999</v>
      </c>
      <c r="F474" s="48">
        <v>999999</v>
      </c>
      <c r="G474" s="48">
        <v>999999</v>
      </c>
      <c r="H474" s="48">
        <v>999999</v>
      </c>
      <c r="I474" s="48">
        <v>999999</v>
      </c>
      <c r="J474" s="48">
        <v>999999</v>
      </c>
    </row>
    <row r="475" spans="1:10">
      <c r="A475" s="1" t="s">
        <v>298</v>
      </c>
      <c r="B475" s="1" t="s">
        <v>179</v>
      </c>
      <c r="C475" s="48">
        <v>999999</v>
      </c>
      <c r="D475" s="48">
        <v>999999</v>
      </c>
      <c r="E475" s="48">
        <v>999999</v>
      </c>
      <c r="F475" s="48">
        <v>999999</v>
      </c>
      <c r="G475" s="48">
        <v>999999</v>
      </c>
      <c r="H475" s="48">
        <v>999999</v>
      </c>
      <c r="I475" s="48">
        <v>999999</v>
      </c>
      <c r="J475" s="48">
        <v>999999</v>
      </c>
    </row>
    <row r="476" spans="1:10">
      <c r="A476" s="1" t="s">
        <v>299</v>
      </c>
      <c r="B476" s="1" t="s">
        <v>179</v>
      </c>
      <c r="C476" s="48">
        <v>999999</v>
      </c>
      <c r="D476" s="48">
        <v>999999</v>
      </c>
      <c r="E476" s="48">
        <v>999999</v>
      </c>
      <c r="F476" s="48">
        <v>999999</v>
      </c>
      <c r="G476" s="48">
        <v>999999</v>
      </c>
      <c r="H476" s="48">
        <v>999999</v>
      </c>
      <c r="I476" s="48">
        <v>999999</v>
      </c>
      <c r="J476" s="48">
        <v>999999</v>
      </c>
    </row>
    <row r="477" spans="1:10">
      <c r="A477" s="1" t="s">
        <v>300</v>
      </c>
      <c r="B477" s="1" t="s">
        <v>179</v>
      </c>
      <c r="C477" s="48">
        <v>999999</v>
      </c>
      <c r="D477" s="48">
        <v>999999</v>
      </c>
      <c r="E477" s="48">
        <v>999999</v>
      </c>
      <c r="F477" s="48">
        <v>999999</v>
      </c>
      <c r="G477" s="48">
        <v>999999</v>
      </c>
      <c r="H477" s="48">
        <v>999999</v>
      </c>
      <c r="I477" s="48">
        <v>999999</v>
      </c>
      <c r="J477" s="48">
        <v>999999</v>
      </c>
    </row>
    <row r="478" spans="1:10">
      <c r="A478" s="1" t="s">
        <v>301</v>
      </c>
      <c r="B478" s="1" t="s">
        <v>179</v>
      </c>
      <c r="C478" s="48">
        <v>999999</v>
      </c>
      <c r="D478" s="48">
        <v>999999</v>
      </c>
      <c r="E478" s="48">
        <v>999999</v>
      </c>
      <c r="F478" s="48">
        <v>999999</v>
      </c>
      <c r="G478" s="48">
        <v>999999</v>
      </c>
      <c r="H478" s="48">
        <v>999999</v>
      </c>
      <c r="I478" s="48">
        <v>999999</v>
      </c>
      <c r="J478" s="48">
        <v>999999</v>
      </c>
    </row>
    <row r="479" spans="1:10">
      <c r="A479" s="1" t="s">
        <v>302</v>
      </c>
      <c r="B479" s="1" t="s">
        <v>179</v>
      </c>
      <c r="C479" s="48">
        <v>999999</v>
      </c>
      <c r="D479" s="48">
        <v>999999</v>
      </c>
      <c r="E479" s="48">
        <v>999999</v>
      </c>
      <c r="F479" s="48">
        <v>999999</v>
      </c>
      <c r="G479" s="48">
        <v>999999</v>
      </c>
      <c r="H479" s="48">
        <v>999999</v>
      </c>
      <c r="I479" s="48">
        <v>999999</v>
      </c>
      <c r="J479" s="48">
        <v>999999</v>
      </c>
    </row>
    <row r="480" spans="1:10">
      <c r="A480" s="1" t="s">
        <v>303</v>
      </c>
      <c r="B480" s="1" t="s">
        <v>179</v>
      </c>
      <c r="C480" s="48">
        <v>999999</v>
      </c>
      <c r="D480" s="48">
        <v>999999</v>
      </c>
      <c r="E480" s="48">
        <v>999999</v>
      </c>
      <c r="F480" s="48">
        <v>999999</v>
      </c>
      <c r="G480" s="48">
        <v>999999</v>
      </c>
      <c r="H480" s="48">
        <v>999999</v>
      </c>
      <c r="I480" s="48">
        <v>999999</v>
      </c>
      <c r="J480" s="48">
        <v>999999</v>
      </c>
    </row>
    <row r="481" spans="1:10">
      <c r="A481" s="1" t="s">
        <v>304</v>
      </c>
      <c r="B481" s="1" t="s">
        <v>179</v>
      </c>
      <c r="C481" s="48">
        <v>999999</v>
      </c>
      <c r="D481" s="48">
        <v>999999</v>
      </c>
      <c r="E481" s="48">
        <v>999999</v>
      </c>
      <c r="F481" s="48">
        <v>999999</v>
      </c>
      <c r="G481" s="48">
        <v>999999</v>
      </c>
      <c r="H481" s="48">
        <v>999999</v>
      </c>
      <c r="I481" s="48">
        <v>999999</v>
      </c>
      <c r="J481" s="48">
        <v>999999</v>
      </c>
    </row>
    <row r="482" spans="1:10">
      <c r="A482" s="1" t="s">
        <v>305</v>
      </c>
      <c r="B482" s="1" t="s">
        <v>179</v>
      </c>
      <c r="C482" s="48">
        <v>999999</v>
      </c>
      <c r="D482" s="48">
        <v>999999</v>
      </c>
      <c r="E482" s="48">
        <v>999999</v>
      </c>
      <c r="F482" s="48">
        <v>999999</v>
      </c>
      <c r="G482" s="48">
        <v>999999</v>
      </c>
      <c r="H482" s="48">
        <v>999999</v>
      </c>
      <c r="I482" s="48">
        <v>999999</v>
      </c>
      <c r="J482" s="48">
        <v>999999</v>
      </c>
    </row>
    <row r="483" spans="1:10">
      <c r="A483" s="1" t="s">
        <v>306</v>
      </c>
      <c r="B483" s="1" t="s">
        <v>179</v>
      </c>
      <c r="C483" s="48">
        <v>999999</v>
      </c>
      <c r="D483" s="48">
        <v>999999</v>
      </c>
      <c r="E483" s="48">
        <v>999999</v>
      </c>
      <c r="F483" s="48">
        <v>999999</v>
      </c>
      <c r="G483" s="48">
        <v>999999</v>
      </c>
      <c r="H483" s="48">
        <v>999999</v>
      </c>
      <c r="I483" s="48">
        <v>999999</v>
      </c>
      <c r="J483" s="48">
        <v>999999</v>
      </c>
    </row>
    <row r="484" spans="1:10">
      <c r="A484" s="1" t="s">
        <v>307</v>
      </c>
      <c r="B484" s="1" t="s">
        <v>179</v>
      </c>
      <c r="C484" s="48">
        <v>999999</v>
      </c>
      <c r="D484" s="48">
        <v>999999</v>
      </c>
      <c r="E484" s="48">
        <v>999999</v>
      </c>
      <c r="F484" s="48">
        <v>999999</v>
      </c>
      <c r="G484" s="48">
        <v>999999</v>
      </c>
      <c r="H484" s="48">
        <v>999999</v>
      </c>
      <c r="I484" s="48">
        <v>999999</v>
      </c>
      <c r="J484" s="48">
        <v>999999</v>
      </c>
    </row>
    <row r="485" spans="1:10">
      <c r="A485" s="1" t="s">
        <v>308</v>
      </c>
      <c r="B485" s="1" t="s">
        <v>179</v>
      </c>
      <c r="C485" s="48">
        <v>999999</v>
      </c>
      <c r="D485" s="48">
        <v>999999</v>
      </c>
      <c r="E485" s="48">
        <v>999999</v>
      </c>
      <c r="F485" s="48">
        <v>999999</v>
      </c>
      <c r="G485" s="48">
        <v>999999</v>
      </c>
      <c r="H485" s="48">
        <v>999999</v>
      </c>
      <c r="I485" s="48">
        <v>999999</v>
      </c>
      <c r="J485" s="48">
        <v>999999</v>
      </c>
    </row>
    <row r="486" spans="1:10">
      <c r="A486" s="1" t="s">
        <v>309</v>
      </c>
      <c r="B486" s="1" t="s">
        <v>179</v>
      </c>
      <c r="C486" s="48">
        <v>999999</v>
      </c>
      <c r="D486" s="48">
        <v>999999</v>
      </c>
      <c r="E486" s="48">
        <v>999999</v>
      </c>
      <c r="F486" s="48">
        <v>999999</v>
      </c>
      <c r="G486" s="48">
        <v>999999</v>
      </c>
      <c r="H486" s="48">
        <v>999999</v>
      </c>
      <c r="I486" s="48">
        <v>999999</v>
      </c>
      <c r="J486" s="48">
        <v>999999</v>
      </c>
    </row>
    <row r="487" spans="1:10">
      <c r="A487" s="1" t="s">
        <v>310</v>
      </c>
      <c r="B487" s="1" t="s">
        <v>179</v>
      </c>
      <c r="C487" s="48">
        <v>999999</v>
      </c>
      <c r="D487" s="48">
        <v>999999</v>
      </c>
      <c r="E487" s="48">
        <v>999999</v>
      </c>
      <c r="F487" s="48">
        <v>999999</v>
      </c>
      <c r="G487" s="48">
        <v>999999</v>
      </c>
      <c r="H487" s="48">
        <v>999999</v>
      </c>
      <c r="I487" s="48">
        <v>999999</v>
      </c>
      <c r="J487" s="48">
        <v>999999</v>
      </c>
    </row>
    <row r="488" spans="1:10">
      <c r="A488" s="1" t="s">
        <v>311</v>
      </c>
      <c r="B488" s="1" t="s">
        <v>179</v>
      </c>
      <c r="C488" s="48">
        <v>999999</v>
      </c>
      <c r="D488" s="48">
        <v>999999</v>
      </c>
      <c r="E488" s="48">
        <v>999999</v>
      </c>
      <c r="F488" s="48">
        <v>999999</v>
      </c>
      <c r="G488" s="48">
        <v>999999</v>
      </c>
      <c r="H488" s="48">
        <v>999999</v>
      </c>
      <c r="I488" s="48">
        <v>999999</v>
      </c>
      <c r="J488" s="48">
        <v>999999</v>
      </c>
    </row>
    <row r="489" spans="1:10">
      <c r="A489" s="1" t="s">
        <v>312</v>
      </c>
      <c r="B489" s="1" t="s">
        <v>179</v>
      </c>
      <c r="C489" s="48">
        <v>999999</v>
      </c>
      <c r="D489" s="48">
        <v>999999</v>
      </c>
      <c r="E489" s="48">
        <v>999999</v>
      </c>
      <c r="F489" s="48">
        <v>999999</v>
      </c>
      <c r="G489" s="48">
        <v>999999</v>
      </c>
      <c r="H489" s="48">
        <v>999999</v>
      </c>
      <c r="I489" s="48">
        <v>999999</v>
      </c>
      <c r="J489" s="48">
        <v>999999</v>
      </c>
    </row>
    <row r="490" spans="1:10">
      <c r="A490" s="1" t="s">
        <v>278</v>
      </c>
      <c r="B490" s="1" t="s">
        <v>235</v>
      </c>
      <c r="C490" s="48">
        <v>999999</v>
      </c>
      <c r="D490" s="48">
        <v>999999</v>
      </c>
      <c r="E490" s="48">
        <v>999999</v>
      </c>
      <c r="F490" s="48">
        <v>999999</v>
      </c>
      <c r="G490" s="48">
        <v>999999</v>
      </c>
      <c r="H490" s="48">
        <v>999999</v>
      </c>
      <c r="I490" s="48">
        <v>999999</v>
      </c>
      <c r="J490" s="48">
        <v>999999</v>
      </c>
    </row>
    <row r="491" spans="1:10">
      <c r="A491" s="1" t="s">
        <v>279</v>
      </c>
      <c r="B491" s="1" t="s">
        <v>235</v>
      </c>
      <c r="C491" s="48">
        <v>999999</v>
      </c>
      <c r="D491" s="48">
        <v>999999</v>
      </c>
      <c r="E491" s="48">
        <v>999999</v>
      </c>
      <c r="F491" s="48">
        <v>999999</v>
      </c>
      <c r="G491" s="48">
        <v>999999</v>
      </c>
      <c r="H491" s="48">
        <v>999999</v>
      </c>
      <c r="I491" s="48">
        <v>999999</v>
      </c>
      <c r="J491" s="48">
        <v>999999</v>
      </c>
    </row>
    <row r="492" spans="1:10">
      <c r="A492" s="1" t="s">
        <v>280</v>
      </c>
      <c r="B492" s="1" t="s">
        <v>235</v>
      </c>
      <c r="C492" s="48">
        <v>999999</v>
      </c>
      <c r="D492" s="48">
        <v>999999</v>
      </c>
      <c r="E492" s="48">
        <v>999999</v>
      </c>
      <c r="F492" s="48">
        <v>999999</v>
      </c>
      <c r="G492" s="48">
        <v>999999</v>
      </c>
      <c r="H492" s="48">
        <v>999999</v>
      </c>
      <c r="I492" s="48">
        <v>999999</v>
      </c>
      <c r="J492" s="48">
        <v>999999</v>
      </c>
    </row>
    <row r="493" spans="1:10">
      <c r="A493" s="1" t="s">
        <v>281</v>
      </c>
      <c r="B493" s="1" t="s">
        <v>235</v>
      </c>
      <c r="C493" s="48">
        <v>999999</v>
      </c>
      <c r="D493" s="48">
        <v>999999</v>
      </c>
      <c r="E493" s="48">
        <v>999999</v>
      </c>
      <c r="F493" s="48">
        <v>999999</v>
      </c>
      <c r="G493" s="48">
        <v>999999</v>
      </c>
      <c r="H493" s="48">
        <v>999999</v>
      </c>
      <c r="I493" s="48">
        <v>999999</v>
      </c>
      <c r="J493" s="48">
        <v>999999</v>
      </c>
    </row>
    <row r="494" spans="1:10">
      <c r="A494" s="1" t="s">
        <v>282</v>
      </c>
      <c r="B494" s="1" t="s">
        <v>235</v>
      </c>
      <c r="C494" s="48">
        <v>999999</v>
      </c>
      <c r="D494" s="48">
        <v>999999</v>
      </c>
      <c r="E494" s="48">
        <v>999999</v>
      </c>
      <c r="F494" s="48">
        <v>999999</v>
      </c>
      <c r="G494" s="48">
        <v>999999</v>
      </c>
      <c r="H494" s="48">
        <v>999999</v>
      </c>
      <c r="I494" s="48">
        <v>999999</v>
      </c>
      <c r="J494" s="48">
        <v>999999</v>
      </c>
    </row>
    <row r="495" spans="1:10">
      <c r="A495" s="1" t="s">
        <v>283</v>
      </c>
      <c r="B495" s="1" t="s">
        <v>235</v>
      </c>
      <c r="C495" s="48">
        <v>999999</v>
      </c>
      <c r="D495" s="48">
        <v>999999</v>
      </c>
      <c r="E495" s="48">
        <v>999999</v>
      </c>
      <c r="F495" s="48">
        <v>999999</v>
      </c>
      <c r="G495" s="48">
        <v>999999</v>
      </c>
      <c r="H495" s="48">
        <v>999999</v>
      </c>
      <c r="I495" s="48">
        <v>999999</v>
      </c>
      <c r="J495" s="48">
        <v>999999</v>
      </c>
    </row>
    <row r="496" spans="1:10">
      <c r="A496" s="1" t="s">
        <v>284</v>
      </c>
      <c r="B496" s="1" t="s">
        <v>235</v>
      </c>
      <c r="C496" s="48">
        <v>999999</v>
      </c>
      <c r="D496" s="48">
        <v>999999</v>
      </c>
      <c r="E496" s="48">
        <v>999999</v>
      </c>
      <c r="F496" s="48">
        <v>999999</v>
      </c>
      <c r="G496" s="48">
        <v>999999</v>
      </c>
      <c r="H496" s="48">
        <v>999999</v>
      </c>
      <c r="I496" s="48">
        <v>999999</v>
      </c>
      <c r="J496" s="48">
        <v>999999</v>
      </c>
    </row>
    <row r="497" spans="1:10">
      <c r="A497" s="1" t="s">
        <v>285</v>
      </c>
      <c r="B497" s="1" t="s">
        <v>235</v>
      </c>
      <c r="C497" s="48">
        <v>999999</v>
      </c>
      <c r="D497" s="48">
        <v>999999</v>
      </c>
      <c r="E497" s="48">
        <v>999999</v>
      </c>
      <c r="F497" s="48">
        <v>999999</v>
      </c>
      <c r="G497" s="48">
        <v>999999</v>
      </c>
      <c r="H497" s="48">
        <v>999999</v>
      </c>
      <c r="I497" s="48">
        <v>999999</v>
      </c>
      <c r="J497" s="48">
        <v>999999</v>
      </c>
    </row>
    <row r="498" spans="1:10">
      <c r="A498" s="1" t="s">
        <v>286</v>
      </c>
      <c r="B498" s="1" t="s">
        <v>235</v>
      </c>
      <c r="C498" s="48">
        <v>999999</v>
      </c>
      <c r="D498" s="48">
        <v>999999</v>
      </c>
      <c r="E498" s="48">
        <v>999999</v>
      </c>
      <c r="F498" s="48">
        <v>999999</v>
      </c>
      <c r="G498" s="48">
        <v>999999</v>
      </c>
      <c r="H498" s="48">
        <v>999999</v>
      </c>
      <c r="I498" s="48">
        <v>999999</v>
      </c>
      <c r="J498" s="48">
        <v>999999</v>
      </c>
    </row>
    <row r="499" spans="1:10">
      <c r="A499" s="1" t="s">
        <v>287</v>
      </c>
      <c r="B499" s="1" t="s">
        <v>235</v>
      </c>
      <c r="C499" s="48">
        <v>999999</v>
      </c>
      <c r="D499" s="48">
        <v>999999</v>
      </c>
      <c r="E499" s="48">
        <v>999999</v>
      </c>
      <c r="F499" s="48">
        <v>999999</v>
      </c>
      <c r="G499" s="48">
        <v>999999</v>
      </c>
      <c r="H499" s="48">
        <v>999999</v>
      </c>
      <c r="I499" s="48">
        <v>999999</v>
      </c>
      <c r="J499" s="48">
        <v>999999</v>
      </c>
    </row>
    <row r="500" spans="1:10">
      <c r="A500" s="1" t="s">
        <v>288</v>
      </c>
      <c r="B500" s="1" t="s">
        <v>235</v>
      </c>
      <c r="C500" s="48">
        <v>999999</v>
      </c>
      <c r="D500" s="48">
        <v>999999</v>
      </c>
      <c r="E500" s="48">
        <v>999999</v>
      </c>
      <c r="F500" s="48">
        <v>999999</v>
      </c>
      <c r="G500" s="48">
        <v>999999</v>
      </c>
      <c r="H500" s="48">
        <v>999999</v>
      </c>
      <c r="I500" s="48">
        <v>999999</v>
      </c>
      <c r="J500" s="48">
        <v>999999</v>
      </c>
    </row>
    <row r="501" spans="1:10">
      <c r="A501" s="1" t="s">
        <v>289</v>
      </c>
      <c r="B501" s="1" t="s">
        <v>235</v>
      </c>
      <c r="C501" s="48">
        <v>999999</v>
      </c>
      <c r="D501" s="48">
        <v>999999</v>
      </c>
      <c r="E501" s="48">
        <v>999999</v>
      </c>
      <c r="F501" s="48">
        <v>999999</v>
      </c>
      <c r="G501" s="48">
        <v>999999</v>
      </c>
      <c r="H501" s="48">
        <v>999999</v>
      </c>
      <c r="I501" s="48">
        <v>999999</v>
      </c>
      <c r="J501" s="48">
        <v>999999</v>
      </c>
    </row>
    <row r="502" spans="1:10">
      <c r="A502" s="1" t="s">
        <v>290</v>
      </c>
      <c r="B502" s="1" t="s">
        <v>235</v>
      </c>
      <c r="C502" s="48">
        <v>999999</v>
      </c>
      <c r="D502" s="48">
        <v>999999</v>
      </c>
      <c r="E502" s="48">
        <v>999999</v>
      </c>
      <c r="F502" s="48">
        <v>999999</v>
      </c>
      <c r="G502" s="48">
        <v>999999</v>
      </c>
      <c r="H502" s="48">
        <v>999999</v>
      </c>
      <c r="I502" s="48">
        <v>999999</v>
      </c>
      <c r="J502" s="48">
        <v>999999</v>
      </c>
    </row>
    <row r="503" spans="1:10">
      <c r="A503" s="1" t="s">
        <v>291</v>
      </c>
      <c r="B503" s="1" t="s">
        <v>235</v>
      </c>
      <c r="C503" s="48">
        <v>999999</v>
      </c>
      <c r="D503" s="48">
        <v>999999</v>
      </c>
      <c r="E503" s="48">
        <v>999999</v>
      </c>
      <c r="F503" s="48">
        <v>999999</v>
      </c>
      <c r="G503" s="48">
        <v>999999</v>
      </c>
      <c r="H503" s="48">
        <v>999999</v>
      </c>
      <c r="I503" s="48">
        <v>999999</v>
      </c>
      <c r="J503" s="48">
        <v>999999</v>
      </c>
    </row>
    <row r="504" spans="1:10">
      <c r="A504" s="1" t="s">
        <v>292</v>
      </c>
      <c r="B504" s="1" t="s">
        <v>235</v>
      </c>
      <c r="C504" s="48">
        <v>999999</v>
      </c>
      <c r="D504" s="48">
        <v>999999</v>
      </c>
      <c r="E504" s="48">
        <v>999999</v>
      </c>
      <c r="F504" s="48">
        <v>999999</v>
      </c>
      <c r="G504" s="48">
        <v>999999</v>
      </c>
      <c r="H504" s="48">
        <v>999999</v>
      </c>
      <c r="I504" s="48">
        <v>999999</v>
      </c>
      <c r="J504" s="48">
        <v>999999</v>
      </c>
    </row>
    <row r="505" spans="1:10">
      <c r="A505" s="1" t="s">
        <v>293</v>
      </c>
      <c r="B505" s="1" t="s">
        <v>235</v>
      </c>
      <c r="C505" s="48">
        <v>999999</v>
      </c>
      <c r="D505" s="48">
        <v>999999</v>
      </c>
      <c r="E505" s="48">
        <v>999999</v>
      </c>
      <c r="F505" s="48">
        <v>999999</v>
      </c>
      <c r="G505" s="48">
        <v>999999</v>
      </c>
      <c r="H505" s="48">
        <v>999999</v>
      </c>
      <c r="I505" s="48">
        <v>999999</v>
      </c>
      <c r="J505" s="48">
        <v>999999</v>
      </c>
    </row>
    <row r="506" spans="1:10">
      <c r="A506" s="1" t="s">
        <v>294</v>
      </c>
      <c r="B506" s="1" t="s">
        <v>235</v>
      </c>
      <c r="C506" s="48">
        <v>999999</v>
      </c>
      <c r="D506" s="48">
        <v>999999</v>
      </c>
      <c r="E506" s="48">
        <v>999999</v>
      </c>
      <c r="F506" s="48">
        <v>999999</v>
      </c>
      <c r="G506" s="48">
        <v>999999</v>
      </c>
      <c r="H506" s="48">
        <v>999999</v>
      </c>
      <c r="I506" s="48">
        <v>999999</v>
      </c>
      <c r="J506" s="48">
        <v>999999</v>
      </c>
    </row>
    <row r="507" spans="1:10">
      <c r="A507" s="1" t="s">
        <v>295</v>
      </c>
      <c r="B507" s="1" t="s">
        <v>235</v>
      </c>
      <c r="C507" s="48">
        <v>999999</v>
      </c>
      <c r="D507" s="48">
        <v>999999</v>
      </c>
      <c r="E507" s="48">
        <v>999999</v>
      </c>
      <c r="F507" s="48">
        <v>999999</v>
      </c>
      <c r="G507" s="48">
        <v>999999</v>
      </c>
      <c r="H507" s="48">
        <v>999999</v>
      </c>
      <c r="I507" s="48">
        <v>999999</v>
      </c>
      <c r="J507" s="48">
        <v>999999</v>
      </c>
    </row>
    <row r="508" spans="1:10">
      <c r="A508" s="1" t="s">
        <v>296</v>
      </c>
      <c r="B508" s="1" t="s">
        <v>235</v>
      </c>
      <c r="C508" s="48">
        <v>999999</v>
      </c>
      <c r="D508" s="48">
        <v>999999</v>
      </c>
      <c r="E508" s="48">
        <v>999999</v>
      </c>
      <c r="F508" s="48">
        <v>999999</v>
      </c>
      <c r="G508" s="48">
        <v>999999</v>
      </c>
      <c r="H508" s="48">
        <v>999999</v>
      </c>
      <c r="I508" s="48">
        <v>999999</v>
      </c>
      <c r="J508" s="48">
        <v>999999</v>
      </c>
    </row>
    <row r="509" spans="1:10">
      <c r="A509" s="1" t="s">
        <v>297</v>
      </c>
      <c r="B509" s="1" t="s">
        <v>235</v>
      </c>
      <c r="C509" s="48">
        <v>999999</v>
      </c>
      <c r="D509" s="48">
        <v>999999</v>
      </c>
      <c r="E509" s="48">
        <v>999999</v>
      </c>
      <c r="F509" s="48">
        <v>999999</v>
      </c>
      <c r="G509" s="48">
        <v>999999</v>
      </c>
      <c r="H509" s="48">
        <v>999999</v>
      </c>
      <c r="I509" s="48">
        <v>999999</v>
      </c>
      <c r="J509" s="48">
        <v>999999</v>
      </c>
    </row>
    <row r="510" spans="1:10">
      <c r="A510" s="1" t="s">
        <v>298</v>
      </c>
      <c r="B510" s="1" t="s">
        <v>235</v>
      </c>
      <c r="C510" s="48">
        <v>999999</v>
      </c>
      <c r="D510" s="48">
        <v>999999</v>
      </c>
      <c r="E510" s="48">
        <v>999999</v>
      </c>
      <c r="F510" s="48">
        <v>999999</v>
      </c>
      <c r="G510" s="48">
        <v>999999</v>
      </c>
      <c r="H510" s="48">
        <v>999999</v>
      </c>
      <c r="I510" s="48">
        <v>999999</v>
      </c>
      <c r="J510" s="48">
        <v>999999</v>
      </c>
    </row>
    <row r="511" spans="1:10">
      <c r="A511" s="1" t="s">
        <v>299</v>
      </c>
      <c r="B511" s="1" t="s">
        <v>235</v>
      </c>
      <c r="C511" s="48">
        <v>999999</v>
      </c>
      <c r="D511" s="48">
        <v>999999</v>
      </c>
      <c r="E511" s="48">
        <v>999999</v>
      </c>
      <c r="F511" s="48">
        <v>999999</v>
      </c>
      <c r="G511" s="48">
        <v>999999</v>
      </c>
      <c r="H511" s="48">
        <v>999999</v>
      </c>
      <c r="I511" s="48">
        <v>999999</v>
      </c>
      <c r="J511" s="48">
        <v>999999</v>
      </c>
    </row>
    <row r="512" spans="1:10">
      <c r="A512" s="1" t="s">
        <v>300</v>
      </c>
      <c r="B512" s="1" t="s">
        <v>235</v>
      </c>
      <c r="C512" s="48">
        <v>999999</v>
      </c>
      <c r="D512" s="48">
        <v>999999</v>
      </c>
      <c r="E512" s="48">
        <v>999999</v>
      </c>
      <c r="F512" s="48">
        <v>999999</v>
      </c>
      <c r="G512" s="48">
        <v>999999</v>
      </c>
      <c r="H512" s="48">
        <v>999999</v>
      </c>
      <c r="I512" s="48">
        <v>999999</v>
      </c>
      <c r="J512" s="48">
        <v>999999</v>
      </c>
    </row>
    <row r="513" spans="1:10">
      <c r="A513" s="1" t="s">
        <v>301</v>
      </c>
      <c r="B513" s="1" t="s">
        <v>235</v>
      </c>
      <c r="C513" s="48">
        <v>999999</v>
      </c>
      <c r="D513" s="48">
        <v>999999</v>
      </c>
      <c r="E513" s="48">
        <v>999999</v>
      </c>
      <c r="F513" s="48">
        <v>999999</v>
      </c>
      <c r="G513" s="48">
        <v>999999</v>
      </c>
      <c r="H513" s="48">
        <v>999999</v>
      </c>
      <c r="I513" s="48">
        <v>999999</v>
      </c>
      <c r="J513" s="48">
        <v>999999</v>
      </c>
    </row>
    <row r="514" spans="1:10">
      <c r="A514" s="1" t="s">
        <v>302</v>
      </c>
      <c r="B514" s="1" t="s">
        <v>235</v>
      </c>
      <c r="C514" s="48">
        <v>999999</v>
      </c>
      <c r="D514" s="48">
        <v>999999</v>
      </c>
      <c r="E514" s="48">
        <v>999999</v>
      </c>
      <c r="F514" s="48">
        <v>999999</v>
      </c>
      <c r="G514" s="48">
        <v>999999</v>
      </c>
      <c r="H514" s="48">
        <v>999999</v>
      </c>
      <c r="I514" s="48">
        <v>999999</v>
      </c>
      <c r="J514" s="48">
        <v>999999</v>
      </c>
    </row>
    <row r="515" spans="1:10">
      <c r="A515" s="1" t="s">
        <v>303</v>
      </c>
      <c r="B515" s="1" t="s">
        <v>235</v>
      </c>
      <c r="C515" s="48">
        <v>999999</v>
      </c>
      <c r="D515" s="48">
        <v>999999</v>
      </c>
      <c r="E515" s="48">
        <v>999999</v>
      </c>
      <c r="F515" s="48">
        <v>999999</v>
      </c>
      <c r="G515" s="48">
        <v>999999</v>
      </c>
      <c r="H515" s="48">
        <v>999999</v>
      </c>
      <c r="I515" s="48">
        <v>999999</v>
      </c>
      <c r="J515" s="48">
        <v>999999</v>
      </c>
    </row>
    <row r="516" spans="1:10">
      <c r="A516" s="1" t="s">
        <v>304</v>
      </c>
      <c r="B516" s="1" t="s">
        <v>235</v>
      </c>
      <c r="C516" s="48">
        <v>999999</v>
      </c>
      <c r="D516" s="48">
        <v>999999</v>
      </c>
      <c r="E516" s="48">
        <v>999999</v>
      </c>
      <c r="F516" s="48">
        <v>999999</v>
      </c>
      <c r="G516" s="48">
        <v>999999</v>
      </c>
      <c r="H516" s="48">
        <v>999999</v>
      </c>
      <c r="I516" s="48">
        <v>999999</v>
      </c>
      <c r="J516" s="48">
        <v>999999</v>
      </c>
    </row>
    <row r="517" spans="1:10">
      <c r="A517" s="1" t="s">
        <v>305</v>
      </c>
      <c r="B517" s="1" t="s">
        <v>235</v>
      </c>
      <c r="C517" s="48">
        <v>999999</v>
      </c>
      <c r="D517" s="48">
        <v>999999</v>
      </c>
      <c r="E517" s="48">
        <v>999999</v>
      </c>
      <c r="F517" s="48">
        <v>999999</v>
      </c>
      <c r="G517" s="48">
        <v>999999</v>
      </c>
      <c r="H517" s="48">
        <v>999999</v>
      </c>
      <c r="I517" s="48">
        <v>999999</v>
      </c>
      <c r="J517" s="48">
        <v>999999</v>
      </c>
    </row>
    <row r="518" spans="1:10">
      <c r="A518" s="1" t="s">
        <v>306</v>
      </c>
      <c r="B518" s="1" t="s">
        <v>235</v>
      </c>
      <c r="C518" s="48">
        <v>999999</v>
      </c>
      <c r="D518" s="48">
        <v>999999</v>
      </c>
      <c r="E518" s="48">
        <v>999999</v>
      </c>
      <c r="F518" s="48">
        <v>999999</v>
      </c>
      <c r="G518" s="48">
        <v>999999</v>
      </c>
      <c r="H518" s="48">
        <v>999999</v>
      </c>
      <c r="I518" s="48">
        <v>999999</v>
      </c>
      <c r="J518" s="48">
        <v>999999</v>
      </c>
    </row>
    <row r="519" spans="1:10">
      <c r="A519" s="1" t="s">
        <v>307</v>
      </c>
      <c r="B519" s="1" t="s">
        <v>235</v>
      </c>
      <c r="C519" s="48">
        <v>999999</v>
      </c>
      <c r="D519" s="48">
        <v>999999</v>
      </c>
      <c r="E519" s="48">
        <v>999999</v>
      </c>
      <c r="F519" s="48">
        <v>999999</v>
      </c>
      <c r="G519" s="48">
        <v>999999</v>
      </c>
      <c r="H519" s="48">
        <v>999999</v>
      </c>
      <c r="I519" s="48">
        <v>999999</v>
      </c>
      <c r="J519" s="48">
        <v>999999</v>
      </c>
    </row>
    <row r="520" spans="1:10">
      <c r="A520" s="1" t="s">
        <v>308</v>
      </c>
      <c r="B520" s="1" t="s">
        <v>235</v>
      </c>
      <c r="C520" s="48">
        <v>999999</v>
      </c>
      <c r="D520" s="48">
        <v>999999</v>
      </c>
      <c r="E520" s="48">
        <v>999999</v>
      </c>
      <c r="F520" s="48">
        <v>999999</v>
      </c>
      <c r="G520" s="48">
        <v>999999</v>
      </c>
      <c r="H520" s="48">
        <v>999999</v>
      </c>
      <c r="I520" s="48">
        <v>999999</v>
      </c>
      <c r="J520" s="48">
        <v>999999</v>
      </c>
    </row>
    <row r="521" spans="1:10">
      <c r="A521" s="1" t="s">
        <v>309</v>
      </c>
      <c r="B521" s="1" t="s">
        <v>235</v>
      </c>
      <c r="C521" s="48">
        <v>999999</v>
      </c>
      <c r="D521" s="48">
        <v>999999</v>
      </c>
      <c r="E521" s="48">
        <v>999999</v>
      </c>
      <c r="F521" s="48">
        <v>999999</v>
      </c>
      <c r="G521" s="48">
        <v>999999</v>
      </c>
      <c r="H521" s="48">
        <v>999999</v>
      </c>
      <c r="I521" s="48">
        <v>999999</v>
      </c>
      <c r="J521" s="48">
        <v>999999</v>
      </c>
    </row>
    <row r="522" spans="1:10">
      <c r="A522" s="1" t="s">
        <v>310</v>
      </c>
      <c r="B522" s="1" t="s">
        <v>235</v>
      </c>
      <c r="C522" s="48">
        <v>999999</v>
      </c>
      <c r="D522" s="48">
        <v>999999</v>
      </c>
      <c r="E522" s="48">
        <v>999999</v>
      </c>
      <c r="F522" s="48">
        <v>999999</v>
      </c>
      <c r="G522" s="48">
        <v>999999</v>
      </c>
      <c r="H522" s="48">
        <v>999999</v>
      </c>
      <c r="I522" s="48">
        <v>999999</v>
      </c>
      <c r="J522" s="48">
        <v>999999</v>
      </c>
    </row>
    <row r="523" spans="1:10">
      <c r="A523" s="1" t="s">
        <v>311</v>
      </c>
      <c r="B523" s="1" t="s">
        <v>235</v>
      </c>
      <c r="C523" s="48">
        <v>999999</v>
      </c>
      <c r="D523" s="48">
        <v>999999</v>
      </c>
      <c r="E523" s="48">
        <v>999999</v>
      </c>
      <c r="F523" s="48">
        <v>999999</v>
      </c>
      <c r="G523" s="48">
        <v>999999</v>
      </c>
      <c r="H523" s="48">
        <v>999999</v>
      </c>
      <c r="I523" s="48">
        <v>999999</v>
      </c>
      <c r="J523" s="48">
        <v>999999</v>
      </c>
    </row>
    <row r="524" spans="1:10">
      <c r="A524" s="1" t="s">
        <v>312</v>
      </c>
      <c r="B524" s="1" t="s">
        <v>235</v>
      </c>
      <c r="C524" s="48">
        <v>999999</v>
      </c>
      <c r="D524" s="48">
        <v>999999</v>
      </c>
      <c r="E524" s="48">
        <v>999999</v>
      </c>
      <c r="F524" s="48">
        <v>999999</v>
      </c>
      <c r="G524" s="48">
        <v>999999</v>
      </c>
      <c r="H524" s="48">
        <v>999999</v>
      </c>
      <c r="I524" s="48">
        <v>999999</v>
      </c>
      <c r="J524" s="48">
        <v>999999</v>
      </c>
    </row>
    <row r="525" spans="1:10">
      <c r="A525" s="1" t="s">
        <v>278</v>
      </c>
      <c r="B525" s="1" t="s">
        <v>239</v>
      </c>
      <c r="C525" s="48">
        <v>999999</v>
      </c>
      <c r="D525" s="48">
        <v>999999</v>
      </c>
      <c r="E525" s="48">
        <v>999999</v>
      </c>
      <c r="F525" s="48">
        <v>999999</v>
      </c>
      <c r="G525" s="48">
        <v>999999</v>
      </c>
      <c r="H525" s="48">
        <v>999999</v>
      </c>
      <c r="I525" s="48">
        <v>999999</v>
      </c>
      <c r="J525" s="48">
        <v>999999</v>
      </c>
    </row>
    <row r="526" spans="1:10">
      <c r="A526" s="1" t="s">
        <v>279</v>
      </c>
      <c r="B526" s="1" t="s">
        <v>239</v>
      </c>
      <c r="C526" s="48">
        <v>999999</v>
      </c>
      <c r="D526" s="48">
        <v>999999</v>
      </c>
      <c r="E526" s="48">
        <v>999999</v>
      </c>
      <c r="F526" s="48">
        <v>999999</v>
      </c>
      <c r="G526" s="48">
        <v>999999</v>
      </c>
      <c r="H526" s="48">
        <v>999999</v>
      </c>
      <c r="I526" s="48">
        <v>999999</v>
      </c>
      <c r="J526" s="48">
        <v>999999</v>
      </c>
    </row>
    <row r="527" spans="1:10">
      <c r="A527" s="1" t="s">
        <v>280</v>
      </c>
      <c r="B527" s="1" t="s">
        <v>239</v>
      </c>
      <c r="C527" s="48">
        <v>999999</v>
      </c>
      <c r="D527" s="48">
        <v>999999</v>
      </c>
      <c r="E527" s="48">
        <v>999999</v>
      </c>
      <c r="F527" s="48">
        <v>999999</v>
      </c>
      <c r="G527" s="48">
        <v>999999</v>
      </c>
      <c r="H527" s="48">
        <v>999999</v>
      </c>
      <c r="I527" s="48">
        <v>999999</v>
      </c>
      <c r="J527" s="48">
        <v>999999</v>
      </c>
    </row>
    <row r="528" spans="1:10">
      <c r="A528" s="1" t="s">
        <v>281</v>
      </c>
      <c r="B528" s="1" t="s">
        <v>239</v>
      </c>
      <c r="C528" s="48">
        <v>999999</v>
      </c>
      <c r="D528" s="48">
        <v>999999</v>
      </c>
      <c r="E528" s="48">
        <v>999999</v>
      </c>
      <c r="F528" s="48">
        <v>999999</v>
      </c>
      <c r="G528" s="48">
        <v>999999</v>
      </c>
      <c r="H528" s="48">
        <v>999999</v>
      </c>
      <c r="I528" s="48">
        <v>999999</v>
      </c>
      <c r="J528" s="48">
        <v>999999</v>
      </c>
    </row>
    <row r="529" spans="1:10">
      <c r="A529" s="1" t="s">
        <v>282</v>
      </c>
      <c r="B529" s="1" t="s">
        <v>239</v>
      </c>
      <c r="C529" s="48">
        <v>999999</v>
      </c>
      <c r="D529" s="48">
        <v>999999</v>
      </c>
      <c r="E529" s="48">
        <v>999999</v>
      </c>
      <c r="F529" s="48">
        <v>999999</v>
      </c>
      <c r="G529" s="48">
        <v>999999</v>
      </c>
      <c r="H529" s="48">
        <v>999999</v>
      </c>
      <c r="I529" s="48">
        <v>999999</v>
      </c>
      <c r="J529" s="48">
        <v>999999</v>
      </c>
    </row>
    <row r="530" spans="1:10">
      <c r="A530" s="1" t="s">
        <v>283</v>
      </c>
      <c r="B530" s="1" t="s">
        <v>239</v>
      </c>
      <c r="C530" s="48">
        <v>999999</v>
      </c>
      <c r="D530" s="48">
        <v>999999</v>
      </c>
      <c r="E530" s="48">
        <v>999999</v>
      </c>
      <c r="F530" s="48">
        <v>999999</v>
      </c>
      <c r="G530" s="48">
        <v>999999</v>
      </c>
      <c r="H530" s="48">
        <v>999999</v>
      </c>
      <c r="I530" s="48">
        <v>999999</v>
      </c>
      <c r="J530" s="48">
        <v>999999</v>
      </c>
    </row>
    <row r="531" spans="1:10">
      <c r="A531" s="1" t="s">
        <v>284</v>
      </c>
      <c r="B531" s="1" t="s">
        <v>239</v>
      </c>
      <c r="C531" s="48">
        <v>999999</v>
      </c>
      <c r="D531" s="48">
        <v>999999</v>
      </c>
      <c r="E531" s="48">
        <v>999999</v>
      </c>
      <c r="F531" s="48">
        <v>999999</v>
      </c>
      <c r="G531" s="48">
        <v>999999</v>
      </c>
      <c r="H531" s="48">
        <v>999999</v>
      </c>
      <c r="I531" s="48">
        <v>999999</v>
      </c>
      <c r="J531" s="48">
        <v>999999</v>
      </c>
    </row>
    <row r="532" spans="1:10">
      <c r="A532" s="1" t="s">
        <v>285</v>
      </c>
      <c r="B532" s="1" t="s">
        <v>239</v>
      </c>
      <c r="C532" s="48">
        <v>999999</v>
      </c>
      <c r="D532" s="48">
        <v>999999</v>
      </c>
      <c r="E532" s="48">
        <v>999999</v>
      </c>
      <c r="F532" s="48">
        <v>999999</v>
      </c>
      <c r="G532" s="48">
        <v>999999</v>
      </c>
      <c r="H532" s="48">
        <v>999999</v>
      </c>
      <c r="I532" s="48">
        <v>999999</v>
      </c>
      <c r="J532" s="48">
        <v>999999</v>
      </c>
    </row>
    <row r="533" spans="1:10">
      <c r="A533" s="1" t="s">
        <v>286</v>
      </c>
      <c r="B533" s="1" t="s">
        <v>239</v>
      </c>
      <c r="C533" s="48">
        <v>999999</v>
      </c>
      <c r="D533" s="48">
        <v>999999</v>
      </c>
      <c r="E533" s="48">
        <v>999999</v>
      </c>
      <c r="F533" s="48">
        <v>999999</v>
      </c>
      <c r="G533" s="48">
        <v>999999</v>
      </c>
      <c r="H533" s="48">
        <v>999999</v>
      </c>
      <c r="I533" s="48">
        <v>999999</v>
      </c>
      <c r="J533" s="48">
        <v>999999</v>
      </c>
    </row>
    <row r="534" spans="1:10">
      <c r="A534" s="1" t="s">
        <v>287</v>
      </c>
      <c r="B534" s="1" t="s">
        <v>239</v>
      </c>
      <c r="C534" s="48">
        <v>999999</v>
      </c>
      <c r="D534" s="48">
        <v>999999</v>
      </c>
      <c r="E534" s="48">
        <v>999999</v>
      </c>
      <c r="F534" s="48">
        <v>999999</v>
      </c>
      <c r="G534" s="48">
        <v>999999</v>
      </c>
      <c r="H534" s="48">
        <v>999999</v>
      </c>
      <c r="I534" s="48">
        <v>999999</v>
      </c>
      <c r="J534" s="48">
        <v>999999</v>
      </c>
    </row>
    <row r="535" spans="1:10">
      <c r="A535" s="1" t="s">
        <v>288</v>
      </c>
      <c r="B535" s="1" t="s">
        <v>239</v>
      </c>
      <c r="C535" s="48">
        <v>999999</v>
      </c>
      <c r="D535" s="48">
        <v>999999</v>
      </c>
      <c r="E535" s="48">
        <v>999999</v>
      </c>
      <c r="F535" s="48">
        <v>999999</v>
      </c>
      <c r="G535" s="48">
        <v>999999</v>
      </c>
      <c r="H535" s="48">
        <v>999999</v>
      </c>
      <c r="I535" s="48">
        <v>999999</v>
      </c>
      <c r="J535" s="48">
        <v>999999</v>
      </c>
    </row>
    <row r="536" spans="1:10">
      <c r="A536" s="1" t="s">
        <v>289</v>
      </c>
      <c r="B536" s="1" t="s">
        <v>239</v>
      </c>
      <c r="C536" s="48">
        <v>999999</v>
      </c>
      <c r="D536" s="48">
        <v>999999</v>
      </c>
      <c r="E536" s="48">
        <v>999999</v>
      </c>
      <c r="F536" s="48">
        <v>999999</v>
      </c>
      <c r="G536" s="48">
        <v>999999</v>
      </c>
      <c r="H536" s="48">
        <v>999999</v>
      </c>
      <c r="I536" s="48">
        <v>999999</v>
      </c>
      <c r="J536" s="48">
        <v>999999</v>
      </c>
    </row>
    <row r="537" spans="1:10">
      <c r="A537" s="1" t="s">
        <v>290</v>
      </c>
      <c r="B537" s="1" t="s">
        <v>239</v>
      </c>
      <c r="C537" s="48">
        <v>999999</v>
      </c>
      <c r="D537" s="48">
        <v>999999</v>
      </c>
      <c r="E537" s="48">
        <v>999999</v>
      </c>
      <c r="F537" s="48">
        <v>999999</v>
      </c>
      <c r="G537" s="48">
        <v>999999</v>
      </c>
      <c r="H537" s="48">
        <v>999999</v>
      </c>
      <c r="I537" s="48">
        <v>999999</v>
      </c>
      <c r="J537" s="48">
        <v>999999</v>
      </c>
    </row>
    <row r="538" spans="1:10">
      <c r="A538" s="1" t="s">
        <v>291</v>
      </c>
      <c r="B538" s="1" t="s">
        <v>239</v>
      </c>
      <c r="C538" s="48">
        <v>999999</v>
      </c>
      <c r="D538" s="48">
        <v>999999</v>
      </c>
      <c r="E538" s="48">
        <v>999999</v>
      </c>
      <c r="F538" s="48">
        <v>999999</v>
      </c>
      <c r="G538" s="48">
        <v>999999</v>
      </c>
      <c r="H538" s="48">
        <v>999999</v>
      </c>
      <c r="I538" s="48">
        <v>999999</v>
      </c>
      <c r="J538" s="48">
        <v>999999</v>
      </c>
    </row>
    <row r="539" spans="1:10">
      <c r="A539" s="1" t="s">
        <v>292</v>
      </c>
      <c r="B539" s="1" t="s">
        <v>239</v>
      </c>
      <c r="C539" s="48">
        <v>999999</v>
      </c>
      <c r="D539" s="48">
        <v>999999</v>
      </c>
      <c r="E539" s="48">
        <v>999999</v>
      </c>
      <c r="F539" s="48">
        <v>999999</v>
      </c>
      <c r="G539" s="48">
        <v>999999</v>
      </c>
      <c r="H539" s="48">
        <v>999999</v>
      </c>
      <c r="I539" s="48">
        <v>999999</v>
      </c>
      <c r="J539" s="48">
        <v>999999</v>
      </c>
    </row>
    <row r="540" spans="1:10">
      <c r="A540" s="1" t="s">
        <v>293</v>
      </c>
      <c r="B540" s="1" t="s">
        <v>239</v>
      </c>
      <c r="C540" s="48">
        <v>999999</v>
      </c>
      <c r="D540" s="48">
        <v>999999</v>
      </c>
      <c r="E540" s="48">
        <v>999999</v>
      </c>
      <c r="F540" s="48">
        <v>999999</v>
      </c>
      <c r="G540" s="48">
        <v>999999</v>
      </c>
      <c r="H540" s="48">
        <v>999999</v>
      </c>
      <c r="I540" s="48">
        <v>999999</v>
      </c>
      <c r="J540" s="48">
        <v>999999</v>
      </c>
    </row>
    <row r="541" spans="1:10">
      <c r="A541" s="1" t="s">
        <v>294</v>
      </c>
      <c r="B541" s="1" t="s">
        <v>239</v>
      </c>
      <c r="C541" s="48">
        <v>999999</v>
      </c>
      <c r="D541" s="48">
        <v>999999</v>
      </c>
      <c r="E541" s="48">
        <v>999999</v>
      </c>
      <c r="F541" s="48">
        <v>999999</v>
      </c>
      <c r="G541" s="48">
        <v>999999</v>
      </c>
      <c r="H541" s="48">
        <v>999999</v>
      </c>
      <c r="I541" s="48">
        <v>999999</v>
      </c>
      <c r="J541" s="48">
        <v>999999</v>
      </c>
    </row>
    <row r="542" spans="1:10">
      <c r="A542" s="1" t="s">
        <v>295</v>
      </c>
      <c r="B542" s="1" t="s">
        <v>239</v>
      </c>
      <c r="C542" s="48">
        <v>999999</v>
      </c>
      <c r="D542" s="48">
        <v>999999</v>
      </c>
      <c r="E542" s="48">
        <v>999999</v>
      </c>
      <c r="F542" s="48">
        <v>999999</v>
      </c>
      <c r="G542" s="48">
        <v>999999</v>
      </c>
      <c r="H542" s="48">
        <v>999999</v>
      </c>
      <c r="I542" s="48">
        <v>999999</v>
      </c>
      <c r="J542" s="48">
        <v>999999</v>
      </c>
    </row>
    <row r="543" spans="1:10">
      <c r="A543" s="1" t="s">
        <v>296</v>
      </c>
      <c r="B543" s="1" t="s">
        <v>239</v>
      </c>
      <c r="C543" s="48">
        <v>999999</v>
      </c>
      <c r="D543" s="48">
        <v>999999</v>
      </c>
      <c r="E543" s="48">
        <v>999999</v>
      </c>
      <c r="F543" s="48">
        <v>999999</v>
      </c>
      <c r="G543" s="48">
        <v>999999</v>
      </c>
      <c r="H543" s="48">
        <v>999999</v>
      </c>
      <c r="I543" s="48">
        <v>999999</v>
      </c>
      <c r="J543" s="48">
        <v>999999</v>
      </c>
    </row>
    <row r="544" spans="1:10">
      <c r="A544" s="1" t="s">
        <v>297</v>
      </c>
      <c r="B544" s="1" t="s">
        <v>239</v>
      </c>
      <c r="C544" s="48">
        <v>999999</v>
      </c>
      <c r="D544" s="48">
        <v>999999</v>
      </c>
      <c r="E544" s="48">
        <v>999999</v>
      </c>
      <c r="F544" s="48">
        <v>999999</v>
      </c>
      <c r="G544" s="48">
        <v>999999</v>
      </c>
      <c r="H544" s="48">
        <v>999999</v>
      </c>
      <c r="I544" s="48">
        <v>999999</v>
      </c>
      <c r="J544" s="48">
        <v>999999</v>
      </c>
    </row>
    <row r="545" spans="1:10">
      <c r="A545" s="1" t="s">
        <v>298</v>
      </c>
      <c r="B545" s="1" t="s">
        <v>239</v>
      </c>
      <c r="C545" s="48">
        <v>999999</v>
      </c>
      <c r="D545" s="48">
        <v>999999</v>
      </c>
      <c r="E545" s="48">
        <v>999999</v>
      </c>
      <c r="F545" s="48">
        <v>999999</v>
      </c>
      <c r="G545" s="48">
        <v>999999</v>
      </c>
      <c r="H545" s="48">
        <v>999999</v>
      </c>
      <c r="I545" s="48">
        <v>999999</v>
      </c>
      <c r="J545" s="48">
        <v>999999</v>
      </c>
    </row>
    <row r="546" spans="1:10">
      <c r="A546" s="1" t="s">
        <v>299</v>
      </c>
      <c r="B546" s="1" t="s">
        <v>239</v>
      </c>
      <c r="C546" s="48">
        <v>999999</v>
      </c>
      <c r="D546" s="48">
        <v>999999</v>
      </c>
      <c r="E546" s="48">
        <v>999999</v>
      </c>
      <c r="F546" s="48">
        <v>999999</v>
      </c>
      <c r="G546" s="48">
        <v>999999</v>
      </c>
      <c r="H546" s="48">
        <v>999999</v>
      </c>
      <c r="I546" s="48">
        <v>999999</v>
      </c>
      <c r="J546" s="48">
        <v>999999</v>
      </c>
    </row>
    <row r="547" spans="1:10">
      <c r="A547" s="1" t="s">
        <v>300</v>
      </c>
      <c r="B547" s="1" t="s">
        <v>239</v>
      </c>
      <c r="C547" s="48">
        <v>999999</v>
      </c>
      <c r="D547" s="48">
        <v>999999</v>
      </c>
      <c r="E547" s="48">
        <v>999999</v>
      </c>
      <c r="F547" s="48">
        <v>999999</v>
      </c>
      <c r="G547" s="48">
        <v>999999</v>
      </c>
      <c r="H547" s="48">
        <v>999999</v>
      </c>
      <c r="I547" s="48">
        <v>999999</v>
      </c>
      <c r="J547" s="48">
        <v>999999</v>
      </c>
    </row>
    <row r="548" spans="1:10">
      <c r="A548" s="1" t="s">
        <v>301</v>
      </c>
      <c r="B548" s="1" t="s">
        <v>239</v>
      </c>
      <c r="C548" s="48">
        <v>999999</v>
      </c>
      <c r="D548" s="48">
        <v>999999</v>
      </c>
      <c r="E548" s="48">
        <v>999999</v>
      </c>
      <c r="F548" s="48">
        <v>999999</v>
      </c>
      <c r="G548" s="48">
        <v>999999</v>
      </c>
      <c r="H548" s="48">
        <v>999999</v>
      </c>
      <c r="I548" s="48">
        <v>999999</v>
      </c>
      <c r="J548" s="48">
        <v>999999</v>
      </c>
    </row>
    <row r="549" spans="1:10">
      <c r="A549" s="1" t="s">
        <v>302</v>
      </c>
      <c r="B549" s="1" t="s">
        <v>239</v>
      </c>
      <c r="C549" s="48">
        <v>999999</v>
      </c>
      <c r="D549" s="48">
        <v>999999</v>
      </c>
      <c r="E549" s="48">
        <v>999999</v>
      </c>
      <c r="F549" s="48">
        <v>999999</v>
      </c>
      <c r="G549" s="48">
        <v>999999</v>
      </c>
      <c r="H549" s="48">
        <v>999999</v>
      </c>
      <c r="I549" s="48">
        <v>999999</v>
      </c>
      <c r="J549" s="48">
        <v>999999</v>
      </c>
    </row>
    <row r="550" spans="1:10">
      <c r="A550" s="1" t="s">
        <v>303</v>
      </c>
      <c r="B550" s="1" t="s">
        <v>239</v>
      </c>
      <c r="C550" s="48">
        <v>999999</v>
      </c>
      <c r="D550" s="48">
        <v>999999</v>
      </c>
      <c r="E550" s="48">
        <v>999999</v>
      </c>
      <c r="F550" s="48">
        <v>999999</v>
      </c>
      <c r="G550" s="48">
        <v>999999</v>
      </c>
      <c r="H550" s="48">
        <v>999999</v>
      </c>
      <c r="I550" s="48">
        <v>999999</v>
      </c>
      <c r="J550" s="48">
        <v>999999</v>
      </c>
    </row>
    <row r="551" spans="1:10">
      <c r="A551" s="1" t="s">
        <v>304</v>
      </c>
      <c r="B551" s="1" t="s">
        <v>239</v>
      </c>
      <c r="C551" s="48">
        <v>999999</v>
      </c>
      <c r="D551" s="48">
        <v>999999</v>
      </c>
      <c r="E551" s="48">
        <v>999999</v>
      </c>
      <c r="F551" s="48">
        <v>999999</v>
      </c>
      <c r="G551" s="48">
        <v>999999</v>
      </c>
      <c r="H551" s="48">
        <v>999999</v>
      </c>
      <c r="I551" s="48">
        <v>999999</v>
      </c>
      <c r="J551" s="48">
        <v>999999</v>
      </c>
    </row>
    <row r="552" spans="1:10">
      <c r="A552" s="1" t="s">
        <v>305</v>
      </c>
      <c r="B552" s="1" t="s">
        <v>239</v>
      </c>
      <c r="C552" s="48">
        <v>999999</v>
      </c>
      <c r="D552" s="48">
        <v>999999</v>
      </c>
      <c r="E552" s="48">
        <v>999999</v>
      </c>
      <c r="F552" s="48">
        <v>999999</v>
      </c>
      <c r="G552" s="48">
        <v>999999</v>
      </c>
      <c r="H552" s="48">
        <v>999999</v>
      </c>
      <c r="I552" s="48">
        <v>999999</v>
      </c>
      <c r="J552" s="48">
        <v>999999</v>
      </c>
    </row>
    <row r="553" spans="1:10">
      <c r="A553" s="1" t="s">
        <v>306</v>
      </c>
      <c r="B553" s="1" t="s">
        <v>239</v>
      </c>
      <c r="C553" s="48">
        <v>999999</v>
      </c>
      <c r="D553" s="48">
        <v>999999</v>
      </c>
      <c r="E553" s="48">
        <v>999999</v>
      </c>
      <c r="F553" s="48">
        <v>999999</v>
      </c>
      <c r="G553" s="48">
        <v>999999</v>
      </c>
      <c r="H553" s="48">
        <v>999999</v>
      </c>
      <c r="I553" s="48">
        <v>999999</v>
      </c>
      <c r="J553" s="48">
        <v>999999</v>
      </c>
    </row>
    <row r="554" spans="1:10">
      <c r="A554" s="1" t="s">
        <v>307</v>
      </c>
      <c r="B554" s="1" t="s">
        <v>239</v>
      </c>
      <c r="C554" s="48">
        <v>999999</v>
      </c>
      <c r="D554" s="48">
        <v>999999</v>
      </c>
      <c r="E554" s="48">
        <v>999999</v>
      </c>
      <c r="F554" s="48">
        <v>999999</v>
      </c>
      <c r="G554" s="48">
        <v>999999</v>
      </c>
      <c r="H554" s="48">
        <v>999999</v>
      </c>
      <c r="I554" s="48">
        <v>999999</v>
      </c>
      <c r="J554" s="48">
        <v>999999</v>
      </c>
    </row>
    <row r="555" spans="1:10">
      <c r="A555" s="1" t="s">
        <v>308</v>
      </c>
      <c r="B555" s="1" t="s">
        <v>239</v>
      </c>
      <c r="C555" s="48">
        <v>999999</v>
      </c>
      <c r="D555" s="48">
        <v>999999</v>
      </c>
      <c r="E555" s="48">
        <v>999999</v>
      </c>
      <c r="F555" s="48">
        <v>999999</v>
      </c>
      <c r="G555" s="48">
        <v>999999</v>
      </c>
      <c r="H555" s="48">
        <v>999999</v>
      </c>
      <c r="I555" s="48">
        <v>999999</v>
      </c>
      <c r="J555" s="48">
        <v>999999</v>
      </c>
    </row>
    <row r="556" spans="1:10">
      <c r="A556" s="1" t="s">
        <v>309</v>
      </c>
      <c r="B556" s="1" t="s">
        <v>239</v>
      </c>
      <c r="C556" s="48">
        <v>999999</v>
      </c>
      <c r="D556" s="48">
        <v>999999</v>
      </c>
      <c r="E556" s="48">
        <v>999999</v>
      </c>
      <c r="F556" s="48">
        <v>999999</v>
      </c>
      <c r="G556" s="48">
        <v>999999</v>
      </c>
      <c r="H556" s="48">
        <v>999999</v>
      </c>
      <c r="I556" s="48">
        <v>999999</v>
      </c>
      <c r="J556" s="48">
        <v>999999</v>
      </c>
    </row>
    <row r="557" spans="1:10">
      <c r="A557" s="1" t="s">
        <v>310</v>
      </c>
      <c r="B557" s="1" t="s">
        <v>239</v>
      </c>
      <c r="C557" s="48">
        <v>999999</v>
      </c>
      <c r="D557" s="48">
        <v>999999</v>
      </c>
      <c r="E557" s="48">
        <v>999999</v>
      </c>
      <c r="F557" s="48">
        <v>999999</v>
      </c>
      <c r="G557" s="48">
        <v>999999</v>
      </c>
      <c r="H557" s="48">
        <v>999999</v>
      </c>
      <c r="I557" s="48">
        <v>999999</v>
      </c>
      <c r="J557" s="48">
        <v>999999</v>
      </c>
    </row>
    <row r="558" spans="1:10">
      <c r="A558" s="1" t="s">
        <v>311</v>
      </c>
      <c r="B558" s="1" t="s">
        <v>239</v>
      </c>
      <c r="C558" s="48">
        <v>999999</v>
      </c>
      <c r="D558" s="48">
        <v>999999</v>
      </c>
      <c r="E558" s="48">
        <v>999999</v>
      </c>
      <c r="F558" s="48">
        <v>999999</v>
      </c>
      <c r="G558" s="48">
        <v>999999</v>
      </c>
      <c r="H558" s="48">
        <v>999999</v>
      </c>
      <c r="I558" s="48">
        <v>999999</v>
      </c>
      <c r="J558" s="48">
        <v>999999</v>
      </c>
    </row>
    <row r="559" spans="1:10">
      <c r="A559" s="1" t="s">
        <v>312</v>
      </c>
      <c r="B559" s="1" t="s">
        <v>239</v>
      </c>
      <c r="C559" s="48">
        <v>999999</v>
      </c>
      <c r="D559" s="48">
        <v>999999</v>
      </c>
      <c r="E559" s="48">
        <v>999999</v>
      </c>
      <c r="F559" s="48">
        <v>999999</v>
      </c>
      <c r="G559" s="48">
        <v>999999</v>
      </c>
      <c r="H559" s="48">
        <v>999999</v>
      </c>
      <c r="I559" s="48">
        <v>999999</v>
      </c>
      <c r="J559" s="48">
        <v>999999</v>
      </c>
    </row>
    <row r="560" spans="1:10">
      <c r="A560" s="8" t="s">
        <v>359</v>
      </c>
      <c r="B560" s="1" t="s">
        <v>95</v>
      </c>
      <c r="C560" s="52">
        <v>37.954413187220567</v>
      </c>
      <c r="D560" s="52">
        <v>37.954413187220567</v>
      </c>
      <c r="E560" s="52">
        <v>37.954413187220567</v>
      </c>
      <c r="F560" s="52">
        <v>37.954413187220567</v>
      </c>
      <c r="G560" s="52">
        <v>37.954413187220567</v>
      </c>
      <c r="H560" s="52">
        <v>37.954413187220567</v>
      </c>
      <c r="I560" s="52">
        <v>37.954413187220567</v>
      </c>
      <c r="J560" s="52">
        <v>37.954413187220567</v>
      </c>
    </row>
    <row r="561" spans="1:12">
      <c r="A561" s="8" t="s">
        <v>359</v>
      </c>
      <c r="B561" s="1" t="s">
        <v>100</v>
      </c>
      <c r="C561" s="52">
        <v>22.987714285714233</v>
      </c>
      <c r="D561" s="52">
        <v>22.987714285714233</v>
      </c>
      <c r="E561" s="52">
        <v>22.987714285714233</v>
      </c>
      <c r="F561" s="52">
        <v>22.987714285714233</v>
      </c>
      <c r="G561" s="52">
        <v>22.987714285714233</v>
      </c>
      <c r="H561" s="52">
        <v>22.987714285714233</v>
      </c>
      <c r="I561" s="52">
        <v>22.987714285714233</v>
      </c>
      <c r="J561" s="52">
        <v>22.987714285714233</v>
      </c>
    </row>
    <row r="562" spans="1:12">
      <c r="A562" s="8" t="s">
        <v>359</v>
      </c>
      <c r="B562" s="1" t="s">
        <v>176</v>
      </c>
      <c r="C562" s="52">
        <v>70.639302822095772</v>
      </c>
      <c r="D562" s="52">
        <v>70.639302822095772</v>
      </c>
      <c r="E562" s="52">
        <v>70.639302822095772</v>
      </c>
      <c r="F562" s="52">
        <v>70.639302822095772</v>
      </c>
      <c r="G562" s="52">
        <v>70.639302822095772</v>
      </c>
      <c r="H562" s="52">
        <v>70.639302822095772</v>
      </c>
      <c r="I562" s="52">
        <v>70.639302822095772</v>
      </c>
      <c r="J562" s="52">
        <v>70.639302822095772</v>
      </c>
      <c r="L562" s="34"/>
    </row>
    <row r="563" spans="1:12">
      <c r="A563" s="8" t="s">
        <v>359</v>
      </c>
      <c r="B563" s="1" t="s">
        <v>177</v>
      </c>
      <c r="C563" s="52">
        <v>100.18881111063871</v>
      </c>
      <c r="D563" s="52">
        <v>100.18881111063871</v>
      </c>
      <c r="E563" s="52">
        <v>100.18881111063871</v>
      </c>
      <c r="F563" s="52">
        <v>100.18881111063871</v>
      </c>
      <c r="G563" s="52">
        <v>100.18881111063871</v>
      </c>
      <c r="H563" s="52">
        <v>100.18881111063871</v>
      </c>
      <c r="I563" s="52">
        <v>100.18881111063871</v>
      </c>
      <c r="J563" s="52">
        <v>100.18881111063871</v>
      </c>
      <c r="L563" s="34"/>
    </row>
    <row r="564" spans="1:12">
      <c r="A564" s="8" t="s">
        <v>359</v>
      </c>
      <c r="B564" s="1" t="s">
        <v>98</v>
      </c>
      <c r="C564" s="52">
        <v>48.522758140007326</v>
      </c>
      <c r="D564" s="52">
        <v>48.522758140007326</v>
      </c>
      <c r="E564" s="52">
        <v>48.522758140007326</v>
      </c>
      <c r="F564" s="52">
        <v>48.522758140007326</v>
      </c>
      <c r="G564" s="52">
        <v>48.522758140007326</v>
      </c>
      <c r="H564" s="52">
        <v>48.522758140007326</v>
      </c>
      <c r="I564" s="52">
        <v>48.522758140007326</v>
      </c>
      <c r="J564" s="52">
        <v>48.522758140007326</v>
      </c>
    </row>
    <row r="565" spans="1:12">
      <c r="A565" s="8" t="s">
        <v>359</v>
      </c>
      <c r="B565" s="1" t="s">
        <v>172</v>
      </c>
      <c r="C565" s="52">
        <v>-5.2666739558868052</v>
      </c>
      <c r="D565" s="52">
        <v>-5.2666739558868052</v>
      </c>
      <c r="E565" s="52">
        <v>-5.2666739558868052</v>
      </c>
      <c r="F565" s="52">
        <v>-5.2666739558868052</v>
      </c>
      <c r="G565" s="52">
        <v>-5.2666739558868052</v>
      </c>
      <c r="H565" s="52">
        <v>-5.2666739558868052</v>
      </c>
      <c r="I565" s="52">
        <v>-5.2666739558868052</v>
      </c>
      <c r="J565" s="52">
        <v>-5.2666739558868052</v>
      </c>
    </row>
    <row r="566" spans="1:12">
      <c r="A566" s="8" t="s">
        <v>359</v>
      </c>
      <c r="B566" s="1" t="s">
        <v>171</v>
      </c>
      <c r="C566" s="52">
        <v>2.4033260441131929</v>
      </c>
      <c r="D566" s="52">
        <v>2.4033260441131929</v>
      </c>
      <c r="E566" s="52">
        <v>2.4033260441131929</v>
      </c>
      <c r="F566" s="52">
        <v>2.4033260441131929</v>
      </c>
      <c r="G566" s="52">
        <v>2.4033260441131929</v>
      </c>
      <c r="H566" s="52">
        <v>2.4033260441131929</v>
      </c>
      <c r="I566" s="52">
        <v>2.4033260441131929</v>
      </c>
      <c r="J566" s="52">
        <v>2.4033260441131929</v>
      </c>
    </row>
    <row r="567" spans="1:12">
      <c r="A567" s="8" t="s">
        <v>359</v>
      </c>
      <c r="B567" s="1" t="s">
        <v>173</v>
      </c>
      <c r="C567" s="52">
        <v>2.4033260441131929</v>
      </c>
      <c r="D567" s="52">
        <v>2.4033260441131929</v>
      </c>
      <c r="E567" s="52">
        <v>2.4033260441131929</v>
      </c>
      <c r="F567" s="52">
        <v>2.4033260441131929</v>
      </c>
      <c r="G567" s="52">
        <v>2.4033260441131929</v>
      </c>
      <c r="H567" s="52">
        <v>2.4033260441131929</v>
      </c>
      <c r="I567" s="52">
        <v>2.4033260441131929</v>
      </c>
      <c r="J567" s="52">
        <v>2.4033260441131929</v>
      </c>
    </row>
    <row r="568" spans="1:12">
      <c r="A568" s="8" t="s">
        <v>359</v>
      </c>
      <c r="B568" s="1" t="s">
        <v>104</v>
      </c>
      <c r="C568" s="52">
        <v>0.11767388485332736</v>
      </c>
      <c r="D568" s="52">
        <v>0.11767388485332736</v>
      </c>
      <c r="E568" s="52">
        <v>0.11767388485332736</v>
      </c>
      <c r="F568" s="52">
        <v>0.11767388485332736</v>
      </c>
      <c r="G568" s="52">
        <v>0.11767388485332736</v>
      </c>
      <c r="H568" s="52">
        <v>0.11767388485332736</v>
      </c>
      <c r="I568" s="52">
        <v>0.11767388485332736</v>
      </c>
      <c r="J568" s="52">
        <v>0.11767388485332736</v>
      </c>
    </row>
    <row r="569" spans="1:12">
      <c r="A569" s="8" t="s">
        <v>359</v>
      </c>
      <c r="B569" s="1" t="s">
        <v>105</v>
      </c>
      <c r="C569" s="52">
        <v>1.1700000000006503</v>
      </c>
      <c r="D569" s="52">
        <v>1.1700000000006503</v>
      </c>
      <c r="E569" s="52">
        <v>1.1700000000006503</v>
      </c>
      <c r="F569" s="52">
        <v>1.1700000000006503</v>
      </c>
      <c r="G569" s="52">
        <v>1.1700000000006503</v>
      </c>
      <c r="H569" s="52">
        <v>1.1700000000006503</v>
      </c>
      <c r="I569" s="52">
        <v>1.1700000000006503</v>
      </c>
      <c r="J569" s="52">
        <v>1.1700000000006503</v>
      </c>
    </row>
    <row r="570" spans="1:12">
      <c r="A570" s="8" t="s">
        <v>359</v>
      </c>
      <c r="B570" s="1" t="s">
        <v>102</v>
      </c>
      <c r="C570" s="34">
        <v>5.5617723619120003</v>
      </c>
      <c r="D570" s="34">
        <v>5.5617723619120003</v>
      </c>
      <c r="E570" s="34">
        <v>5.5617723619120003</v>
      </c>
      <c r="F570" s="34">
        <v>5.5617723619120003</v>
      </c>
      <c r="G570" s="34">
        <v>5.5617723619120003</v>
      </c>
      <c r="H570" s="34">
        <v>5.5617723619120003</v>
      </c>
      <c r="I570" s="34">
        <v>5.5617723619120003</v>
      </c>
      <c r="J570" s="34">
        <v>5.5617723619120003</v>
      </c>
    </row>
    <row r="571" spans="1:12">
      <c r="A571" s="8" t="s">
        <v>359</v>
      </c>
      <c r="B571" s="1" t="s">
        <v>103</v>
      </c>
      <c r="C571" s="34">
        <v>4.1361649520880013</v>
      </c>
      <c r="D571" s="34">
        <v>4.1361649520880013</v>
      </c>
      <c r="E571" s="34">
        <v>4.1361649520880013</v>
      </c>
      <c r="F571" s="34">
        <v>4.1361649520880013</v>
      </c>
      <c r="G571" s="34">
        <v>4.1361649520880013</v>
      </c>
      <c r="H571" s="34">
        <v>4.1361649520880013</v>
      </c>
      <c r="I571" s="34">
        <v>4.1361649520880013</v>
      </c>
      <c r="J571" s="34">
        <v>4.1361649520880013</v>
      </c>
    </row>
    <row r="572" spans="1:12">
      <c r="A572" s="8" t="s">
        <v>359</v>
      </c>
      <c r="B572" s="1" t="s">
        <v>139</v>
      </c>
      <c r="C572" s="34">
        <v>5.3367795000000005</v>
      </c>
      <c r="D572" s="34">
        <v>5.3367795000000005</v>
      </c>
      <c r="E572" s="34">
        <v>5.3367795000000005</v>
      </c>
      <c r="F572" s="34">
        <v>5.3367795000000005</v>
      </c>
      <c r="G572" s="34">
        <v>5.3367795000000005</v>
      </c>
      <c r="H572" s="34">
        <v>5.3367795000000005</v>
      </c>
      <c r="I572" s="34">
        <v>5.3367795000000005</v>
      </c>
      <c r="J572" s="34">
        <v>5.3367795000000005</v>
      </c>
    </row>
    <row r="573" spans="1:12">
      <c r="A573" s="8" t="s">
        <v>359</v>
      </c>
      <c r="B573" s="1" t="s">
        <v>97</v>
      </c>
      <c r="C573" s="52">
        <v>61.08075814000734</v>
      </c>
      <c r="D573" s="52">
        <v>61.08075814000734</v>
      </c>
      <c r="E573" s="52">
        <v>61.08075814000734</v>
      </c>
      <c r="F573" s="52">
        <v>61.08075814000734</v>
      </c>
      <c r="G573" s="52">
        <v>61.08075814000734</v>
      </c>
      <c r="H573" s="52">
        <v>61.08075814000734</v>
      </c>
      <c r="I573" s="52">
        <v>61.08075814000734</v>
      </c>
      <c r="J573" s="52">
        <v>61.08075814000734</v>
      </c>
    </row>
    <row r="574" spans="1:12">
      <c r="A574" s="8" t="s">
        <v>359</v>
      </c>
      <c r="B574" s="1" t="s">
        <v>94</v>
      </c>
      <c r="C574" s="52">
        <v>37.954413187220567</v>
      </c>
      <c r="D574" s="52">
        <v>37.954413187220567</v>
      </c>
      <c r="E574" s="52">
        <v>37.954413187220567</v>
      </c>
      <c r="F574" s="52">
        <v>37.954413187220567</v>
      </c>
      <c r="G574" s="52">
        <v>37.954413187220567</v>
      </c>
      <c r="H574" s="52">
        <v>37.954413187220567</v>
      </c>
      <c r="I574" s="52">
        <v>37.954413187220567</v>
      </c>
      <c r="J574" s="52">
        <v>37.954413187220567</v>
      </c>
    </row>
    <row r="575" spans="1:12">
      <c r="A575" s="8" t="s">
        <v>359</v>
      </c>
      <c r="B575" s="1" t="s">
        <v>96</v>
      </c>
      <c r="C575" s="52">
        <v>61.08075814000734</v>
      </c>
      <c r="D575" s="52">
        <v>61.08075814000734</v>
      </c>
      <c r="E575" s="52">
        <v>61.08075814000734</v>
      </c>
      <c r="F575" s="52">
        <v>61.08075814000734</v>
      </c>
      <c r="G575" s="52">
        <v>61.08075814000734</v>
      </c>
      <c r="H575" s="52">
        <v>61.08075814000734</v>
      </c>
      <c r="I575" s="52">
        <v>61.08075814000734</v>
      </c>
      <c r="J575" s="52">
        <v>61.08075814000734</v>
      </c>
    </row>
    <row r="576" spans="1:12">
      <c r="A576" s="8" t="s">
        <v>359</v>
      </c>
      <c r="B576" s="1" t="s">
        <v>93</v>
      </c>
      <c r="C576" s="52">
        <v>37.954413187220567</v>
      </c>
      <c r="D576" s="52">
        <v>37.954413187220567</v>
      </c>
      <c r="E576" s="52">
        <v>37.954413187220567</v>
      </c>
      <c r="F576" s="52">
        <v>37.954413187220567</v>
      </c>
      <c r="G576" s="52">
        <v>37.954413187220567</v>
      </c>
      <c r="H576" s="52">
        <v>37.954413187220567</v>
      </c>
      <c r="I576" s="52">
        <v>37.954413187220567</v>
      </c>
      <c r="J576" s="52">
        <v>37.954413187220567</v>
      </c>
    </row>
    <row r="577" spans="1:10">
      <c r="A577" s="1" t="s">
        <v>279</v>
      </c>
      <c r="B577" s="1" t="s">
        <v>103</v>
      </c>
      <c r="C577" s="1">
        <v>10.1998</v>
      </c>
      <c r="D577" s="1">
        <v>10.1998</v>
      </c>
      <c r="E577" s="1">
        <v>10.1998</v>
      </c>
      <c r="F577" s="1">
        <v>10.1998</v>
      </c>
      <c r="G577" s="1">
        <v>10.1998</v>
      </c>
      <c r="H577" s="1">
        <v>10.1998</v>
      </c>
      <c r="I577" s="1">
        <v>10.1998</v>
      </c>
      <c r="J577" s="1">
        <v>10.1998</v>
      </c>
    </row>
    <row r="578" spans="1:10">
      <c r="A578" s="1" t="s">
        <v>281</v>
      </c>
      <c r="B578" s="1" t="s">
        <v>103</v>
      </c>
      <c r="C578" s="1">
        <v>1.7004004333333329</v>
      </c>
      <c r="D578" s="1">
        <v>1.7004004333333329</v>
      </c>
      <c r="E578" s="1">
        <v>1.7004004333333329</v>
      </c>
      <c r="F578" s="1">
        <v>1.7004004333333329</v>
      </c>
      <c r="G578" s="1">
        <v>1.7004004333333329</v>
      </c>
      <c r="H578" s="1">
        <v>1.7004004333333329</v>
      </c>
      <c r="I578" s="1">
        <v>1.7004004333333329</v>
      </c>
      <c r="J578" s="1">
        <v>1.7004004333333329</v>
      </c>
    </row>
    <row r="579" spans="1:10">
      <c r="A579" s="1" t="s">
        <v>282</v>
      </c>
      <c r="B579" s="1" t="s">
        <v>103</v>
      </c>
      <c r="C579" s="1">
        <v>1.1232</v>
      </c>
      <c r="D579" s="1">
        <v>1.1232</v>
      </c>
      <c r="E579" s="1">
        <v>1.1232</v>
      </c>
      <c r="F579" s="1">
        <v>1.1232</v>
      </c>
      <c r="G579" s="1">
        <v>1.1232</v>
      </c>
      <c r="H579" s="1">
        <v>1.1232</v>
      </c>
      <c r="I579" s="1">
        <v>1.1232</v>
      </c>
      <c r="J579" s="1">
        <v>1.1232</v>
      </c>
    </row>
    <row r="580" spans="1:10">
      <c r="A580" s="1" t="s">
        <v>284</v>
      </c>
      <c r="B580" s="1" t="s">
        <v>103</v>
      </c>
      <c r="C580" s="1">
        <v>2.444</v>
      </c>
      <c r="D580" s="1">
        <v>2.444</v>
      </c>
      <c r="E580" s="1">
        <v>2.444</v>
      </c>
      <c r="F580" s="1">
        <v>2.444</v>
      </c>
      <c r="G580" s="1">
        <v>2.444</v>
      </c>
      <c r="H580" s="1">
        <v>2.444</v>
      </c>
      <c r="I580" s="1">
        <v>2.444</v>
      </c>
      <c r="J580" s="1">
        <v>2.444</v>
      </c>
    </row>
    <row r="581" spans="1:10">
      <c r="A581" s="1" t="s">
        <v>285</v>
      </c>
      <c r="B581" s="1" t="s">
        <v>103</v>
      </c>
      <c r="C581" s="1">
        <v>7.7416299999999989</v>
      </c>
      <c r="D581" s="1">
        <v>7.7416299999999989</v>
      </c>
      <c r="E581" s="1">
        <v>7.7416299999999989</v>
      </c>
      <c r="F581" s="1">
        <v>7.7416299999999989</v>
      </c>
      <c r="G581" s="1">
        <v>7.7416299999999989</v>
      </c>
      <c r="H581" s="1">
        <v>7.7416299999999989</v>
      </c>
      <c r="I581" s="1">
        <v>7.7416299999999989</v>
      </c>
      <c r="J581" s="1">
        <v>7.7416299999999989</v>
      </c>
    </row>
    <row r="582" spans="1:10">
      <c r="A582" s="1" t="s">
        <v>286</v>
      </c>
      <c r="B582" s="1" t="s">
        <v>103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</row>
    <row r="583" spans="1:10">
      <c r="A583" s="1" t="s">
        <v>287</v>
      </c>
      <c r="B583" s="1" t="s">
        <v>103</v>
      </c>
      <c r="C583" s="1">
        <v>7.7829179999999969</v>
      </c>
      <c r="D583" s="1">
        <v>7.7829179999999969</v>
      </c>
      <c r="E583" s="1">
        <v>7.7829179999999969</v>
      </c>
      <c r="F583" s="1">
        <v>7.7829179999999969</v>
      </c>
      <c r="G583" s="1">
        <v>7.7829179999999969</v>
      </c>
      <c r="H583" s="1">
        <v>7.7829179999999969</v>
      </c>
      <c r="I583" s="1">
        <v>7.7829179999999969</v>
      </c>
      <c r="J583" s="1">
        <v>7.7829179999999969</v>
      </c>
    </row>
    <row r="584" spans="1:10">
      <c r="A584" s="1" t="s">
        <v>288</v>
      </c>
      <c r="B584" s="1" t="s">
        <v>103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</row>
    <row r="585" spans="1:10">
      <c r="A585" s="1" t="s">
        <v>289</v>
      </c>
      <c r="B585" s="1" t="s">
        <v>103</v>
      </c>
      <c r="C585" s="1">
        <v>16.530799999999999</v>
      </c>
      <c r="D585" s="1">
        <v>16.530799999999999</v>
      </c>
      <c r="E585" s="1">
        <v>16.530799999999999</v>
      </c>
      <c r="F585" s="1">
        <v>16.530799999999999</v>
      </c>
      <c r="G585" s="1">
        <v>16.530799999999999</v>
      </c>
      <c r="H585" s="1">
        <v>16.530799999999999</v>
      </c>
      <c r="I585" s="1">
        <v>16.530799999999999</v>
      </c>
      <c r="J585" s="1">
        <v>16.530799999999999</v>
      </c>
    </row>
    <row r="586" spans="1:10">
      <c r="A586" s="1" t="s">
        <v>290</v>
      </c>
      <c r="B586" s="1" t="s">
        <v>103</v>
      </c>
      <c r="C586" s="1">
        <v>1.8355999999999999</v>
      </c>
      <c r="D586" s="1">
        <v>1.8355999999999999</v>
      </c>
      <c r="E586" s="1">
        <v>1.8355999999999999</v>
      </c>
      <c r="F586" s="1">
        <v>1.8355999999999999</v>
      </c>
      <c r="G586" s="1">
        <v>1.8355999999999999</v>
      </c>
      <c r="H586" s="1">
        <v>1.8355999999999999</v>
      </c>
      <c r="I586" s="1">
        <v>1.8355999999999999</v>
      </c>
      <c r="J586" s="1">
        <v>1.8355999999999999</v>
      </c>
    </row>
    <row r="587" spans="1:10">
      <c r="A587" s="1" t="s">
        <v>291</v>
      </c>
      <c r="B587" s="1" t="s">
        <v>103</v>
      </c>
      <c r="C587" s="1">
        <v>0.39000000000000046</v>
      </c>
      <c r="D587" s="1">
        <v>0.39000000000000046</v>
      </c>
      <c r="E587" s="1">
        <v>0.39000000000000046</v>
      </c>
      <c r="F587" s="1">
        <v>0.39000000000000046</v>
      </c>
      <c r="G587" s="1">
        <v>0.39000000000000046</v>
      </c>
      <c r="H587" s="1">
        <v>0.39000000000000046</v>
      </c>
      <c r="I587" s="1">
        <v>0.39000000000000046</v>
      </c>
      <c r="J587" s="1">
        <v>0.39000000000000046</v>
      </c>
    </row>
    <row r="588" spans="1:10">
      <c r="A588" s="1" t="s">
        <v>292</v>
      </c>
      <c r="B588" s="1" t="s">
        <v>103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</row>
    <row r="589" spans="1:10">
      <c r="A589" s="1" t="s">
        <v>293</v>
      </c>
      <c r="B589" s="1" t="s">
        <v>103</v>
      </c>
      <c r="C589" s="1">
        <v>0.37959999999999999</v>
      </c>
      <c r="D589" s="1">
        <v>0.37959999999999999</v>
      </c>
      <c r="E589" s="1">
        <v>0.37959999999999999</v>
      </c>
      <c r="F589" s="1">
        <v>0.37959999999999999</v>
      </c>
      <c r="G589" s="1">
        <v>0.37959999999999999</v>
      </c>
      <c r="H589" s="1">
        <v>0.37959999999999999</v>
      </c>
      <c r="I589" s="1">
        <v>0.37959999999999999</v>
      </c>
      <c r="J589" s="1">
        <v>0.37959999999999999</v>
      </c>
    </row>
    <row r="590" spans="1:10">
      <c r="A590" s="1" t="s">
        <v>294</v>
      </c>
      <c r="B590" s="1" t="s">
        <v>103</v>
      </c>
      <c r="C590" s="1">
        <v>19.6326</v>
      </c>
      <c r="D590" s="1">
        <v>19.6326</v>
      </c>
      <c r="E590" s="1">
        <v>19.6326</v>
      </c>
      <c r="F590" s="1">
        <v>19.6326</v>
      </c>
      <c r="G590" s="1">
        <v>19.6326</v>
      </c>
      <c r="H590" s="1">
        <v>19.6326</v>
      </c>
      <c r="I590" s="1">
        <v>19.6326</v>
      </c>
      <c r="J590" s="1">
        <v>19.6326</v>
      </c>
    </row>
    <row r="591" spans="1:10">
      <c r="A591" s="1" t="s">
        <v>295</v>
      </c>
      <c r="B591" s="1" t="s">
        <v>103</v>
      </c>
      <c r="C591" s="1">
        <v>1.573</v>
      </c>
      <c r="D591" s="1">
        <v>1.573</v>
      </c>
      <c r="E591" s="1">
        <v>1.573</v>
      </c>
      <c r="F591" s="1">
        <v>1.573</v>
      </c>
      <c r="G591" s="1">
        <v>1.573</v>
      </c>
      <c r="H591" s="1">
        <v>1.573</v>
      </c>
      <c r="I591" s="1">
        <v>1.573</v>
      </c>
      <c r="J591" s="1">
        <v>1.573</v>
      </c>
    </row>
    <row r="592" spans="1:10">
      <c r="A592" s="1" t="s">
        <v>298</v>
      </c>
      <c r="B592" s="1" t="s">
        <v>103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</row>
    <row r="593" spans="1:10">
      <c r="A593" s="1" t="s">
        <v>299</v>
      </c>
      <c r="B593" s="1" t="s">
        <v>103</v>
      </c>
      <c r="C593" s="1">
        <v>1.8369000000000002</v>
      </c>
      <c r="D593" s="1">
        <v>1.8369000000000002</v>
      </c>
      <c r="E593" s="1">
        <v>1.8369000000000002</v>
      </c>
      <c r="F593" s="1">
        <v>1.8369000000000002</v>
      </c>
      <c r="G593" s="1">
        <v>1.8369000000000002</v>
      </c>
      <c r="H593" s="1">
        <v>1.8369000000000002</v>
      </c>
      <c r="I593" s="1">
        <v>1.8369000000000002</v>
      </c>
      <c r="J593" s="1">
        <v>1.8369000000000002</v>
      </c>
    </row>
    <row r="594" spans="1:10">
      <c r="A594" s="1" t="s">
        <v>300</v>
      </c>
      <c r="B594" s="1" t="s">
        <v>103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</row>
    <row r="595" spans="1:10">
      <c r="A595" s="1" t="s">
        <v>301</v>
      </c>
      <c r="B595" s="1" t="s">
        <v>103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</row>
    <row r="596" spans="1:10">
      <c r="A596" s="1" t="s">
        <v>303</v>
      </c>
      <c r="B596" s="1" t="s">
        <v>103</v>
      </c>
      <c r="C596" s="1">
        <v>6.4740000000000011</v>
      </c>
      <c r="D596" s="1">
        <v>6.4740000000000011</v>
      </c>
      <c r="E596" s="1">
        <v>6.4740000000000011</v>
      </c>
      <c r="F596" s="1">
        <v>6.4740000000000011</v>
      </c>
      <c r="G596" s="1">
        <v>6.4740000000000011</v>
      </c>
      <c r="H596" s="1">
        <v>6.4740000000000011</v>
      </c>
      <c r="I596" s="1">
        <v>6.4740000000000011</v>
      </c>
      <c r="J596" s="1">
        <v>6.4740000000000011</v>
      </c>
    </row>
    <row r="597" spans="1:10">
      <c r="A597" s="1" t="s">
        <v>304</v>
      </c>
      <c r="B597" s="1" t="s">
        <v>103</v>
      </c>
      <c r="C597" s="1">
        <v>0.2339999999999999</v>
      </c>
      <c r="D597" s="1">
        <v>0.2339999999999999</v>
      </c>
      <c r="E597" s="1">
        <v>0.2339999999999999</v>
      </c>
      <c r="F597" s="1">
        <v>0.2339999999999999</v>
      </c>
      <c r="G597" s="1">
        <v>0.2339999999999999</v>
      </c>
      <c r="H597" s="1">
        <v>0.2339999999999999</v>
      </c>
      <c r="I597" s="1">
        <v>0.2339999999999999</v>
      </c>
      <c r="J597" s="1">
        <v>0.2339999999999999</v>
      </c>
    </row>
    <row r="598" spans="1:10">
      <c r="A598" s="1" t="s">
        <v>305</v>
      </c>
      <c r="B598" s="1" t="s">
        <v>103</v>
      </c>
      <c r="C598" s="1">
        <v>1.2573080000000003</v>
      </c>
      <c r="D598" s="1">
        <v>1.2573080000000003</v>
      </c>
      <c r="E598" s="1">
        <v>1.2573080000000003</v>
      </c>
      <c r="F598" s="1">
        <v>1.2573080000000003</v>
      </c>
      <c r="G598" s="1">
        <v>1.2573080000000003</v>
      </c>
      <c r="H598" s="1">
        <v>1.2573080000000003</v>
      </c>
      <c r="I598" s="1">
        <v>1.2573080000000003</v>
      </c>
      <c r="J598" s="1">
        <v>1.2573080000000003</v>
      </c>
    </row>
    <row r="599" spans="1:10">
      <c r="A599" s="1" t="s">
        <v>307</v>
      </c>
      <c r="B599" s="1" t="s">
        <v>103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</row>
    <row r="600" spans="1:10">
      <c r="A600" s="1" t="s">
        <v>308</v>
      </c>
      <c r="B600" s="1" t="s">
        <v>103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1:10">
      <c r="A601" s="1" t="s">
        <v>309</v>
      </c>
      <c r="B601" s="1" t="s">
        <v>103</v>
      </c>
      <c r="C601" s="1">
        <v>1.1700000000000002</v>
      </c>
      <c r="D601" s="1">
        <v>1.1700000000000002</v>
      </c>
      <c r="E601" s="1">
        <v>1.1700000000000002</v>
      </c>
      <c r="F601" s="1">
        <v>1.1700000000000002</v>
      </c>
      <c r="G601" s="1">
        <v>1.1700000000000002</v>
      </c>
      <c r="H601" s="1">
        <v>1.1700000000000002</v>
      </c>
      <c r="I601" s="1">
        <v>1.1700000000000002</v>
      </c>
      <c r="J601" s="1">
        <v>1.1700000000000002</v>
      </c>
    </row>
    <row r="602" spans="1:10">
      <c r="A602" s="1" t="s">
        <v>310</v>
      </c>
      <c r="B602" s="1" t="s">
        <v>103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</row>
    <row r="603" spans="1:10">
      <c r="A603" s="1" t="s">
        <v>279</v>
      </c>
      <c r="B603" s="1" t="s">
        <v>102</v>
      </c>
      <c r="C603" s="48">
        <v>7.8181999999999992</v>
      </c>
      <c r="D603" s="48">
        <v>7.8181999999999992</v>
      </c>
      <c r="E603" s="48">
        <v>7.8181999999999992</v>
      </c>
      <c r="F603" s="48">
        <v>7.8181999999999992</v>
      </c>
      <c r="G603" s="48">
        <v>7.8181999999999992</v>
      </c>
      <c r="H603" s="48">
        <v>7.8181999999999992</v>
      </c>
      <c r="I603" s="48">
        <v>7.8181999999999992</v>
      </c>
      <c r="J603" s="48">
        <v>7.8181999999999992</v>
      </c>
    </row>
    <row r="604" spans="1:10">
      <c r="A604" s="1" t="s">
        <v>281</v>
      </c>
      <c r="B604" s="1" t="s">
        <v>102</v>
      </c>
      <c r="C604" s="48">
        <v>0.1549166666666667</v>
      </c>
      <c r="D604" s="48">
        <v>0.1549166666666667</v>
      </c>
      <c r="E604" s="48">
        <v>0.1549166666666667</v>
      </c>
      <c r="F604" s="48">
        <v>0.1549166666666667</v>
      </c>
      <c r="G604" s="48">
        <v>0.1549166666666667</v>
      </c>
      <c r="H604" s="48">
        <v>0.1549166666666667</v>
      </c>
      <c r="I604" s="48">
        <v>0.1549166666666667</v>
      </c>
      <c r="J604" s="48">
        <v>0.1549166666666667</v>
      </c>
    </row>
    <row r="605" spans="1:10">
      <c r="A605" s="1" t="s">
        <v>282</v>
      </c>
      <c r="B605" s="1" t="s">
        <v>102</v>
      </c>
      <c r="C605" s="48">
        <v>3.0329000000000002</v>
      </c>
      <c r="D605" s="48">
        <v>3.0329000000000002</v>
      </c>
      <c r="E605" s="48">
        <v>3.0329000000000002</v>
      </c>
      <c r="F605" s="48">
        <v>3.0329000000000002</v>
      </c>
      <c r="G605" s="48">
        <v>3.0329000000000002</v>
      </c>
      <c r="H605" s="48">
        <v>3.0329000000000002</v>
      </c>
      <c r="I605" s="48">
        <v>3.0329000000000002</v>
      </c>
      <c r="J605" s="48">
        <v>3.0329000000000002</v>
      </c>
    </row>
    <row r="606" spans="1:10">
      <c r="A606" s="1" t="s">
        <v>284</v>
      </c>
      <c r="B606" s="1" t="s">
        <v>102</v>
      </c>
      <c r="C606" s="48">
        <v>0.32500000000000001</v>
      </c>
      <c r="D606" s="48">
        <v>0.32500000000000001</v>
      </c>
      <c r="E606" s="48">
        <v>0.32500000000000001</v>
      </c>
      <c r="F606" s="48">
        <v>0.32500000000000001</v>
      </c>
      <c r="G606" s="48">
        <v>0.32500000000000001</v>
      </c>
      <c r="H606" s="48">
        <v>0.32500000000000001</v>
      </c>
      <c r="I606" s="48">
        <v>0.32500000000000001</v>
      </c>
      <c r="J606" s="48">
        <v>0.32500000000000001</v>
      </c>
    </row>
    <row r="607" spans="1:10">
      <c r="A607" s="1" t="s">
        <v>285</v>
      </c>
      <c r="B607" s="1" t="s">
        <v>102</v>
      </c>
      <c r="C607" s="48">
        <v>9.2752400000000019</v>
      </c>
      <c r="D607" s="48">
        <v>9.2752400000000019</v>
      </c>
      <c r="E607" s="48">
        <v>9.2752400000000019</v>
      </c>
      <c r="F607" s="48">
        <v>9.2752400000000019</v>
      </c>
      <c r="G607" s="48">
        <v>9.2752400000000019</v>
      </c>
      <c r="H607" s="48">
        <v>9.2752400000000019</v>
      </c>
      <c r="I607" s="48">
        <v>9.2752400000000019</v>
      </c>
      <c r="J607" s="48">
        <v>9.2752400000000019</v>
      </c>
    </row>
    <row r="608" spans="1:10">
      <c r="A608" s="1" t="s">
        <v>286</v>
      </c>
      <c r="B608" s="1" t="s">
        <v>102</v>
      </c>
      <c r="C608" s="48">
        <v>0</v>
      </c>
      <c r="D608" s="48">
        <v>0</v>
      </c>
      <c r="E608" s="48">
        <v>0</v>
      </c>
      <c r="F608" s="48">
        <v>0</v>
      </c>
      <c r="G608" s="48">
        <v>0</v>
      </c>
      <c r="H608" s="48">
        <v>0</v>
      </c>
      <c r="I608" s="48">
        <v>0</v>
      </c>
      <c r="J608" s="48">
        <v>0</v>
      </c>
    </row>
    <row r="609" spans="1:10">
      <c r="A609" s="1" t="s">
        <v>287</v>
      </c>
      <c r="B609" s="1" t="s">
        <v>102</v>
      </c>
      <c r="C609" s="48">
        <v>18.613846151510209</v>
      </c>
      <c r="D609" s="48">
        <v>18.613846151510209</v>
      </c>
      <c r="E609" s="48">
        <v>18.613846151510209</v>
      </c>
      <c r="F609" s="48">
        <v>18.613846151510209</v>
      </c>
      <c r="G609" s="48">
        <v>18.613846151510209</v>
      </c>
      <c r="H609" s="48">
        <v>18.613846151510209</v>
      </c>
      <c r="I609" s="48">
        <v>18.613846151510209</v>
      </c>
      <c r="J609" s="48">
        <v>18.613846151510209</v>
      </c>
    </row>
    <row r="610" spans="1:10">
      <c r="A610" s="1" t="s">
        <v>288</v>
      </c>
      <c r="B610" s="1" t="s">
        <v>102</v>
      </c>
      <c r="C610" s="48">
        <v>4.0949999999999998</v>
      </c>
      <c r="D610" s="48">
        <v>4.0949999999999998</v>
      </c>
      <c r="E610" s="48">
        <v>4.0949999999999998</v>
      </c>
      <c r="F610" s="48">
        <v>4.0949999999999998</v>
      </c>
      <c r="G610" s="48">
        <v>4.0949999999999998</v>
      </c>
      <c r="H610" s="48">
        <v>4.0949999999999998</v>
      </c>
      <c r="I610" s="48">
        <v>4.0949999999999998</v>
      </c>
      <c r="J610" s="48">
        <v>4.0949999999999998</v>
      </c>
    </row>
    <row r="611" spans="1:10">
      <c r="A611" s="1" t="s">
        <v>289</v>
      </c>
      <c r="B611" s="1" t="s">
        <v>102</v>
      </c>
      <c r="C611" s="48">
        <v>13.422499999999999</v>
      </c>
      <c r="D611" s="48">
        <v>13.422499999999999</v>
      </c>
      <c r="E611" s="48">
        <v>13.422499999999999</v>
      </c>
      <c r="F611" s="48">
        <v>13.422499999999999</v>
      </c>
      <c r="G611" s="48">
        <v>13.422499999999999</v>
      </c>
      <c r="H611" s="48">
        <v>13.422499999999999</v>
      </c>
      <c r="I611" s="48">
        <v>13.422499999999999</v>
      </c>
      <c r="J611" s="48">
        <v>13.422499999999999</v>
      </c>
    </row>
    <row r="612" spans="1:10">
      <c r="A612" s="1" t="s">
        <v>290</v>
      </c>
      <c r="B612" s="1" t="s">
        <v>102</v>
      </c>
      <c r="C612" s="48">
        <v>0.29380000000000001</v>
      </c>
      <c r="D612" s="48">
        <v>0.29380000000000001</v>
      </c>
      <c r="E612" s="48">
        <v>0.29380000000000001</v>
      </c>
      <c r="F612" s="48">
        <v>0.29380000000000001</v>
      </c>
      <c r="G612" s="48">
        <v>0.29380000000000001</v>
      </c>
      <c r="H612" s="48">
        <v>0.29380000000000001</v>
      </c>
      <c r="I612" s="48">
        <v>0.29380000000000001</v>
      </c>
      <c r="J612" s="48">
        <v>0.29380000000000001</v>
      </c>
    </row>
    <row r="613" spans="1:10">
      <c r="A613" s="1" t="s">
        <v>291</v>
      </c>
      <c r="B613" s="1" t="s">
        <v>102</v>
      </c>
      <c r="C613" s="48">
        <v>2.4699999999999998</v>
      </c>
      <c r="D613" s="48">
        <v>2.4699999999999998</v>
      </c>
      <c r="E613" s="48">
        <v>2.4699999999999998</v>
      </c>
      <c r="F613" s="48">
        <v>2.4699999999999998</v>
      </c>
      <c r="G613" s="48">
        <v>2.4699999999999998</v>
      </c>
      <c r="H613" s="48">
        <v>2.4699999999999998</v>
      </c>
      <c r="I613" s="48">
        <v>2.4699999999999998</v>
      </c>
      <c r="J613" s="48">
        <v>2.4699999999999998</v>
      </c>
    </row>
    <row r="614" spans="1:10">
      <c r="A614" s="1" t="s">
        <v>292</v>
      </c>
      <c r="B614" s="1" t="s">
        <v>102</v>
      </c>
      <c r="C614" s="48">
        <v>6.5000000000000002E-2</v>
      </c>
      <c r="D614" s="48">
        <v>6.5000000000000002E-2</v>
      </c>
      <c r="E614" s="48">
        <v>6.5000000000000002E-2</v>
      </c>
      <c r="F614" s="48">
        <v>6.5000000000000002E-2</v>
      </c>
      <c r="G614" s="48">
        <v>6.5000000000000002E-2</v>
      </c>
      <c r="H614" s="48">
        <v>6.5000000000000002E-2</v>
      </c>
      <c r="I614" s="48">
        <v>6.5000000000000002E-2</v>
      </c>
      <c r="J614" s="48">
        <v>6.5000000000000002E-2</v>
      </c>
    </row>
    <row r="615" spans="1:10">
      <c r="A615" s="1" t="s">
        <v>293</v>
      </c>
      <c r="B615" s="1" t="s">
        <v>102</v>
      </c>
      <c r="C615" s="48">
        <v>0.30940000000000001</v>
      </c>
      <c r="D615" s="48">
        <v>0.30940000000000001</v>
      </c>
      <c r="E615" s="48">
        <v>0.30940000000000001</v>
      </c>
      <c r="F615" s="48">
        <v>0.30940000000000001</v>
      </c>
      <c r="G615" s="48">
        <v>0.30940000000000001</v>
      </c>
      <c r="H615" s="48">
        <v>0.30940000000000001</v>
      </c>
      <c r="I615" s="48">
        <v>0.30940000000000001</v>
      </c>
      <c r="J615" s="48">
        <v>0.30940000000000001</v>
      </c>
    </row>
    <row r="616" spans="1:10">
      <c r="A616" s="1" t="s">
        <v>294</v>
      </c>
      <c r="B616" s="1" t="s">
        <v>102</v>
      </c>
      <c r="C616" s="48">
        <v>9.5784000000000002</v>
      </c>
      <c r="D616" s="48">
        <v>9.5784000000000002</v>
      </c>
      <c r="E616" s="48">
        <v>9.5784000000000002</v>
      </c>
      <c r="F616" s="48">
        <v>9.5784000000000002</v>
      </c>
      <c r="G616" s="48">
        <v>9.5784000000000002</v>
      </c>
      <c r="H616" s="48">
        <v>9.5784000000000002</v>
      </c>
      <c r="I616" s="48">
        <v>9.5784000000000002</v>
      </c>
      <c r="J616" s="48">
        <v>9.5784000000000002</v>
      </c>
    </row>
    <row r="617" spans="1:10">
      <c r="A617" s="1" t="s">
        <v>295</v>
      </c>
      <c r="B617" s="1" t="s">
        <v>102</v>
      </c>
      <c r="C617" s="48">
        <v>5.2000000000000005E-2</v>
      </c>
      <c r="D617" s="48">
        <v>5.2000000000000005E-2</v>
      </c>
      <c r="E617" s="48">
        <v>5.2000000000000005E-2</v>
      </c>
      <c r="F617" s="48">
        <v>5.2000000000000005E-2</v>
      </c>
      <c r="G617" s="48">
        <v>5.2000000000000005E-2</v>
      </c>
      <c r="H617" s="48">
        <v>5.2000000000000005E-2</v>
      </c>
      <c r="I617" s="48">
        <v>5.2000000000000005E-2</v>
      </c>
      <c r="J617" s="48">
        <v>5.2000000000000005E-2</v>
      </c>
    </row>
    <row r="618" spans="1:10">
      <c r="A618" s="1" t="s">
        <v>298</v>
      </c>
      <c r="B618" s="1" t="s">
        <v>102</v>
      </c>
      <c r="C618" s="48">
        <v>4.9399999999999999E-2</v>
      </c>
      <c r="D618" s="48">
        <v>4.9399999999999999E-2</v>
      </c>
      <c r="E618" s="48">
        <v>4.9399999999999999E-2</v>
      </c>
      <c r="F618" s="48">
        <v>4.9399999999999999E-2</v>
      </c>
      <c r="G618" s="48">
        <v>4.9399999999999999E-2</v>
      </c>
      <c r="H618" s="48">
        <v>4.9399999999999999E-2</v>
      </c>
      <c r="I618" s="48">
        <v>4.9399999999999999E-2</v>
      </c>
      <c r="J618" s="48">
        <v>4.9399999999999999E-2</v>
      </c>
    </row>
    <row r="619" spans="1:10">
      <c r="A619" s="1" t="s">
        <v>299</v>
      </c>
      <c r="B619" s="1" t="s">
        <v>102</v>
      </c>
      <c r="C619" s="48">
        <v>1.2467000000000001</v>
      </c>
      <c r="D619" s="48">
        <v>1.2467000000000001</v>
      </c>
      <c r="E619" s="48">
        <v>1.2467000000000001</v>
      </c>
      <c r="F619" s="48">
        <v>1.2467000000000001</v>
      </c>
      <c r="G619" s="48">
        <v>1.2467000000000001</v>
      </c>
      <c r="H619" s="48">
        <v>1.2467000000000001</v>
      </c>
      <c r="I619" s="48">
        <v>1.2467000000000001</v>
      </c>
      <c r="J619" s="48">
        <v>1.2467000000000001</v>
      </c>
    </row>
    <row r="620" spans="1:10">
      <c r="A620" s="1" t="s">
        <v>300</v>
      </c>
      <c r="B620" s="1" t="s">
        <v>102</v>
      </c>
      <c r="C620" s="48">
        <v>8.7268999999999988</v>
      </c>
      <c r="D620" s="48">
        <v>8.7268999999999988</v>
      </c>
      <c r="E620" s="48">
        <v>8.7268999999999988</v>
      </c>
      <c r="F620" s="48">
        <v>8.7268999999999988</v>
      </c>
      <c r="G620" s="48">
        <v>8.7268999999999988</v>
      </c>
      <c r="H620" s="48">
        <v>8.7268999999999988</v>
      </c>
      <c r="I620" s="48">
        <v>8.7268999999999988</v>
      </c>
      <c r="J620" s="48">
        <v>8.7268999999999988</v>
      </c>
    </row>
    <row r="621" spans="1:10">
      <c r="A621" s="1" t="s">
        <v>301</v>
      </c>
      <c r="B621" s="1" t="s">
        <v>102</v>
      </c>
      <c r="C621" s="48">
        <v>8.3101232500000002</v>
      </c>
      <c r="D621" s="48">
        <v>8.3101232500000002</v>
      </c>
      <c r="E621" s="48">
        <v>8.3101232500000002</v>
      </c>
      <c r="F621" s="48">
        <v>8.3101232500000002</v>
      </c>
      <c r="G621" s="48">
        <v>8.3101232500000002</v>
      </c>
      <c r="H621" s="48">
        <v>8.3101232500000002</v>
      </c>
      <c r="I621" s="48">
        <v>8.3101232500000002</v>
      </c>
      <c r="J621" s="48">
        <v>8.3101232500000002</v>
      </c>
    </row>
    <row r="622" spans="1:10">
      <c r="A622" s="1" t="s">
        <v>303</v>
      </c>
      <c r="B622" s="1" t="s">
        <v>102</v>
      </c>
      <c r="C622" s="48">
        <v>14.586000000000002</v>
      </c>
      <c r="D622" s="48">
        <v>14.586000000000002</v>
      </c>
      <c r="E622" s="48">
        <v>14.586000000000002</v>
      </c>
      <c r="F622" s="48">
        <v>14.586000000000002</v>
      </c>
      <c r="G622" s="48">
        <v>14.586000000000002</v>
      </c>
      <c r="H622" s="48">
        <v>14.586000000000002</v>
      </c>
      <c r="I622" s="48">
        <v>14.586000000000002</v>
      </c>
      <c r="J622" s="48">
        <v>14.586000000000002</v>
      </c>
    </row>
    <row r="623" spans="1:10">
      <c r="A623" s="1" t="s">
        <v>304</v>
      </c>
      <c r="B623" s="1" t="s">
        <v>102</v>
      </c>
      <c r="C623" s="48">
        <v>1.3949</v>
      </c>
      <c r="D623" s="48">
        <v>1.3949</v>
      </c>
      <c r="E623" s="48">
        <v>1.3949</v>
      </c>
      <c r="F623" s="48">
        <v>1.3949</v>
      </c>
      <c r="G623" s="48">
        <v>1.3949</v>
      </c>
      <c r="H623" s="48">
        <v>1.3949</v>
      </c>
      <c r="I623" s="48">
        <v>1.3949</v>
      </c>
      <c r="J623" s="48">
        <v>1.3949</v>
      </c>
    </row>
    <row r="624" spans="1:10">
      <c r="A624" s="1" t="s">
        <v>305</v>
      </c>
      <c r="B624" s="1" t="s">
        <v>102</v>
      </c>
      <c r="C624" s="48">
        <v>2.038465</v>
      </c>
      <c r="D624" s="48">
        <v>2.038465</v>
      </c>
      <c r="E624" s="48">
        <v>2.038465</v>
      </c>
      <c r="F624" s="48">
        <v>2.038465</v>
      </c>
      <c r="G624" s="48">
        <v>2.038465</v>
      </c>
      <c r="H624" s="48">
        <v>2.038465</v>
      </c>
      <c r="I624" s="48">
        <v>2.038465</v>
      </c>
      <c r="J624" s="48">
        <v>2.038465</v>
      </c>
    </row>
    <row r="625" spans="1:11">
      <c r="A625" s="1" t="s">
        <v>307</v>
      </c>
      <c r="B625" s="1" t="s">
        <v>102</v>
      </c>
      <c r="C625" s="48">
        <v>1.4586000000000001</v>
      </c>
      <c r="D625" s="48">
        <v>1.4586000000000001</v>
      </c>
      <c r="E625" s="48">
        <v>1.4586000000000001</v>
      </c>
      <c r="F625" s="48">
        <v>1.4586000000000001</v>
      </c>
      <c r="G625" s="48">
        <v>1.4586000000000001</v>
      </c>
      <c r="H625" s="48">
        <v>1.4586000000000001</v>
      </c>
      <c r="I625" s="48">
        <v>1.4586000000000001</v>
      </c>
      <c r="J625" s="48">
        <v>1.4586000000000001</v>
      </c>
    </row>
    <row r="626" spans="1:11">
      <c r="A626" s="1" t="s">
        <v>308</v>
      </c>
      <c r="B626" s="1" t="s">
        <v>102</v>
      </c>
      <c r="C626" s="48">
        <v>0</v>
      </c>
      <c r="D626" s="48">
        <v>0</v>
      </c>
      <c r="E626" s="48">
        <v>0</v>
      </c>
      <c r="F626" s="48">
        <v>0</v>
      </c>
      <c r="G626" s="48">
        <v>0</v>
      </c>
      <c r="H626" s="48">
        <v>0</v>
      </c>
      <c r="I626" s="48">
        <v>0</v>
      </c>
      <c r="J626" s="48">
        <v>0</v>
      </c>
    </row>
    <row r="627" spans="1:11">
      <c r="A627" s="1" t="s">
        <v>309</v>
      </c>
      <c r="B627" s="1" t="s">
        <v>102</v>
      </c>
      <c r="C627" s="48">
        <v>0.16796000000000003</v>
      </c>
      <c r="D627" s="48">
        <v>0.16796000000000003</v>
      </c>
      <c r="E627" s="48">
        <v>0.16796000000000003</v>
      </c>
      <c r="F627" s="48">
        <v>0.16796000000000003</v>
      </c>
      <c r="G627" s="48">
        <v>0.16796000000000003</v>
      </c>
      <c r="H627" s="48">
        <v>0.16796000000000003</v>
      </c>
      <c r="I627" s="48">
        <v>0.16796000000000003</v>
      </c>
      <c r="J627" s="48">
        <v>0.16796000000000003</v>
      </c>
    </row>
    <row r="628" spans="1:11">
      <c r="A628" s="1" t="s">
        <v>310</v>
      </c>
      <c r="B628" s="1" t="s">
        <v>102</v>
      </c>
      <c r="C628" s="48">
        <v>2.0722</v>
      </c>
      <c r="D628" s="48">
        <v>2.0722</v>
      </c>
      <c r="E628" s="48">
        <v>2.0722</v>
      </c>
      <c r="F628" s="48">
        <v>2.0722</v>
      </c>
      <c r="G628" s="48">
        <v>2.0722</v>
      </c>
      <c r="H628" s="48">
        <v>2.0722</v>
      </c>
      <c r="I628" s="48">
        <v>2.0722</v>
      </c>
      <c r="J628" s="48">
        <v>2.0722</v>
      </c>
    </row>
    <row r="629" spans="1:11">
      <c r="A629" s="1" t="s">
        <v>358</v>
      </c>
      <c r="B629" s="51" t="s">
        <v>139</v>
      </c>
      <c r="C629" s="48">
        <v>0</v>
      </c>
      <c r="D629" s="48">
        <v>0</v>
      </c>
      <c r="E629" s="48">
        <v>0</v>
      </c>
      <c r="F629" s="48">
        <v>0</v>
      </c>
      <c r="G629" s="48">
        <v>0</v>
      </c>
      <c r="H629" s="48">
        <v>0</v>
      </c>
      <c r="I629" s="48">
        <v>0</v>
      </c>
      <c r="J629" s="48">
        <v>0</v>
      </c>
    </row>
    <row r="630" spans="1:11">
      <c r="A630" s="1" t="s">
        <v>358</v>
      </c>
      <c r="B630" s="1" t="s">
        <v>97</v>
      </c>
      <c r="C630" s="48">
        <v>101.14</v>
      </c>
      <c r="D630" s="48">
        <v>101.14</v>
      </c>
      <c r="E630" s="48">
        <v>101.14</v>
      </c>
      <c r="F630" s="48">
        <v>101.14</v>
      </c>
      <c r="G630" s="48">
        <v>101.14</v>
      </c>
      <c r="H630" s="48">
        <v>101.14</v>
      </c>
      <c r="I630" s="48">
        <v>101.14</v>
      </c>
      <c r="J630" s="48">
        <v>101.14</v>
      </c>
      <c r="K630" s="31" t="s">
        <v>360</v>
      </c>
    </row>
    <row r="631" spans="1:11">
      <c r="A631" s="1" t="s">
        <v>358</v>
      </c>
      <c r="B631" s="1" t="s">
        <v>96</v>
      </c>
      <c r="C631" s="48">
        <v>101.14</v>
      </c>
      <c r="D631" s="48">
        <v>101.14</v>
      </c>
      <c r="E631" s="48">
        <v>101.14</v>
      </c>
      <c r="F631" s="48">
        <v>101.14</v>
      </c>
      <c r="G631" s="48">
        <v>101.14</v>
      </c>
      <c r="H631" s="48">
        <v>101.14</v>
      </c>
      <c r="I631" s="48">
        <v>101.14</v>
      </c>
      <c r="J631" s="48">
        <v>101.14</v>
      </c>
      <c r="K631" s="31" t="s">
        <v>360</v>
      </c>
    </row>
    <row r="632" spans="1:11">
      <c r="A632" s="1" t="s">
        <v>358</v>
      </c>
      <c r="B632" s="1" t="s">
        <v>98</v>
      </c>
      <c r="C632" s="48">
        <v>101.14</v>
      </c>
      <c r="D632" s="48">
        <v>101.14</v>
      </c>
      <c r="E632" s="48">
        <v>101.14</v>
      </c>
      <c r="F632" s="48">
        <v>101.14</v>
      </c>
      <c r="G632" s="48">
        <v>101.14</v>
      </c>
      <c r="H632" s="48">
        <v>101.14</v>
      </c>
      <c r="I632" s="48">
        <v>101.14</v>
      </c>
      <c r="J632" s="48">
        <v>101.14</v>
      </c>
      <c r="K632" s="31" t="s">
        <v>360</v>
      </c>
    </row>
    <row r="633" spans="1:11">
      <c r="A633" s="1" t="s">
        <v>358</v>
      </c>
      <c r="B633" s="1" t="s">
        <v>171</v>
      </c>
      <c r="C633" s="48">
        <v>13</v>
      </c>
      <c r="D633" s="48">
        <v>13</v>
      </c>
      <c r="E633" s="48">
        <v>13</v>
      </c>
      <c r="F633" s="48">
        <v>13</v>
      </c>
      <c r="G633" s="48">
        <v>13</v>
      </c>
      <c r="H633" s="48">
        <v>13</v>
      </c>
      <c r="I633" s="48">
        <v>13</v>
      </c>
      <c r="J633" s="48">
        <v>13</v>
      </c>
      <c r="K633" s="31" t="s">
        <v>360</v>
      </c>
    </row>
    <row r="634" spans="1:11">
      <c r="A634" s="1" t="s">
        <v>358</v>
      </c>
      <c r="B634" s="1" t="s">
        <v>172</v>
      </c>
      <c r="C634" s="48">
        <v>13</v>
      </c>
      <c r="D634" s="48">
        <v>13</v>
      </c>
      <c r="E634" s="48">
        <v>13</v>
      </c>
      <c r="F634" s="48">
        <v>13</v>
      </c>
      <c r="G634" s="48">
        <v>13</v>
      </c>
      <c r="H634" s="48">
        <v>13</v>
      </c>
      <c r="I634" s="48">
        <v>13</v>
      </c>
      <c r="J634" s="48">
        <v>13</v>
      </c>
      <c r="K634" s="31" t="s">
        <v>360</v>
      </c>
    </row>
    <row r="635" spans="1:11">
      <c r="A635" s="1" t="s">
        <v>358</v>
      </c>
      <c r="B635" s="1" t="s">
        <v>173</v>
      </c>
      <c r="C635" s="48">
        <v>13</v>
      </c>
      <c r="D635" s="48">
        <v>13</v>
      </c>
      <c r="E635" s="48">
        <v>13</v>
      </c>
      <c r="F635" s="48">
        <v>13</v>
      </c>
      <c r="G635" s="48">
        <v>13</v>
      </c>
      <c r="H635" s="48">
        <v>13</v>
      </c>
      <c r="I635" s="48">
        <v>13</v>
      </c>
      <c r="J635" s="48">
        <v>13</v>
      </c>
      <c r="K635" s="31" t="s">
        <v>360</v>
      </c>
    </row>
    <row r="636" spans="1:11">
      <c r="A636" s="1" t="s">
        <v>358</v>
      </c>
      <c r="B636" s="1" t="s">
        <v>94</v>
      </c>
      <c r="C636" s="48">
        <v>191.035</v>
      </c>
      <c r="D636" s="48">
        <v>191.035</v>
      </c>
      <c r="E636" s="48">
        <v>191.035</v>
      </c>
      <c r="F636" s="48">
        <v>191.035</v>
      </c>
      <c r="G636" s="48">
        <v>191.035</v>
      </c>
      <c r="H636" s="48">
        <v>191.035</v>
      </c>
      <c r="I636" s="48">
        <v>191.035</v>
      </c>
      <c r="J636" s="48">
        <v>191.035</v>
      </c>
      <c r="K636" s="31" t="s">
        <v>360</v>
      </c>
    </row>
    <row r="637" spans="1:11">
      <c r="A637" s="1" t="s">
        <v>358</v>
      </c>
      <c r="B637" s="1" t="s">
        <v>93</v>
      </c>
      <c r="C637" s="48">
        <v>191.035</v>
      </c>
      <c r="D637" s="48">
        <v>191.035</v>
      </c>
      <c r="E637" s="48">
        <v>191.035</v>
      </c>
      <c r="F637" s="48">
        <v>191.035</v>
      </c>
      <c r="G637" s="48">
        <v>191.035</v>
      </c>
      <c r="H637" s="48">
        <v>191.035</v>
      </c>
      <c r="I637" s="48">
        <v>191.035</v>
      </c>
      <c r="J637" s="48">
        <v>191.035</v>
      </c>
      <c r="K637" s="31" t="s">
        <v>360</v>
      </c>
    </row>
    <row r="638" spans="1:11">
      <c r="A638" s="1" t="s">
        <v>358</v>
      </c>
      <c r="B638" s="1" t="s">
        <v>95</v>
      </c>
      <c r="C638" s="48">
        <v>191.035</v>
      </c>
      <c r="D638" s="48">
        <v>191.035</v>
      </c>
      <c r="E638" s="48">
        <v>191.035</v>
      </c>
      <c r="F638" s="48">
        <v>191.035</v>
      </c>
      <c r="G638" s="48">
        <v>191.035</v>
      </c>
      <c r="H638" s="48">
        <v>191.035</v>
      </c>
      <c r="I638" s="48">
        <v>191.035</v>
      </c>
      <c r="J638" s="48">
        <v>191.035</v>
      </c>
      <c r="K638" s="31" t="s">
        <v>360</v>
      </c>
    </row>
    <row r="639" spans="1:11">
      <c r="A639" s="1" t="s">
        <v>358</v>
      </c>
      <c r="B639" s="1" t="s">
        <v>100</v>
      </c>
      <c r="C639" s="48">
        <v>9168.119999999999</v>
      </c>
      <c r="D639" s="48">
        <v>9168.119999999999</v>
      </c>
      <c r="E639" s="48">
        <v>9168.119999999999</v>
      </c>
      <c r="F639" s="48">
        <v>9168.119999999999</v>
      </c>
      <c r="G639" s="48">
        <v>9168.119999999999</v>
      </c>
      <c r="H639" s="48">
        <v>9168.119999999999</v>
      </c>
      <c r="I639" s="48">
        <v>9168.119999999999</v>
      </c>
      <c r="J639" s="48">
        <v>9168.119999999999</v>
      </c>
      <c r="K639" s="31" t="s">
        <v>360</v>
      </c>
    </row>
    <row r="640" spans="1:11">
      <c r="A640" s="1" t="s">
        <v>358</v>
      </c>
      <c r="B640" s="1" t="s">
        <v>176</v>
      </c>
      <c r="C640" s="48">
        <v>70.639302822095772</v>
      </c>
      <c r="D640" s="48">
        <v>70.639302822095772</v>
      </c>
      <c r="E640" s="48">
        <v>70.639302822095772</v>
      </c>
      <c r="F640" s="48">
        <v>70.639302822095772</v>
      </c>
      <c r="G640" s="48">
        <v>70.639302822095772</v>
      </c>
      <c r="H640" s="48">
        <v>70.639302822095772</v>
      </c>
      <c r="I640" s="48">
        <v>70.639302822095772</v>
      </c>
      <c r="J640" s="48">
        <v>70.639302822095772</v>
      </c>
      <c r="K640" s="31" t="s">
        <v>360</v>
      </c>
    </row>
    <row r="641" spans="1:11">
      <c r="A641" s="1" t="s">
        <v>358</v>
      </c>
      <c r="B641" s="1" t="s">
        <v>177</v>
      </c>
      <c r="C641" s="48">
        <v>100.18881111063871</v>
      </c>
      <c r="D641" s="48">
        <v>100.18881111063871</v>
      </c>
      <c r="E641" s="48">
        <v>100.18881111063871</v>
      </c>
      <c r="F641" s="48">
        <v>100.18881111063871</v>
      </c>
      <c r="G641" s="48">
        <v>100.18881111063871</v>
      </c>
      <c r="H641" s="48">
        <v>100.18881111063871</v>
      </c>
      <c r="I641" s="48">
        <v>100.18881111063871</v>
      </c>
      <c r="J641" s="48">
        <v>100.18881111063871</v>
      </c>
      <c r="K641" s="31" t="s">
        <v>360</v>
      </c>
    </row>
    <row r="642" spans="1:11">
      <c r="A642" s="1" t="s">
        <v>358</v>
      </c>
      <c r="B642" s="1" t="s">
        <v>178</v>
      </c>
      <c r="C642" s="48">
        <v>1299998.7</v>
      </c>
      <c r="D642" s="48">
        <v>1299998.7</v>
      </c>
      <c r="E642" s="48">
        <v>1299998.7</v>
      </c>
      <c r="F642" s="48">
        <v>1299998.7</v>
      </c>
      <c r="G642" s="48">
        <v>1299998.7</v>
      </c>
      <c r="H642" s="48">
        <v>1299998.7</v>
      </c>
      <c r="I642" s="48">
        <v>1299998.7</v>
      </c>
      <c r="J642" s="48">
        <v>1299998.7</v>
      </c>
      <c r="K642" s="31" t="s">
        <v>360</v>
      </c>
    </row>
    <row r="643" spans="1:11">
      <c r="A643" s="1" t="s">
        <v>358</v>
      </c>
      <c r="B643" s="1" t="s">
        <v>179</v>
      </c>
      <c r="C643" s="48">
        <v>1299998.7</v>
      </c>
      <c r="D643" s="48">
        <v>1299998.7</v>
      </c>
      <c r="E643" s="48">
        <v>1299998.7</v>
      </c>
      <c r="F643" s="48">
        <v>1299998.7</v>
      </c>
      <c r="G643" s="48">
        <v>1299998.7</v>
      </c>
      <c r="H643" s="48">
        <v>1299998.7</v>
      </c>
      <c r="I643" s="48">
        <v>1299998.7</v>
      </c>
      <c r="J643" s="48">
        <v>1299998.7</v>
      </c>
      <c r="K643" s="31" t="s">
        <v>360</v>
      </c>
    </row>
    <row r="644" spans="1:11">
      <c r="A644" s="1" t="s">
        <v>358</v>
      </c>
      <c r="B644" s="1" t="s">
        <v>235</v>
      </c>
      <c r="C644" s="48">
        <v>91.831093668724506</v>
      </c>
      <c r="D644" s="48">
        <v>91.831093668724506</v>
      </c>
      <c r="E644" s="48">
        <v>91.831093668724506</v>
      </c>
      <c r="F644" s="48">
        <v>91.831093668724506</v>
      </c>
      <c r="G644" s="48">
        <v>91.831093668724506</v>
      </c>
      <c r="H644" s="48">
        <v>91.831093668724506</v>
      </c>
      <c r="I644" s="48">
        <v>91.831093668724506</v>
      </c>
      <c r="J644" s="48">
        <v>91.831093668724506</v>
      </c>
      <c r="K644" s="31" t="s">
        <v>360</v>
      </c>
    </row>
    <row r="645" spans="1:11">
      <c r="A645" s="1" t="s">
        <v>358</v>
      </c>
      <c r="B645" s="1" t="s">
        <v>239</v>
      </c>
      <c r="C645" s="48">
        <v>130.24545444383034</v>
      </c>
      <c r="D645" s="48">
        <v>130.24545444383034</v>
      </c>
      <c r="E645" s="48">
        <v>130.24545444383034</v>
      </c>
      <c r="F645" s="48">
        <v>130.24545444383034</v>
      </c>
      <c r="G645" s="48">
        <v>130.24545444383034</v>
      </c>
      <c r="H645" s="48">
        <v>130.24545444383034</v>
      </c>
      <c r="I645" s="48">
        <v>130.24545444383034</v>
      </c>
      <c r="J645" s="48">
        <v>130.24545444383034</v>
      </c>
      <c r="K645" s="31" t="s">
        <v>360</v>
      </c>
    </row>
    <row r="646" spans="1:11">
      <c r="A646" s="1" t="s">
        <v>358</v>
      </c>
      <c r="B646" s="1" t="s">
        <v>104</v>
      </c>
      <c r="C646" s="48">
        <v>0</v>
      </c>
      <c r="D646" s="48">
        <v>0</v>
      </c>
      <c r="E646" s="48">
        <v>0</v>
      </c>
      <c r="F646" s="48">
        <v>0</v>
      </c>
      <c r="G646" s="48">
        <v>0</v>
      </c>
      <c r="H646" s="48">
        <v>0</v>
      </c>
      <c r="I646" s="48">
        <v>0</v>
      </c>
      <c r="J646" s="48">
        <v>0</v>
      </c>
      <c r="K646" s="31" t="s">
        <v>360</v>
      </c>
    </row>
    <row r="647" spans="1:11">
      <c r="A647" s="1" t="s">
        <v>358</v>
      </c>
      <c r="B647" s="1" t="s">
        <v>105</v>
      </c>
      <c r="C647" s="48">
        <v>0</v>
      </c>
      <c r="D647" s="48">
        <v>0</v>
      </c>
      <c r="E647" s="48">
        <v>0</v>
      </c>
      <c r="F647" s="48">
        <v>0</v>
      </c>
      <c r="G647" s="48">
        <v>0</v>
      </c>
      <c r="H647" s="48">
        <v>0</v>
      </c>
      <c r="I647" s="48">
        <v>0</v>
      </c>
      <c r="J647" s="48">
        <v>0</v>
      </c>
      <c r="K647" s="31" t="s">
        <v>360</v>
      </c>
    </row>
    <row r="648" spans="1:11">
      <c r="A648" s="1" t="s">
        <v>358</v>
      </c>
      <c r="B648" s="1" t="s">
        <v>102</v>
      </c>
      <c r="C648" s="48">
        <v>40.82</v>
      </c>
      <c r="D648" s="48">
        <v>40.82</v>
      </c>
      <c r="E648" s="48">
        <v>40.82</v>
      </c>
      <c r="F648" s="48">
        <v>40.82</v>
      </c>
      <c r="G648" s="48">
        <v>40.82</v>
      </c>
      <c r="H648" s="48">
        <v>40.82</v>
      </c>
      <c r="I648" s="48">
        <v>40.82</v>
      </c>
      <c r="J648" s="48">
        <v>40.82</v>
      </c>
      <c r="K648" s="31" t="s">
        <v>360</v>
      </c>
    </row>
    <row r="649" spans="1:11">
      <c r="A649" s="1" t="s">
        <v>358</v>
      </c>
      <c r="B649" s="1" t="s">
        <v>103</v>
      </c>
      <c r="C649" s="48">
        <v>15.08</v>
      </c>
      <c r="D649" s="48">
        <v>15.08</v>
      </c>
      <c r="E649" s="48">
        <v>15.08</v>
      </c>
      <c r="F649" s="48">
        <v>15.08</v>
      </c>
      <c r="G649" s="48">
        <v>15.08</v>
      </c>
      <c r="H649" s="48">
        <v>15.08</v>
      </c>
      <c r="I649" s="48">
        <v>15.08</v>
      </c>
      <c r="J649" s="48">
        <v>15.08</v>
      </c>
      <c r="K649" s="31" t="s">
        <v>360</v>
      </c>
    </row>
    <row r="650" spans="1:11">
      <c r="A650" s="1" t="s">
        <v>279</v>
      </c>
      <c r="B650" s="1" t="s">
        <v>93</v>
      </c>
      <c r="C650" s="51">
        <v>13.041779427083334</v>
      </c>
      <c r="D650" s="51">
        <v>13.041779427083334</v>
      </c>
      <c r="E650" s="51">
        <v>13.041779427083334</v>
      </c>
      <c r="F650" s="51">
        <v>13.041779427083334</v>
      </c>
      <c r="G650" s="51">
        <v>13.041779427083334</v>
      </c>
      <c r="H650" s="51">
        <v>13.041779427083334</v>
      </c>
      <c r="I650" s="51">
        <v>13.041779427083334</v>
      </c>
      <c r="J650" s="51">
        <v>13.041779427083334</v>
      </c>
    </row>
    <row r="651" spans="1:11">
      <c r="A651" s="1" t="s">
        <v>281</v>
      </c>
      <c r="B651" s="1" t="s">
        <v>93</v>
      </c>
      <c r="C651" s="51">
        <v>12.642348291015626</v>
      </c>
      <c r="D651" s="51">
        <v>12.642348291015626</v>
      </c>
      <c r="E651" s="51">
        <v>12.642348291015626</v>
      </c>
      <c r="F651" s="51">
        <v>12.642348291015626</v>
      </c>
      <c r="G651" s="51">
        <v>12.642348291015626</v>
      </c>
      <c r="H651" s="51">
        <v>12.642348291015626</v>
      </c>
      <c r="I651" s="51">
        <v>12.642348291015626</v>
      </c>
      <c r="J651" s="51">
        <v>12.642348291015626</v>
      </c>
    </row>
    <row r="652" spans="1:11">
      <c r="A652" s="1" t="s">
        <v>282</v>
      </c>
      <c r="B652" s="1" t="s">
        <v>93</v>
      </c>
      <c r="C652" s="51">
        <v>7.3091247395833339</v>
      </c>
      <c r="D652" s="51">
        <v>7.3091247395833339</v>
      </c>
      <c r="E652" s="51">
        <v>7.3091247395833339</v>
      </c>
      <c r="F652" s="51">
        <v>7.3091247395833339</v>
      </c>
      <c r="G652" s="51">
        <v>7.3091247395833339</v>
      </c>
      <c r="H652" s="51">
        <v>7.3091247395833339</v>
      </c>
      <c r="I652" s="51">
        <v>7.3091247395833339</v>
      </c>
      <c r="J652" s="51">
        <v>7.3091247395833339</v>
      </c>
    </row>
    <row r="653" spans="1:11">
      <c r="A653" s="1" t="s">
        <v>284</v>
      </c>
      <c r="B653" s="1" t="s">
        <v>93</v>
      </c>
      <c r="C653" s="51">
        <v>16.458284375000002</v>
      </c>
      <c r="D653" s="51">
        <v>16.458284375000002</v>
      </c>
      <c r="E653" s="51">
        <v>16.458284375000002</v>
      </c>
      <c r="F653" s="51">
        <v>16.458284375000002</v>
      </c>
      <c r="G653" s="51">
        <v>16.458284375000002</v>
      </c>
      <c r="H653" s="51">
        <v>16.458284375000002</v>
      </c>
      <c r="I653" s="51">
        <v>16.458284375000002</v>
      </c>
      <c r="J653" s="51">
        <v>16.458284375000002</v>
      </c>
    </row>
    <row r="654" spans="1:11">
      <c r="A654" s="1" t="s">
        <v>285</v>
      </c>
      <c r="B654" s="1" t="s">
        <v>93</v>
      </c>
      <c r="C654" s="51">
        <v>85.873092838541666</v>
      </c>
      <c r="D654" s="51">
        <v>85.873092838541666</v>
      </c>
      <c r="E654" s="51">
        <v>85.873092838541666</v>
      </c>
      <c r="F654" s="51">
        <v>85.873092838541666</v>
      </c>
      <c r="G654" s="51">
        <v>85.873092838541666</v>
      </c>
      <c r="H654" s="51">
        <v>85.873092838541666</v>
      </c>
      <c r="I654" s="51">
        <v>85.873092838541666</v>
      </c>
      <c r="J654" s="51">
        <v>85.873092838541666</v>
      </c>
    </row>
    <row r="655" spans="1:11">
      <c r="A655" s="1" t="s">
        <v>286</v>
      </c>
      <c r="B655" s="1" t="s">
        <v>93</v>
      </c>
      <c r="C655" s="51">
        <v>7.550832486979167</v>
      </c>
      <c r="D655" s="51">
        <v>7.550832486979167</v>
      </c>
      <c r="E655" s="51">
        <v>7.550832486979167</v>
      </c>
      <c r="F655" s="51">
        <v>7.550832486979167</v>
      </c>
      <c r="G655" s="51">
        <v>7.550832486979167</v>
      </c>
      <c r="H655" s="51">
        <v>7.550832486979167</v>
      </c>
      <c r="I655" s="51">
        <v>7.550832486979167</v>
      </c>
      <c r="J655" s="51">
        <v>7.550832486979167</v>
      </c>
    </row>
    <row r="656" spans="1:11">
      <c r="A656" s="1" t="s">
        <v>308</v>
      </c>
      <c r="B656" s="1" t="s">
        <v>93</v>
      </c>
      <c r="C656" s="51">
        <v>1.1208379313151042</v>
      </c>
      <c r="D656" s="51">
        <v>1.1208379313151042</v>
      </c>
      <c r="E656" s="51">
        <v>1.1208379313151042</v>
      </c>
      <c r="F656" s="51">
        <v>1.1208379313151042</v>
      </c>
      <c r="G656" s="51">
        <v>1.1208379313151042</v>
      </c>
      <c r="H656" s="51">
        <v>1.1208379313151042</v>
      </c>
      <c r="I656" s="51">
        <v>1.1208379313151042</v>
      </c>
      <c r="J656" s="51">
        <v>1.1208379313151042</v>
      </c>
    </row>
    <row r="657" spans="1:10">
      <c r="A657" s="1" t="s">
        <v>287</v>
      </c>
      <c r="B657" s="1" t="s">
        <v>93</v>
      </c>
      <c r="C657" s="51">
        <v>105.3</v>
      </c>
      <c r="D657" s="51">
        <v>105.3</v>
      </c>
      <c r="E657" s="51">
        <v>105.3</v>
      </c>
      <c r="F657" s="51">
        <v>105.3</v>
      </c>
      <c r="G657" s="51">
        <v>105.3</v>
      </c>
      <c r="H657" s="51">
        <v>105.3</v>
      </c>
      <c r="I657" s="51">
        <v>105.3</v>
      </c>
      <c r="J657" s="51">
        <v>105.3</v>
      </c>
    </row>
    <row r="658" spans="1:10">
      <c r="A658" s="1" t="s">
        <v>288</v>
      </c>
      <c r="B658" s="1" t="s">
        <v>93</v>
      </c>
      <c r="C658" s="51">
        <v>11.272048209635418</v>
      </c>
      <c r="D658" s="51">
        <v>11.272048209635418</v>
      </c>
      <c r="E658" s="51">
        <v>11.272048209635418</v>
      </c>
      <c r="F658" s="51">
        <v>11.272048209635418</v>
      </c>
      <c r="G658" s="51">
        <v>11.272048209635418</v>
      </c>
      <c r="H658" s="51">
        <v>11.272048209635418</v>
      </c>
      <c r="I658" s="51">
        <v>11.272048209635418</v>
      </c>
      <c r="J658" s="51">
        <v>11.272048209635418</v>
      </c>
    </row>
    <row r="659" spans="1:10">
      <c r="A659" s="1" t="s">
        <v>289</v>
      </c>
      <c r="B659" s="1" t="s">
        <v>93</v>
      </c>
      <c r="C659" s="51">
        <v>98.964819010416676</v>
      </c>
      <c r="D659" s="51">
        <v>98.964819010416676</v>
      </c>
      <c r="E659" s="51">
        <v>98.964819010416676</v>
      </c>
      <c r="F659" s="51">
        <v>98.964819010416676</v>
      </c>
      <c r="G659" s="51">
        <v>98.964819010416676</v>
      </c>
      <c r="H659" s="51">
        <v>98.964819010416676</v>
      </c>
      <c r="I659" s="51">
        <v>98.964819010416676</v>
      </c>
      <c r="J659" s="51">
        <v>98.964819010416676</v>
      </c>
    </row>
    <row r="660" spans="1:10">
      <c r="A660" s="1" t="s">
        <v>290</v>
      </c>
      <c r="B660" s="1" t="s">
        <v>93</v>
      </c>
      <c r="C660" s="51">
        <v>36.4</v>
      </c>
      <c r="D660" s="51">
        <v>36.4</v>
      </c>
      <c r="E660" s="51">
        <v>36.4</v>
      </c>
      <c r="F660" s="51">
        <v>36.4</v>
      </c>
      <c r="G660" s="51">
        <v>36.4</v>
      </c>
      <c r="H660" s="51">
        <v>36.4</v>
      </c>
      <c r="I660" s="51">
        <v>36.4</v>
      </c>
      <c r="J660" s="51">
        <v>36.4</v>
      </c>
    </row>
    <row r="661" spans="1:10">
      <c r="A661" s="1" t="s">
        <v>291</v>
      </c>
      <c r="B661" s="1" t="s">
        <v>93</v>
      </c>
      <c r="C661" s="51">
        <v>5.0493366861979165</v>
      </c>
      <c r="D661" s="51">
        <v>5.0493366861979165</v>
      </c>
      <c r="E661" s="51">
        <v>5.0493366861979165</v>
      </c>
      <c r="F661" s="51">
        <v>5.0493366861979165</v>
      </c>
      <c r="G661" s="51">
        <v>5.0493366861979165</v>
      </c>
      <c r="H661" s="51">
        <v>5.0493366861979165</v>
      </c>
      <c r="I661" s="51">
        <v>5.0493366861979165</v>
      </c>
      <c r="J661" s="51">
        <v>5.0493366861979165</v>
      </c>
    </row>
    <row r="662" spans="1:10">
      <c r="A662" s="1" t="s">
        <v>292</v>
      </c>
      <c r="B662" s="1" t="s">
        <v>93</v>
      </c>
      <c r="C662" s="51">
        <v>10.108734830729167</v>
      </c>
      <c r="D662" s="51">
        <v>10.108734830729167</v>
      </c>
      <c r="E662" s="51">
        <v>10.108734830729167</v>
      </c>
      <c r="F662" s="51">
        <v>10.108734830729167</v>
      </c>
      <c r="G662" s="51">
        <v>10.108734830729167</v>
      </c>
      <c r="H662" s="51">
        <v>10.108734830729167</v>
      </c>
      <c r="I662" s="51">
        <v>10.108734830729167</v>
      </c>
      <c r="J662" s="51">
        <v>10.108734830729167</v>
      </c>
    </row>
    <row r="663" spans="1:10">
      <c r="A663" s="1" t="s">
        <v>293</v>
      </c>
      <c r="B663" s="1" t="s">
        <v>93</v>
      </c>
      <c r="C663" s="51">
        <v>7.0550039388020833</v>
      </c>
      <c r="D663" s="51">
        <v>7.0550039388020833</v>
      </c>
      <c r="E663" s="51">
        <v>7.0550039388020833</v>
      </c>
      <c r="F663" s="51">
        <v>7.0550039388020833</v>
      </c>
      <c r="G663" s="51">
        <v>7.0550039388020833</v>
      </c>
      <c r="H663" s="51">
        <v>7.0550039388020833</v>
      </c>
      <c r="I663" s="51">
        <v>7.0550039388020833</v>
      </c>
      <c r="J663" s="51">
        <v>7.0550039388020833</v>
      </c>
    </row>
    <row r="664" spans="1:10">
      <c r="A664" s="1" t="s">
        <v>294</v>
      </c>
      <c r="B664" s="1" t="s">
        <v>93</v>
      </c>
      <c r="C664" s="51">
        <v>64.219878125000008</v>
      </c>
      <c r="D664" s="51">
        <v>64.219878125000008</v>
      </c>
      <c r="E664" s="51">
        <v>64.219878125000008</v>
      </c>
      <c r="F664" s="51">
        <v>64.219878125000008</v>
      </c>
      <c r="G664" s="51">
        <v>64.219878125000008</v>
      </c>
      <c r="H664" s="51">
        <v>64.219878125000008</v>
      </c>
      <c r="I664" s="51">
        <v>64.219878125000008</v>
      </c>
      <c r="J664" s="51">
        <v>64.219878125000008</v>
      </c>
    </row>
    <row r="665" spans="1:10">
      <c r="A665" s="1" t="s">
        <v>309</v>
      </c>
      <c r="B665" s="1" t="s">
        <v>93</v>
      </c>
      <c r="C665" s="51">
        <v>15.600000000000001</v>
      </c>
      <c r="D665" s="51">
        <v>15.600000000000001</v>
      </c>
      <c r="E665" s="51">
        <v>15.600000000000001</v>
      </c>
      <c r="F665" s="51">
        <v>15.600000000000001</v>
      </c>
      <c r="G665" s="51">
        <v>15.600000000000001</v>
      </c>
      <c r="H665" s="51">
        <v>15.600000000000001</v>
      </c>
      <c r="I665" s="51">
        <v>15.600000000000001</v>
      </c>
      <c r="J665" s="51">
        <v>15.600000000000001</v>
      </c>
    </row>
    <row r="666" spans="1:10">
      <c r="A666" s="1" t="s">
        <v>295</v>
      </c>
      <c r="B666" s="1" t="s">
        <v>93</v>
      </c>
      <c r="C666" s="51">
        <v>0.92882294311523439</v>
      </c>
      <c r="D666" s="51">
        <v>0.92882294311523439</v>
      </c>
      <c r="E666" s="51">
        <v>0.92882294311523439</v>
      </c>
      <c r="F666" s="51">
        <v>0.92882294311523439</v>
      </c>
      <c r="G666" s="51">
        <v>0.92882294311523439</v>
      </c>
      <c r="H666" s="51">
        <v>0.92882294311523439</v>
      </c>
      <c r="I666" s="51">
        <v>0.92882294311523439</v>
      </c>
      <c r="J666" s="51">
        <v>0.92882294311523439</v>
      </c>
    </row>
    <row r="667" spans="1:10">
      <c r="A667" s="1" t="s">
        <v>310</v>
      </c>
      <c r="B667" s="1" t="s">
        <v>93</v>
      </c>
      <c r="C667" s="51">
        <v>13</v>
      </c>
      <c r="D667" s="51">
        <v>13</v>
      </c>
      <c r="E667" s="51">
        <v>13</v>
      </c>
      <c r="F667" s="51">
        <v>13</v>
      </c>
      <c r="G667" s="51">
        <v>13</v>
      </c>
      <c r="H667" s="51">
        <v>13</v>
      </c>
      <c r="I667" s="51">
        <v>13</v>
      </c>
      <c r="J667" s="51">
        <v>13</v>
      </c>
    </row>
    <row r="668" spans="1:10">
      <c r="A668" s="1" t="s">
        <v>298</v>
      </c>
      <c r="B668" s="1" t="s">
        <v>93</v>
      </c>
      <c r="C668" s="51">
        <v>15.652033854166666</v>
      </c>
      <c r="D668" s="51">
        <v>15.652033854166666</v>
      </c>
      <c r="E668" s="51">
        <v>15.652033854166666</v>
      </c>
      <c r="F668" s="51">
        <v>15.652033854166666</v>
      </c>
      <c r="G668" s="51">
        <v>15.652033854166666</v>
      </c>
      <c r="H668" s="51">
        <v>15.652033854166666</v>
      </c>
      <c r="I668" s="51">
        <v>15.652033854166666</v>
      </c>
      <c r="J668" s="51">
        <v>15.652033854166666</v>
      </c>
    </row>
    <row r="669" spans="1:10">
      <c r="A669" s="1" t="s">
        <v>299</v>
      </c>
      <c r="B669" s="1" t="s">
        <v>93</v>
      </c>
      <c r="C669" s="51">
        <v>67.600000000000009</v>
      </c>
      <c r="D669" s="51">
        <v>67.600000000000009</v>
      </c>
      <c r="E669" s="51">
        <v>67.600000000000009</v>
      </c>
      <c r="F669" s="51">
        <v>67.600000000000009</v>
      </c>
      <c r="G669" s="51">
        <v>67.600000000000009</v>
      </c>
      <c r="H669" s="51">
        <v>67.600000000000009</v>
      </c>
      <c r="I669" s="51">
        <v>67.600000000000009</v>
      </c>
      <c r="J669" s="51">
        <v>67.600000000000009</v>
      </c>
    </row>
    <row r="670" spans="1:10">
      <c r="A670" s="1" t="s">
        <v>300</v>
      </c>
      <c r="B670" s="1" t="s">
        <v>93</v>
      </c>
      <c r="C670" s="51">
        <v>10.893533235677085</v>
      </c>
      <c r="D670" s="51">
        <v>10.893533235677085</v>
      </c>
      <c r="E670" s="51">
        <v>10.893533235677085</v>
      </c>
      <c r="F670" s="51">
        <v>10.893533235677085</v>
      </c>
      <c r="G670" s="51">
        <v>10.893533235677085</v>
      </c>
      <c r="H670" s="51">
        <v>10.893533235677085</v>
      </c>
      <c r="I670" s="51">
        <v>10.893533235677085</v>
      </c>
      <c r="J670" s="51">
        <v>10.893533235677085</v>
      </c>
    </row>
    <row r="671" spans="1:10">
      <c r="A671" s="1" t="s">
        <v>301</v>
      </c>
      <c r="B671" s="1" t="s">
        <v>93</v>
      </c>
      <c r="C671" s="51">
        <v>57.2</v>
      </c>
      <c r="D671" s="51">
        <v>57.2</v>
      </c>
      <c r="E671" s="51">
        <v>57.2</v>
      </c>
      <c r="F671" s="51">
        <v>57.2</v>
      </c>
      <c r="G671" s="51">
        <v>57.2</v>
      </c>
      <c r="H671" s="51">
        <v>57.2</v>
      </c>
      <c r="I671" s="51">
        <v>57.2</v>
      </c>
      <c r="J671" s="51">
        <v>57.2</v>
      </c>
    </row>
    <row r="672" spans="1:10">
      <c r="A672" s="1" t="s">
        <v>303</v>
      </c>
      <c r="B672" s="1" t="s">
        <v>93</v>
      </c>
      <c r="C672" s="51">
        <v>18.599936197916666</v>
      </c>
      <c r="D672" s="51">
        <v>18.599936197916666</v>
      </c>
      <c r="E672" s="51">
        <v>18.599936197916666</v>
      </c>
      <c r="F672" s="51">
        <v>18.599936197916666</v>
      </c>
      <c r="G672" s="51">
        <v>18.599936197916666</v>
      </c>
      <c r="H672" s="51">
        <v>18.599936197916666</v>
      </c>
      <c r="I672" s="51">
        <v>18.599936197916666</v>
      </c>
      <c r="J672" s="51">
        <v>18.599936197916666</v>
      </c>
    </row>
    <row r="673" spans="1:10">
      <c r="A673" s="1" t="s">
        <v>304</v>
      </c>
      <c r="B673" s="1" t="s">
        <v>93</v>
      </c>
      <c r="C673" s="51">
        <v>2.4498147176106775</v>
      </c>
      <c r="D673" s="51">
        <v>2.4498147176106775</v>
      </c>
      <c r="E673" s="51">
        <v>2.4498147176106775</v>
      </c>
      <c r="F673" s="51">
        <v>2.4498147176106775</v>
      </c>
      <c r="G673" s="51">
        <v>2.4498147176106775</v>
      </c>
      <c r="H673" s="51">
        <v>2.4498147176106775</v>
      </c>
      <c r="I673" s="51">
        <v>2.4498147176106775</v>
      </c>
      <c r="J673" s="51">
        <v>2.4498147176106775</v>
      </c>
    </row>
    <row r="674" spans="1:10">
      <c r="A674" s="1" t="s">
        <v>305</v>
      </c>
      <c r="B674" s="1" t="s">
        <v>93</v>
      </c>
      <c r="C674" s="51">
        <v>7.6261059570312506</v>
      </c>
      <c r="D674" s="51">
        <v>7.6261059570312506</v>
      </c>
      <c r="E674" s="51">
        <v>7.6261059570312506</v>
      </c>
      <c r="F674" s="51">
        <v>7.6261059570312506</v>
      </c>
      <c r="G674" s="51">
        <v>7.6261059570312506</v>
      </c>
      <c r="H674" s="51">
        <v>7.6261059570312506</v>
      </c>
      <c r="I674" s="51">
        <v>7.6261059570312506</v>
      </c>
      <c r="J674" s="51">
        <v>7.6261059570312506</v>
      </c>
    </row>
    <row r="675" spans="1:10">
      <c r="A675" s="1" t="s">
        <v>307</v>
      </c>
      <c r="B675" s="1" t="s">
        <v>93</v>
      </c>
      <c r="C675" s="51">
        <v>66.32116223958333</v>
      </c>
      <c r="D675" s="51">
        <v>66.32116223958333</v>
      </c>
      <c r="E675" s="51">
        <v>66.32116223958333</v>
      </c>
      <c r="F675" s="51">
        <v>66.32116223958333</v>
      </c>
      <c r="G675" s="51">
        <v>66.32116223958333</v>
      </c>
      <c r="H675" s="51">
        <v>66.32116223958333</v>
      </c>
      <c r="I675" s="51">
        <v>66.32116223958333</v>
      </c>
      <c r="J675" s="51">
        <v>66.32116223958333</v>
      </c>
    </row>
    <row r="676" spans="1:10">
      <c r="A676" s="1" t="s">
        <v>279</v>
      </c>
      <c r="B676" s="1" t="s">
        <v>95</v>
      </c>
      <c r="C676" s="51">
        <v>13.041779427083334</v>
      </c>
      <c r="D676" s="51">
        <v>13.041779427083334</v>
      </c>
      <c r="E676" s="51">
        <v>13.041779427083334</v>
      </c>
      <c r="F676" s="51">
        <v>13.041779427083334</v>
      </c>
      <c r="G676" s="51">
        <v>13.041779427083334</v>
      </c>
      <c r="H676" s="51">
        <v>13.041779427083334</v>
      </c>
      <c r="I676" s="51">
        <v>13.041779427083334</v>
      </c>
      <c r="J676" s="51">
        <v>13.041779427083334</v>
      </c>
    </row>
    <row r="677" spans="1:10">
      <c r="A677" s="1" t="s">
        <v>281</v>
      </c>
      <c r="B677" s="1" t="s">
        <v>95</v>
      </c>
      <c r="C677" s="51">
        <v>12.642348291015626</v>
      </c>
      <c r="D677" s="51">
        <v>12.642348291015626</v>
      </c>
      <c r="E677" s="51">
        <v>12.642348291015626</v>
      </c>
      <c r="F677" s="51">
        <v>12.642348291015626</v>
      </c>
      <c r="G677" s="51">
        <v>12.642348291015626</v>
      </c>
      <c r="H677" s="51">
        <v>12.642348291015626</v>
      </c>
      <c r="I677" s="51">
        <v>12.642348291015626</v>
      </c>
      <c r="J677" s="51">
        <v>12.642348291015626</v>
      </c>
    </row>
    <row r="678" spans="1:10">
      <c r="A678" s="1" t="s">
        <v>282</v>
      </c>
      <c r="B678" s="1" t="s">
        <v>95</v>
      </c>
      <c r="C678" s="51">
        <v>7.3091247395833339</v>
      </c>
      <c r="D678" s="51">
        <v>7.3091247395833339</v>
      </c>
      <c r="E678" s="51">
        <v>7.3091247395833339</v>
      </c>
      <c r="F678" s="51">
        <v>7.3091247395833339</v>
      </c>
      <c r="G678" s="51">
        <v>7.3091247395833339</v>
      </c>
      <c r="H678" s="51">
        <v>7.3091247395833339</v>
      </c>
      <c r="I678" s="51">
        <v>7.3091247395833339</v>
      </c>
      <c r="J678" s="51">
        <v>7.3091247395833339</v>
      </c>
    </row>
    <row r="679" spans="1:10">
      <c r="A679" s="1" t="s">
        <v>284</v>
      </c>
      <c r="B679" s="1" t="s">
        <v>95</v>
      </c>
      <c r="C679" s="51">
        <v>16.458284375000002</v>
      </c>
      <c r="D679" s="51">
        <v>16.458284375000002</v>
      </c>
      <c r="E679" s="51">
        <v>16.458284375000002</v>
      </c>
      <c r="F679" s="51">
        <v>16.458284375000002</v>
      </c>
      <c r="G679" s="51">
        <v>16.458284375000002</v>
      </c>
      <c r="H679" s="51">
        <v>16.458284375000002</v>
      </c>
      <c r="I679" s="51">
        <v>16.458284375000002</v>
      </c>
      <c r="J679" s="51">
        <v>16.458284375000002</v>
      </c>
    </row>
    <row r="680" spans="1:10">
      <c r="A680" s="1" t="s">
        <v>285</v>
      </c>
      <c r="B680" s="1" t="s">
        <v>95</v>
      </c>
      <c r="C680" s="51">
        <v>85.873092838541666</v>
      </c>
      <c r="D680" s="51">
        <v>85.873092838541666</v>
      </c>
      <c r="E680" s="51">
        <v>85.873092838541666</v>
      </c>
      <c r="F680" s="51">
        <v>85.873092838541666</v>
      </c>
      <c r="G680" s="51">
        <v>85.873092838541666</v>
      </c>
      <c r="H680" s="51">
        <v>85.873092838541666</v>
      </c>
      <c r="I680" s="51">
        <v>85.873092838541666</v>
      </c>
      <c r="J680" s="51">
        <v>85.873092838541666</v>
      </c>
    </row>
    <row r="681" spans="1:10">
      <c r="A681" s="1" t="s">
        <v>286</v>
      </c>
      <c r="B681" s="1" t="s">
        <v>95</v>
      </c>
      <c r="C681" s="51">
        <v>7.550832486979167</v>
      </c>
      <c r="D681" s="51">
        <v>7.550832486979167</v>
      </c>
      <c r="E681" s="51">
        <v>7.550832486979167</v>
      </c>
      <c r="F681" s="51">
        <v>7.550832486979167</v>
      </c>
      <c r="G681" s="51">
        <v>7.550832486979167</v>
      </c>
      <c r="H681" s="51">
        <v>7.550832486979167</v>
      </c>
      <c r="I681" s="51">
        <v>7.550832486979167</v>
      </c>
      <c r="J681" s="51">
        <v>7.550832486979167</v>
      </c>
    </row>
    <row r="682" spans="1:10">
      <c r="A682" s="1" t="s">
        <v>308</v>
      </c>
      <c r="B682" s="1" t="s">
        <v>95</v>
      </c>
      <c r="C682" s="51">
        <v>1.1208379313151042</v>
      </c>
      <c r="D682" s="51">
        <v>1.1208379313151042</v>
      </c>
      <c r="E682" s="51">
        <v>1.1208379313151042</v>
      </c>
      <c r="F682" s="51">
        <v>1.1208379313151042</v>
      </c>
      <c r="G682" s="51">
        <v>1.1208379313151042</v>
      </c>
      <c r="H682" s="51">
        <v>1.1208379313151042</v>
      </c>
      <c r="I682" s="51">
        <v>1.1208379313151042</v>
      </c>
      <c r="J682" s="51">
        <v>1.1208379313151042</v>
      </c>
    </row>
    <row r="683" spans="1:10">
      <c r="A683" s="1" t="s">
        <v>287</v>
      </c>
      <c r="B683" s="1" t="s">
        <v>95</v>
      </c>
      <c r="C683" s="51">
        <v>105.3</v>
      </c>
      <c r="D683" s="51">
        <v>105.3</v>
      </c>
      <c r="E683" s="51">
        <v>105.3</v>
      </c>
      <c r="F683" s="51">
        <v>105.3</v>
      </c>
      <c r="G683" s="51">
        <v>105.3</v>
      </c>
      <c r="H683" s="51">
        <v>105.3</v>
      </c>
      <c r="I683" s="51">
        <v>105.3</v>
      </c>
      <c r="J683" s="51">
        <v>105.3</v>
      </c>
    </row>
    <row r="684" spans="1:10">
      <c r="A684" s="1" t="s">
        <v>288</v>
      </c>
      <c r="B684" s="1" t="s">
        <v>95</v>
      </c>
      <c r="C684" s="51">
        <v>11.272048209635418</v>
      </c>
      <c r="D684" s="51">
        <v>11.272048209635418</v>
      </c>
      <c r="E684" s="51">
        <v>11.272048209635418</v>
      </c>
      <c r="F684" s="51">
        <v>11.272048209635418</v>
      </c>
      <c r="G684" s="51">
        <v>11.272048209635418</v>
      </c>
      <c r="H684" s="51">
        <v>11.272048209635418</v>
      </c>
      <c r="I684" s="51">
        <v>11.272048209635418</v>
      </c>
      <c r="J684" s="51">
        <v>11.272048209635418</v>
      </c>
    </row>
    <row r="685" spans="1:10">
      <c r="A685" s="1" t="s">
        <v>289</v>
      </c>
      <c r="B685" s="1" t="s">
        <v>95</v>
      </c>
      <c r="C685" s="51">
        <v>98.964819010416676</v>
      </c>
      <c r="D685" s="51">
        <v>98.964819010416676</v>
      </c>
      <c r="E685" s="51">
        <v>98.964819010416676</v>
      </c>
      <c r="F685" s="51">
        <v>98.964819010416676</v>
      </c>
      <c r="G685" s="51">
        <v>98.964819010416676</v>
      </c>
      <c r="H685" s="51">
        <v>98.964819010416676</v>
      </c>
      <c r="I685" s="51">
        <v>98.964819010416676</v>
      </c>
      <c r="J685" s="51">
        <v>98.964819010416676</v>
      </c>
    </row>
    <row r="686" spans="1:10">
      <c r="A686" s="1" t="s">
        <v>290</v>
      </c>
      <c r="B686" s="1" t="s">
        <v>95</v>
      </c>
      <c r="C686" s="51">
        <v>36.4</v>
      </c>
      <c r="D686" s="51">
        <v>36.4</v>
      </c>
      <c r="E686" s="51">
        <v>36.4</v>
      </c>
      <c r="F686" s="51">
        <v>36.4</v>
      </c>
      <c r="G686" s="51">
        <v>36.4</v>
      </c>
      <c r="H686" s="51">
        <v>36.4</v>
      </c>
      <c r="I686" s="51">
        <v>36.4</v>
      </c>
      <c r="J686" s="51">
        <v>36.4</v>
      </c>
    </row>
    <row r="687" spans="1:10">
      <c r="A687" s="1" t="s">
        <v>291</v>
      </c>
      <c r="B687" s="1" t="s">
        <v>95</v>
      </c>
      <c r="C687" s="51">
        <v>5.0493366861979165</v>
      </c>
      <c r="D687" s="51">
        <v>5.0493366861979165</v>
      </c>
      <c r="E687" s="51">
        <v>5.0493366861979165</v>
      </c>
      <c r="F687" s="51">
        <v>5.0493366861979165</v>
      </c>
      <c r="G687" s="51">
        <v>5.0493366861979165</v>
      </c>
      <c r="H687" s="51">
        <v>5.0493366861979165</v>
      </c>
      <c r="I687" s="51">
        <v>5.0493366861979165</v>
      </c>
      <c r="J687" s="51">
        <v>5.0493366861979165</v>
      </c>
    </row>
    <row r="688" spans="1:10">
      <c r="A688" s="1" t="s">
        <v>292</v>
      </c>
      <c r="B688" s="1" t="s">
        <v>95</v>
      </c>
      <c r="C688" s="51">
        <v>10.108734830729167</v>
      </c>
      <c r="D688" s="51">
        <v>10.108734830729167</v>
      </c>
      <c r="E688" s="51">
        <v>10.108734830729167</v>
      </c>
      <c r="F688" s="51">
        <v>10.108734830729167</v>
      </c>
      <c r="G688" s="51">
        <v>10.108734830729167</v>
      </c>
      <c r="H688" s="51">
        <v>10.108734830729167</v>
      </c>
      <c r="I688" s="51">
        <v>10.108734830729167</v>
      </c>
      <c r="J688" s="51">
        <v>10.108734830729167</v>
      </c>
    </row>
    <row r="689" spans="1:10">
      <c r="A689" s="1" t="s">
        <v>293</v>
      </c>
      <c r="B689" s="1" t="s">
        <v>95</v>
      </c>
      <c r="C689" s="51">
        <v>7.0550039388020833</v>
      </c>
      <c r="D689" s="51">
        <v>7.0550039388020833</v>
      </c>
      <c r="E689" s="51">
        <v>7.0550039388020833</v>
      </c>
      <c r="F689" s="51">
        <v>7.0550039388020833</v>
      </c>
      <c r="G689" s="51">
        <v>7.0550039388020833</v>
      </c>
      <c r="H689" s="51">
        <v>7.0550039388020833</v>
      </c>
      <c r="I689" s="51">
        <v>7.0550039388020833</v>
      </c>
      <c r="J689" s="51">
        <v>7.0550039388020833</v>
      </c>
    </row>
    <row r="690" spans="1:10">
      <c r="A690" s="1" t="s">
        <v>294</v>
      </c>
      <c r="B690" s="1" t="s">
        <v>95</v>
      </c>
      <c r="C690" s="51">
        <v>64.219878125000008</v>
      </c>
      <c r="D690" s="51">
        <v>64.219878125000008</v>
      </c>
      <c r="E690" s="51">
        <v>64.219878125000008</v>
      </c>
      <c r="F690" s="51">
        <v>64.219878125000008</v>
      </c>
      <c r="G690" s="51">
        <v>64.219878125000008</v>
      </c>
      <c r="H690" s="51">
        <v>64.219878125000008</v>
      </c>
      <c r="I690" s="51">
        <v>64.219878125000008</v>
      </c>
      <c r="J690" s="51">
        <v>64.219878125000008</v>
      </c>
    </row>
    <row r="691" spans="1:10">
      <c r="A691" s="1" t="s">
        <v>309</v>
      </c>
      <c r="B691" s="1" t="s">
        <v>95</v>
      </c>
      <c r="C691" s="51">
        <v>15.600000000000001</v>
      </c>
      <c r="D691" s="51">
        <v>15.600000000000001</v>
      </c>
      <c r="E691" s="51">
        <v>15.600000000000001</v>
      </c>
      <c r="F691" s="51">
        <v>15.600000000000001</v>
      </c>
      <c r="G691" s="51">
        <v>15.600000000000001</v>
      </c>
      <c r="H691" s="51">
        <v>15.600000000000001</v>
      </c>
      <c r="I691" s="51">
        <v>15.600000000000001</v>
      </c>
      <c r="J691" s="51">
        <v>15.600000000000001</v>
      </c>
    </row>
    <row r="692" spans="1:10">
      <c r="A692" s="1" t="s">
        <v>295</v>
      </c>
      <c r="B692" s="1" t="s">
        <v>95</v>
      </c>
      <c r="C692" s="51">
        <v>0.92882294311523439</v>
      </c>
      <c r="D692" s="51">
        <v>0.92882294311523439</v>
      </c>
      <c r="E692" s="51">
        <v>0.92882294311523439</v>
      </c>
      <c r="F692" s="51">
        <v>0.92882294311523439</v>
      </c>
      <c r="G692" s="51">
        <v>0.92882294311523439</v>
      </c>
      <c r="H692" s="51">
        <v>0.92882294311523439</v>
      </c>
      <c r="I692" s="51">
        <v>0.92882294311523439</v>
      </c>
      <c r="J692" s="51">
        <v>0.92882294311523439</v>
      </c>
    </row>
    <row r="693" spans="1:10">
      <c r="A693" s="1" t="s">
        <v>310</v>
      </c>
      <c r="B693" s="1" t="s">
        <v>95</v>
      </c>
      <c r="C693" s="51">
        <v>13</v>
      </c>
      <c r="D693" s="51">
        <v>13</v>
      </c>
      <c r="E693" s="51">
        <v>13</v>
      </c>
      <c r="F693" s="51">
        <v>13</v>
      </c>
      <c r="G693" s="51">
        <v>13</v>
      </c>
      <c r="H693" s="51">
        <v>13</v>
      </c>
      <c r="I693" s="51">
        <v>13</v>
      </c>
      <c r="J693" s="51">
        <v>13</v>
      </c>
    </row>
    <row r="694" spans="1:10">
      <c r="A694" s="1" t="s">
        <v>298</v>
      </c>
      <c r="B694" s="1" t="s">
        <v>95</v>
      </c>
      <c r="C694" s="51">
        <v>15.652033854166666</v>
      </c>
      <c r="D694" s="51">
        <v>15.652033854166666</v>
      </c>
      <c r="E694" s="51">
        <v>15.652033854166666</v>
      </c>
      <c r="F694" s="51">
        <v>15.652033854166666</v>
      </c>
      <c r="G694" s="51">
        <v>15.652033854166666</v>
      </c>
      <c r="H694" s="51">
        <v>15.652033854166666</v>
      </c>
      <c r="I694" s="51">
        <v>15.652033854166666</v>
      </c>
      <c r="J694" s="51">
        <v>15.652033854166666</v>
      </c>
    </row>
    <row r="695" spans="1:10">
      <c r="A695" s="1" t="s">
        <v>299</v>
      </c>
      <c r="B695" s="1" t="s">
        <v>95</v>
      </c>
      <c r="C695" s="51">
        <v>67.600000000000009</v>
      </c>
      <c r="D695" s="51">
        <v>67.600000000000009</v>
      </c>
      <c r="E695" s="51">
        <v>67.600000000000009</v>
      </c>
      <c r="F695" s="51">
        <v>67.600000000000009</v>
      </c>
      <c r="G695" s="51">
        <v>67.600000000000009</v>
      </c>
      <c r="H695" s="51">
        <v>67.600000000000009</v>
      </c>
      <c r="I695" s="51">
        <v>67.600000000000009</v>
      </c>
      <c r="J695" s="51">
        <v>67.600000000000009</v>
      </c>
    </row>
    <row r="696" spans="1:10">
      <c r="A696" s="1" t="s">
        <v>300</v>
      </c>
      <c r="B696" s="1" t="s">
        <v>95</v>
      </c>
      <c r="C696" s="51">
        <v>10.893533235677085</v>
      </c>
      <c r="D696" s="51">
        <v>10.893533235677085</v>
      </c>
      <c r="E696" s="51">
        <v>10.893533235677085</v>
      </c>
      <c r="F696" s="51">
        <v>10.893533235677085</v>
      </c>
      <c r="G696" s="51">
        <v>10.893533235677085</v>
      </c>
      <c r="H696" s="51">
        <v>10.893533235677085</v>
      </c>
      <c r="I696" s="51">
        <v>10.893533235677085</v>
      </c>
      <c r="J696" s="51">
        <v>10.893533235677085</v>
      </c>
    </row>
    <row r="697" spans="1:10">
      <c r="A697" s="1" t="s">
        <v>301</v>
      </c>
      <c r="B697" s="1" t="s">
        <v>95</v>
      </c>
      <c r="C697" s="51">
        <v>57.2</v>
      </c>
      <c r="D697" s="51">
        <v>57.2</v>
      </c>
      <c r="E697" s="51">
        <v>57.2</v>
      </c>
      <c r="F697" s="51">
        <v>57.2</v>
      </c>
      <c r="G697" s="51">
        <v>57.2</v>
      </c>
      <c r="H697" s="51">
        <v>57.2</v>
      </c>
      <c r="I697" s="51">
        <v>57.2</v>
      </c>
      <c r="J697" s="51">
        <v>57.2</v>
      </c>
    </row>
    <row r="698" spans="1:10">
      <c r="A698" s="1" t="s">
        <v>303</v>
      </c>
      <c r="B698" s="1" t="s">
        <v>95</v>
      </c>
      <c r="C698" s="51">
        <v>18.599936197916666</v>
      </c>
      <c r="D698" s="51">
        <v>18.599936197916666</v>
      </c>
      <c r="E698" s="51">
        <v>18.599936197916666</v>
      </c>
      <c r="F698" s="51">
        <v>18.599936197916666</v>
      </c>
      <c r="G698" s="51">
        <v>18.599936197916666</v>
      </c>
      <c r="H698" s="51">
        <v>18.599936197916666</v>
      </c>
      <c r="I698" s="51">
        <v>18.599936197916666</v>
      </c>
      <c r="J698" s="51">
        <v>18.599936197916666</v>
      </c>
    </row>
    <row r="699" spans="1:10">
      <c r="A699" s="1" t="s">
        <v>304</v>
      </c>
      <c r="B699" s="1" t="s">
        <v>95</v>
      </c>
      <c r="C699" s="51">
        <v>2.4498147176106775</v>
      </c>
      <c r="D699" s="51">
        <v>2.4498147176106775</v>
      </c>
      <c r="E699" s="51">
        <v>2.4498147176106775</v>
      </c>
      <c r="F699" s="51">
        <v>2.4498147176106775</v>
      </c>
      <c r="G699" s="51">
        <v>2.4498147176106775</v>
      </c>
      <c r="H699" s="51">
        <v>2.4498147176106775</v>
      </c>
      <c r="I699" s="51">
        <v>2.4498147176106775</v>
      </c>
      <c r="J699" s="51">
        <v>2.4498147176106775</v>
      </c>
    </row>
    <row r="700" spans="1:10">
      <c r="A700" s="1" t="s">
        <v>305</v>
      </c>
      <c r="B700" s="1" t="s">
        <v>95</v>
      </c>
      <c r="C700" s="51">
        <v>7.6261059570312506</v>
      </c>
      <c r="D700" s="51">
        <v>7.6261059570312506</v>
      </c>
      <c r="E700" s="51">
        <v>7.6261059570312506</v>
      </c>
      <c r="F700" s="51">
        <v>7.6261059570312506</v>
      </c>
      <c r="G700" s="51">
        <v>7.6261059570312506</v>
      </c>
      <c r="H700" s="51">
        <v>7.6261059570312506</v>
      </c>
      <c r="I700" s="51">
        <v>7.6261059570312506</v>
      </c>
      <c r="J700" s="51">
        <v>7.6261059570312506</v>
      </c>
    </row>
    <row r="701" spans="1:10">
      <c r="A701" s="1" t="s">
        <v>307</v>
      </c>
      <c r="B701" s="1" t="s">
        <v>95</v>
      </c>
      <c r="C701" s="51">
        <v>66.32116223958333</v>
      </c>
      <c r="D701" s="51">
        <v>66.32116223958333</v>
      </c>
      <c r="E701" s="51">
        <v>66.32116223958333</v>
      </c>
      <c r="F701" s="51">
        <v>66.32116223958333</v>
      </c>
      <c r="G701" s="51">
        <v>66.32116223958333</v>
      </c>
      <c r="H701" s="51">
        <v>66.32116223958333</v>
      </c>
      <c r="I701" s="51">
        <v>66.32116223958333</v>
      </c>
      <c r="J701" s="51">
        <v>66.32116223958333</v>
      </c>
    </row>
    <row r="702" spans="1:10">
      <c r="A702" s="1" t="s">
        <v>279</v>
      </c>
      <c r="B702" s="1" t="s">
        <v>94</v>
      </c>
      <c r="C702" s="1">
        <v>13.041779427083334</v>
      </c>
      <c r="D702" s="1">
        <v>13.041779427083334</v>
      </c>
      <c r="E702" s="1">
        <v>13.041779427083334</v>
      </c>
      <c r="F702" s="1">
        <v>13.041779427083334</v>
      </c>
      <c r="G702" s="1">
        <v>13.041779427083334</v>
      </c>
      <c r="H702" s="1">
        <v>13.041779427083334</v>
      </c>
      <c r="I702" s="1">
        <v>13.041779427083334</v>
      </c>
      <c r="J702" s="1">
        <v>13.041779427083334</v>
      </c>
    </row>
    <row r="703" spans="1:10">
      <c r="A703" s="1" t="s">
        <v>281</v>
      </c>
      <c r="B703" s="1" t="s">
        <v>94</v>
      </c>
      <c r="C703" s="1">
        <v>12.642348291015626</v>
      </c>
      <c r="D703" s="1">
        <v>12.642348291015626</v>
      </c>
      <c r="E703" s="1">
        <v>12.642348291015626</v>
      </c>
      <c r="F703" s="1">
        <v>12.642348291015626</v>
      </c>
      <c r="G703" s="1">
        <v>12.642348291015626</v>
      </c>
      <c r="H703" s="1">
        <v>12.642348291015626</v>
      </c>
      <c r="I703" s="1">
        <v>12.642348291015626</v>
      </c>
      <c r="J703" s="1">
        <v>12.642348291015626</v>
      </c>
    </row>
    <row r="704" spans="1:10">
      <c r="A704" s="1" t="s">
        <v>282</v>
      </c>
      <c r="B704" s="1" t="s">
        <v>94</v>
      </c>
      <c r="C704" s="1">
        <v>7.3091247395833339</v>
      </c>
      <c r="D704" s="1">
        <v>7.3091247395833339</v>
      </c>
      <c r="E704" s="1">
        <v>7.3091247395833339</v>
      </c>
      <c r="F704" s="1">
        <v>7.3091247395833339</v>
      </c>
      <c r="G704" s="1">
        <v>7.3091247395833339</v>
      </c>
      <c r="H704" s="1">
        <v>7.3091247395833339</v>
      </c>
      <c r="I704" s="1">
        <v>7.3091247395833339</v>
      </c>
      <c r="J704" s="1">
        <v>7.3091247395833339</v>
      </c>
    </row>
    <row r="705" spans="1:10">
      <c r="A705" s="1" t="s">
        <v>284</v>
      </c>
      <c r="B705" s="1" t="s">
        <v>94</v>
      </c>
      <c r="C705" s="1">
        <v>16.458284375000002</v>
      </c>
      <c r="D705" s="1">
        <v>16.458284375000002</v>
      </c>
      <c r="E705" s="1">
        <v>16.458284375000002</v>
      </c>
      <c r="F705" s="1">
        <v>16.458284375000002</v>
      </c>
      <c r="G705" s="1">
        <v>16.458284375000002</v>
      </c>
      <c r="H705" s="1">
        <v>16.458284375000002</v>
      </c>
      <c r="I705" s="1">
        <v>16.458284375000002</v>
      </c>
      <c r="J705" s="1">
        <v>16.458284375000002</v>
      </c>
    </row>
    <row r="706" spans="1:10">
      <c r="A706" s="1" t="s">
        <v>285</v>
      </c>
      <c r="B706" s="1" t="s">
        <v>94</v>
      </c>
      <c r="C706" s="1">
        <v>85.873092838541666</v>
      </c>
      <c r="D706" s="1">
        <v>85.873092838541666</v>
      </c>
      <c r="E706" s="1">
        <v>85.873092838541666</v>
      </c>
      <c r="F706" s="1">
        <v>85.873092838541666</v>
      </c>
      <c r="G706" s="1">
        <v>85.873092838541666</v>
      </c>
      <c r="H706" s="1">
        <v>85.873092838541666</v>
      </c>
      <c r="I706" s="1">
        <v>85.873092838541666</v>
      </c>
      <c r="J706" s="1">
        <v>85.873092838541666</v>
      </c>
    </row>
    <row r="707" spans="1:10">
      <c r="A707" s="1" t="s">
        <v>286</v>
      </c>
      <c r="B707" s="1" t="s">
        <v>94</v>
      </c>
      <c r="C707" s="1">
        <v>7.550832486979167</v>
      </c>
      <c r="D707" s="1">
        <v>7.550832486979167</v>
      </c>
      <c r="E707" s="1">
        <v>7.550832486979167</v>
      </c>
      <c r="F707" s="1">
        <v>7.550832486979167</v>
      </c>
      <c r="G707" s="1">
        <v>7.550832486979167</v>
      </c>
      <c r="H707" s="1">
        <v>7.550832486979167</v>
      </c>
      <c r="I707" s="1">
        <v>7.550832486979167</v>
      </c>
      <c r="J707" s="1">
        <v>7.550832486979167</v>
      </c>
    </row>
    <row r="708" spans="1:10">
      <c r="A708" s="1" t="s">
        <v>308</v>
      </c>
      <c r="B708" s="1" t="s">
        <v>94</v>
      </c>
      <c r="C708" s="1">
        <v>1.1208379313151042</v>
      </c>
      <c r="D708" s="1">
        <v>1.1208379313151042</v>
      </c>
      <c r="E708" s="1">
        <v>1.1208379313151042</v>
      </c>
      <c r="F708" s="1">
        <v>1.1208379313151042</v>
      </c>
      <c r="G708" s="1">
        <v>1.1208379313151042</v>
      </c>
      <c r="H708" s="1">
        <v>1.1208379313151042</v>
      </c>
      <c r="I708" s="1">
        <v>1.1208379313151042</v>
      </c>
      <c r="J708" s="1">
        <v>1.1208379313151042</v>
      </c>
    </row>
    <row r="709" spans="1:10">
      <c r="A709" s="1" t="s">
        <v>287</v>
      </c>
      <c r="B709" s="1" t="s">
        <v>94</v>
      </c>
      <c r="C709" s="1">
        <v>105.3</v>
      </c>
      <c r="D709" s="1">
        <v>105.3</v>
      </c>
      <c r="E709" s="1">
        <v>105.3</v>
      </c>
      <c r="F709" s="1">
        <v>105.3</v>
      </c>
      <c r="G709" s="1">
        <v>105.3</v>
      </c>
      <c r="H709" s="1">
        <v>105.3</v>
      </c>
      <c r="I709" s="1">
        <v>105.3</v>
      </c>
      <c r="J709" s="1">
        <v>105.3</v>
      </c>
    </row>
    <row r="710" spans="1:10">
      <c r="A710" s="1" t="s">
        <v>288</v>
      </c>
      <c r="B710" s="1" t="s">
        <v>94</v>
      </c>
      <c r="C710" s="1">
        <v>11.272048209635418</v>
      </c>
      <c r="D710" s="1">
        <v>11.272048209635418</v>
      </c>
      <c r="E710" s="1">
        <v>11.272048209635418</v>
      </c>
      <c r="F710" s="1">
        <v>11.272048209635418</v>
      </c>
      <c r="G710" s="1">
        <v>11.272048209635418</v>
      </c>
      <c r="H710" s="1">
        <v>11.272048209635418</v>
      </c>
      <c r="I710" s="1">
        <v>11.272048209635418</v>
      </c>
      <c r="J710" s="1">
        <v>11.272048209635418</v>
      </c>
    </row>
    <row r="711" spans="1:10">
      <c r="A711" s="1" t="s">
        <v>289</v>
      </c>
      <c r="B711" s="1" t="s">
        <v>94</v>
      </c>
      <c r="C711" s="1">
        <v>98.964819010416676</v>
      </c>
      <c r="D711" s="1">
        <v>98.964819010416676</v>
      </c>
      <c r="E711" s="1">
        <v>98.964819010416676</v>
      </c>
      <c r="F711" s="1">
        <v>98.964819010416676</v>
      </c>
      <c r="G711" s="1">
        <v>98.964819010416676</v>
      </c>
      <c r="H711" s="1">
        <v>98.964819010416676</v>
      </c>
      <c r="I711" s="1">
        <v>98.964819010416676</v>
      </c>
      <c r="J711" s="1">
        <v>98.964819010416676</v>
      </c>
    </row>
    <row r="712" spans="1:10">
      <c r="A712" s="1" t="s">
        <v>290</v>
      </c>
      <c r="B712" s="1" t="s">
        <v>94</v>
      </c>
      <c r="C712" s="1">
        <v>36.4</v>
      </c>
      <c r="D712" s="1">
        <v>36.4</v>
      </c>
      <c r="E712" s="1">
        <v>36.4</v>
      </c>
      <c r="F712" s="1">
        <v>36.4</v>
      </c>
      <c r="G712" s="1">
        <v>36.4</v>
      </c>
      <c r="H712" s="1">
        <v>36.4</v>
      </c>
      <c r="I712" s="1">
        <v>36.4</v>
      </c>
      <c r="J712" s="1">
        <v>36.4</v>
      </c>
    </row>
    <row r="713" spans="1:10">
      <c r="A713" s="1" t="s">
        <v>291</v>
      </c>
      <c r="B713" s="1" t="s">
        <v>94</v>
      </c>
      <c r="C713" s="1">
        <v>5.0493366861979165</v>
      </c>
      <c r="D713" s="1">
        <v>5.0493366861979165</v>
      </c>
      <c r="E713" s="1">
        <v>5.0493366861979165</v>
      </c>
      <c r="F713" s="1">
        <v>5.0493366861979165</v>
      </c>
      <c r="G713" s="1">
        <v>5.0493366861979165</v>
      </c>
      <c r="H713" s="1">
        <v>5.0493366861979165</v>
      </c>
      <c r="I713" s="1">
        <v>5.0493366861979165</v>
      </c>
      <c r="J713" s="1">
        <v>5.0493366861979165</v>
      </c>
    </row>
    <row r="714" spans="1:10">
      <c r="A714" s="1" t="s">
        <v>292</v>
      </c>
      <c r="B714" s="1" t="s">
        <v>94</v>
      </c>
      <c r="C714" s="1">
        <v>10.108734830729167</v>
      </c>
      <c r="D714" s="1">
        <v>10.108734830729167</v>
      </c>
      <c r="E714" s="1">
        <v>10.108734830729167</v>
      </c>
      <c r="F714" s="1">
        <v>10.108734830729167</v>
      </c>
      <c r="G714" s="1">
        <v>10.108734830729167</v>
      </c>
      <c r="H714" s="1">
        <v>10.108734830729167</v>
      </c>
      <c r="I714" s="1">
        <v>10.108734830729167</v>
      </c>
      <c r="J714" s="1">
        <v>10.108734830729167</v>
      </c>
    </row>
    <row r="715" spans="1:10">
      <c r="A715" s="1" t="s">
        <v>293</v>
      </c>
      <c r="B715" s="1" t="s">
        <v>94</v>
      </c>
      <c r="C715" s="1">
        <v>7.0550039388020833</v>
      </c>
      <c r="D715" s="1">
        <v>7.0550039388020833</v>
      </c>
      <c r="E715" s="1">
        <v>7.0550039388020833</v>
      </c>
      <c r="F715" s="1">
        <v>7.0550039388020833</v>
      </c>
      <c r="G715" s="1">
        <v>7.0550039388020833</v>
      </c>
      <c r="H715" s="1">
        <v>7.0550039388020833</v>
      </c>
      <c r="I715" s="1">
        <v>7.0550039388020833</v>
      </c>
      <c r="J715" s="1">
        <v>7.0550039388020833</v>
      </c>
    </row>
    <row r="716" spans="1:10">
      <c r="A716" s="1" t="s">
        <v>294</v>
      </c>
      <c r="B716" s="1" t="s">
        <v>94</v>
      </c>
      <c r="C716" s="1">
        <v>64.219878125000008</v>
      </c>
      <c r="D716" s="1">
        <v>64.219878125000008</v>
      </c>
      <c r="E716" s="1">
        <v>64.219878125000008</v>
      </c>
      <c r="F716" s="1">
        <v>64.219878125000008</v>
      </c>
      <c r="G716" s="1">
        <v>64.219878125000008</v>
      </c>
      <c r="H716" s="1">
        <v>64.219878125000008</v>
      </c>
      <c r="I716" s="1">
        <v>64.219878125000008</v>
      </c>
      <c r="J716" s="1">
        <v>64.219878125000008</v>
      </c>
    </row>
    <row r="717" spans="1:10">
      <c r="A717" s="1" t="s">
        <v>309</v>
      </c>
      <c r="B717" s="1" t="s">
        <v>94</v>
      </c>
      <c r="C717" s="1">
        <v>15.600000000000001</v>
      </c>
      <c r="D717" s="1">
        <v>15.600000000000001</v>
      </c>
      <c r="E717" s="1">
        <v>15.600000000000001</v>
      </c>
      <c r="F717" s="1">
        <v>15.600000000000001</v>
      </c>
      <c r="G717" s="1">
        <v>15.600000000000001</v>
      </c>
      <c r="H717" s="1">
        <v>15.600000000000001</v>
      </c>
      <c r="I717" s="1">
        <v>15.600000000000001</v>
      </c>
      <c r="J717" s="1">
        <v>15.600000000000001</v>
      </c>
    </row>
    <row r="718" spans="1:10">
      <c r="A718" s="1" t="s">
        <v>295</v>
      </c>
      <c r="B718" s="1" t="s">
        <v>94</v>
      </c>
      <c r="C718" s="1">
        <v>0.92882294311523439</v>
      </c>
      <c r="D718" s="1">
        <v>0.92882294311523439</v>
      </c>
      <c r="E718" s="1">
        <v>0.92882294311523439</v>
      </c>
      <c r="F718" s="1">
        <v>0.92882294311523439</v>
      </c>
      <c r="G718" s="1">
        <v>0.92882294311523439</v>
      </c>
      <c r="H718" s="1">
        <v>0.92882294311523439</v>
      </c>
      <c r="I718" s="1">
        <v>0.92882294311523439</v>
      </c>
      <c r="J718" s="1">
        <v>0.92882294311523439</v>
      </c>
    </row>
    <row r="719" spans="1:10">
      <c r="A719" s="1" t="s">
        <v>310</v>
      </c>
      <c r="B719" s="1" t="s">
        <v>94</v>
      </c>
      <c r="C719" s="1">
        <v>13</v>
      </c>
      <c r="D719" s="1">
        <v>13</v>
      </c>
      <c r="E719" s="1">
        <v>13</v>
      </c>
      <c r="F719" s="1">
        <v>13</v>
      </c>
      <c r="G719" s="1">
        <v>13</v>
      </c>
      <c r="H719" s="1">
        <v>13</v>
      </c>
      <c r="I719" s="1">
        <v>13</v>
      </c>
      <c r="J719" s="1">
        <v>13</v>
      </c>
    </row>
    <row r="720" spans="1:10">
      <c r="A720" s="1" t="s">
        <v>298</v>
      </c>
      <c r="B720" s="1" t="s">
        <v>94</v>
      </c>
      <c r="C720" s="1">
        <v>15.652033854166666</v>
      </c>
      <c r="D720" s="1">
        <v>15.652033854166666</v>
      </c>
      <c r="E720" s="1">
        <v>15.652033854166666</v>
      </c>
      <c r="F720" s="1">
        <v>15.652033854166666</v>
      </c>
      <c r="G720" s="1">
        <v>15.652033854166666</v>
      </c>
      <c r="H720" s="1">
        <v>15.652033854166666</v>
      </c>
      <c r="I720" s="1">
        <v>15.652033854166666</v>
      </c>
      <c r="J720" s="1">
        <v>15.652033854166666</v>
      </c>
    </row>
    <row r="721" spans="1:10">
      <c r="A721" s="1" t="s">
        <v>299</v>
      </c>
      <c r="B721" s="1" t="s">
        <v>94</v>
      </c>
      <c r="C721" s="1">
        <v>67.600000000000009</v>
      </c>
      <c r="D721" s="1">
        <v>67.600000000000009</v>
      </c>
      <c r="E721" s="1">
        <v>67.600000000000009</v>
      </c>
      <c r="F721" s="1">
        <v>67.600000000000009</v>
      </c>
      <c r="G721" s="1">
        <v>67.600000000000009</v>
      </c>
      <c r="H721" s="1">
        <v>67.600000000000009</v>
      </c>
      <c r="I721" s="1">
        <v>67.600000000000009</v>
      </c>
      <c r="J721" s="1">
        <v>67.600000000000009</v>
      </c>
    </row>
    <row r="722" spans="1:10">
      <c r="A722" s="1" t="s">
        <v>300</v>
      </c>
      <c r="B722" s="1" t="s">
        <v>94</v>
      </c>
      <c r="C722" s="1">
        <v>10.893533235677085</v>
      </c>
      <c r="D722" s="1">
        <v>10.893533235677085</v>
      </c>
      <c r="E722" s="1">
        <v>10.893533235677085</v>
      </c>
      <c r="F722" s="1">
        <v>10.893533235677085</v>
      </c>
      <c r="G722" s="1">
        <v>10.893533235677085</v>
      </c>
      <c r="H722" s="1">
        <v>10.893533235677085</v>
      </c>
      <c r="I722" s="1">
        <v>10.893533235677085</v>
      </c>
      <c r="J722" s="1">
        <v>10.893533235677085</v>
      </c>
    </row>
    <row r="723" spans="1:10">
      <c r="A723" s="1" t="s">
        <v>301</v>
      </c>
      <c r="B723" s="1" t="s">
        <v>94</v>
      </c>
      <c r="C723" s="1">
        <v>57.2</v>
      </c>
      <c r="D723" s="1">
        <v>57.2</v>
      </c>
      <c r="E723" s="1">
        <v>57.2</v>
      </c>
      <c r="F723" s="1">
        <v>57.2</v>
      </c>
      <c r="G723" s="1">
        <v>57.2</v>
      </c>
      <c r="H723" s="1">
        <v>57.2</v>
      </c>
      <c r="I723" s="1">
        <v>57.2</v>
      </c>
      <c r="J723" s="1">
        <v>57.2</v>
      </c>
    </row>
    <row r="724" spans="1:10">
      <c r="A724" s="1" t="s">
        <v>303</v>
      </c>
      <c r="B724" s="1" t="s">
        <v>94</v>
      </c>
      <c r="C724" s="1">
        <v>18.599936197916666</v>
      </c>
      <c r="D724" s="1">
        <v>18.599936197916666</v>
      </c>
      <c r="E724" s="1">
        <v>18.599936197916666</v>
      </c>
      <c r="F724" s="1">
        <v>18.599936197916666</v>
      </c>
      <c r="G724" s="1">
        <v>18.599936197916666</v>
      </c>
      <c r="H724" s="1">
        <v>18.599936197916666</v>
      </c>
      <c r="I724" s="1">
        <v>18.599936197916666</v>
      </c>
      <c r="J724" s="1">
        <v>18.599936197916666</v>
      </c>
    </row>
    <row r="725" spans="1:10">
      <c r="A725" s="1" t="s">
        <v>304</v>
      </c>
      <c r="B725" s="1" t="s">
        <v>94</v>
      </c>
      <c r="C725" s="1">
        <v>2.4498147176106775</v>
      </c>
      <c r="D725" s="1">
        <v>2.4498147176106775</v>
      </c>
      <c r="E725" s="1">
        <v>2.4498147176106775</v>
      </c>
      <c r="F725" s="1">
        <v>2.4498147176106775</v>
      </c>
      <c r="G725" s="1">
        <v>2.4498147176106775</v>
      </c>
      <c r="H725" s="1">
        <v>2.4498147176106775</v>
      </c>
      <c r="I725" s="1">
        <v>2.4498147176106775</v>
      </c>
      <c r="J725" s="1">
        <v>2.4498147176106775</v>
      </c>
    </row>
    <row r="726" spans="1:10">
      <c r="A726" s="1" t="s">
        <v>305</v>
      </c>
      <c r="B726" s="1" t="s">
        <v>94</v>
      </c>
      <c r="C726" s="1">
        <v>7.6261059570312506</v>
      </c>
      <c r="D726" s="1">
        <v>7.6261059570312506</v>
      </c>
      <c r="E726" s="1">
        <v>7.6261059570312506</v>
      </c>
      <c r="F726" s="1">
        <v>7.6261059570312506</v>
      </c>
      <c r="G726" s="1">
        <v>7.6261059570312506</v>
      </c>
      <c r="H726" s="1">
        <v>7.6261059570312506</v>
      </c>
      <c r="I726" s="1">
        <v>7.6261059570312506</v>
      </c>
      <c r="J726" s="1">
        <v>7.6261059570312506</v>
      </c>
    </row>
    <row r="727" spans="1:10">
      <c r="A727" s="1" t="s">
        <v>307</v>
      </c>
      <c r="B727" s="1" t="s">
        <v>94</v>
      </c>
      <c r="C727" s="1">
        <v>66.32116223958333</v>
      </c>
      <c r="D727" s="1">
        <v>66.32116223958333</v>
      </c>
      <c r="E727" s="1">
        <v>66.32116223958333</v>
      </c>
      <c r="F727" s="1">
        <v>66.32116223958333</v>
      </c>
      <c r="G727" s="1">
        <v>66.32116223958333</v>
      </c>
      <c r="H727" s="1">
        <v>66.32116223958333</v>
      </c>
      <c r="I727" s="1">
        <v>66.32116223958333</v>
      </c>
      <c r="J727" s="1">
        <v>66.32116223958333</v>
      </c>
    </row>
    <row r="728" spans="1:10" s="89" customFormat="1">
      <c r="A728" s="89" t="s">
        <v>470</v>
      </c>
      <c r="B728" s="89" t="s">
        <v>139</v>
      </c>
      <c r="C728" s="89">
        <v>0.87152441394311286</v>
      </c>
      <c r="D728" s="89">
        <v>0.87152441394311286</v>
      </c>
      <c r="E728" s="89">
        <v>0.87152441394311286</v>
      </c>
      <c r="F728" s="89">
        <v>0.87152441394311286</v>
      </c>
      <c r="G728" s="89">
        <v>0.87152441394311286</v>
      </c>
      <c r="H728" s="89">
        <v>0.87152441394311286</v>
      </c>
      <c r="I728" s="89">
        <v>0.87152441394311286</v>
      </c>
      <c r="J728" s="89">
        <v>0.87152441394311286</v>
      </c>
    </row>
    <row r="729" spans="1:10" s="89" customFormat="1">
      <c r="A729" s="89" t="s">
        <v>470</v>
      </c>
      <c r="B729" s="89" t="s">
        <v>97</v>
      </c>
      <c r="C729" s="89">
        <v>2.1148992445019537</v>
      </c>
      <c r="D729" s="89">
        <v>2.1148992445019537</v>
      </c>
      <c r="E729" s="89">
        <v>2.1148992445019537</v>
      </c>
      <c r="F729" s="89">
        <v>2.1148992445019537</v>
      </c>
      <c r="G729" s="89">
        <v>2.1148992445019537</v>
      </c>
      <c r="H729" s="89">
        <v>2.1148992445019537</v>
      </c>
      <c r="I729" s="89">
        <v>2.1148992445019537</v>
      </c>
      <c r="J729" s="89">
        <v>2.1148992445019537</v>
      </c>
    </row>
    <row r="730" spans="1:10" s="89" customFormat="1">
      <c r="A730" s="89" t="s">
        <v>470</v>
      </c>
      <c r="B730" s="89" t="s">
        <v>97</v>
      </c>
      <c r="C730" s="89">
        <v>2.1148992445019537</v>
      </c>
      <c r="D730" s="89">
        <v>2.1148992445019537</v>
      </c>
      <c r="E730" s="89">
        <v>2.1148992445019537</v>
      </c>
      <c r="F730" s="89">
        <v>2.1148992445019537</v>
      </c>
      <c r="G730" s="89">
        <v>2.1148992445019537</v>
      </c>
      <c r="H730" s="89">
        <v>2.1148992445019537</v>
      </c>
      <c r="I730" s="89">
        <v>2.1148992445019537</v>
      </c>
      <c r="J730" s="89">
        <v>2.1148992445019537</v>
      </c>
    </row>
    <row r="731" spans="1:10" s="89" customFormat="1">
      <c r="A731" s="89" t="s">
        <v>470</v>
      </c>
      <c r="B731" s="89" t="s">
        <v>96</v>
      </c>
      <c r="C731" s="89">
        <v>2.1148992445019537</v>
      </c>
      <c r="D731" s="89">
        <v>2.1148992445019537</v>
      </c>
      <c r="E731" s="89">
        <v>2.1148992445019537</v>
      </c>
      <c r="F731" s="89">
        <v>2.1148992445019537</v>
      </c>
      <c r="G731" s="89">
        <v>2.1148992445019537</v>
      </c>
      <c r="H731" s="89">
        <v>2.1148992445019537</v>
      </c>
      <c r="I731" s="89">
        <v>2.1148992445019537</v>
      </c>
      <c r="J731" s="89">
        <v>2.1148992445019537</v>
      </c>
    </row>
    <row r="732" spans="1:10" s="89" customFormat="1">
      <c r="A732" s="89" t="s">
        <v>470</v>
      </c>
      <c r="B732" s="89" t="s">
        <v>98</v>
      </c>
      <c r="C732" s="89">
        <v>2.1148992445019537</v>
      </c>
      <c r="D732" s="89">
        <v>2.1148992445019537</v>
      </c>
      <c r="E732" s="89">
        <v>2.1148992445019537</v>
      </c>
      <c r="F732" s="89">
        <v>2.1148992445019537</v>
      </c>
      <c r="G732" s="89">
        <v>2.1148992445019537</v>
      </c>
      <c r="H732" s="89">
        <v>2.1148992445019537</v>
      </c>
      <c r="I732" s="89">
        <v>2.1148992445019537</v>
      </c>
      <c r="J732" s="89">
        <v>2.1148992445019537</v>
      </c>
    </row>
    <row r="733" spans="1:10" s="89" customFormat="1">
      <c r="A733" s="89" t="s">
        <v>470</v>
      </c>
      <c r="B733" s="89" t="s">
        <v>171</v>
      </c>
      <c r="C733" s="89">
        <v>8.0261083129856772</v>
      </c>
      <c r="D733" s="89">
        <v>8.0261083129856772</v>
      </c>
      <c r="E733" s="89">
        <v>8.0261083129856772</v>
      </c>
      <c r="F733" s="89">
        <v>8.0261083129856772</v>
      </c>
      <c r="G733" s="89">
        <v>8.0261083129856772</v>
      </c>
      <c r="H733" s="89">
        <v>8.0261083129856772</v>
      </c>
      <c r="I733" s="89">
        <v>8.0261083129856772</v>
      </c>
      <c r="J733" s="89">
        <v>8.0261083129856772</v>
      </c>
    </row>
    <row r="734" spans="1:10" s="89" customFormat="1">
      <c r="A734" s="89" t="s">
        <v>470</v>
      </c>
      <c r="B734" s="89" t="s">
        <v>172</v>
      </c>
      <c r="C734" s="89">
        <v>8.0261083129856772</v>
      </c>
      <c r="D734" s="89">
        <v>8.0261083129856772</v>
      </c>
      <c r="E734" s="89">
        <v>8.0261083129856772</v>
      </c>
      <c r="F734" s="89">
        <v>8.0261083129856772</v>
      </c>
      <c r="G734" s="89">
        <v>8.0261083129856772</v>
      </c>
      <c r="H734" s="89">
        <v>8.0261083129856772</v>
      </c>
      <c r="I734" s="89">
        <v>8.0261083129856772</v>
      </c>
      <c r="J734" s="89">
        <v>8.0261083129856772</v>
      </c>
    </row>
    <row r="735" spans="1:10" s="89" customFormat="1">
      <c r="A735" s="89" t="s">
        <v>470</v>
      </c>
      <c r="B735" s="89" t="s">
        <v>173</v>
      </c>
      <c r="C735" s="89">
        <v>8.0261083129856772</v>
      </c>
      <c r="D735" s="89">
        <v>8.0261083129856772</v>
      </c>
      <c r="E735" s="89">
        <v>8.0261083129856772</v>
      </c>
      <c r="F735" s="89">
        <v>8.0261083129856772</v>
      </c>
      <c r="G735" s="89">
        <v>8.0261083129856772</v>
      </c>
      <c r="H735" s="89">
        <v>8.0261083129856772</v>
      </c>
      <c r="I735" s="89">
        <v>8.0261083129856772</v>
      </c>
      <c r="J735" s="89">
        <v>8.0261083129856772</v>
      </c>
    </row>
    <row r="736" spans="1:10" s="89" customFormat="1">
      <c r="A736" s="89" t="s">
        <v>470</v>
      </c>
      <c r="B736" s="89" t="s">
        <v>94</v>
      </c>
      <c r="C736" s="89">
        <v>0.78816120913116305</v>
      </c>
      <c r="D736" s="89">
        <v>0.78816120913116305</v>
      </c>
      <c r="E736" s="89">
        <v>0.78816120913116305</v>
      </c>
      <c r="F736" s="89">
        <v>0.78816120913116305</v>
      </c>
      <c r="G736" s="89">
        <v>0.78816120913116305</v>
      </c>
      <c r="H736" s="89">
        <v>0.78816120913116305</v>
      </c>
      <c r="I736" s="89">
        <v>0.78816120913116305</v>
      </c>
      <c r="J736" s="89">
        <v>0.78816120913116305</v>
      </c>
    </row>
    <row r="737" spans="1:10" s="89" customFormat="1">
      <c r="A737" s="89" t="s">
        <v>470</v>
      </c>
      <c r="B737" s="89" t="s">
        <v>93</v>
      </c>
      <c r="C737" s="89">
        <v>0.78816120913116305</v>
      </c>
      <c r="D737" s="89">
        <v>0.78816120913116305</v>
      </c>
      <c r="E737" s="89">
        <v>0.78816120913116305</v>
      </c>
      <c r="F737" s="89">
        <v>0.78816120913116305</v>
      </c>
      <c r="G737" s="89">
        <v>0.78816120913116305</v>
      </c>
      <c r="H737" s="89">
        <v>0.78816120913116305</v>
      </c>
      <c r="I737" s="89">
        <v>0.78816120913116305</v>
      </c>
      <c r="J737" s="89">
        <v>0.78816120913116305</v>
      </c>
    </row>
    <row r="738" spans="1:10" s="89" customFormat="1">
      <c r="A738" s="89" t="s">
        <v>470</v>
      </c>
      <c r="B738" s="89" t="s">
        <v>95</v>
      </c>
      <c r="C738" s="89">
        <v>0.78816120913116305</v>
      </c>
      <c r="D738" s="89">
        <v>0.78816120913116305</v>
      </c>
      <c r="E738" s="89">
        <v>0.78816120913116305</v>
      </c>
      <c r="F738" s="89">
        <v>0.78816120913116305</v>
      </c>
      <c r="G738" s="89">
        <v>0.78816120913116305</v>
      </c>
      <c r="H738" s="89">
        <v>0.78816120913116305</v>
      </c>
      <c r="I738" s="89">
        <v>0.78816120913116305</v>
      </c>
      <c r="J738" s="89">
        <v>0.78816120913116305</v>
      </c>
    </row>
    <row r="739" spans="1:10" s="89" customFormat="1">
      <c r="A739" s="89" t="s">
        <v>470</v>
      </c>
      <c r="B739" s="89" t="s">
        <v>100</v>
      </c>
      <c r="C739" s="89">
        <v>0.39408060456558153</v>
      </c>
      <c r="D739" s="89">
        <v>0.39408060456558153</v>
      </c>
      <c r="E739" s="89">
        <v>0.39408060456558153</v>
      </c>
      <c r="F739" s="89">
        <v>0.39408060456558153</v>
      </c>
      <c r="G739" s="89">
        <v>0.39408060456558153</v>
      </c>
      <c r="H739" s="89">
        <v>0.39408060456558153</v>
      </c>
      <c r="I739" s="89">
        <v>0.39408060456558153</v>
      </c>
      <c r="J739" s="89">
        <v>0.39408060456558153</v>
      </c>
    </row>
    <row r="740" spans="1:10" s="89" customFormat="1">
      <c r="A740" s="89" t="s">
        <v>470</v>
      </c>
      <c r="B740" s="89" t="s">
        <v>176</v>
      </c>
      <c r="C740" s="89">
        <v>3.0910736204956151</v>
      </c>
      <c r="D740" s="89">
        <v>3.0910736204956151</v>
      </c>
      <c r="E740" s="89">
        <v>3.0910736204956151</v>
      </c>
      <c r="F740" s="89">
        <v>3.0910736204956151</v>
      </c>
      <c r="G740" s="89">
        <v>3.0910736204956151</v>
      </c>
      <c r="H740" s="89">
        <v>3.0910736204956151</v>
      </c>
      <c r="I740" s="89">
        <v>3.0910736204956151</v>
      </c>
      <c r="J740" s="89">
        <v>3.0910736204956151</v>
      </c>
    </row>
    <row r="741" spans="1:10" s="89" customFormat="1">
      <c r="A741" s="89" t="s">
        <v>470</v>
      </c>
      <c r="B741" s="89" t="s">
        <v>177</v>
      </c>
      <c r="C741" s="89">
        <v>3.3301249983842891</v>
      </c>
      <c r="D741" s="89">
        <v>3.3301249983842891</v>
      </c>
      <c r="E741" s="89">
        <v>3.3301249983842891</v>
      </c>
      <c r="F741" s="89">
        <v>3.3301249983842891</v>
      </c>
      <c r="G741" s="89">
        <v>3.3301249983842891</v>
      </c>
      <c r="H741" s="89">
        <v>3.3301249983842891</v>
      </c>
      <c r="I741" s="89">
        <v>3.3301249983842891</v>
      </c>
      <c r="J741" s="89">
        <v>3.3301249983842891</v>
      </c>
    </row>
    <row r="742" spans="1:10" s="89" customFormat="1">
      <c r="A742" s="89" t="s">
        <v>470</v>
      </c>
      <c r="B742" s="89" t="s">
        <v>178</v>
      </c>
      <c r="C742" s="89">
        <v>999999</v>
      </c>
      <c r="D742" s="89">
        <v>999999</v>
      </c>
      <c r="E742" s="89">
        <v>999999</v>
      </c>
      <c r="F742" s="89">
        <v>999999</v>
      </c>
      <c r="G742" s="89">
        <v>999999</v>
      </c>
      <c r="H742" s="89">
        <v>999999</v>
      </c>
      <c r="I742" s="89">
        <v>999999</v>
      </c>
      <c r="J742" s="89">
        <v>999999</v>
      </c>
    </row>
    <row r="743" spans="1:10" s="89" customFormat="1">
      <c r="A743" s="89" t="s">
        <v>470</v>
      </c>
      <c r="B743" s="89" t="s">
        <v>179</v>
      </c>
      <c r="C743" s="89">
        <v>999999</v>
      </c>
      <c r="D743" s="89">
        <v>999999</v>
      </c>
      <c r="E743" s="89">
        <v>999999</v>
      </c>
      <c r="F743" s="89">
        <v>999999</v>
      </c>
      <c r="G743" s="89">
        <v>999999</v>
      </c>
      <c r="H743" s="89">
        <v>999999</v>
      </c>
      <c r="I743" s="89">
        <v>999999</v>
      </c>
      <c r="J743" s="89">
        <v>999999</v>
      </c>
    </row>
    <row r="744" spans="1:10" s="89" customFormat="1">
      <c r="A744" s="89" t="s">
        <v>470</v>
      </c>
      <c r="B744" s="89" t="s">
        <v>235</v>
      </c>
      <c r="C744" s="89">
        <v>999999</v>
      </c>
      <c r="D744" s="89">
        <v>999999</v>
      </c>
      <c r="E744" s="89">
        <v>999999</v>
      </c>
      <c r="F744" s="89">
        <v>999999</v>
      </c>
      <c r="G744" s="89">
        <v>999999</v>
      </c>
      <c r="H744" s="89">
        <v>999999</v>
      </c>
      <c r="I744" s="89">
        <v>999999</v>
      </c>
      <c r="J744" s="89">
        <v>999999</v>
      </c>
    </row>
    <row r="745" spans="1:10" s="89" customFormat="1">
      <c r="A745" s="89" t="s">
        <v>470</v>
      </c>
      <c r="B745" s="89" t="s">
        <v>239</v>
      </c>
      <c r="C745" s="89">
        <v>999999</v>
      </c>
      <c r="D745" s="89">
        <v>999999</v>
      </c>
      <c r="E745" s="89">
        <v>999999</v>
      </c>
      <c r="F745" s="89">
        <v>999999</v>
      </c>
      <c r="G745" s="89">
        <v>999999</v>
      </c>
      <c r="H745" s="89">
        <v>999999</v>
      </c>
      <c r="I745" s="89">
        <v>999999</v>
      </c>
      <c r="J745" s="89">
        <v>999999</v>
      </c>
    </row>
    <row r="746" spans="1:10" s="89" customFormat="1">
      <c r="A746" s="89" t="s">
        <v>471</v>
      </c>
      <c r="B746" s="89" t="s">
        <v>139</v>
      </c>
      <c r="C746" s="89">
        <v>0.82088491519297402</v>
      </c>
      <c r="D746" s="89">
        <v>0.82088491519297402</v>
      </c>
      <c r="E746" s="89">
        <v>0.82088491519297402</v>
      </c>
      <c r="F746" s="89">
        <v>0.82088491519297402</v>
      </c>
      <c r="G746" s="89">
        <v>0.82088491519297402</v>
      </c>
      <c r="H746" s="89">
        <v>0.82088491519297402</v>
      </c>
      <c r="I746" s="89">
        <v>0.82088491519297402</v>
      </c>
      <c r="J746" s="89">
        <v>0.82088491519297402</v>
      </c>
    </row>
    <row r="747" spans="1:10" s="89" customFormat="1">
      <c r="A747" s="89" t="s">
        <v>471</v>
      </c>
      <c r="B747" s="89" t="s">
        <v>97</v>
      </c>
      <c r="C747" s="89">
        <v>1.992014060868283</v>
      </c>
      <c r="D747" s="89">
        <v>1.992014060868283</v>
      </c>
      <c r="E747" s="89">
        <v>1.992014060868283</v>
      </c>
      <c r="F747" s="89">
        <v>1.992014060868283</v>
      </c>
      <c r="G747" s="89">
        <v>1.992014060868283</v>
      </c>
      <c r="H747" s="89">
        <v>1.992014060868283</v>
      </c>
      <c r="I747" s="89">
        <v>1.992014060868283</v>
      </c>
      <c r="J747" s="89">
        <v>1.992014060868283</v>
      </c>
    </row>
    <row r="748" spans="1:10" s="89" customFormat="1">
      <c r="A748" s="89" t="s">
        <v>471</v>
      </c>
      <c r="B748" s="89" t="s">
        <v>97</v>
      </c>
      <c r="C748" s="89">
        <v>1.992014060868283</v>
      </c>
      <c r="D748" s="89">
        <v>1.992014060868283</v>
      </c>
      <c r="E748" s="89">
        <v>1.992014060868283</v>
      </c>
      <c r="F748" s="89">
        <v>1.992014060868283</v>
      </c>
      <c r="G748" s="89">
        <v>1.992014060868283</v>
      </c>
      <c r="H748" s="89">
        <v>1.992014060868283</v>
      </c>
      <c r="I748" s="89">
        <v>1.992014060868283</v>
      </c>
      <c r="J748" s="89">
        <v>1.992014060868283</v>
      </c>
    </row>
    <row r="749" spans="1:10" s="89" customFormat="1">
      <c r="A749" s="89" t="s">
        <v>471</v>
      </c>
      <c r="B749" s="89" t="s">
        <v>96</v>
      </c>
      <c r="C749" s="89">
        <v>1.992014060868283</v>
      </c>
      <c r="D749" s="89">
        <v>1.992014060868283</v>
      </c>
      <c r="E749" s="89">
        <v>1.992014060868283</v>
      </c>
      <c r="F749" s="89">
        <v>1.992014060868283</v>
      </c>
      <c r="G749" s="89">
        <v>1.992014060868283</v>
      </c>
      <c r="H749" s="89">
        <v>1.992014060868283</v>
      </c>
      <c r="I749" s="89">
        <v>1.992014060868283</v>
      </c>
      <c r="J749" s="89">
        <v>1.992014060868283</v>
      </c>
    </row>
    <row r="750" spans="1:10" s="89" customFormat="1">
      <c r="A750" s="89" t="s">
        <v>471</v>
      </c>
      <c r="B750" s="89" t="s">
        <v>98</v>
      </c>
      <c r="C750" s="89">
        <v>1.992014060868283</v>
      </c>
      <c r="D750" s="89">
        <v>1.992014060868283</v>
      </c>
      <c r="E750" s="89">
        <v>1.992014060868283</v>
      </c>
      <c r="F750" s="89">
        <v>1.992014060868283</v>
      </c>
      <c r="G750" s="89">
        <v>1.992014060868283</v>
      </c>
      <c r="H750" s="89">
        <v>1.992014060868283</v>
      </c>
      <c r="I750" s="89">
        <v>1.992014060868283</v>
      </c>
      <c r="J750" s="89">
        <v>1.992014060868283</v>
      </c>
    </row>
    <row r="751" spans="1:10" s="89" customFormat="1">
      <c r="A751" s="89" t="s">
        <v>471</v>
      </c>
      <c r="B751" s="89" t="s">
        <v>171</v>
      </c>
      <c r="C751" s="89">
        <v>7.5597552247858468</v>
      </c>
      <c r="D751" s="89">
        <v>7.5597552247858468</v>
      </c>
      <c r="E751" s="89">
        <v>7.5597552247858468</v>
      </c>
      <c r="F751" s="89">
        <v>7.5597552247858468</v>
      </c>
      <c r="G751" s="89">
        <v>7.5597552247858468</v>
      </c>
      <c r="H751" s="89">
        <v>7.5597552247858468</v>
      </c>
      <c r="I751" s="89">
        <v>7.5597552247858468</v>
      </c>
      <c r="J751" s="89">
        <v>7.5597552247858468</v>
      </c>
    </row>
    <row r="752" spans="1:10" s="89" customFormat="1">
      <c r="A752" s="89" t="s">
        <v>471</v>
      </c>
      <c r="B752" s="89" t="s">
        <v>172</v>
      </c>
      <c r="C752" s="89">
        <v>7.5597552247858468</v>
      </c>
      <c r="D752" s="89">
        <v>7.5597552247858468</v>
      </c>
      <c r="E752" s="89">
        <v>7.5597552247858468</v>
      </c>
      <c r="F752" s="89">
        <v>7.5597552247858468</v>
      </c>
      <c r="G752" s="89">
        <v>7.5597552247858468</v>
      </c>
      <c r="H752" s="89">
        <v>7.5597552247858468</v>
      </c>
      <c r="I752" s="89">
        <v>7.5597552247858468</v>
      </c>
      <c r="J752" s="89">
        <v>7.5597552247858468</v>
      </c>
    </row>
    <row r="753" spans="1:10" s="89" customFormat="1">
      <c r="A753" s="89" t="s">
        <v>471</v>
      </c>
      <c r="B753" s="89" t="s">
        <v>173</v>
      </c>
      <c r="C753" s="89">
        <v>7.5597552247858468</v>
      </c>
      <c r="D753" s="89">
        <v>7.5597552247858468</v>
      </c>
      <c r="E753" s="89">
        <v>7.5597552247858468</v>
      </c>
      <c r="F753" s="89">
        <v>7.5597552247858468</v>
      </c>
      <c r="G753" s="89">
        <v>7.5597552247858468</v>
      </c>
      <c r="H753" s="89">
        <v>7.5597552247858468</v>
      </c>
      <c r="I753" s="89">
        <v>7.5597552247858468</v>
      </c>
      <c r="J753" s="89">
        <v>7.5597552247858468</v>
      </c>
    </row>
    <row r="754" spans="1:10" s="89" customFormat="1">
      <c r="A754" s="89" t="s">
        <v>471</v>
      </c>
      <c r="B754" s="89" t="s">
        <v>94</v>
      </c>
      <c r="C754" s="89">
        <v>0.74236548852234174</v>
      </c>
      <c r="D754" s="89">
        <v>0.74236548852234174</v>
      </c>
      <c r="E754" s="89">
        <v>0.74236548852234174</v>
      </c>
      <c r="F754" s="89">
        <v>0.74236548852234174</v>
      </c>
      <c r="G754" s="89">
        <v>0.74236548852234174</v>
      </c>
      <c r="H754" s="89">
        <v>0.74236548852234174</v>
      </c>
      <c r="I754" s="89">
        <v>0.74236548852234174</v>
      </c>
      <c r="J754" s="89">
        <v>0.74236548852234174</v>
      </c>
    </row>
    <row r="755" spans="1:10" s="89" customFormat="1">
      <c r="A755" s="89" t="s">
        <v>471</v>
      </c>
      <c r="B755" s="89" t="s">
        <v>93</v>
      </c>
      <c r="C755" s="89">
        <v>0.74236548852234174</v>
      </c>
      <c r="D755" s="89">
        <v>0.74236548852234174</v>
      </c>
      <c r="E755" s="89">
        <v>0.74236548852234174</v>
      </c>
      <c r="F755" s="89">
        <v>0.74236548852234174</v>
      </c>
      <c r="G755" s="89">
        <v>0.74236548852234174</v>
      </c>
      <c r="H755" s="89">
        <v>0.74236548852234174</v>
      </c>
      <c r="I755" s="89">
        <v>0.74236548852234174</v>
      </c>
      <c r="J755" s="89">
        <v>0.74236548852234174</v>
      </c>
    </row>
    <row r="756" spans="1:10" s="89" customFormat="1">
      <c r="A756" s="89" t="s">
        <v>471</v>
      </c>
      <c r="B756" s="89" t="s">
        <v>95</v>
      </c>
      <c r="C756" s="89">
        <v>0.74236548852234174</v>
      </c>
      <c r="D756" s="89">
        <v>0.74236548852234174</v>
      </c>
      <c r="E756" s="89">
        <v>0.74236548852234174</v>
      </c>
      <c r="F756" s="89">
        <v>0.74236548852234174</v>
      </c>
      <c r="G756" s="89">
        <v>0.74236548852234174</v>
      </c>
      <c r="H756" s="89">
        <v>0.74236548852234174</v>
      </c>
      <c r="I756" s="89">
        <v>0.74236548852234174</v>
      </c>
      <c r="J756" s="89">
        <v>0.74236548852234174</v>
      </c>
    </row>
    <row r="757" spans="1:10" s="89" customFormat="1">
      <c r="A757" s="89" t="s">
        <v>471</v>
      </c>
      <c r="B757" s="89" t="s">
        <v>100</v>
      </c>
      <c r="C757" s="89">
        <v>0.37118274426117087</v>
      </c>
      <c r="D757" s="89">
        <v>0.37118274426117087</v>
      </c>
      <c r="E757" s="89">
        <v>0.37118274426117087</v>
      </c>
      <c r="F757" s="89">
        <v>0.37118274426117087</v>
      </c>
      <c r="G757" s="89">
        <v>0.37118274426117087</v>
      </c>
      <c r="H757" s="89">
        <v>0.37118274426117087</v>
      </c>
      <c r="I757" s="89">
        <v>0.37118274426117087</v>
      </c>
      <c r="J757" s="89">
        <v>0.37118274426117087</v>
      </c>
    </row>
    <row r="758" spans="1:10" s="89" customFormat="1">
      <c r="A758" s="89" t="s">
        <v>471</v>
      </c>
      <c r="B758" s="89" t="s">
        <v>176</v>
      </c>
      <c r="C758" s="89">
        <v>2.9114683033783688</v>
      </c>
      <c r="D758" s="89">
        <v>2.9114683033783688</v>
      </c>
      <c r="E758" s="89">
        <v>2.9114683033783688</v>
      </c>
      <c r="F758" s="89">
        <v>2.9114683033783688</v>
      </c>
      <c r="G758" s="89">
        <v>2.9114683033783688</v>
      </c>
      <c r="H758" s="89">
        <v>2.9114683033783688</v>
      </c>
      <c r="I758" s="89">
        <v>2.9114683033783688</v>
      </c>
      <c r="J758" s="89">
        <v>2.9114683033783688</v>
      </c>
    </row>
    <row r="759" spans="1:10" s="89" customFormat="1">
      <c r="A759" s="89" t="s">
        <v>471</v>
      </c>
      <c r="B759" s="89" t="s">
        <v>177</v>
      </c>
      <c r="C759" s="89">
        <v>3.1366297181654437</v>
      </c>
      <c r="D759" s="89">
        <v>3.1366297181654437</v>
      </c>
      <c r="E759" s="89">
        <v>3.1366297181654437</v>
      </c>
      <c r="F759" s="89">
        <v>3.1366297181654437</v>
      </c>
      <c r="G759" s="89">
        <v>3.1366297181654437</v>
      </c>
      <c r="H759" s="89">
        <v>3.1366297181654437</v>
      </c>
      <c r="I759" s="89">
        <v>3.1366297181654437</v>
      </c>
      <c r="J759" s="89">
        <v>3.1366297181654437</v>
      </c>
    </row>
    <row r="760" spans="1:10" s="89" customFormat="1">
      <c r="A760" s="89" t="s">
        <v>471</v>
      </c>
      <c r="B760" s="89" t="s">
        <v>178</v>
      </c>
      <c r="C760" s="89">
        <v>999999</v>
      </c>
      <c r="D760" s="89">
        <v>999999</v>
      </c>
      <c r="E760" s="89">
        <v>999999</v>
      </c>
      <c r="F760" s="89">
        <v>999999</v>
      </c>
      <c r="G760" s="89">
        <v>999999</v>
      </c>
      <c r="H760" s="89">
        <v>999999</v>
      </c>
      <c r="I760" s="89">
        <v>999999</v>
      </c>
      <c r="J760" s="89">
        <v>999999</v>
      </c>
    </row>
    <row r="761" spans="1:10" s="89" customFormat="1">
      <c r="A761" s="89" t="s">
        <v>471</v>
      </c>
      <c r="B761" s="89" t="s">
        <v>179</v>
      </c>
      <c r="C761" s="89">
        <v>999999</v>
      </c>
      <c r="D761" s="89">
        <v>999999</v>
      </c>
      <c r="E761" s="89">
        <v>999999</v>
      </c>
      <c r="F761" s="89">
        <v>999999</v>
      </c>
      <c r="G761" s="89">
        <v>999999</v>
      </c>
      <c r="H761" s="89">
        <v>999999</v>
      </c>
      <c r="I761" s="89">
        <v>999999</v>
      </c>
      <c r="J761" s="89">
        <v>999999</v>
      </c>
    </row>
    <row r="762" spans="1:10" s="89" customFormat="1">
      <c r="A762" s="89" t="s">
        <v>471</v>
      </c>
      <c r="B762" s="89" t="s">
        <v>235</v>
      </c>
      <c r="C762" s="89">
        <v>999999</v>
      </c>
      <c r="D762" s="89">
        <v>999999</v>
      </c>
      <c r="E762" s="89">
        <v>999999</v>
      </c>
      <c r="F762" s="89">
        <v>999999</v>
      </c>
      <c r="G762" s="89">
        <v>999999</v>
      </c>
      <c r="H762" s="89">
        <v>999999</v>
      </c>
      <c r="I762" s="89">
        <v>999999</v>
      </c>
      <c r="J762" s="89">
        <v>999999</v>
      </c>
    </row>
    <row r="763" spans="1:10" s="89" customFormat="1">
      <c r="A763" s="89" t="s">
        <v>471</v>
      </c>
      <c r="B763" s="89" t="s">
        <v>239</v>
      </c>
      <c r="C763" s="89">
        <v>999999</v>
      </c>
      <c r="D763" s="89">
        <v>999999</v>
      </c>
      <c r="E763" s="89">
        <v>999999</v>
      </c>
      <c r="F763" s="89">
        <v>999999</v>
      </c>
      <c r="G763" s="89">
        <v>999999</v>
      </c>
      <c r="H763" s="89">
        <v>999999</v>
      </c>
      <c r="I763" s="89">
        <v>999999</v>
      </c>
      <c r="J763" s="89">
        <v>999999</v>
      </c>
    </row>
    <row r="764" spans="1:10" s="89" customFormat="1">
      <c r="A764" s="89" t="s">
        <v>472</v>
      </c>
      <c r="B764" s="89" t="s">
        <v>139</v>
      </c>
      <c r="C764" s="89">
        <v>1.3030746318675888</v>
      </c>
      <c r="D764" s="89">
        <v>1.3030746318675888</v>
      </c>
      <c r="E764" s="89">
        <v>1.3030746318675888</v>
      </c>
      <c r="F764" s="89">
        <v>1.3030746318675888</v>
      </c>
      <c r="G764" s="89">
        <v>1.3030746318675888</v>
      </c>
      <c r="H764" s="89">
        <v>1.3030746318675888</v>
      </c>
      <c r="I764" s="89">
        <v>1.3030746318675888</v>
      </c>
      <c r="J764" s="89">
        <v>1.3030746318675888</v>
      </c>
    </row>
    <row r="765" spans="1:10" s="89" customFormat="1">
      <c r="A765" s="89" t="s">
        <v>472</v>
      </c>
      <c r="B765" s="89" t="s">
        <v>97</v>
      </c>
      <c r="C765" s="89">
        <v>3.1621277733320148</v>
      </c>
      <c r="D765" s="89">
        <v>3.1621277733320148</v>
      </c>
      <c r="E765" s="89">
        <v>3.1621277733320148</v>
      </c>
      <c r="F765" s="89">
        <v>3.1621277733320148</v>
      </c>
      <c r="G765" s="89">
        <v>3.1621277733320148</v>
      </c>
      <c r="H765" s="89">
        <v>3.1621277733320148</v>
      </c>
      <c r="I765" s="89">
        <v>3.1621277733320148</v>
      </c>
      <c r="J765" s="89">
        <v>3.1621277733320148</v>
      </c>
    </row>
    <row r="766" spans="1:10" s="89" customFormat="1">
      <c r="A766" s="89" t="s">
        <v>472</v>
      </c>
      <c r="B766" s="89" t="s">
        <v>97</v>
      </c>
      <c r="C766" s="89">
        <v>3.1621277733320148</v>
      </c>
      <c r="D766" s="89">
        <v>3.1621277733320148</v>
      </c>
      <c r="E766" s="89">
        <v>3.1621277733320148</v>
      </c>
      <c r="F766" s="89">
        <v>3.1621277733320148</v>
      </c>
      <c r="G766" s="89">
        <v>3.1621277733320148</v>
      </c>
      <c r="H766" s="89">
        <v>3.1621277733320148</v>
      </c>
      <c r="I766" s="89">
        <v>3.1621277733320148</v>
      </c>
      <c r="J766" s="89">
        <v>3.1621277733320148</v>
      </c>
    </row>
    <row r="767" spans="1:10" s="89" customFormat="1">
      <c r="A767" s="89" t="s">
        <v>472</v>
      </c>
      <c r="B767" s="89" t="s">
        <v>96</v>
      </c>
      <c r="C767" s="89">
        <v>3.1621277733320148</v>
      </c>
      <c r="D767" s="89">
        <v>3.1621277733320148</v>
      </c>
      <c r="E767" s="89">
        <v>3.1621277733320148</v>
      </c>
      <c r="F767" s="89">
        <v>3.1621277733320148</v>
      </c>
      <c r="G767" s="89">
        <v>3.1621277733320148</v>
      </c>
      <c r="H767" s="89">
        <v>3.1621277733320148</v>
      </c>
      <c r="I767" s="89">
        <v>3.1621277733320148</v>
      </c>
      <c r="J767" s="89">
        <v>3.1621277733320148</v>
      </c>
    </row>
    <row r="768" spans="1:10" s="89" customFormat="1">
      <c r="A768" s="89" t="s">
        <v>472</v>
      </c>
      <c r="B768" s="89" t="s">
        <v>98</v>
      </c>
      <c r="C768" s="89">
        <v>3.1621277733320148</v>
      </c>
      <c r="D768" s="89">
        <v>3.1621277733320148</v>
      </c>
      <c r="E768" s="89">
        <v>3.1621277733320148</v>
      </c>
      <c r="F768" s="89">
        <v>3.1621277733320148</v>
      </c>
      <c r="G768" s="89">
        <v>3.1621277733320148</v>
      </c>
      <c r="H768" s="89">
        <v>3.1621277733320148</v>
      </c>
      <c r="I768" s="89">
        <v>3.1621277733320148</v>
      </c>
      <c r="J768" s="89">
        <v>3.1621277733320148</v>
      </c>
    </row>
    <row r="769" spans="1:10" s="89" customFormat="1">
      <c r="A769" s="89" t="s">
        <v>472</v>
      </c>
      <c r="B769" s="89" t="s">
        <v>171</v>
      </c>
      <c r="C769" s="89">
        <v>12.000373102520879</v>
      </c>
      <c r="D769" s="89">
        <v>12.000373102520879</v>
      </c>
      <c r="E769" s="89">
        <v>12.000373102520879</v>
      </c>
      <c r="F769" s="89">
        <v>12.000373102520879</v>
      </c>
      <c r="G769" s="89">
        <v>12.000373102520879</v>
      </c>
      <c r="H769" s="89">
        <v>12.000373102520879</v>
      </c>
      <c r="I769" s="89">
        <v>12.000373102520879</v>
      </c>
      <c r="J769" s="89">
        <v>12.000373102520879</v>
      </c>
    </row>
    <row r="770" spans="1:10" s="89" customFormat="1">
      <c r="A770" s="89" t="s">
        <v>472</v>
      </c>
      <c r="B770" s="89" t="s">
        <v>172</v>
      </c>
      <c r="C770" s="89">
        <v>12.000373102520879</v>
      </c>
      <c r="D770" s="89">
        <v>12.000373102520879</v>
      </c>
      <c r="E770" s="89">
        <v>12.000373102520879</v>
      </c>
      <c r="F770" s="89">
        <v>12.000373102520879</v>
      </c>
      <c r="G770" s="89">
        <v>12.000373102520879</v>
      </c>
      <c r="H770" s="89">
        <v>12.000373102520879</v>
      </c>
      <c r="I770" s="89">
        <v>12.000373102520879</v>
      </c>
      <c r="J770" s="89">
        <v>12.000373102520879</v>
      </c>
    </row>
    <row r="771" spans="1:10" s="89" customFormat="1">
      <c r="A771" s="89" t="s">
        <v>472</v>
      </c>
      <c r="B771" s="89" t="s">
        <v>173</v>
      </c>
      <c r="C771" s="89">
        <v>12.000373102520879</v>
      </c>
      <c r="D771" s="89">
        <v>12.000373102520879</v>
      </c>
      <c r="E771" s="89">
        <v>12.000373102520879</v>
      </c>
      <c r="F771" s="89">
        <v>12.000373102520879</v>
      </c>
      <c r="G771" s="89">
        <v>12.000373102520879</v>
      </c>
      <c r="H771" s="89">
        <v>12.000373102520879</v>
      </c>
      <c r="I771" s="89">
        <v>12.000373102520879</v>
      </c>
      <c r="J771" s="89">
        <v>12.000373102520879</v>
      </c>
    </row>
    <row r="772" spans="1:10" s="89" customFormat="1">
      <c r="A772" s="89" t="s">
        <v>472</v>
      </c>
      <c r="B772" s="89" t="s">
        <v>94</v>
      </c>
      <c r="C772" s="89">
        <v>1.1784327105585151</v>
      </c>
      <c r="D772" s="89">
        <v>1.1784327105585151</v>
      </c>
      <c r="E772" s="89">
        <v>1.1784327105585151</v>
      </c>
      <c r="F772" s="89">
        <v>1.1784327105585151</v>
      </c>
      <c r="G772" s="89">
        <v>1.1784327105585151</v>
      </c>
      <c r="H772" s="89">
        <v>1.1784327105585151</v>
      </c>
      <c r="I772" s="89">
        <v>1.1784327105585151</v>
      </c>
      <c r="J772" s="89">
        <v>1.1784327105585151</v>
      </c>
    </row>
    <row r="773" spans="1:10" s="89" customFormat="1">
      <c r="A773" s="89" t="s">
        <v>472</v>
      </c>
      <c r="B773" s="89" t="s">
        <v>93</v>
      </c>
      <c r="C773" s="89">
        <v>1.1784327105585151</v>
      </c>
      <c r="D773" s="89">
        <v>1.1784327105585151</v>
      </c>
      <c r="E773" s="89">
        <v>1.1784327105585151</v>
      </c>
      <c r="F773" s="89">
        <v>1.1784327105585151</v>
      </c>
      <c r="G773" s="89">
        <v>1.1784327105585151</v>
      </c>
      <c r="H773" s="89">
        <v>1.1784327105585151</v>
      </c>
      <c r="I773" s="89">
        <v>1.1784327105585151</v>
      </c>
      <c r="J773" s="89">
        <v>1.1784327105585151</v>
      </c>
    </row>
    <row r="774" spans="1:10" s="89" customFormat="1">
      <c r="A774" s="89" t="s">
        <v>472</v>
      </c>
      <c r="B774" s="89" t="s">
        <v>95</v>
      </c>
      <c r="C774" s="89">
        <v>1.1784327105585151</v>
      </c>
      <c r="D774" s="89">
        <v>1.1784327105585151</v>
      </c>
      <c r="E774" s="89">
        <v>1.1784327105585151</v>
      </c>
      <c r="F774" s="89">
        <v>1.1784327105585151</v>
      </c>
      <c r="G774" s="89">
        <v>1.1784327105585151</v>
      </c>
      <c r="H774" s="89">
        <v>1.1784327105585151</v>
      </c>
      <c r="I774" s="89">
        <v>1.1784327105585151</v>
      </c>
      <c r="J774" s="89">
        <v>1.1784327105585151</v>
      </c>
    </row>
    <row r="775" spans="1:10" s="89" customFormat="1">
      <c r="A775" s="89" t="s">
        <v>472</v>
      </c>
      <c r="B775" s="89" t="s">
        <v>100</v>
      </c>
      <c r="C775" s="89">
        <v>0.58921635527925753</v>
      </c>
      <c r="D775" s="89">
        <v>0.58921635527925753</v>
      </c>
      <c r="E775" s="89">
        <v>0.58921635527925753</v>
      </c>
      <c r="F775" s="89">
        <v>0.58921635527925753</v>
      </c>
      <c r="G775" s="89">
        <v>0.58921635527925753</v>
      </c>
      <c r="H775" s="89">
        <v>0.58921635527925753</v>
      </c>
      <c r="I775" s="89">
        <v>0.58921635527925753</v>
      </c>
      <c r="J775" s="89">
        <v>0.58921635527925753</v>
      </c>
    </row>
    <row r="776" spans="1:10" s="89" customFormat="1">
      <c r="A776" s="89" t="s">
        <v>472</v>
      </c>
      <c r="B776" s="89" t="s">
        <v>176</v>
      </c>
      <c r="C776" s="89">
        <v>4.6216715856291</v>
      </c>
      <c r="D776" s="89">
        <v>4.6216715856291</v>
      </c>
      <c r="E776" s="89">
        <v>4.6216715856291</v>
      </c>
      <c r="F776" s="89">
        <v>4.6216715856291</v>
      </c>
      <c r="G776" s="89">
        <v>4.6216715856291</v>
      </c>
      <c r="H776" s="89">
        <v>4.6216715856291</v>
      </c>
      <c r="I776" s="89">
        <v>4.6216715856291</v>
      </c>
      <c r="J776" s="89">
        <v>4.6216715856291</v>
      </c>
    </row>
    <row r="777" spans="1:10" s="89" customFormat="1">
      <c r="A777" s="89" t="s">
        <v>472</v>
      </c>
      <c r="B777" s="89" t="s">
        <v>177</v>
      </c>
      <c r="C777" s="89">
        <v>4.9790933414125886</v>
      </c>
      <c r="D777" s="89">
        <v>4.9790933414125886</v>
      </c>
      <c r="E777" s="89">
        <v>4.9790933414125886</v>
      </c>
      <c r="F777" s="89">
        <v>4.9790933414125886</v>
      </c>
      <c r="G777" s="89">
        <v>4.9790933414125886</v>
      </c>
      <c r="H777" s="89">
        <v>4.9790933414125886</v>
      </c>
      <c r="I777" s="89">
        <v>4.9790933414125886</v>
      </c>
      <c r="J777" s="89">
        <v>4.9790933414125886</v>
      </c>
    </row>
    <row r="778" spans="1:10" s="89" customFormat="1">
      <c r="A778" s="89" t="s">
        <v>472</v>
      </c>
      <c r="B778" s="89" t="s">
        <v>178</v>
      </c>
      <c r="C778" s="89">
        <v>999999</v>
      </c>
      <c r="D778" s="89">
        <v>999999</v>
      </c>
      <c r="E778" s="89">
        <v>999999</v>
      </c>
      <c r="F778" s="89">
        <v>999999</v>
      </c>
      <c r="G778" s="89">
        <v>999999</v>
      </c>
      <c r="H778" s="89">
        <v>999999</v>
      </c>
      <c r="I778" s="89">
        <v>999999</v>
      </c>
      <c r="J778" s="89">
        <v>999999</v>
      </c>
    </row>
    <row r="779" spans="1:10" s="89" customFormat="1">
      <c r="A779" s="89" t="s">
        <v>472</v>
      </c>
      <c r="B779" s="89" t="s">
        <v>179</v>
      </c>
      <c r="C779" s="89">
        <v>999999</v>
      </c>
      <c r="D779" s="89">
        <v>999999</v>
      </c>
      <c r="E779" s="89">
        <v>999999</v>
      </c>
      <c r="F779" s="89">
        <v>999999</v>
      </c>
      <c r="G779" s="89">
        <v>999999</v>
      </c>
      <c r="H779" s="89">
        <v>999999</v>
      </c>
      <c r="I779" s="89">
        <v>999999</v>
      </c>
      <c r="J779" s="89">
        <v>999999</v>
      </c>
    </row>
    <row r="780" spans="1:10" s="89" customFormat="1">
      <c r="A780" s="89" t="s">
        <v>472</v>
      </c>
      <c r="B780" s="89" t="s">
        <v>235</v>
      </c>
      <c r="C780" s="89">
        <v>999999</v>
      </c>
      <c r="D780" s="89">
        <v>999999</v>
      </c>
      <c r="E780" s="89">
        <v>999999</v>
      </c>
      <c r="F780" s="89">
        <v>999999</v>
      </c>
      <c r="G780" s="89">
        <v>999999</v>
      </c>
      <c r="H780" s="89">
        <v>999999</v>
      </c>
      <c r="I780" s="89">
        <v>999999</v>
      </c>
      <c r="J780" s="89">
        <v>999999</v>
      </c>
    </row>
    <row r="781" spans="1:10" s="89" customFormat="1">
      <c r="A781" s="89" t="s">
        <v>472</v>
      </c>
      <c r="B781" s="89" t="s">
        <v>239</v>
      </c>
      <c r="C781" s="89">
        <v>999999</v>
      </c>
      <c r="D781" s="89">
        <v>999999</v>
      </c>
      <c r="E781" s="89">
        <v>999999</v>
      </c>
      <c r="F781" s="89">
        <v>999999</v>
      </c>
      <c r="G781" s="89">
        <v>999999</v>
      </c>
      <c r="H781" s="89">
        <v>999999</v>
      </c>
      <c r="I781" s="89">
        <v>999999</v>
      </c>
      <c r="J781" s="89">
        <v>999999</v>
      </c>
    </row>
    <row r="782" spans="1:10" s="89" customFormat="1">
      <c r="A782" s="89" t="s">
        <v>473</v>
      </c>
      <c r="B782" s="89" t="s">
        <v>139</v>
      </c>
      <c r="C782" s="89">
        <v>2.3467925915454262</v>
      </c>
      <c r="D782" s="89">
        <v>2.3467925915454262</v>
      </c>
      <c r="E782" s="89">
        <v>2.3467925915454262</v>
      </c>
      <c r="F782" s="89">
        <v>2.3467925915454262</v>
      </c>
      <c r="G782" s="89">
        <v>2.3467925915454262</v>
      </c>
      <c r="H782" s="89">
        <v>2.3467925915454262</v>
      </c>
      <c r="I782" s="89">
        <v>2.3467925915454262</v>
      </c>
      <c r="J782" s="89">
        <v>2.3467925915454262</v>
      </c>
    </row>
    <row r="783" spans="1:10" s="89" customFormat="1">
      <c r="A783" s="89" t="s">
        <v>473</v>
      </c>
      <c r="B783" s="89" t="s">
        <v>97</v>
      </c>
      <c r="C783" s="89">
        <v>5.6948833554835661</v>
      </c>
      <c r="D783" s="89">
        <v>5.6948833554835661</v>
      </c>
      <c r="E783" s="89">
        <v>5.6948833554835661</v>
      </c>
      <c r="F783" s="89">
        <v>5.6948833554835661</v>
      </c>
      <c r="G783" s="89">
        <v>5.6948833554835661</v>
      </c>
      <c r="H783" s="89">
        <v>5.6948833554835661</v>
      </c>
      <c r="I783" s="89">
        <v>5.6948833554835661</v>
      </c>
      <c r="J783" s="89">
        <v>5.6948833554835661</v>
      </c>
    </row>
    <row r="784" spans="1:10" s="89" customFormat="1">
      <c r="A784" s="89" t="s">
        <v>473</v>
      </c>
      <c r="B784" s="89" t="s">
        <v>97</v>
      </c>
      <c r="C784" s="89">
        <v>5.6948833554835661</v>
      </c>
      <c r="D784" s="89">
        <v>5.6948833554835661</v>
      </c>
      <c r="E784" s="89">
        <v>5.6948833554835661</v>
      </c>
      <c r="F784" s="89">
        <v>5.6948833554835661</v>
      </c>
      <c r="G784" s="89">
        <v>5.6948833554835661</v>
      </c>
      <c r="H784" s="89">
        <v>5.6948833554835661</v>
      </c>
      <c r="I784" s="89">
        <v>5.6948833554835661</v>
      </c>
      <c r="J784" s="89">
        <v>5.6948833554835661</v>
      </c>
    </row>
    <row r="785" spans="1:10" s="89" customFormat="1">
      <c r="A785" s="89" t="s">
        <v>473</v>
      </c>
      <c r="B785" s="89" t="s">
        <v>96</v>
      </c>
      <c r="C785" s="89">
        <v>5.6948833554835661</v>
      </c>
      <c r="D785" s="89">
        <v>5.6948833554835661</v>
      </c>
      <c r="E785" s="89">
        <v>5.6948833554835661</v>
      </c>
      <c r="F785" s="89">
        <v>5.6948833554835661</v>
      </c>
      <c r="G785" s="89">
        <v>5.6948833554835661</v>
      </c>
      <c r="H785" s="89">
        <v>5.6948833554835661</v>
      </c>
      <c r="I785" s="89">
        <v>5.6948833554835661</v>
      </c>
      <c r="J785" s="89">
        <v>5.6948833554835661</v>
      </c>
    </row>
    <row r="786" spans="1:10" s="89" customFormat="1">
      <c r="A786" s="89" t="s">
        <v>473</v>
      </c>
      <c r="B786" s="89" t="s">
        <v>98</v>
      </c>
      <c r="C786" s="89">
        <v>5.6948833554835661</v>
      </c>
      <c r="D786" s="89">
        <v>5.6948833554835661</v>
      </c>
      <c r="E786" s="89">
        <v>5.6948833554835661</v>
      </c>
      <c r="F786" s="89">
        <v>5.6948833554835661</v>
      </c>
      <c r="G786" s="89">
        <v>5.6948833554835661</v>
      </c>
      <c r="H786" s="89">
        <v>5.6948833554835661</v>
      </c>
      <c r="I786" s="89">
        <v>5.6948833554835661</v>
      </c>
      <c r="J786" s="89">
        <v>5.6948833554835661</v>
      </c>
    </row>
    <row r="787" spans="1:10" s="89" customFormat="1">
      <c r="A787" s="89" t="s">
        <v>473</v>
      </c>
      <c r="B787" s="89" t="s">
        <v>171</v>
      </c>
      <c r="C787" s="89">
        <v>21.612259193791676</v>
      </c>
      <c r="D787" s="89">
        <v>21.612259193791676</v>
      </c>
      <c r="E787" s="89">
        <v>21.612259193791676</v>
      </c>
      <c r="F787" s="89">
        <v>21.612259193791676</v>
      </c>
      <c r="G787" s="89">
        <v>21.612259193791676</v>
      </c>
      <c r="H787" s="89">
        <v>21.612259193791676</v>
      </c>
      <c r="I787" s="89">
        <v>21.612259193791676</v>
      </c>
      <c r="J787" s="89">
        <v>21.612259193791676</v>
      </c>
    </row>
    <row r="788" spans="1:10" s="89" customFormat="1">
      <c r="A788" s="89" t="s">
        <v>473</v>
      </c>
      <c r="B788" s="89" t="s">
        <v>172</v>
      </c>
      <c r="C788" s="89">
        <v>21.612259193791676</v>
      </c>
      <c r="D788" s="89">
        <v>21.612259193791676</v>
      </c>
      <c r="E788" s="89">
        <v>21.612259193791676</v>
      </c>
      <c r="F788" s="89">
        <v>21.612259193791676</v>
      </c>
      <c r="G788" s="89">
        <v>21.612259193791676</v>
      </c>
      <c r="H788" s="89">
        <v>21.612259193791676</v>
      </c>
      <c r="I788" s="89">
        <v>21.612259193791676</v>
      </c>
      <c r="J788" s="89">
        <v>21.612259193791676</v>
      </c>
    </row>
    <row r="789" spans="1:10" s="89" customFormat="1">
      <c r="A789" s="89" t="s">
        <v>473</v>
      </c>
      <c r="B789" s="89" t="s">
        <v>173</v>
      </c>
      <c r="C789" s="89">
        <v>21.612259193791676</v>
      </c>
      <c r="D789" s="89">
        <v>21.612259193791676</v>
      </c>
      <c r="E789" s="89">
        <v>21.612259193791676</v>
      </c>
      <c r="F789" s="89">
        <v>21.612259193791676</v>
      </c>
      <c r="G789" s="89">
        <v>21.612259193791676</v>
      </c>
      <c r="H789" s="89">
        <v>21.612259193791676</v>
      </c>
      <c r="I789" s="89">
        <v>21.612259193791676</v>
      </c>
      <c r="J789" s="89">
        <v>21.612259193791676</v>
      </c>
    </row>
    <row r="790" spans="1:10" s="89" customFormat="1">
      <c r="A790" s="89" t="s">
        <v>473</v>
      </c>
      <c r="B790" s="89" t="s">
        <v>94</v>
      </c>
      <c r="C790" s="89">
        <v>2.122316778441081</v>
      </c>
      <c r="D790" s="89">
        <v>2.122316778441081</v>
      </c>
      <c r="E790" s="89">
        <v>2.122316778441081</v>
      </c>
      <c r="F790" s="89">
        <v>2.122316778441081</v>
      </c>
      <c r="G790" s="89">
        <v>2.122316778441081</v>
      </c>
      <c r="H790" s="89">
        <v>2.122316778441081</v>
      </c>
      <c r="I790" s="89">
        <v>2.122316778441081</v>
      </c>
      <c r="J790" s="89">
        <v>2.122316778441081</v>
      </c>
    </row>
    <row r="791" spans="1:10" s="89" customFormat="1">
      <c r="A791" s="89" t="s">
        <v>473</v>
      </c>
      <c r="B791" s="89" t="s">
        <v>93</v>
      </c>
      <c r="C791" s="89">
        <v>2.122316778441081</v>
      </c>
      <c r="D791" s="89">
        <v>2.122316778441081</v>
      </c>
      <c r="E791" s="89">
        <v>2.122316778441081</v>
      </c>
      <c r="F791" s="89">
        <v>2.122316778441081</v>
      </c>
      <c r="G791" s="89">
        <v>2.122316778441081</v>
      </c>
      <c r="H791" s="89">
        <v>2.122316778441081</v>
      </c>
      <c r="I791" s="89">
        <v>2.122316778441081</v>
      </c>
      <c r="J791" s="89">
        <v>2.122316778441081</v>
      </c>
    </row>
    <row r="792" spans="1:10" s="89" customFormat="1">
      <c r="A792" s="89" t="s">
        <v>473</v>
      </c>
      <c r="B792" s="89" t="s">
        <v>95</v>
      </c>
      <c r="C792" s="89">
        <v>2.122316778441081</v>
      </c>
      <c r="D792" s="89">
        <v>2.122316778441081</v>
      </c>
      <c r="E792" s="89">
        <v>2.122316778441081</v>
      </c>
      <c r="F792" s="89">
        <v>2.122316778441081</v>
      </c>
      <c r="G792" s="89">
        <v>2.122316778441081</v>
      </c>
      <c r="H792" s="89">
        <v>2.122316778441081</v>
      </c>
      <c r="I792" s="89">
        <v>2.122316778441081</v>
      </c>
      <c r="J792" s="89">
        <v>2.122316778441081</v>
      </c>
    </row>
    <row r="793" spans="1:10" s="89" customFormat="1">
      <c r="A793" s="89" t="s">
        <v>473</v>
      </c>
      <c r="B793" s="89" t="s">
        <v>100</v>
      </c>
      <c r="C793" s="89">
        <v>1.0611583892205405</v>
      </c>
      <c r="D793" s="89">
        <v>1.0611583892205405</v>
      </c>
      <c r="E793" s="89">
        <v>1.0611583892205405</v>
      </c>
      <c r="F793" s="89">
        <v>1.0611583892205405</v>
      </c>
      <c r="G793" s="89">
        <v>1.0611583892205405</v>
      </c>
      <c r="H793" s="89">
        <v>1.0611583892205405</v>
      </c>
      <c r="I793" s="89">
        <v>1.0611583892205405</v>
      </c>
      <c r="J793" s="89">
        <v>1.0611583892205405</v>
      </c>
    </row>
    <row r="794" spans="1:10" s="89" customFormat="1">
      <c r="A794" s="89" t="s">
        <v>473</v>
      </c>
      <c r="B794" s="89" t="s">
        <v>176</v>
      </c>
      <c r="C794" s="89">
        <v>8.3234715590814261</v>
      </c>
      <c r="D794" s="89">
        <v>8.3234715590814261</v>
      </c>
      <c r="E794" s="89">
        <v>8.3234715590814261</v>
      </c>
      <c r="F794" s="89">
        <v>8.3234715590814261</v>
      </c>
      <c r="G794" s="89">
        <v>8.3234715590814261</v>
      </c>
      <c r="H794" s="89">
        <v>8.3234715590814261</v>
      </c>
      <c r="I794" s="89">
        <v>8.3234715590814261</v>
      </c>
      <c r="J794" s="89">
        <v>8.3234715590814261</v>
      </c>
    </row>
    <row r="795" spans="1:10" s="89" customFormat="1">
      <c r="A795" s="89" t="s">
        <v>473</v>
      </c>
      <c r="B795" s="89" t="s">
        <v>177</v>
      </c>
      <c r="C795" s="89">
        <v>8.9671758473981082</v>
      </c>
      <c r="D795" s="89">
        <v>8.9671758473981082</v>
      </c>
      <c r="E795" s="89">
        <v>8.9671758473981082</v>
      </c>
      <c r="F795" s="89">
        <v>8.9671758473981082</v>
      </c>
      <c r="G795" s="89">
        <v>8.9671758473981082</v>
      </c>
      <c r="H795" s="89">
        <v>8.9671758473981082</v>
      </c>
      <c r="I795" s="89">
        <v>8.9671758473981082</v>
      </c>
      <c r="J795" s="89">
        <v>8.9671758473981082</v>
      </c>
    </row>
    <row r="796" spans="1:10" s="89" customFormat="1">
      <c r="A796" s="89" t="s">
        <v>473</v>
      </c>
      <c r="B796" s="89" t="s">
        <v>178</v>
      </c>
      <c r="C796" s="89">
        <v>999999</v>
      </c>
      <c r="D796" s="89">
        <v>999999</v>
      </c>
      <c r="E796" s="89">
        <v>999999</v>
      </c>
      <c r="F796" s="89">
        <v>999999</v>
      </c>
      <c r="G796" s="89">
        <v>999999</v>
      </c>
      <c r="H796" s="89">
        <v>999999</v>
      </c>
      <c r="I796" s="89">
        <v>999999</v>
      </c>
      <c r="J796" s="89">
        <v>999999</v>
      </c>
    </row>
    <row r="797" spans="1:10" s="89" customFormat="1">
      <c r="A797" s="89" t="s">
        <v>473</v>
      </c>
      <c r="B797" s="89" t="s">
        <v>179</v>
      </c>
      <c r="C797" s="89">
        <v>999999</v>
      </c>
      <c r="D797" s="89">
        <v>999999</v>
      </c>
      <c r="E797" s="89">
        <v>999999</v>
      </c>
      <c r="F797" s="89">
        <v>999999</v>
      </c>
      <c r="G797" s="89">
        <v>999999</v>
      </c>
      <c r="H797" s="89">
        <v>999999</v>
      </c>
      <c r="I797" s="89">
        <v>999999</v>
      </c>
      <c r="J797" s="89">
        <v>999999</v>
      </c>
    </row>
    <row r="798" spans="1:10" s="89" customFormat="1">
      <c r="A798" s="89" t="s">
        <v>473</v>
      </c>
      <c r="B798" s="89" t="s">
        <v>235</v>
      </c>
      <c r="C798" s="89">
        <v>999999</v>
      </c>
      <c r="D798" s="89">
        <v>999999</v>
      </c>
      <c r="E798" s="89">
        <v>999999</v>
      </c>
      <c r="F798" s="89">
        <v>999999</v>
      </c>
      <c r="G798" s="89">
        <v>999999</v>
      </c>
      <c r="H798" s="89">
        <v>999999</v>
      </c>
      <c r="I798" s="89">
        <v>999999</v>
      </c>
      <c r="J798" s="89">
        <v>999999</v>
      </c>
    </row>
    <row r="799" spans="1:10" s="89" customFormat="1">
      <c r="A799" s="89" t="s">
        <v>473</v>
      </c>
      <c r="B799" s="89" t="s">
        <v>239</v>
      </c>
      <c r="C799" s="89">
        <v>999999</v>
      </c>
      <c r="D799" s="89">
        <v>999999</v>
      </c>
      <c r="E799" s="89">
        <v>999999</v>
      </c>
      <c r="F799" s="89">
        <v>999999</v>
      </c>
      <c r="G799" s="89">
        <v>999999</v>
      </c>
      <c r="H799" s="89">
        <v>999999</v>
      </c>
      <c r="I799" s="89">
        <v>999999</v>
      </c>
      <c r="J799" s="89">
        <v>999999</v>
      </c>
    </row>
    <row r="800" spans="1:10" s="89" customFormat="1">
      <c r="A800" s="89" t="s">
        <v>474</v>
      </c>
      <c r="B800" s="89" t="s">
        <v>139</v>
      </c>
      <c r="C800" s="89">
        <v>0.40772344745089911</v>
      </c>
      <c r="D800" s="89">
        <v>0.40772344745089911</v>
      </c>
      <c r="E800" s="89">
        <v>0.40772344745089911</v>
      </c>
      <c r="F800" s="89">
        <v>0.40772344745089911</v>
      </c>
      <c r="G800" s="89">
        <v>0.40772344745089911</v>
      </c>
      <c r="H800" s="89">
        <v>0.40772344745089911</v>
      </c>
      <c r="I800" s="89">
        <v>0.40772344745089911</v>
      </c>
      <c r="J800" s="89">
        <v>0.40772344745089911</v>
      </c>
    </row>
    <row r="801" spans="1:10" s="89" customFormat="1">
      <c r="A801" s="89" t="s">
        <v>474</v>
      </c>
      <c r="B801" s="89" t="s">
        <v>97</v>
      </c>
      <c r="C801" s="89">
        <v>0.98940889914751495</v>
      </c>
      <c r="D801" s="89">
        <v>0.98940889914751495</v>
      </c>
      <c r="E801" s="89">
        <v>0.98940889914751495</v>
      </c>
      <c r="F801" s="89">
        <v>0.98940889914751495</v>
      </c>
      <c r="G801" s="89">
        <v>0.98940889914751495</v>
      </c>
      <c r="H801" s="89">
        <v>0.98940889914751495</v>
      </c>
      <c r="I801" s="89">
        <v>0.98940889914751495</v>
      </c>
      <c r="J801" s="89">
        <v>0.98940889914751495</v>
      </c>
    </row>
    <row r="802" spans="1:10" s="89" customFormat="1">
      <c r="A802" s="89" t="s">
        <v>474</v>
      </c>
      <c r="B802" s="89" t="s">
        <v>97</v>
      </c>
      <c r="C802" s="89">
        <v>0.98940889914751495</v>
      </c>
      <c r="D802" s="89">
        <v>0.98940889914751495</v>
      </c>
      <c r="E802" s="89">
        <v>0.98940889914751495</v>
      </c>
      <c r="F802" s="89">
        <v>0.98940889914751495</v>
      </c>
      <c r="G802" s="89">
        <v>0.98940889914751495</v>
      </c>
      <c r="H802" s="89">
        <v>0.98940889914751495</v>
      </c>
      <c r="I802" s="89">
        <v>0.98940889914751495</v>
      </c>
      <c r="J802" s="89">
        <v>0.98940889914751495</v>
      </c>
    </row>
    <row r="803" spans="1:10" s="89" customFormat="1">
      <c r="A803" s="89" t="s">
        <v>474</v>
      </c>
      <c r="B803" s="89" t="s">
        <v>96</v>
      </c>
      <c r="C803" s="89">
        <v>0.98940889914751495</v>
      </c>
      <c r="D803" s="89">
        <v>0.98940889914751495</v>
      </c>
      <c r="E803" s="89">
        <v>0.98940889914751495</v>
      </c>
      <c r="F803" s="89">
        <v>0.98940889914751495</v>
      </c>
      <c r="G803" s="89">
        <v>0.98940889914751495</v>
      </c>
      <c r="H803" s="89">
        <v>0.98940889914751495</v>
      </c>
      <c r="I803" s="89">
        <v>0.98940889914751495</v>
      </c>
      <c r="J803" s="89">
        <v>0.98940889914751495</v>
      </c>
    </row>
    <row r="804" spans="1:10" s="89" customFormat="1">
      <c r="A804" s="89" t="s">
        <v>474</v>
      </c>
      <c r="B804" s="89" t="s">
        <v>98</v>
      </c>
      <c r="C804" s="89">
        <v>0.98940889914751495</v>
      </c>
      <c r="D804" s="89">
        <v>0.98940889914751495</v>
      </c>
      <c r="E804" s="89">
        <v>0.98940889914751495</v>
      </c>
      <c r="F804" s="89">
        <v>0.98940889914751495</v>
      </c>
      <c r="G804" s="89">
        <v>0.98940889914751495</v>
      </c>
      <c r="H804" s="89">
        <v>0.98940889914751495</v>
      </c>
      <c r="I804" s="89">
        <v>0.98940889914751495</v>
      </c>
      <c r="J804" s="89">
        <v>0.98940889914751495</v>
      </c>
    </row>
    <row r="805" spans="1:10" s="89" customFormat="1">
      <c r="A805" s="89" t="s">
        <v>474</v>
      </c>
      <c r="B805" s="89" t="s">
        <v>171</v>
      </c>
      <c r="C805" s="89">
        <v>3.7548374992492657</v>
      </c>
      <c r="D805" s="89">
        <v>3.7548374992492657</v>
      </c>
      <c r="E805" s="89">
        <v>3.7548374992492657</v>
      </c>
      <c r="F805" s="89">
        <v>3.7548374992492657</v>
      </c>
      <c r="G805" s="89">
        <v>3.7548374992492657</v>
      </c>
      <c r="H805" s="89">
        <v>3.7548374992492657</v>
      </c>
      <c r="I805" s="89">
        <v>3.7548374992492657</v>
      </c>
      <c r="J805" s="89">
        <v>3.7548374992492657</v>
      </c>
    </row>
    <row r="806" spans="1:10" s="89" customFormat="1">
      <c r="A806" s="89" t="s">
        <v>474</v>
      </c>
      <c r="B806" s="89" t="s">
        <v>172</v>
      </c>
      <c r="C806" s="89">
        <v>3.7548374992492657</v>
      </c>
      <c r="D806" s="89">
        <v>3.7548374992492657</v>
      </c>
      <c r="E806" s="89">
        <v>3.7548374992492657</v>
      </c>
      <c r="F806" s="89">
        <v>3.7548374992492657</v>
      </c>
      <c r="G806" s="89">
        <v>3.7548374992492657</v>
      </c>
      <c r="H806" s="89">
        <v>3.7548374992492657</v>
      </c>
      <c r="I806" s="89">
        <v>3.7548374992492657</v>
      </c>
      <c r="J806" s="89">
        <v>3.7548374992492657</v>
      </c>
    </row>
    <row r="807" spans="1:10" s="89" customFormat="1">
      <c r="A807" s="89" t="s">
        <v>474</v>
      </c>
      <c r="B807" s="89" t="s">
        <v>173</v>
      </c>
      <c r="C807" s="89">
        <v>3.7548374992492657</v>
      </c>
      <c r="D807" s="89">
        <v>3.7548374992492657</v>
      </c>
      <c r="E807" s="89">
        <v>3.7548374992492657</v>
      </c>
      <c r="F807" s="89">
        <v>3.7548374992492657</v>
      </c>
      <c r="G807" s="89">
        <v>3.7548374992492657</v>
      </c>
      <c r="H807" s="89">
        <v>3.7548374992492657</v>
      </c>
      <c r="I807" s="89">
        <v>3.7548374992492657</v>
      </c>
      <c r="J807" s="89">
        <v>3.7548374992492657</v>
      </c>
    </row>
    <row r="808" spans="1:10" s="89" customFormat="1">
      <c r="A808" s="89" t="s">
        <v>474</v>
      </c>
      <c r="B808" s="89" t="s">
        <v>94</v>
      </c>
      <c r="C808" s="89">
        <v>0.36872381334690008</v>
      </c>
      <c r="D808" s="89">
        <v>0.36872381334690008</v>
      </c>
      <c r="E808" s="89">
        <v>0.36872381334690008</v>
      </c>
      <c r="F808" s="89">
        <v>0.36872381334690008</v>
      </c>
      <c r="G808" s="89">
        <v>0.36872381334690008</v>
      </c>
      <c r="H808" s="89">
        <v>0.36872381334690008</v>
      </c>
      <c r="I808" s="89">
        <v>0.36872381334690008</v>
      </c>
      <c r="J808" s="89">
        <v>0.36872381334690008</v>
      </c>
    </row>
    <row r="809" spans="1:10" s="89" customFormat="1">
      <c r="A809" s="89" t="s">
        <v>474</v>
      </c>
      <c r="B809" s="89" t="s">
        <v>93</v>
      </c>
      <c r="C809" s="89">
        <v>0.36872381334690008</v>
      </c>
      <c r="D809" s="89">
        <v>0.36872381334690008</v>
      </c>
      <c r="E809" s="89">
        <v>0.36872381334690008</v>
      </c>
      <c r="F809" s="89">
        <v>0.36872381334690008</v>
      </c>
      <c r="G809" s="89">
        <v>0.36872381334690008</v>
      </c>
      <c r="H809" s="89">
        <v>0.36872381334690008</v>
      </c>
      <c r="I809" s="89">
        <v>0.36872381334690008</v>
      </c>
      <c r="J809" s="89">
        <v>0.36872381334690008</v>
      </c>
    </row>
    <row r="810" spans="1:10" s="89" customFormat="1">
      <c r="A810" s="89" t="s">
        <v>474</v>
      </c>
      <c r="B810" s="89" t="s">
        <v>95</v>
      </c>
      <c r="C810" s="89">
        <v>0.36872381334690008</v>
      </c>
      <c r="D810" s="89">
        <v>0.36872381334690008</v>
      </c>
      <c r="E810" s="89">
        <v>0.36872381334690008</v>
      </c>
      <c r="F810" s="89">
        <v>0.36872381334690008</v>
      </c>
      <c r="G810" s="89">
        <v>0.36872381334690008</v>
      </c>
      <c r="H810" s="89">
        <v>0.36872381334690008</v>
      </c>
      <c r="I810" s="89">
        <v>0.36872381334690008</v>
      </c>
      <c r="J810" s="89">
        <v>0.36872381334690008</v>
      </c>
    </row>
    <row r="811" spans="1:10" s="89" customFormat="1">
      <c r="A811" s="89" t="s">
        <v>474</v>
      </c>
      <c r="B811" s="89" t="s">
        <v>100</v>
      </c>
      <c r="C811" s="89">
        <v>0.18436190667345004</v>
      </c>
      <c r="D811" s="89">
        <v>0.18436190667345004</v>
      </c>
      <c r="E811" s="89">
        <v>0.18436190667345004</v>
      </c>
      <c r="F811" s="89">
        <v>0.18436190667345004</v>
      </c>
      <c r="G811" s="89">
        <v>0.18436190667345004</v>
      </c>
      <c r="H811" s="89">
        <v>0.18436190667345004</v>
      </c>
      <c r="I811" s="89">
        <v>0.18436190667345004</v>
      </c>
      <c r="J811" s="89">
        <v>0.18436190667345004</v>
      </c>
    </row>
    <row r="812" spans="1:10" s="89" customFormat="1">
      <c r="A812" s="89" t="s">
        <v>474</v>
      </c>
      <c r="B812" s="89" t="s">
        <v>176</v>
      </c>
      <c r="C812" s="89">
        <v>1.4460905199097134</v>
      </c>
      <c r="D812" s="89">
        <v>1.4460905199097134</v>
      </c>
      <c r="E812" s="89">
        <v>1.4460905199097134</v>
      </c>
      <c r="F812" s="89">
        <v>1.4460905199097134</v>
      </c>
      <c r="G812" s="89">
        <v>1.4460905199097134</v>
      </c>
      <c r="H812" s="89">
        <v>1.4460905199097134</v>
      </c>
      <c r="I812" s="89">
        <v>1.4460905199097134</v>
      </c>
      <c r="J812" s="89">
        <v>1.4460905199097134</v>
      </c>
    </row>
    <row r="813" spans="1:10" s="89" customFormat="1">
      <c r="A813" s="89" t="s">
        <v>474</v>
      </c>
      <c r="B813" s="89" t="s">
        <v>177</v>
      </c>
      <c r="C813" s="89">
        <v>1.5579254270578449</v>
      </c>
      <c r="D813" s="89">
        <v>1.5579254270578449</v>
      </c>
      <c r="E813" s="89">
        <v>1.5579254270578449</v>
      </c>
      <c r="F813" s="89">
        <v>1.5579254270578449</v>
      </c>
      <c r="G813" s="89">
        <v>1.5579254270578449</v>
      </c>
      <c r="H813" s="89">
        <v>1.5579254270578449</v>
      </c>
      <c r="I813" s="89">
        <v>1.5579254270578449</v>
      </c>
      <c r="J813" s="89">
        <v>1.5579254270578449</v>
      </c>
    </row>
    <row r="814" spans="1:10" s="89" customFormat="1">
      <c r="A814" s="89" t="s">
        <v>474</v>
      </c>
      <c r="B814" s="89" t="s">
        <v>178</v>
      </c>
      <c r="C814" s="89">
        <v>999999</v>
      </c>
      <c r="D814" s="89">
        <v>999999</v>
      </c>
      <c r="E814" s="89">
        <v>999999</v>
      </c>
      <c r="F814" s="89">
        <v>999999</v>
      </c>
      <c r="G814" s="89">
        <v>999999</v>
      </c>
      <c r="H814" s="89">
        <v>999999</v>
      </c>
      <c r="I814" s="89">
        <v>999999</v>
      </c>
      <c r="J814" s="89">
        <v>999999</v>
      </c>
    </row>
    <row r="815" spans="1:10" s="89" customFormat="1">
      <c r="A815" s="89" t="s">
        <v>474</v>
      </c>
      <c r="B815" s="89" t="s">
        <v>179</v>
      </c>
      <c r="C815" s="89">
        <v>999999</v>
      </c>
      <c r="D815" s="89">
        <v>999999</v>
      </c>
      <c r="E815" s="89">
        <v>999999</v>
      </c>
      <c r="F815" s="89">
        <v>999999</v>
      </c>
      <c r="G815" s="89">
        <v>999999</v>
      </c>
      <c r="H815" s="89">
        <v>999999</v>
      </c>
      <c r="I815" s="89">
        <v>999999</v>
      </c>
      <c r="J815" s="89">
        <v>999999</v>
      </c>
    </row>
    <row r="816" spans="1:10" s="89" customFormat="1">
      <c r="A816" s="89" t="s">
        <v>474</v>
      </c>
      <c r="B816" s="89" t="s">
        <v>235</v>
      </c>
      <c r="C816" s="89">
        <v>999999</v>
      </c>
      <c r="D816" s="89">
        <v>999999</v>
      </c>
      <c r="E816" s="89">
        <v>999999</v>
      </c>
      <c r="F816" s="89">
        <v>999999</v>
      </c>
      <c r="G816" s="89">
        <v>999999</v>
      </c>
      <c r="H816" s="89">
        <v>999999</v>
      </c>
      <c r="I816" s="89">
        <v>999999</v>
      </c>
      <c r="J816" s="89">
        <v>999999</v>
      </c>
    </row>
    <row r="817" spans="1:10" s="89" customFormat="1">
      <c r="A817" s="89" t="s">
        <v>474</v>
      </c>
      <c r="B817" s="89" t="s">
        <v>239</v>
      </c>
      <c r="C817" s="89">
        <v>999999</v>
      </c>
      <c r="D817" s="89">
        <v>999999</v>
      </c>
      <c r="E817" s="89">
        <v>999999</v>
      </c>
      <c r="F817" s="89">
        <v>999999</v>
      </c>
      <c r="G817" s="89">
        <v>999999</v>
      </c>
      <c r="H817" s="89">
        <v>999999</v>
      </c>
      <c r="I817" s="89">
        <v>999999</v>
      </c>
      <c r="J817" s="89">
        <v>999999</v>
      </c>
    </row>
  </sheetData>
  <phoneticPr fontId="29" type="noConversion"/>
  <hyperlinks>
    <hyperlink ref="K630" r:id="rId1" xr:uid="{00000000-0004-0000-2400-000000000000}"/>
    <hyperlink ref="K631" r:id="rId2" xr:uid="{00000000-0004-0000-2400-000001000000}"/>
    <hyperlink ref="K632" r:id="rId3" xr:uid="{00000000-0004-0000-2400-000002000000}"/>
    <hyperlink ref="K633" r:id="rId4" xr:uid="{00000000-0004-0000-2400-000003000000}"/>
    <hyperlink ref="K634" r:id="rId5" xr:uid="{00000000-0004-0000-2400-000004000000}"/>
    <hyperlink ref="K635" r:id="rId6" xr:uid="{00000000-0004-0000-2400-000005000000}"/>
    <hyperlink ref="K636" r:id="rId7" xr:uid="{00000000-0004-0000-2400-000006000000}"/>
    <hyperlink ref="K637" r:id="rId8" xr:uid="{00000000-0004-0000-2400-000007000000}"/>
    <hyperlink ref="K638" r:id="rId9" xr:uid="{00000000-0004-0000-2400-000008000000}"/>
    <hyperlink ref="K639" r:id="rId10" xr:uid="{00000000-0004-0000-2400-000009000000}"/>
    <hyperlink ref="K640" r:id="rId11" xr:uid="{00000000-0004-0000-2400-00000A000000}"/>
    <hyperlink ref="K641" r:id="rId12" xr:uid="{00000000-0004-0000-2400-00000B000000}"/>
    <hyperlink ref="K642" r:id="rId13" xr:uid="{00000000-0004-0000-2400-00000C000000}"/>
    <hyperlink ref="K643" r:id="rId14" xr:uid="{00000000-0004-0000-2400-00000D000000}"/>
    <hyperlink ref="K644" r:id="rId15" xr:uid="{00000000-0004-0000-2400-00000E000000}"/>
    <hyperlink ref="K645" r:id="rId16" xr:uid="{00000000-0004-0000-2400-00000F000000}"/>
    <hyperlink ref="K646" r:id="rId17" xr:uid="{00000000-0004-0000-2400-000010000000}"/>
    <hyperlink ref="K647" r:id="rId18" xr:uid="{00000000-0004-0000-2400-000011000000}"/>
    <hyperlink ref="K648" r:id="rId19" xr:uid="{00000000-0004-0000-2400-000012000000}"/>
    <hyperlink ref="K649" r:id="rId20" xr:uid="{00000000-0004-0000-2400-000013000000}"/>
  </hyperlinks>
  <pageMargins left="0.7" right="0.7" top="0.78740157499999996" bottom="0.78740157499999996" header="0.3" footer="0.3"/>
  <pageSetup paperSize="9" orientation="portrait" horizontalDpi="1200" verticalDpi="1200" r:id="rId2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>
    <tabColor theme="4" tint="-0.249977111117893"/>
  </sheetPr>
  <dimension ref="A1:J56"/>
  <sheetViews>
    <sheetView topLeftCell="A19" workbookViewId="0">
      <selection activeCell="G50" sqref="G50"/>
    </sheetView>
  </sheetViews>
  <sheetFormatPr baseColWidth="10" defaultColWidth="11.44140625" defaultRowHeight="14.4"/>
  <cols>
    <col min="1" max="1" width="20.88671875" style="41" customWidth="1"/>
    <col min="2" max="2" width="15.6640625" style="1" bestFit="1" customWidth="1"/>
    <col min="3" max="16384" width="11.44140625" style="1"/>
  </cols>
  <sheetData>
    <row r="1" spans="1:10">
      <c r="A1" s="41" t="s">
        <v>446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381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425</v>
      </c>
      <c r="C3" s="53"/>
      <c r="D3" s="53"/>
      <c r="E3" s="53"/>
      <c r="F3" s="53"/>
      <c r="G3" s="53"/>
      <c r="H3" s="53"/>
      <c r="I3" s="53"/>
      <c r="J3" s="53"/>
    </row>
    <row r="4" spans="1:10">
      <c r="A4" s="41" t="s">
        <v>20</v>
      </c>
      <c r="B4" s="1" t="s">
        <v>26</v>
      </c>
      <c r="C4" s="1" t="s">
        <v>35</v>
      </c>
      <c r="D4" s="53"/>
      <c r="E4" s="53"/>
      <c r="F4" s="53"/>
      <c r="G4" s="53"/>
      <c r="H4" s="53"/>
      <c r="I4" s="53"/>
      <c r="J4" s="53"/>
    </row>
    <row r="5" spans="1:10">
      <c r="A5" s="41" t="s">
        <v>284</v>
      </c>
      <c r="B5" s="1" t="s">
        <v>90</v>
      </c>
      <c r="C5" s="34">
        <v>31987.000000000255</v>
      </c>
      <c r="F5" s="41"/>
    </row>
    <row r="6" spans="1:10">
      <c r="A6" s="41" t="s">
        <v>285</v>
      </c>
      <c r="B6" s="1" t="s">
        <v>90</v>
      </c>
      <c r="C6" s="34">
        <v>348</v>
      </c>
      <c r="F6" s="41"/>
    </row>
    <row r="7" spans="1:10">
      <c r="A7" s="41" t="s">
        <v>307</v>
      </c>
      <c r="B7" s="1" t="s">
        <v>90</v>
      </c>
      <c r="C7" s="34">
        <v>2030.0000000000161</v>
      </c>
      <c r="F7" s="41"/>
    </row>
    <row r="8" spans="1:10">
      <c r="A8" s="41" t="s">
        <v>287</v>
      </c>
      <c r="B8" s="1" t="s">
        <v>90</v>
      </c>
      <c r="C8" s="34">
        <f>25172.0000000002/2</f>
        <v>12586.0000000001</v>
      </c>
      <c r="F8" s="41"/>
    </row>
    <row r="9" spans="1:10">
      <c r="A9" s="41" t="s">
        <v>300</v>
      </c>
      <c r="B9" s="1" t="s">
        <v>90</v>
      </c>
      <c r="C9" s="34">
        <f>25172.0000000002/2</f>
        <v>12586.0000000001</v>
      </c>
    </row>
    <row r="10" spans="1:10">
      <c r="A10" s="41" t="s">
        <v>299</v>
      </c>
      <c r="B10" s="1" t="s">
        <v>90</v>
      </c>
      <c r="C10" s="34">
        <v>542300.00000000431</v>
      </c>
    </row>
    <row r="11" spans="1:10">
      <c r="A11" s="12" t="s">
        <v>292</v>
      </c>
      <c r="B11" s="1" t="s">
        <v>90</v>
      </c>
      <c r="C11" s="34">
        <f>8323.00000000007/3</f>
        <v>2774.3333333333562</v>
      </c>
    </row>
    <row r="12" spans="1:10">
      <c r="A12" s="12" t="s">
        <v>301</v>
      </c>
      <c r="B12" s="1" t="s">
        <v>90</v>
      </c>
      <c r="C12" s="34">
        <f>8323.00000000007/3</f>
        <v>2774.3333333333562</v>
      </c>
    </row>
    <row r="13" spans="1:10">
      <c r="A13" s="12" t="s">
        <v>305</v>
      </c>
      <c r="B13" s="1" t="s">
        <v>90</v>
      </c>
      <c r="C13" s="34">
        <f>8323.00000000007/3</f>
        <v>2774.3333333333562</v>
      </c>
    </row>
    <row r="14" spans="1:10">
      <c r="A14" s="12" t="s">
        <v>359</v>
      </c>
      <c r="B14" s="1" t="s">
        <v>90</v>
      </c>
      <c r="C14" s="34">
        <f>25.6630136986303/4</f>
        <v>6.4157534246575754</v>
      </c>
    </row>
    <row r="15" spans="1:10">
      <c r="A15" s="1" t="s">
        <v>282</v>
      </c>
      <c r="B15" s="1" t="s">
        <v>90</v>
      </c>
      <c r="C15" s="34">
        <f>25.6630136986303/4</f>
        <v>6.4157534246575754</v>
      </c>
    </row>
    <row r="16" spans="1:10">
      <c r="A16" s="1" t="s">
        <v>291</v>
      </c>
      <c r="B16" s="1" t="s">
        <v>90</v>
      </c>
      <c r="C16" s="34">
        <f>25.6630136986303/4</f>
        <v>6.4157534246575754</v>
      </c>
    </row>
    <row r="17" spans="1:10">
      <c r="A17" s="12" t="s">
        <v>304</v>
      </c>
      <c r="B17" s="1" t="s">
        <v>90</v>
      </c>
      <c r="C17" s="34">
        <f>25.6630136986303/4</f>
        <v>6.4157534246575754</v>
      </c>
    </row>
    <row r="18" spans="1:10">
      <c r="A18" s="41" t="s">
        <v>284</v>
      </c>
      <c r="B18" s="1" t="s">
        <v>89</v>
      </c>
      <c r="C18" s="34">
        <v>38595.000000000306</v>
      </c>
    </row>
    <row r="19" spans="1:10">
      <c r="A19" s="41" t="s">
        <v>285</v>
      </c>
      <c r="B19" s="1" t="s">
        <v>89</v>
      </c>
      <c r="C19" s="34">
        <v>543000.00000000431</v>
      </c>
    </row>
    <row r="20" spans="1:10">
      <c r="A20" s="41" t="s">
        <v>287</v>
      </c>
      <c r="B20" s="1" t="s">
        <v>89</v>
      </c>
      <c r="C20" s="34">
        <v>4785.0000000000382</v>
      </c>
      <c r="J20" s="12"/>
    </row>
    <row r="21" spans="1:10">
      <c r="A21" s="41" t="s">
        <v>299</v>
      </c>
      <c r="B21" s="1" t="s">
        <v>89</v>
      </c>
      <c r="C21" s="34">
        <v>81915.00000000064</v>
      </c>
      <c r="J21" s="12"/>
    </row>
    <row r="22" spans="1:10">
      <c r="A22" s="12" t="s">
        <v>292</v>
      </c>
      <c r="B22" s="1" t="s">
        <v>89</v>
      </c>
      <c r="C22" s="34">
        <f>43695.0000000003/3</f>
        <v>14565.0000000001</v>
      </c>
      <c r="J22" s="12"/>
    </row>
    <row r="23" spans="1:10">
      <c r="A23" s="41" t="s">
        <v>301</v>
      </c>
      <c r="B23" s="1" t="s">
        <v>89</v>
      </c>
      <c r="C23" s="34">
        <f>43695.0000000003/3</f>
        <v>14565.0000000001</v>
      </c>
    </row>
    <row r="24" spans="1:10">
      <c r="A24" s="41" t="s">
        <v>305</v>
      </c>
      <c r="B24" s="1" t="s">
        <v>89</v>
      </c>
      <c r="C24" s="34">
        <f>43695.0000000003/3</f>
        <v>14565.0000000001</v>
      </c>
    </row>
    <row r="25" spans="1:10">
      <c r="A25" s="12" t="s">
        <v>359</v>
      </c>
      <c r="B25" s="1" t="s">
        <v>89</v>
      </c>
      <c r="C25" s="34">
        <f>219240.000000002/4</f>
        <v>54810.000000000502</v>
      </c>
    </row>
    <row r="26" spans="1:10">
      <c r="A26" s="41" t="s">
        <v>282</v>
      </c>
      <c r="B26" s="1" t="s">
        <v>89</v>
      </c>
      <c r="C26" s="34">
        <f>219240.000000002/4</f>
        <v>54810.000000000502</v>
      </c>
    </row>
    <row r="27" spans="1:10">
      <c r="A27" s="41" t="s">
        <v>291</v>
      </c>
      <c r="B27" s="1" t="s">
        <v>89</v>
      </c>
      <c r="C27" s="34">
        <f>219240.000000002/4</f>
        <v>54810.000000000502</v>
      </c>
    </row>
    <row r="28" spans="1:10">
      <c r="A28" s="41" t="s">
        <v>304</v>
      </c>
      <c r="B28" s="1" t="s">
        <v>89</v>
      </c>
      <c r="C28" s="34">
        <f>219240.000000002/4</f>
        <v>54810.000000000502</v>
      </c>
    </row>
    <row r="29" spans="1:10">
      <c r="A29" s="12" t="s">
        <v>290</v>
      </c>
      <c r="B29" s="1" t="s">
        <v>89</v>
      </c>
      <c r="C29" s="34">
        <v>4350</v>
      </c>
    </row>
    <row r="30" spans="1:10">
      <c r="A30" s="41" t="s">
        <v>286</v>
      </c>
      <c r="B30" s="1" t="s">
        <v>92</v>
      </c>
      <c r="C30" s="34">
        <v>2294.3664000000003</v>
      </c>
    </row>
    <row r="31" spans="1:10">
      <c r="A31" s="41" t="s">
        <v>307</v>
      </c>
      <c r="B31" s="1" t="s">
        <v>92</v>
      </c>
      <c r="C31" s="34">
        <v>14339.789999999999</v>
      </c>
    </row>
    <row r="32" spans="1:10">
      <c r="A32" s="41" t="s">
        <v>294</v>
      </c>
      <c r="B32" s="1" t="s">
        <v>92</v>
      </c>
      <c r="C32" s="34">
        <v>2867.9580000000001</v>
      </c>
    </row>
    <row r="33" spans="1:6">
      <c r="A33" s="1" t="s">
        <v>288</v>
      </c>
      <c r="B33" s="1" t="s">
        <v>92</v>
      </c>
      <c r="C33" s="34">
        <f>43592.9616/3</f>
        <v>14530.987200000001</v>
      </c>
    </row>
    <row r="34" spans="1:6">
      <c r="A34" s="1" t="s">
        <v>303</v>
      </c>
      <c r="B34" s="1" t="s">
        <v>92</v>
      </c>
      <c r="C34" s="34">
        <f>43592.9616/3</f>
        <v>14530.987200000001</v>
      </c>
    </row>
    <row r="35" spans="1:6">
      <c r="A35" s="12" t="s">
        <v>292</v>
      </c>
      <c r="B35" s="1" t="s">
        <v>92</v>
      </c>
      <c r="C35" s="34">
        <f>3441.5496/3</f>
        <v>1147.1831999999999</v>
      </c>
    </row>
    <row r="36" spans="1:6">
      <c r="A36" s="12" t="s">
        <v>301</v>
      </c>
      <c r="B36" s="1" t="s">
        <v>92</v>
      </c>
      <c r="C36" s="34">
        <f>3441.5496/3</f>
        <v>1147.1831999999999</v>
      </c>
    </row>
    <row r="37" spans="1:6">
      <c r="A37" s="12" t="s">
        <v>305</v>
      </c>
      <c r="B37" s="1" t="s">
        <v>92</v>
      </c>
      <c r="C37" s="34">
        <f>3441.5496/3</f>
        <v>1147.1831999999999</v>
      </c>
    </row>
    <row r="38" spans="1:6">
      <c r="A38" s="41" t="s">
        <v>307</v>
      </c>
      <c r="B38" s="1" t="s">
        <v>88</v>
      </c>
      <c r="C38" s="34">
        <v>7536.2400000000007</v>
      </c>
    </row>
    <row r="39" spans="1:6">
      <c r="A39" s="41" t="s">
        <v>298</v>
      </c>
      <c r="B39" s="1" t="s">
        <v>88</v>
      </c>
      <c r="C39" s="34">
        <v>26376.84</v>
      </c>
    </row>
    <row r="40" spans="1:6">
      <c r="A40" s="41" t="s">
        <v>299</v>
      </c>
      <c r="B40" s="1" t="s">
        <v>88</v>
      </c>
      <c r="C40" s="34">
        <v>3768.1200000000003</v>
      </c>
    </row>
    <row r="41" spans="1:6">
      <c r="A41" s="12" t="s">
        <v>292</v>
      </c>
      <c r="B41" s="1" t="s">
        <v>88</v>
      </c>
      <c r="C41" s="34">
        <f>3768.12/3</f>
        <v>1256.04</v>
      </c>
    </row>
    <row r="42" spans="1:6">
      <c r="A42" s="12" t="s">
        <v>301</v>
      </c>
      <c r="B42" s="1" t="s">
        <v>88</v>
      </c>
      <c r="C42" s="34">
        <f>3768.12/3</f>
        <v>1256.04</v>
      </c>
    </row>
    <row r="43" spans="1:6">
      <c r="A43" s="12" t="s">
        <v>305</v>
      </c>
      <c r="B43" s="1" t="s">
        <v>88</v>
      </c>
      <c r="C43" s="34">
        <f>3768.12/3</f>
        <v>1256.04</v>
      </c>
    </row>
    <row r="44" spans="1:6">
      <c r="A44" s="41" t="s">
        <v>288</v>
      </c>
      <c r="B44" s="1" t="s">
        <v>88</v>
      </c>
      <c r="C44" s="34">
        <f>67826.16/3</f>
        <v>22608.720000000001</v>
      </c>
    </row>
    <row r="45" spans="1:6">
      <c r="A45" s="1" t="s">
        <v>303</v>
      </c>
      <c r="B45" s="1" t="s">
        <v>88</v>
      </c>
      <c r="C45" s="34">
        <f>67826.16/3</f>
        <v>22608.720000000001</v>
      </c>
    </row>
    <row r="46" spans="1:6">
      <c r="A46" s="12" t="s">
        <v>358</v>
      </c>
      <c r="B46" s="1" t="s">
        <v>89</v>
      </c>
      <c r="C46" s="34">
        <v>138960</v>
      </c>
      <c r="F46" s="70"/>
    </row>
    <row r="47" spans="1:6">
      <c r="A47" s="89" t="s">
        <v>470</v>
      </c>
      <c r="B47" s="89" t="s">
        <v>92</v>
      </c>
      <c r="C47" s="89">
        <v>2906.1974399999999</v>
      </c>
    </row>
    <row r="48" spans="1:6">
      <c r="A48" s="89" t="s">
        <v>471</v>
      </c>
      <c r="B48" s="89" t="s">
        <v>92</v>
      </c>
      <c r="C48" s="89">
        <v>2906.1974399999999</v>
      </c>
    </row>
    <row r="49" spans="1:3">
      <c r="A49" s="89" t="s">
        <v>472</v>
      </c>
      <c r="B49" s="89" t="s">
        <v>92</v>
      </c>
      <c r="C49" s="89">
        <v>2906.1974399999999</v>
      </c>
    </row>
    <row r="50" spans="1:3">
      <c r="A50" s="89" t="s">
        <v>473</v>
      </c>
      <c r="B50" s="89" t="s">
        <v>92</v>
      </c>
      <c r="C50" s="89">
        <v>2906.1974399999999</v>
      </c>
    </row>
    <row r="51" spans="1:3">
      <c r="A51" s="89" t="s">
        <v>474</v>
      </c>
      <c r="B51" s="89" t="s">
        <v>92</v>
      </c>
      <c r="C51" s="89">
        <v>2906.1974399999999</v>
      </c>
    </row>
    <row r="52" spans="1:3">
      <c r="A52" s="89" t="s">
        <v>470</v>
      </c>
      <c r="B52" s="89" t="s">
        <v>88</v>
      </c>
      <c r="C52" s="89">
        <v>4521.7440000000006</v>
      </c>
    </row>
    <row r="53" spans="1:3">
      <c r="A53" s="89" t="s">
        <v>471</v>
      </c>
      <c r="B53" s="89" t="s">
        <v>88</v>
      </c>
      <c r="C53" s="89">
        <v>4521.7440000000006</v>
      </c>
    </row>
    <row r="54" spans="1:3">
      <c r="A54" s="89" t="s">
        <v>472</v>
      </c>
      <c r="B54" s="89" t="s">
        <v>88</v>
      </c>
      <c r="C54" s="89">
        <v>4521.7440000000006</v>
      </c>
    </row>
    <row r="55" spans="1:3">
      <c r="A55" s="89" t="s">
        <v>473</v>
      </c>
      <c r="B55" s="89" t="s">
        <v>88</v>
      </c>
      <c r="C55" s="89">
        <v>4521.7440000000006</v>
      </c>
    </row>
    <row r="56" spans="1:3">
      <c r="A56" s="89" t="s">
        <v>474</v>
      </c>
      <c r="B56" s="89" t="s">
        <v>88</v>
      </c>
      <c r="C56" s="89">
        <v>4521.7440000000006</v>
      </c>
    </row>
  </sheetData>
  <sortState xmlns:xlrd2="http://schemas.microsoft.com/office/spreadsheetml/2017/richdata2" ref="A5:C36">
    <sortCondition ref="A5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baseColWidth="10" defaultColWidth="11.44140625" defaultRowHeight="14.4"/>
  <cols>
    <col min="1" max="16384" width="11.44140625" style="1"/>
  </cols>
  <sheetData>
    <row r="1" spans="1:10">
      <c r="A1" s="1" t="s">
        <v>447</v>
      </c>
    </row>
    <row r="2" spans="1:10">
      <c r="A2" s="1" t="s">
        <v>13</v>
      </c>
    </row>
    <row r="3" spans="1:10">
      <c r="A3" s="1" t="s">
        <v>400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1"/>
  <dimension ref="A1:H140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D21" sqref="D21"/>
    </sheetView>
  </sheetViews>
  <sheetFormatPr baseColWidth="10" defaultColWidth="11.44140625" defaultRowHeight="14.4"/>
  <cols>
    <col min="1" max="1" width="40.5546875" style="1" bestFit="1" customWidth="1"/>
    <col min="2" max="4" width="11.44140625" style="1"/>
    <col min="5" max="5" width="14" style="1" bestFit="1" customWidth="1"/>
    <col min="6" max="16384" width="11.44140625" style="1"/>
  </cols>
  <sheetData>
    <row r="1" spans="1:8">
      <c r="A1" s="56" t="s">
        <v>420</v>
      </c>
      <c r="B1" s="56"/>
      <c r="C1" s="56"/>
      <c r="D1" s="56"/>
      <c r="E1" s="56"/>
      <c r="F1" s="56"/>
      <c r="G1" s="56"/>
      <c r="H1" s="56"/>
    </row>
    <row r="2" spans="1:8">
      <c r="A2" s="56" t="s">
        <v>392</v>
      </c>
      <c r="B2" s="56"/>
      <c r="C2" s="56"/>
      <c r="D2" s="56"/>
      <c r="E2" s="56"/>
      <c r="F2" s="56"/>
      <c r="G2" s="56"/>
      <c r="H2" s="56"/>
    </row>
    <row r="3" spans="1:8">
      <c r="A3" s="56" t="s">
        <v>417</v>
      </c>
      <c r="B3" s="56"/>
      <c r="C3" s="56"/>
      <c r="D3" s="56"/>
      <c r="E3" s="56"/>
      <c r="F3" s="56"/>
      <c r="G3" s="56"/>
      <c r="H3" s="56"/>
    </row>
    <row r="4" spans="1:8">
      <c r="A4" s="56"/>
      <c r="B4" s="56"/>
      <c r="C4" s="56"/>
      <c r="D4" s="56"/>
      <c r="E4" s="56"/>
      <c r="F4" s="56"/>
      <c r="G4" s="56"/>
      <c r="H4" s="56"/>
    </row>
    <row r="5" spans="1:8">
      <c r="A5" s="56" t="s">
        <v>26</v>
      </c>
      <c r="B5" s="56" t="s">
        <v>24</v>
      </c>
      <c r="C5" s="56" t="s">
        <v>315</v>
      </c>
      <c r="D5" s="56" t="s">
        <v>350</v>
      </c>
      <c r="E5" s="56" t="s">
        <v>351</v>
      </c>
      <c r="F5" s="56" t="s">
        <v>352</v>
      </c>
      <c r="G5" s="56" t="s">
        <v>353</v>
      </c>
      <c r="H5" s="56" t="s">
        <v>354</v>
      </c>
    </row>
    <row r="6" spans="1:8">
      <c r="A6" s="56" t="s">
        <v>176</v>
      </c>
      <c r="B6" s="56"/>
      <c r="C6" s="56"/>
      <c r="D6" s="56"/>
      <c r="E6" s="56"/>
      <c r="F6" s="56">
        <v>1</v>
      </c>
      <c r="G6" s="56"/>
      <c r="H6" s="56"/>
    </row>
    <row r="7" spans="1:8">
      <c r="A7" s="56" t="s">
        <v>177</v>
      </c>
      <c r="B7" s="56"/>
      <c r="C7" s="56"/>
      <c r="D7" s="56"/>
      <c r="E7" s="56"/>
      <c r="F7" s="56">
        <v>1</v>
      </c>
      <c r="G7" s="56"/>
      <c r="H7" s="56"/>
    </row>
    <row r="8" spans="1:8">
      <c r="A8" s="56" t="s">
        <v>140</v>
      </c>
      <c r="B8" s="56"/>
      <c r="C8" s="56"/>
      <c r="D8" s="56"/>
      <c r="E8" s="56"/>
      <c r="F8" s="56"/>
      <c r="G8" s="56">
        <v>1</v>
      </c>
      <c r="H8" s="56"/>
    </row>
    <row r="9" spans="1:8">
      <c r="A9" s="56" t="s">
        <v>141</v>
      </c>
      <c r="B9" s="56"/>
      <c r="C9" s="56"/>
      <c r="D9" s="56"/>
      <c r="E9" s="56"/>
      <c r="F9" s="56"/>
      <c r="G9" s="56">
        <v>1</v>
      </c>
      <c r="H9" s="56"/>
    </row>
    <row r="10" spans="1:8">
      <c r="A10" s="56" t="s">
        <v>153</v>
      </c>
      <c r="B10" s="56"/>
      <c r="C10" s="56"/>
      <c r="D10" s="56"/>
      <c r="E10" s="56"/>
      <c r="F10" s="56"/>
      <c r="G10" s="56">
        <v>1</v>
      </c>
      <c r="H10" s="56"/>
    </row>
    <row r="11" spans="1:8">
      <c r="A11" s="56" t="s">
        <v>253</v>
      </c>
      <c r="B11" s="56"/>
      <c r="C11" s="56"/>
      <c r="D11" s="56"/>
      <c r="E11" s="56"/>
      <c r="F11" s="56"/>
      <c r="G11" s="56">
        <v>1</v>
      </c>
      <c r="H11" s="56"/>
    </row>
    <row r="12" spans="1:8">
      <c r="A12" s="56" t="s">
        <v>251</v>
      </c>
      <c r="B12" s="56"/>
      <c r="C12" s="56"/>
      <c r="D12" s="56"/>
      <c r="E12" s="56"/>
      <c r="F12" s="56"/>
      <c r="G12" s="56">
        <v>1</v>
      </c>
      <c r="H12" s="56"/>
    </row>
    <row r="13" spans="1:8">
      <c r="A13" s="56" t="s">
        <v>139</v>
      </c>
      <c r="B13" s="56"/>
      <c r="C13" s="56"/>
      <c r="D13" s="56"/>
      <c r="E13" s="56"/>
      <c r="F13" s="56"/>
      <c r="G13" s="56">
        <v>1</v>
      </c>
      <c r="H13" s="56"/>
    </row>
    <row r="14" spans="1:8">
      <c r="A14" s="56" t="s">
        <v>197</v>
      </c>
      <c r="B14" s="56"/>
      <c r="C14" s="56"/>
      <c r="D14" s="56"/>
      <c r="E14" s="56">
        <v>1</v>
      </c>
      <c r="F14" s="56"/>
      <c r="G14" s="56">
        <v>1</v>
      </c>
      <c r="H14" s="56"/>
    </row>
    <row r="15" spans="1:8">
      <c r="A15" s="57" t="s">
        <v>134</v>
      </c>
      <c r="B15" s="56"/>
      <c r="C15" s="56"/>
      <c r="D15" s="56"/>
      <c r="E15" s="56">
        <v>1</v>
      </c>
      <c r="F15" s="56"/>
      <c r="G15" s="56"/>
      <c r="H15" s="56"/>
    </row>
    <row r="16" spans="1:8">
      <c r="A16" s="57" t="s">
        <v>135</v>
      </c>
      <c r="B16" s="56"/>
      <c r="C16" s="56"/>
      <c r="D16" s="56"/>
      <c r="E16" s="56">
        <v>1</v>
      </c>
      <c r="F16" s="56"/>
      <c r="G16" s="56"/>
      <c r="H16" s="56"/>
    </row>
    <row r="17" spans="1:8">
      <c r="A17" s="57" t="s">
        <v>129</v>
      </c>
      <c r="B17" s="56"/>
      <c r="C17" s="56"/>
      <c r="D17" s="56"/>
      <c r="E17" s="56">
        <v>1</v>
      </c>
      <c r="F17" s="56"/>
      <c r="G17" s="56"/>
      <c r="H17" s="56"/>
    </row>
    <row r="18" spans="1:8">
      <c r="A18" s="57" t="s">
        <v>61</v>
      </c>
      <c r="B18" s="56"/>
      <c r="C18" s="56"/>
      <c r="D18" s="56"/>
      <c r="E18" s="56">
        <v>1</v>
      </c>
      <c r="F18" s="56"/>
      <c r="G18" s="56"/>
      <c r="H18" s="56"/>
    </row>
    <row r="19" spans="1:8">
      <c r="A19" s="57" t="s">
        <v>130</v>
      </c>
      <c r="B19" s="56"/>
      <c r="C19" s="56"/>
      <c r="D19" s="56"/>
      <c r="E19" s="56">
        <v>1</v>
      </c>
      <c r="F19" s="56"/>
      <c r="G19" s="56"/>
      <c r="H19" s="56"/>
    </row>
    <row r="20" spans="1:8">
      <c r="A20" s="57" t="s">
        <v>131</v>
      </c>
      <c r="B20" s="56"/>
      <c r="C20" s="56"/>
      <c r="D20" s="56"/>
      <c r="E20" s="56">
        <v>1</v>
      </c>
      <c r="F20" s="56"/>
      <c r="G20" s="56"/>
      <c r="H20" s="56"/>
    </row>
    <row r="21" spans="1:8">
      <c r="A21" s="57" t="s">
        <v>182</v>
      </c>
      <c r="B21" s="56"/>
      <c r="C21" s="56"/>
      <c r="D21" s="56"/>
      <c r="E21" s="56">
        <v>1</v>
      </c>
      <c r="F21" s="56"/>
      <c r="G21" s="56"/>
      <c r="H21" s="56"/>
    </row>
    <row r="22" spans="1:8">
      <c r="A22" s="57" t="s">
        <v>60</v>
      </c>
      <c r="B22" s="56"/>
      <c r="C22" s="56"/>
      <c r="D22" s="56"/>
      <c r="E22" s="56">
        <v>1</v>
      </c>
      <c r="F22" s="56"/>
      <c r="G22" s="56"/>
      <c r="H22" s="56"/>
    </row>
    <row r="23" spans="1:8">
      <c r="A23" s="57" t="s">
        <v>59</v>
      </c>
      <c r="B23" s="56"/>
      <c r="C23" s="56"/>
      <c r="D23" s="56"/>
      <c r="E23" s="56">
        <v>1</v>
      </c>
      <c r="F23" s="56"/>
      <c r="G23" s="56"/>
      <c r="H23" s="56"/>
    </row>
    <row r="24" spans="1:8">
      <c r="A24" s="56" t="s">
        <v>164</v>
      </c>
      <c r="B24" s="56">
        <v>1</v>
      </c>
      <c r="C24" s="56"/>
      <c r="D24" s="56"/>
      <c r="E24" s="56"/>
      <c r="F24" s="56"/>
      <c r="G24" s="56"/>
      <c r="H24" s="56"/>
    </row>
    <row r="25" spans="1:8">
      <c r="A25" s="56" t="s">
        <v>107</v>
      </c>
      <c r="B25" s="56">
        <v>1</v>
      </c>
      <c r="C25" s="56"/>
      <c r="D25" s="56"/>
      <c r="E25" s="56"/>
      <c r="F25" s="56"/>
      <c r="G25" s="56"/>
      <c r="H25" s="56"/>
    </row>
    <row r="26" spans="1:8">
      <c r="A26" s="56" t="s">
        <v>106</v>
      </c>
      <c r="B26" s="56">
        <v>1</v>
      </c>
      <c r="C26" s="56"/>
      <c r="D26" s="56"/>
      <c r="E26" s="56"/>
      <c r="F26" s="56"/>
      <c r="G26" s="56"/>
      <c r="H26" s="56"/>
    </row>
    <row r="27" spans="1:8">
      <c r="A27" s="56" t="s">
        <v>22</v>
      </c>
      <c r="B27" s="56">
        <v>1</v>
      </c>
      <c r="C27" s="56"/>
      <c r="D27" s="56"/>
      <c r="E27" s="56"/>
      <c r="F27" s="56"/>
      <c r="G27" s="56"/>
      <c r="H27" s="56"/>
    </row>
    <row r="28" spans="1:8">
      <c r="A28" s="56" t="s">
        <v>23</v>
      </c>
      <c r="B28" s="56">
        <v>1</v>
      </c>
      <c r="C28" s="56"/>
      <c r="D28" s="56"/>
      <c r="E28" s="56"/>
      <c r="F28" s="56"/>
      <c r="G28" s="56"/>
      <c r="H28" s="56"/>
    </row>
    <row r="29" spans="1:8">
      <c r="A29" s="56" t="s">
        <v>58</v>
      </c>
      <c r="B29" s="56">
        <v>1</v>
      </c>
      <c r="C29" s="56"/>
      <c r="D29" s="56"/>
      <c r="E29" s="56"/>
      <c r="F29" s="56"/>
      <c r="G29" s="56"/>
      <c r="H29" s="56"/>
    </row>
    <row r="30" spans="1:8">
      <c r="A30" s="57" t="s">
        <v>137</v>
      </c>
      <c r="B30" s="56"/>
      <c r="C30" s="56"/>
      <c r="D30" s="56"/>
      <c r="E30" s="56">
        <v>1</v>
      </c>
      <c r="F30" s="56"/>
      <c r="G30" s="56"/>
      <c r="H30" s="56"/>
    </row>
    <row r="31" spans="1:8">
      <c r="A31" s="57" t="s">
        <v>62</v>
      </c>
      <c r="B31" s="56"/>
      <c r="C31" s="56"/>
      <c r="D31" s="56"/>
      <c r="E31" s="56">
        <v>1</v>
      </c>
      <c r="F31" s="56"/>
      <c r="G31" s="56"/>
      <c r="H31" s="56"/>
    </row>
    <row r="32" spans="1:8">
      <c r="A32" s="57" t="s">
        <v>138</v>
      </c>
      <c r="B32" s="56"/>
      <c r="C32" s="56"/>
      <c r="D32" s="56"/>
      <c r="E32" s="56">
        <v>1</v>
      </c>
      <c r="F32" s="56"/>
      <c r="G32" s="56"/>
      <c r="H32" s="56"/>
    </row>
    <row r="33" spans="1:8">
      <c r="A33" s="57" t="s">
        <v>132</v>
      </c>
      <c r="B33" s="56"/>
      <c r="C33" s="56"/>
      <c r="D33" s="56"/>
      <c r="E33" s="56">
        <v>1</v>
      </c>
      <c r="F33" s="56"/>
      <c r="G33" s="56"/>
      <c r="H33" s="56"/>
    </row>
    <row r="34" spans="1:8">
      <c r="A34" s="57" t="s">
        <v>133</v>
      </c>
      <c r="B34" s="56"/>
      <c r="C34" s="56"/>
      <c r="D34" s="56"/>
      <c r="E34" s="56">
        <v>1</v>
      </c>
      <c r="F34" s="56"/>
      <c r="G34" s="56"/>
      <c r="H34" s="56"/>
    </row>
    <row r="35" spans="1:8">
      <c r="A35" s="57" t="s">
        <v>64</v>
      </c>
      <c r="B35" s="56"/>
      <c r="C35" s="56"/>
      <c r="D35" s="56"/>
      <c r="E35" s="56">
        <v>1</v>
      </c>
      <c r="F35" s="56"/>
      <c r="G35" s="56"/>
      <c r="H35" s="56"/>
    </row>
    <row r="36" spans="1:8">
      <c r="A36" s="57" t="s">
        <v>127</v>
      </c>
      <c r="B36" s="56"/>
      <c r="C36" s="56"/>
      <c r="D36" s="56"/>
      <c r="E36" s="56">
        <v>1</v>
      </c>
      <c r="F36" s="56"/>
      <c r="G36" s="56"/>
      <c r="H36" s="56"/>
    </row>
    <row r="37" spans="1:8">
      <c r="A37" s="57" t="s">
        <v>63</v>
      </c>
      <c r="B37" s="56"/>
      <c r="C37" s="56"/>
      <c r="D37" s="56"/>
      <c r="E37" s="56">
        <v>1</v>
      </c>
      <c r="F37" s="56"/>
      <c r="G37" s="56"/>
      <c r="H37" s="56"/>
    </row>
    <row r="38" spans="1:8">
      <c r="A38" s="57" t="s">
        <v>128</v>
      </c>
      <c r="B38" s="56"/>
      <c r="C38" s="56"/>
      <c r="D38" s="56"/>
      <c r="E38" s="56">
        <v>1</v>
      </c>
      <c r="F38" s="56"/>
      <c r="G38" s="56"/>
      <c r="H38" s="56"/>
    </row>
    <row r="39" spans="1:8">
      <c r="A39" s="56" t="s">
        <v>90</v>
      </c>
      <c r="B39" s="56"/>
      <c r="C39" s="56"/>
      <c r="D39" s="56"/>
      <c r="E39" s="56"/>
      <c r="F39" s="56">
        <v>1</v>
      </c>
      <c r="G39" s="56"/>
      <c r="H39" s="56"/>
    </row>
    <row r="40" spans="1:8">
      <c r="A40" s="56" t="s">
        <v>89</v>
      </c>
      <c r="B40" s="56"/>
      <c r="C40" s="56"/>
      <c r="D40" s="56"/>
      <c r="E40" s="56"/>
      <c r="F40" s="56">
        <v>1</v>
      </c>
      <c r="G40" s="56"/>
      <c r="H40" s="56"/>
    </row>
    <row r="41" spans="1:8">
      <c r="A41" s="56" t="s">
        <v>88</v>
      </c>
      <c r="B41" s="56"/>
      <c r="C41" s="56"/>
      <c r="D41" s="56"/>
      <c r="E41" s="56"/>
      <c r="F41" s="56">
        <v>1</v>
      </c>
      <c r="G41" s="56"/>
      <c r="H41" s="56"/>
    </row>
    <row r="42" spans="1:8">
      <c r="A42" s="56" t="s">
        <v>91</v>
      </c>
      <c r="B42" s="56"/>
      <c r="C42" s="56"/>
      <c r="D42" s="56"/>
      <c r="E42" s="56"/>
      <c r="F42" s="56">
        <v>1</v>
      </c>
      <c r="G42" s="56"/>
      <c r="H42" s="56"/>
    </row>
    <row r="43" spans="1:8">
      <c r="A43" s="56" t="s">
        <v>92</v>
      </c>
      <c r="B43" s="56"/>
      <c r="C43" s="56"/>
      <c r="D43" s="56"/>
      <c r="E43" s="56"/>
      <c r="F43" s="56">
        <v>1</v>
      </c>
      <c r="G43" s="56"/>
      <c r="H43" s="56"/>
    </row>
    <row r="44" spans="1:8">
      <c r="A44" s="56" t="s">
        <v>100</v>
      </c>
      <c r="B44" s="56">
        <v>1</v>
      </c>
      <c r="C44" s="56"/>
      <c r="D44" s="56"/>
      <c r="E44" s="56"/>
      <c r="F44" s="56"/>
      <c r="G44" s="56"/>
      <c r="H44" s="56"/>
    </row>
    <row r="45" spans="1:8">
      <c r="A45" s="56" t="s">
        <v>105</v>
      </c>
      <c r="B45" s="56">
        <v>1</v>
      </c>
      <c r="C45" s="56"/>
      <c r="D45" s="56"/>
      <c r="E45" s="56"/>
      <c r="F45" s="56"/>
      <c r="G45" s="56"/>
      <c r="H45" s="56"/>
    </row>
    <row r="46" spans="1:8">
      <c r="A46" s="56" t="s">
        <v>102</v>
      </c>
      <c r="B46" s="56">
        <v>1</v>
      </c>
      <c r="C46" s="56"/>
      <c r="D46" s="56"/>
      <c r="E46" s="56"/>
      <c r="F46" s="56"/>
      <c r="G46" s="56"/>
      <c r="H46" s="56"/>
    </row>
    <row r="47" spans="1:8">
      <c r="A47" s="56" t="s">
        <v>103</v>
      </c>
      <c r="B47" s="56">
        <v>1</v>
      </c>
      <c r="C47" s="56"/>
      <c r="D47" s="56"/>
      <c r="E47" s="56"/>
      <c r="F47" s="56"/>
      <c r="G47" s="56"/>
      <c r="H47" s="56"/>
    </row>
    <row r="48" spans="1:8">
      <c r="A48" s="56" t="s">
        <v>104</v>
      </c>
      <c r="B48" s="56">
        <v>1</v>
      </c>
      <c r="C48" s="56"/>
      <c r="D48" s="56"/>
      <c r="E48" s="56"/>
      <c r="F48" s="56"/>
      <c r="G48" s="56"/>
      <c r="H48" s="56"/>
    </row>
    <row r="49" spans="1:8">
      <c r="A49" s="56" t="s">
        <v>178</v>
      </c>
      <c r="B49" s="56">
        <v>1</v>
      </c>
      <c r="C49" s="56"/>
      <c r="D49" s="56"/>
      <c r="E49" s="56"/>
      <c r="F49" s="56"/>
      <c r="G49" s="56"/>
      <c r="H49" s="56"/>
    </row>
    <row r="50" spans="1:8">
      <c r="A50" s="56" t="s">
        <v>179</v>
      </c>
      <c r="B50" s="56">
        <v>1</v>
      </c>
      <c r="C50" s="56"/>
      <c r="D50" s="56"/>
      <c r="E50" s="56"/>
      <c r="F50" s="56"/>
      <c r="G50" s="56"/>
      <c r="H50" s="56"/>
    </row>
    <row r="51" spans="1:8">
      <c r="A51" s="56" t="s">
        <v>94</v>
      </c>
      <c r="B51" s="56">
        <v>1</v>
      </c>
      <c r="C51" s="56"/>
      <c r="D51" s="56"/>
      <c r="E51" s="56"/>
      <c r="F51" s="56"/>
      <c r="G51" s="56"/>
      <c r="H51" s="56"/>
    </row>
    <row r="52" spans="1:8">
      <c r="A52" s="56" t="s">
        <v>93</v>
      </c>
      <c r="B52" s="56">
        <v>1</v>
      </c>
      <c r="C52" s="56"/>
      <c r="D52" s="56"/>
      <c r="E52" s="56"/>
      <c r="F52" s="56"/>
      <c r="G52" s="56"/>
      <c r="H52" s="56"/>
    </row>
    <row r="53" spans="1:8">
      <c r="A53" s="56" t="s">
        <v>95</v>
      </c>
      <c r="B53" s="56">
        <v>1</v>
      </c>
      <c r="C53" s="56"/>
      <c r="D53" s="56"/>
      <c r="E53" s="56"/>
      <c r="F53" s="56"/>
      <c r="G53" s="56"/>
      <c r="H53" s="56"/>
    </row>
    <row r="54" spans="1:8">
      <c r="A54" s="56" t="s">
        <v>171</v>
      </c>
      <c r="B54" s="56">
        <v>1</v>
      </c>
      <c r="C54" s="56"/>
      <c r="D54" s="56"/>
      <c r="E54" s="56"/>
      <c r="F54" s="56"/>
      <c r="G54" s="56"/>
      <c r="H54" s="56"/>
    </row>
    <row r="55" spans="1:8">
      <c r="A55" s="56" t="s">
        <v>172</v>
      </c>
      <c r="B55" s="56">
        <v>1</v>
      </c>
      <c r="C55" s="56"/>
      <c r="D55" s="56"/>
      <c r="E55" s="56"/>
      <c r="F55" s="56"/>
      <c r="G55" s="56"/>
      <c r="H55" s="56"/>
    </row>
    <row r="56" spans="1:8">
      <c r="A56" s="56" t="s">
        <v>173</v>
      </c>
      <c r="B56" s="56">
        <v>1</v>
      </c>
      <c r="C56" s="56"/>
      <c r="D56" s="56"/>
      <c r="E56" s="56"/>
      <c r="F56" s="56"/>
      <c r="G56" s="56"/>
      <c r="H56" s="56"/>
    </row>
    <row r="57" spans="1:8">
      <c r="A57" s="56" t="s">
        <v>97</v>
      </c>
      <c r="B57" s="56">
        <v>1</v>
      </c>
      <c r="C57" s="56"/>
      <c r="D57" s="56"/>
      <c r="E57" s="56"/>
      <c r="F57" s="56"/>
      <c r="G57" s="56"/>
      <c r="H57" s="56"/>
    </row>
    <row r="58" spans="1:8">
      <c r="A58" s="56" t="s">
        <v>96</v>
      </c>
      <c r="B58" s="56">
        <v>1</v>
      </c>
      <c r="C58" s="56"/>
      <c r="D58" s="56"/>
      <c r="E58" s="56"/>
      <c r="F58" s="56"/>
      <c r="G58" s="56"/>
      <c r="H58" s="56"/>
    </row>
    <row r="59" spans="1:8">
      <c r="A59" s="56" t="s">
        <v>98</v>
      </c>
      <c r="B59" s="56">
        <v>1</v>
      </c>
      <c r="C59" s="56"/>
      <c r="D59" s="56"/>
      <c r="E59" s="56"/>
      <c r="F59" s="56"/>
      <c r="G59" s="56"/>
      <c r="H59" s="56"/>
    </row>
    <row r="60" spans="1:8">
      <c r="A60" s="56" t="s">
        <v>125</v>
      </c>
      <c r="B60" s="56"/>
      <c r="C60" s="56"/>
      <c r="D60" s="56"/>
      <c r="E60" s="56"/>
      <c r="F60" s="56"/>
      <c r="G60" s="56"/>
      <c r="H60" s="56">
        <v>1</v>
      </c>
    </row>
    <row r="61" spans="1:8">
      <c r="A61" s="56" t="s">
        <v>126</v>
      </c>
      <c r="B61" s="56"/>
      <c r="C61" s="56"/>
      <c r="D61" s="56"/>
      <c r="E61" s="56"/>
      <c r="F61" s="56"/>
      <c r="G61" s="56"/>
      <c r="H61" s="56">
        <v>1</v>
      </c>
    </row>
    <row r="62" spans="1:8">
      <c r="A62" s="56" t="s">
        <v>163</v>
      </c>
      <c r="B62" s="56"/>
      <c r="C62" s="56"/>
      <c r="D62" s="56"/>
      <c r="E62" s="56"/>
      <c r="F62" s="56"/>
      <c r="G62" s="56"/>
      <c r="H62" s="56">
        <v>1</v>
      </c>
    </row>
    <row r="63" spans="1:8">
      <c r="A63" s="56" t="s">
        <v>187</v>
      </c>
      <c r="B63" s="56"/>
      <c r="C63" s="56"/>
      <c r="D63" s="56"/>
      <c r="E63" s="56"/>
      <c r="F63" s="56">
        <v>1</v>
      </c>
      <c r="G63" s="56"/>
      <c r="H63" s="56"/>
    </row>
    <row r="64" spans="1:8">
      <c r="A64" s="56" t="s">
        <v>186</v>
      </c>
      <c r="B64" s="56"/>
      <c r="C64" s="56"/>
      <c r="D64" s="56"/>
      <c r="E64" s="56"/>
      <c r="F64" s="56">
        <v>1</v>
      </c>
      <c r="G64" s="56"/>
      <c r="H64" s="56"/>
    </row>
    <row r="65" spans="1:8">
      <c r="A65" s="56" t="s">
        <v>188</v>
      </c>
      <c r="B65" s="56"/>
      <c r="C65" s="56"/>
      <c r="D65" s="56"/>
      <c r="E65" s="56"/>
      <c r="F65" s="56">
        <v>1</v>
      </c>
      <c r="G65" s="56"/>
      <c r="H65" s="56"/>
    </row>
    <row r="66" spans="1:8">
      <c r="A66" s="56" t="s">
        <v>200</v>
      </c>
      <c r="B66" s="56">
        <v>1</v>
      </c>
      <c r="C66" s="56"/>
      <c r="D66" s="56"/>
      <c r="E66" s="56"/>
      <c r="F66" s="56"/>
      <c r="G66" s="56"/>
      <c r="H66" s="56"/>
    </row>
    <row r="67" spans="1:8">
      <c r="A67" s="56" t="s">
        <v>201</v>
      </c>
      <c r="B67" s="56"/>
      <c r="C67" s="56"/>
      <c r="D67" s="56"/>
      <c r="E67" s="56"/>
      <c r="F67" s="56">
        <v>1</v>
      </c>
      <c r="G67" s="56"/>
      <c r="H67" s="56"/>
    </row>
    <row r="68" spans="1:8">
      <c r="A68" s="56" t="s">
        <v>154</v>
      </c>
      <c r="B68" s="56"/>
      <c r="C68" s="56"/>
      <c r="D68" s="56"/>
      <c r="E68" s="56"/>
      <c r="F68" s="56"/>
      <c r="G68" s="56">
        <v>1</v>
      </c>
      <c r="H68" s="56"/>
    </row>
    <row r="69" spans="1:8">
      <c r="A69" s="56" t="s">
        <v>225</v>
      </c>
      <c r="B69" s="56"/>
      <c r="C69" s="56"/>
      <c r="D69" s="56">
        <v>1</v>
      </c>
      <c r="E69" s="56"/>
      <c r="F69" s="56"/>
      <c r="G69" s="56"/>
      <c r="H69" s="56"/>
    </row>
    <row r="70" spans="1:8">
      <c r="A70" s="56" t="s">
        <v>212</v>
      </c>
      <c r="B70" s="56">
        <v>1</v>
      </c>
      <c r="C70" s="56"/>
      <c r="D70" s="56">
        <v>0</v>
      </c>
      <c r="E70" s="56"/>
      <c r="F70" s="56"/>
      <c r="G70" s="56"/>
      <c r="H70" s="56"/>
    </row>
    <row r="71" spans="1:8">
      <c r="A71" s="56" t="s">
        <v>207</v>
      </c>
      <c r="B71" s="56"/>
      <c r="C71" s="56"/>
      <c r="D71" s="56">
        <v>1</v>
      </c>
      <c r="E71" s="56"/>
      <c r="F71" s="56"/>
      <c r="G71" s="56"/>
      <c r="H71" s="56"/>
    </row>
    <row r="72" spans="1:8">
      <c r="A72" s="56" t="s">
        <v>211</v>
      </c>
      <c r="B72" s="56"/>
      <c r="C72" s="56"/>
      <c r="D72" s="56">
        <v>1</v>
      </c>
      <c r="E72" s="56"/>
      <c r="F72" s="56"/>
      <c r="G72" s="56"/>
      <c r="H72" s="56"/>
    </row>
    <row r="73" spans="1:8">
      <c r="A73" s="56" t="s">
        <v>208</v>
      </c>
      <c r="B73" s="56"/>
      <c r="C73" s="56"/>
      <c r="D73" s="56">
        <v>1</v>
      </c>
      <c r="E73" s="56"/>
      <c r="F73" s="56"/>
      <c r="G73" s="56"/>
      <c r="H73" s="56"/>
    </row>
    <row r="74" spans="1:8">
      <c r="A74" s="56" t="s">
        <v>209</v>
      </c>
      <c r="B74" s="56"/>
      <c r="C74" s="56"/>
      <c r="D74" s="56">
        <v>1</v>
      </c>
      <c r="E74" s="56"/>
      <c r="F74" s="56"/>
      <c r="G74" s="56"/>
      <c r="H74" s="56"/>
    </row>
    <row r="75" spans="1:8">
      <c r="A75" s="56" t="s">
        <v>210</v>
      </c>
      <c r="B75" s="56">
        <v>1</v>
      </c>
      <c r="C75" s="56"/>
      <c r="D75" s="56">
        <v>0</v>
      </c>
      <c r="E75" s="56"/>
      <c r="F75" s="56"/>
      <c r="G75" s="56"/>
      <c r="H75" s="56"/>
    </row>
    <row r="76" spans="1:8">
      <c r="A76" s="56" t="s">
        <v>233</v>
      </c>
      <c r="B76" s="56">
        <v>1</v>
      </c>
      <c r="C76" s="56"/>
      <c r="D76" s="56">
        <v>0</v>
      </c>
      <c r="E76" s="56"/>
      <c r="F76" s="56"/>
      <c r="G76" s="56"/>
      <c r="H76" s="56"/>
    </row>
    <row r="77" spans="1:8">
      <c r="A77" s="56" t="s">
        <v>234</v>
      </c>
      <c r="B77" s="56"/>
      <c r="C77" s="56"/>
      <c r="D77" s="56">
        <v>1</v>
      </c>
      <c r="E77" s="56"/>
      <c r="F77" s="56"/>
      <c r="G77" s="56"/>
      <c r="H77" s="56"/>
    </row>
    <row r="78" spans="1:8">
      <c r="A78" s="56" t="s">
        <v>235</v>
      </c>
      <c r="B78" s="56"/>
      <c r="C78" s="56"/>
      <c r="D78" s="56">
        <v>1</v>
      </c>
      <c r="E78" s="56"/>
      <c r="F78" s="56"/>
      <c r="G78" s="56"/>
      <c r="H78" s="56"/>
    </row>
    <row r="79" spans="1:8">
      <c r="A79" s="56" t="s">
        <v>236</v>
      </c>
      <c r="B79" s="56"/>
      <c r="C79" s="56"/>
      <c r="D79" s="56">
        <v>1</v>
      </c>
      <c r="E79" s="56"/>
      <c r="F79" s="56"/>
      <c r="G79" s="56"/>
      <c r="H79" s="56"/>
    </row>
    <row r="80" spans="1:8">
      <c r="A80" s="56" t="s">
        <v>237</v>
      </c>
      <c r="B80" s="56"/>
      <c r="C80" s="56"/>
      <c r="D80" s="56">
        <v>1</v>
      </c>
      <c r="E80" s="56"/>
      <c r="F80" s="56"/>
      <c r="G80" s="56"/>
      <c r="H80" s="56"/>
    </row>
    <row r="81" spans="1:8">
      <c r="A81" s="56" t="s">
        <v>216</v>
      </c>
      <c r="B81" s="56"/>
      <c r="C81" s="56"/>
      <c r="D81" s="56">
        <v>1</v>
      </c>
      <c r="E81" s="56"/>
      <c r="F81" s="56"/>
      <c r="G81" s="56"/>
      <c r="H81" s="56"/>
    </row>
    <row r="82" spans="1:8">
      <c r="A82" s="56" t="s">
        <v>226</v>
      </c>
      <c r="B82" s="56"/>
      <c r="C82" s="56"/>
      <c r="D82" s="56">
        <v>1</v>
      </c>
      <c r="E82" s="56"/>
      <c r="F82" s="56"/>
      <c r="G82" s="56"/>
      <c r="H82" s="56"/>
    </row>
    <row r="83" spans="1:8">
      <c r="A83" s="56" t="s">
        <v>227</v>
      </c>
      <c r="B83" s="56"/>
      <c r="C83" s="56">
        <v>1</v>
      </c>
      <c r="D83" s="56"/>
      <c r="E83" s="56"/>
      <c r="F83" s="56"/>
      <c r="G83" s="56"/>
      <c r="H83" s="56"/>
    </row>
    <row r="84" spans="1:8">
      <c r="A84" s="56" t="s">
        <v>217</v>
      </c>
      <c r="B84" s="56">
        <v>1</v>
      </c>
      <c r="C84" s="56">
        <v>0</v>
      </c>
      <c r="D84" s="56"/>
      <c r="E84" s="56"/>
      <c r="F84" s="56"/>
      <c r="G84" s="56"/>
      <c r="H84" s="56"/>
    </row>
    <row r="85" spans="1:8">
      <c r="A85" s="56" t="s">
        <v>218</v>
      </c>
      <c r="B85" s="56"/>
      <c r="C85" s="56">
        <v>1</v>
      </c>
      <c r="D85" s="56"/>
      <c r="E85" s="56"/>
      <c r="F85" s="56"/>
      <c r="G85" s="56"/>
      <c r="H85" s="56"/>
    </row>
    <row r="86" spans="1:8">
      <c r="A86" s="56" t="s">
        <v>219</v>
      </c>
      <c r="B86" s="56">
        <v>1</v>
      </c>
      <c r="C86" s="56">
        <v>0</v>
      </c>
      <c r="D86" s="56"/>
      <c r="E86" s="56"/>
      <c r="F86" s="56"/>
      <c r="G86" s="56"/>
      <c r="H86" s="56"/>
    </row>
    <row r="87" spans="1:8">
      <c r="A87" s="56" t="s">
        <v>220</v>
      </c>
      <c r="B87" s="56"/>
      <c r="C87" s="56">
        <v>1</v>
      </c>
      <c r="D87" s="56"/>
      <c r="E87" s="56"/>
      <c r="F87" s="56"/>
      <c r="G87" s="56"/>
      <c r="H87" s="56"/>
    </row>
    <row r="88" spans="1:8">
      <c r="A88" s="56" t="s">
        <v>221</v>
      </c>
      <c r="B88" s="56"/>
      <c r="C88" s="56">
        <v>1</v>
      </c>
      <c r="D88" s="56"/>
      <c r="E88" s="56"/>
      <c r="F88" s="56"/>
      <c r="G88" s="56"/>
      <c r="H88" s="56"/>
    </row>
    <row r="89" spans="1:8">
      <c r="A89" s="56" t="s">
        <v>222</v>
      </c>
      <c r="B89" s="56">
        <v>1</v>
      </c>
      <c r="C89" s="56">
        <v>0</v>
      </c>
      <c r="D89" s="56"/>
      <c r="E89" s="56"/>
      <c r="F89" s="56"/>
      <c r="G89" s="56"/>
      <c r="H89" s="56"/>
    </row>
    <row r="90" spans="1:8">
      <c r="A90" s="56" t="s">
        <v>250</v>
      </c>
      <c r="B90" s="56">
        <v>1</v>
      </c>
      <c r="C90" s="56">
        <v>0</v>
      </c>
      <c r="D90" s="56"/>
      <c r="E90" s="56"/>
      <c r="F90" s="56"/>
      <c r="G90" s="56"/>
      <c r="H90" s="56"/>
    </row>
    <row r="91" spans="1:8">
      <c r="A91" s="56" t="s">
        <v>238</v>
      </c>
      <c r="B91" s="56"/>
      <c r="C91" s="56">
        <v>1</v>
      </c>
      <c r="D91" s="56"/>
      <c r="E91" s="56"/>
      <c r="F91" s="56"/>
      <c r="G91" s="56"/>
      <c r="H91" s="56"/>
    </row>
    <row r="92" spans="1:8">
      <c r="A92" s="56" t="s">
        <v>239</v>
      </c>
      <c r="B92" s="56"/>
      <c r="C92" s="56">
        <v>1</v>
      </c>
      <c r="D92" s="56"/>
      <c r="E92" s="56"/>
      <c r="F92" s="56"/>
      <c r="G92" s="56"/>
      <c r="H92" s="56"/>
    </row>
    <row r="93" spans="1:8">
      <c r="A93" s="56" t="s">
        <v>240</v>
      </c>
      <c r="B93" s="56"/>
      <c r="C93" s="56">
        <v>1</v>
      </c>
      <c r="D93" s="56"/>
      <c r="E93" s="56"/>
      <c r="F93" s="56"/>
      <c r="G93" s="56"/>
      <c r="H93" s="56"/>
    </row>
    <row r="94" spans="1:8">
      <c r="A94" s="56" t="s">
        <v>223</v>
      </c>
      <c r="B94" s="56"/>
      <c r="C94" s="56">
        <v>1</v>
      </c>
      <c r="D94" s="56"/>
      <c r="E94" s="56"/>
      <c r="F94" s="56"/>
      <c r="G94" s="56"/>
      <c r="H94" s="56"/>
    </row>
    <row r="95" spans="1:8">
      <c r="A95" s="56" t="s">
        <v>228</v>
      </c>
      <c r="B95" s="56"/>
      <c r="C95" s="56">
        <v>1</v>
      </c>
      <c r="D95" s="56"/>
      <c r="E95" s="56"/>
      <c r="F95" s="56"/>
      <c r="G95" s="56"/>
      <c r="H95" s="56"/>
    </row>
    <row r="96" spans="1:8">
      <c r="A96" s="56" t="s">
        <v>224</v>
      </c>
      <c r="B96" s="56">
        <v>1</v>
      </c>
      <c r="C96" s="56">
        <v>0</v>
      </c>
      <c r="D96" s="56"/>
      <c r="E96" s="56"/>
      <c r="F96" s="56"/>
      <c r="G96" s="56"/>
      <c r="H96" s="56"/>
    </row>
    <row r="97" spans="1:8">
      <c r="A97" s="56" t="s">
        <v>231</v>
      </c>
      <c r="B97" s="56"/>
      <c r="C97" s="56">
        <v>1</v>
      </c>
      <c r="D97" s="56"/>
      <c r="E97" s="56"/>
      <c r="F97" s="56"/>
      <c r="G97" s="56"/>
      <c r="H97" s="56"/>
    </row>
    <row r="98" spans="1:8">
      <c r="A98" s="56" t="s">
        <v>229</v>
      </c>
      <c r="B98" s="56"/>
      <c r="C98" s="56">
        <v>1</v>
      </c>
      <c r="D98" s="56"/>
      <c r="E98" s="56"/>
      <c r="F98" s="56"/>
      <c r="G98" s="56"/>
      <c r="H98" s="56"/>
    </row>
    <row r="99" spans="1:8">
      <c r="A99" s="56" t="s">
        <v>230</v>
      </c>
      <c r="B99" s="56"/>
      <c r="C99" s="56">
        <v>1</v>
      </c>
      <c r="D99" s="56"/>
      <c r="E99" s="56"/>
      <c r="F99" s="56"/>
      <c r="G99" s="56"/>
      <c r="H99" s="56"/>
    </row>
    <row r="100" spans="1:8">
      <c r="A100" s="56" t="s">
        <v>241</v>
      </c>
      <c r="B100" s="56"/>
      <c r="C100" s="56">
        <v>1</v>
      </c>
      <c r="D100" s="56"/>
      <c r="E100" s="56"/>
      <c r="F100" s="56"/>
      <c r="G100" s="56"/>
      <c r="H100" s="56"/>
    </row>
    <row r="101" spans="1:8">
      <c r="A101" s="56" t="s">
        <v>232</v>
      </c>
      <c r="B101" s="56"/>
      <c r="C101" s="56">
        <v>1</v>
      </c>
      <c r="D101" s="56"/>
      <c r="E101" s="56"/>
      <c r="F101" s="56"/>
      <c r="G101" s="56"/>
      <c r="H101" s="56"/>
    </row>
    <row r="102" spans="1:8">
      <c r="A102" s="56" t="s">
        <v>244</v>
      </c>
      <c r="B102" s="56"/>
      <c r="C102" s="56">
        <v>1</v>
      </c>
      <c r="D102" s="56"/>
      <c r="E102" s="56"/>
      <c r="F102" s="56"/>
      <c r="G102" s="56"/>
      <c r="H102" s="56"/>
    </row>
    <row r="103" spans="1:8">
      <c r="A103" s="56" t="s">
        <v>245</v>
      </c>
      <c r="B103" s="56"/>
      <c r="C103" s="56">
        <v>1</v>
      </c>
      <c r="D103" s="56"/>
      <c r="E103" s="56"/>
      <c r="F103" s="56"/>
      <c r="G103" s="56"/>
      <c r="H103" s="56"/>
    </row>
    <row r="104" spans="1:8">
      <c r="A104" s="56" t="s">
        <v>246</v>
      </c>
      <c r="B104" s="56"/>
      <c r="C104" s="56">
        <v>1</v>
      </c>
      <c r="D104" s="56"/>
      <c r="E104" s="56"/>
      <c r="F104" s="56"/>
      <c r="G104" s="56"/>
      <c r="H104" s="56"/>
    </row>
    <row r="105" spans="1:8">
      <c r="A105" s="56" t="s">
        <v>247</v>
      </c>
      <c r="B105" s="56"/>
      <c r="C105" s="56">
        <v>1</v>
      </c>
      <c r="D105" s="56"/>
      <c r="E105" s="56"/>
      <c r="F105" s="56"/>
      <c r="G105" s="56"/>
      <c r="H105" s="56"/>
    </row>
    <row r="106" spans="1:8">
      <c r="A106" s="56" t="s">
        <v>248</v>
      </c>
      <c r="B106" s="56"/>
      <c r="C106" s="56">
        <v>1</v>
      </c>
      <c r="D106" s="56"/>
      <c r="E106" s="56"/>
      <c r="F106" s="56"/>
      <c r="G106" s="56"/>
      <c r="H106" s="56"/>
    </row>
    <row r="107" spans="1:8">
      <c r="A107" s="56" t="s">
        <v>249</v>
      </c>
      <c r="B107" s="56"/>
      <c r="C107" s="56">
        <v>1</v>
      </c>
      <c r="D107" s="56"/>
      <c r="E107" s="56"/>
      <c r="F107" s="56"/>
      <c r="G107" s="56"/>
      <c r="H107" s="56"/>
    </row>
    <row r="108" spans="1:8">
      <c r="A108" s="56" t="s">
        <v>255</v>
      </c>
      <c r="B108" s="56"/>
      <c r="C108" s="56">
        <v>1</v>
      </c>
      <c r="D108" s="56"/>
      <c r="E108" s="56"/>
      <c r="F108" s="56"/>
      <c r="G108" s="56"/>
      <c r="H108" s="56"/>
    </row>
    <row r="109" spans="1:8">
      <c r="A109" s="56" t="s">
        <v>256</v>
      </c>
      <c r="B109" s="56"/>
      <c r="C109" s="56">
        <v>1</v>
      </c>
      <c r="D109" s="56"/>
      <c r="E109" s="56"/>
      <c r="F109" s="56"/>
      <c r="G109" s="56"/>
      <c r="H109" s="56"/>
    </row>
    <row r="110" spans="1:8">
      <c r="A110" s="56" t="s">
        <v>268</v>
      </c>
      <c r="B110" s="56">
        <v>1</v>
      </c>
      <c r="C110" s="56">
        <v>0</v>
      </c>
      <c r="D110" s="56"/>
      <c r="E110" s="56"/>
      <c r="F110" s="56"/>
      <c r="G110" s="56"/>
      <c r="H110" s="56"/>
    </row>
    <row r="111" spans="1:8">
      <c r="A111" s="56" t="s">
        <v>262</v>
      </c>
      <c r="B111" s="56">
        <v>1</v>
      </c>
      <c r="C111" s="56">
        <v>0</v>
      </c>
      <c r="D111" s="56"/>
      <c r="E111" s="56"/>
      <c r="F111" s="56"/>
      <c r="G111" s="56"/>
      <c r="H111" s="56"/>
    </row>
    <row r="112" spans="1:8">
      <c r="A112" s="56" t="s">
        <v>263</v>
      </c>
      <c r="B112" s="56">
        <v>1</v>
      </c>
      <c r="C112" s="56">
        <v>0</v>
      </c>
      <c r="D112" s="56"/>
      <c r="E112" s="56"/>
      <c r="F112" s="56"/>
      <c r="G112" s="56"/>
      <c r="H112" s="56"/>
    </row>
    <row r="113" spans="1:8">
      <c r="A113" s="56" t="s">
        <v>269</v>
      </c>
      <c r="B113" s="56">
        <v>1</v>
      </c>
      <c r="C113" s="56"/>
      <c r="D113" s="56">
        <v>0</v>
      </c>
      <c r="E113" s="56"/>
      <c r="F113" s="56"/>
      <c r="G113" s="56"/>
      <c r="H113" s="56"/>
    </row>
    <row r="114" spans="1:8">
      <c r="A114" s="56" t="s">
        <v>260</v>
      </c>
      <c r="B114" s="56">
        <v>1</v>
      </c>
      <c r="C114" s="56"/>
      <c r="D114" s="56">
        <v>0</v>
      </c>
      <c r="E114" s="56"/>
      <c r="F114" s="56"/>
      <c r="G114" s="56"/>
      <c r="H114" s="56"/>
    </row>
    <row r="115" spans="1:8">
      <c r="A115" s="56" t="s">
        <v>261</v>
      </c>
      <c r="B115" s="56">
        <v>1</v>
      </c>
      <c r="C115" s="56"/>
      <c r="D115" s="56">
        <v>0</v>
      </c>
      <c r="E115" s="56"/>
      <c r="F115" s="56"/>
      <c r="G115" s="56"/>
      <c r="H115" s="56"/>
    </row>
    <row r="116" spans="1:8">
      <c r="A116" s="56" t="s">
        <v>264</v>
      </c>
      <c r="B116" s="56"/>
      <c r="C116" s="56">
        <v>1</v>
      </c>
      <c r="D116" s="56"/>
      <c r="E116" s="56"/>
      <c r="F116" s="56"/>
      <c r="G116" s="56"/>
      <c r="H116" s="56"/>
    </row>
    <row r="117" spans="1:8">
      <c r="A117" s="56" t="s">
        <v>265</v>
      </c>
      <c r="B117" s="56"/>
      <c r="C117" s="56">
        <v>1</v>
      </c>
      <c r="D117" s="56"/>
      <c r="E117" s="56"/>
      <c r="F117" s="56"/>
      <c r="G117" s="56"/>
      <c r="H117" s="56"/>
    </row>
    <row r="118" spans="1:8">
      <c r="A118" s="56" t="s">
        <v>257</v>
      </c>
      <c r="B118" s="56">
        <v>1</v>
      </c>
      <c r="C118" s="56"/>
      <c r="D118" s="56"/>
      <c r="E118" s="56"/>
      <c r="F118" s="56"/>
      <c r="G118" s="56"/>
      <c r="H118" s="56"/>
    </row>
    <row r="119" spans="1:8">
      <c r="A119" s="56" t="s">
        <v>258</v>
      </c>
      <c r="B119" s="56">
        <v>1</v>
      </c>
      <c r="C119" s="56"/>
      <c r="D119" s="56"/>
      <c r="E119" s="56"/>
      <c r="F119" s="56"/>
      <c r="G119" s="56"/>
      <c r="H119" s="56"/>
    </row>
    <row r="120" spans="1:8">
      <c r="A120" s="56" t="s">
        <v>259</v>
      </c>
      <c r="B120" s="56">
        <v>1</v>
      </c>
      <c r="C120" s="56"/>
      <c r="D120" s="56"/>
      <c r="E120" s="56"/>
      <c r="F120" s="56"/>
      <c r="G120" s="56"/>
      <c r="H120" s="56"/>
    </row>
    <row r="121" spans="1:8">
      <c r="A121" s="56" t="s">
        <v>266</v>
      </c>
      <c r="B121" s="56"/>
      <c r="C121" s="56"/>
      <c r="D121" s="56"/>
      <c r="E121" s="56"/>
      <c r="F121" s="56"/>
      <c r="G121" s="56"/>
      <c r="H121" s="56">
        <v>1</v>
      </c>
    </row>
    <row r="122" spans="1:8">
      <c r="A122" s="56" t="s">
        <v>267</v>
      </c>
      <c r="B122" s="56"/>
      <c r="C122" s="56"/>
      <c r="D122" s="56"/>
      <c r="E122" s="56"/>
      <c r="F122" s="56"/>
      <c r="G122" s="56"/>
      <c r="H122" s="56">
        <v>1</v>
      </c>
    </row>
    <row r="123" spans="1:8">
      <c r="A123" s="56" t="s">
        <v>270</v>
      </c>
      <c r="B123" s="56"/>
      <c r="C123" s="56"/>
      <c r="D123" s="56"/>
      <c r="E123" s="56"/>
      <c r="F123" s="56"/>
      <c r="G123" s="56"/>
      <c r="H123" s="56">
        <v>1</v>
      </c>
    </row>
    <row r="124" spans="1:8">
      <c r="A124" s="56" t="s">
        <v>273</v>
      </c>
      <c r="B124" s="56"/>
      <c r="C124" s="56"/>
      <c r="D124" s="56">
        <v>1</v>
      </c>
      <c r="E124" s="56"/>
      <c r="F124" s="56"/>
      <c r="G124" s="56"/>
      <c r="H124" s="56"/>
    </row>
    <row r="125" spans="1:8">
      <c r="A125" s="56" t="s">
        <v>274</v>
      </c>
      <c r="B125" s="56"/>
      <c r="C125" s="56">
        <v>1</v>
      </c>
      <c r="D125" s="56"/>
      <c r="E125" s="56"/>
      <c r="F125" s="56"/>
      <c r="G125" s="56"/>
      <c r="H125" s="56"/>
    </row>
    <row r="126" spans="1:8">
      <c r="A126" s="56" t="s">
        <v>275</v>
      </c>
      <c r="B126" s="56"/>
      <c r="C126" s="56"/>
      <c r="D126" s="56"/>
      <c r="E126" s="56"/>
      <c r="F126" s="56"/>
      <c r="G126" s="56"/>
      <c r="H126" s="56">
        <v>1</v>
      </c>
    </row>
    <row r="127" spans="1:8">
      <c r="A127" s="56" t="s">
        <v>331</v>
      </c>
      <c r="B127" s="56"/>
      <c r="C127" s="56"/>
      <c r="D127" s="56"/>
      <c r="E127" s="56"/>
      <c r="F127" s="56"/>
      <c r="G127" s="56"/>
      <c r="H127" s="56">
        <v>1</v>
      </c>
    </row>
    <row r="128" spans="1:8">
      <c r="A128" s="56" t="s">
        <v>332</v>
      </c>
      <c r="B128" s="56"/>
      <c r="C128" s="56"/>
      <c r="D128" s="56"/>
      <c r="E128" s="56"/>
      <c r="F128" s="56">
        <v>1</v>
      </c>
      <c r="G128" s="56"/>
      <c r="H128" s="56"/>
    </row>
    <row r="129" spans="1:8">
      <c r="A129" s="56" t="s">
        <v>333</v>
      </c>
      <c r="B129" s="56"/>
      <c r="C129" s="56"/>
      <c r="D129" s="56"/>
      <c r="E129" s="56"/>
      <c r="F129" s="56">
        <v>1</v>
      </c>
      <c r="G129" s="56"/>
      <c r="H129" s="56"/>
    </row>
    <row r="130" spans="1:8">
      <c r="A130" s="56" t="s">
        <v>334</v>
      </c>
      <c r="B130" s="56"/>
      <c r="C130" s="56"/>
      <c r="D130" s="56"/>
      <c r="E130" s="56"/>
      <c r="F130" s="56">
        <v>1</v>
      </c>
      <c r="G130" s="56"/>
      <c r="H130" s="56"/>
    </row>
    <row r="131" spans="1:8">
      <c r="A131" s="56" t="s">
        <v>335</v>
      </c>
      <c r="B131" s="56"/>
      <c r="C131" s="56"/>
      <c r="D131" s="56"/>
      <c r="E131" s="56"/>
      <c r="F131" s="56">
        <v>1</v>
      </c>
      <c r="G131" s="56"/>
      <c r="H131" s="56"/>
    </row>
    <row r="132" spans="1:8">
      <c r="A132" s="56" t="s">
        <v>336</v>
      </c>
      <c r="B132" s="56"/>
      <c r="C132" s="56"/>
      <c r="D132" s="56"/>
      <c r="E132" s="56"/>
      <c r="F132" s="56">
        <v>1</v>
      </c>
      <c r="G132" s="56"/>
      <c r="H132" s="56"/>
    </row>
    <row r="133" spans="1:8">
      <c r="A133" s="56" t="s">
        <v>337</v>
      </c>
      <c r="B133" s="56"/>
      <c r="C133" s="56"/>
      <c r="D133" s="56"/>
      <c r="E133" s="56"/>
      <c r="F133" s="56">
        <v>1</v>
      </c>
      <c r="G133" s="56"/>
      <c r="H133" s="56"/>
    </row>
    <row r="134" spans="1:8">
      <c r="A134" s="57" t="s">
        <v>341</v>
      </c>
      <c r="B134" s="56"/>
      <c r="C134" s="56"/>
      <c r="D134" s="56"/>
      <c r="E134" s="56"/>
      <c r="F134" s="56"/>
      <c r="G134" s="56"/>
      <c r="H134" s="56">
        <v>1</v>
      </c>
    </row>
    <row r="135" spans="1:8">
      <c r="A135" s="57" t="s">
        <v>342</v>
      </c>
      <c r="B135" s="56"/>
      <c r="C135" s="56"/>
      <c r="D135" s="56"/>
      <c r="E135" s="56"/>
      <c r="F135" s="56"/>
      <c r="G135" s="56"/>
      <c r="H135" s="56">
        <v>1</v>
      </c>
    </row>
    <row r="136" spans="1:8">
      <c r="A136" s="56" t="s">
        <v>340</v>
      </c>
      <c r="B136" s="56"/>
      <c r="C136" s="56"/>
      <c r="D136" s="56"/>
      <c r="E136" s="56"/>
      <c r="F136" s="56">
        <v>1</v>
      </c>
      <c r="G136" s="56"/>
      <c r="H136" s="56"/>
    </row>
    <row r="137" spans="1:8">
      <c r="A137" s="57" t="s">
        <v>347</v>
      </c>
      <c r="B137" s="56"/>
      <c r="C137" s="56"/>
      <c r="D137" s="56"/>
      <c r="E137" s="56">
        <v>1</v>
      </c>
      <c r="F137" s="56"/>
      <c r="G137" s="56"/>
      <c r="H137" s="56"/>
    </row>
    <row r="138" spans="1:8">
      <c r="A138" s="57" t="s">
        <v>348</v>
      </c>
      <c r="B138" s="56"/>
      <c r="C138" s="56"/>
      <c r="D138" s="56"/>
      <c r="E138" s="56">
        <v>1</v>
      </c>
      <c r="F138" s="56"/>
      <c r="G138" s="56"/>
      <c r="H138" s="56"/>
    </row>
    <row r="139" spans="1:8">
      <c r="A139" s="57" t="s">
        <v>349</v>
      </c>
      <c r="B139" s="56"/>
      <c r="C139" s="56"/>
      <c r="D139" s="56"/>
      <c r="E139" s="56">
        <v>1</v>
      </c>
      <c r="F139" s="56"/>
      <c r="G139" s="56"/>
      <c r="H139" s="56"/>
    </row>
    <row r="140" spans="1:8">
      <c r="A140" s="56" t="s">
        <v>362</v>
      </c>
      <c r="B140" s="56">
        <v>1</v>
      </c>
      <c r="C140" s="56"/>
      <c r="D140" s="56"/>
      <c r="E140" s="56"/>
      <c r="F140" s="56"/>
      <c r="G140" s="56"/>
      <c r="H140" s="56"/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baseColWidth="10" defaultColWidth="11.44140625" defaultRowHeight="14.4"/>
  <cols>
    <col min="1" max="2" width="23.5546875" style="1" customWidth="1"/>
    <col min="3" max="8" width="17.109375" style="1" customWidth="1"/>
    <col min="9" max="21" width="17" style="1" customWidth="1"/>
    <col min="22" max="16384" width="11.44140625" style="1"/>
  </cols>
  <sheetData>
    <row r="1" spans="1:20">
      <c r="A1" s="1" t="s">
        <v>448</v>
      </c>
    </row>
    <row r="2" spans="1:20">
      <c r="A2" s="1" t="s">
        <v>382</v>
      </c>
    </row>
    <row r="3" spans="1:20">
      <c r="A3" s="1" t="s">
        <v>417</v>
      </c>
    </row>
    <row r="5" spans="1:20">
      <c r="A5" s="1" t="s">
        <v>26</v>
      </c>
      <c r="B5" s="1" t="s">
        <v>376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54</v>
      </c>
    </row>
    <row r="6" spans="1:20">
      <c r="A6" s="24" t="s">
        <v>134</v>
      </c>
      <c r="B6" s="24">
        <v>1</v>
      </c>
      <c r="G6" s="1">
        <v>1</v>
      </c>
      <c r="S6" s="1">
        <v>1</v>
      </c>
    </row>
    <row r="7" spans="1:20">
      <c r="A7" s="24" t="s">
        <v>135</v>
      </c>
      <c r="B7" s="24">
        <v>1</v>
      </c>
      <c r="G7" s="1">
        <v>1</v>
      </c>
      <c r="M7" s="1">
        <v>1</v>
      </c>
    </row>
    <row r="8" spans="1:20">
      <c r="A8" s="24" t="s">
        <v>129</v>
      </c>
      <c r="B8" s="24">
        <v>1</v>
      </c>
      <c r="F8" s="1">
        <v>1</v>
      </c>
      <c r="L8" s="1">
        <v>1</v>
      </c>
    </row>
    <row r="9" spans="1:20">
      <c r="A9" s="24" t="s">
        <v>61</v>
      </c>
      <c r="B9" s="24">
        <v>1</v>
      </c>
      <c r="F9" s="1">
        <v>1</v>
      </c>
      <c r="L9" s="1">
        <v>1</v>
      </c>
    </row>
    <row r="10" spans="1:20">
      <c r="A10" s="24" t="s">
        <v>130</v>
      </c>
      <c r="B10" s="24">
        <v>1</v>
      </c>
      <c r="F10" s="1">
        <v>1</v>
      </c>
      <c r="R10" s="1">
        <v>1</v>
      </c>
    </row>
    <row r="11" spans="1:20">
      <c r="A11" s="24" t="s">
        <v>131</v>
      </c>
      <c r="B11" s="24">
        <v>1</v>
      </c>
      <c r="F11" s="1">
        <v>1</v>
      </c>
      <c r="R11" s="1">
        <v>1</v>
      </c>
    </row>
    <row r="12" spans="1:20">
      <c r="A12" s="24" t="s">
        <v>182</v>
      </c>
      <c r="B12" s="24">
        <v>1</v>
      </c>
      <c r="F12" s="1">
        <v>1</v>
      </c>
      <c r="L12" s="1">
        <v>1</v>
      </c>
    </row>
    <row r="13" spans="1:20">
      <c r="A13" s="24" t="s">
        <v>60</v>
      </c>
      <c r="B13" s="24">
        <v>1</v>
      </c>
      <c r="H13" s="1">
        <v>1</v>
      </c>
      <c r="N13" s="1">
        <v>1</v>
      </c>
    </row>
    <row r="14" spans="1:20">
      <c r="A14" s="24" t="s">
        <v>59</v>
      </c>
      <c r="B14" s="24">
        <v>1</v>
      </c>
      <c r="H14" s="1">
        <v>1</v>
      </c>
      <c r="T14" s="1">
        <v>1</v>
      </c>
    </row>
    <row r="15" spans="1:20">
      <c r="A15" s="24" t="s">
        <v>137</v>
      </c>
      <c r="B15" s="24">
        <v>1</v>
      </c>
      <c r="E15" s="1">
        <v>1</v>
      </c>
      <c r="K15" s="1">
        <v>1</v>
      </c>
    </row>
    <row r="16" spans="1:20">
      <c r="A16" s="24" t="s">
        <v>62</v>
      </c>
      <c r="B16" s="24">
        <v>1</v>
      </c>
      <c r="E16" s="1">
        <v>1</v>
      </c>
      <c r="P16" s="5">
        <v>0</v>
      </c>
      <c r="Q16" s="1">
        <v>1</v>
      </c>
    </row>
    <row r="17" spans="1:20">
      <c r="A17" s="24" t="s">
        <v>138</v>
      </c>
      <c r="B17" s="24">
        <v>1</v>
      </c>
      <c r="E17" s="1">
        <v>1</v>
      </c>
      <c r="J17" s="5"/>
      <c r="K17" s="1">
        <v>1</v>
      </c>
    </row>
    <row r="18" spans="1:20">
      <c r="A18" s="24" t="s">
        <v>132</v>
      </c>
      <c r="B18" s="24">
        <v>1</v>
      </c>
      <c r="D18" s="1">
        <v>1</v>
      </c>
      <c r="P18" s="1">
        <v>1</v>
      </c>
    </row>
    <row r="19" spans="1:20">
      <c r="A19" s="24" t="s">
        <v>133</v>
      </c>
      <c r="B19" s="24">
        <v>1</v>
      </c>
      <c r="D19" s="1">
        <v>1</v>
      </c>
      <c r="J19" s="1">
        <v>1</v>
      </c>
    </row>
    <row r="20" spans="1:20">
      <c r="A20" s="24" t="s">
        <v>64</v>
      </c>
      <c r="B20" s="24">
        <v>1</v>
      </c>
      <c r="C20" s="1">
        <v>1</v>
      </c>
      <c r="I20" s="1">
        <v>1</v>
      </c>
    </row>
    <row r="21" spans="1:20">
      <c r="A21" s="24" t="s">
        <v>127</v>
      </c>
      <c r="B21" s="24">
        <v>1</v>
      </c>
      <c r="C21" s="1">
        <v>1</v>
      </c>
      <c r="I21" s="1">
        <v>1</v>
      </c>
    </row>
    <row r="22" spans="1:20">
      <c r="A22" s="24" t="s">
        <v>63</v>
      </c>
      <c r="B22" s="24">
        <v>1</v>
      </c>
      <c r="C22" s="1">
        <v>1</v>
      </c>
      <c r="O22" s="1">
        <v>1</v>
      </c>
    </row>
    <row r="23" spans="1:20">
      <c r="A23" s="24" t="s">
        <v>128</v>
      </c>
      <c r="B23" s="24">
        <v>1</v>
      </c>
      <c r="C23" s="1">
        <v>1</v>
      </c>
      <c r="O23" s="1">
        <v>1</v>
      </c>
    </row>
    <row r="24" spans="1:20">
      <c r="A24" s="1" t="s">
        <v>184</v>
      </c>
      <c r="B24" s="24">
        <v>1</v>
      </c>
      <c r="C24" s="1">
        <v>1</v>
      </c>
      <c r="D24" s="1">
        <v>1</v>
      </c>
      <c r="E24" s="1">
        <v>1</v>
      </c>
      <c r="I24" s="1">
        <v>1</v>
      </c>
      <c r="J24" s="1">
        <v>1</v>
      </c>
      <c r="K24" s="1">
        <v>1</v>
      </c>
      <c r="O24" s="1">
        <v>1</v>
      </c>
      <c r="P24" s="1">
        <v>1</v>
      </c>
      <c r="Q24" s="1">
        <v>1</v>
      </c>
    </row>
    <row r="25" spans="1:20">
      <c r="A25" s="1" t="s">
        <v>185</v>
      </c>
      <c r="B25" s="24">
        <v>1</v>
      </c>
      <c r="F25" s="1">
        <v>1</v>
      </c>
      <c r="G25" s="1">
        <v>1</v>
      </c>
      <c r="H25" s="1">
        <v>1</v>
      </c>
      <c r="L25" s="1">
        <v>1</v>
      </c>
      <c r="M25" s="1">
        <v>1</v>
      </c>
      <c r="N25" s="1">
        <v>1</v>
      </c>
      <c r="R25" s="1">
        <v>1</v>
      </c>
      <c r="S25" s="1">
        <v>1</v>
      </c>
      <c r="T25" s="1">
        <v>1</v>
      </c>
    </row>
    <row r="26" spans="1:20">
      <c r="A26" s="24" t="s">
        <v>130</v>
      </c>
      <c r="B26" s="24">
        <v>2</v>
      </c>
      <c r="F26" s="1">
        <v>1</v>
      </c>
      <c r="L26" s="1">
        <v>1</v>
      </c>
    </row>
    <row r="27" spans="1:20">
      <c r="A27" s="24" t="s">
        <v>131</v>
      </c>
      <c r="B27" s="24">
        <v>2</v>
      </c>
      <c r="F27" s="1">
        <v>1</v>
      </c>
      <c r="L27" s="1">
        <v>1</v>
      </c>
    </row>
    <row r="28" spans="1:20">
      <c r="A28" s="24" t="s">
        <v>63</v>
      </c>
      <c r="B28" s="24">
        <v>2</v>
      </c>
      <c r="C28" s="1">
        <v>1</v>
      </c>
      <c r="I28" s="1">
        <v>1</v>
      </c>
    </row>
    <row r="29" spans="1:20">
      <c r="A29" s="24" t="s">
        <v>128</v>
      </c>
      <c r="B29" s="24">
        <v>2</v>
      </c>
      <c r="C29" s="1">
        <v>1</v>
      </c>
      <c r="I29" s="1">
        <v>1</v>
      </c>
    </row>
    <row r="30" spans="1:20">
      <c r="A30" s="24" t="s">
        <v>63</v>
      </c>
      <c r="B30" s="24">
        <v>3</v>
      </c>
      <c r="C30" s="1">
        <v>1</v>
      </c>
      <c r="I30" s="1">
        <v>1</v>
      </c>
    </row>
    <row r="31" spans="1:20">
      <c r="A31" s="24" t="s">
        <v>128</v>
      </c>
      <c r="B31" s="24">
        <v>3</v>
      </c>
      <c r="C31" s="1">
        <v>1</v>
      </c>
      <c r="I31" s="1">
        <v>1</v>
      </c>
    </row>
    <row r="32" spans="1:20">
      <c r="A32" s="24" t="s">
        <v>132</v>
      </c>
      <c r="B32" s="24">
        <v>2</v>
      </c>
      <c r="D32" s="1">
        <v>1</v>
      </c>
      <c r="J32" s="1">
        <v>1</v>
      </c>
    </row>
    <row r="33" spans="1:20">
      <c r="A33" s="24" t="s">
        <v>132</v>
      </c>
      <c r="B33" s="24">
        <v>3</v>
      </c>
      <c r="D33" s="1">
        <v>1</v>
      </c>
      <c r="J33" s="1">
        <v>1</v>
      </c>
    </row>
    <row r="34" spans="1:20">
      <c r="A34" s="24" t="s">
        <v>62</v>
      </c>
      <c r="B34" s="24">
        <v>2</v>
      </c>
      <c r="E34" s="1">
        <v>1</v>
      </c>
      <c r="P34" s="5">
        <v>0</v>
      </c>
      <c r="Q34" s="1">
        <v>1</v>
      </c>
    </row>
    <row r="35" spans="1:20">
      <c r="A35" s="24" t="s">
        <v>134</v>
      </c>
      <c r="B35" s="24">
        <v>2</v>
      </c>
      <c r="G35" s="1">
        <v>1</v>
      </c>
      <c r="M35" s="1">
        <v>1</v>
      </c>
    </row>
    <row r="36" spans="1:20">
      <c r="A36" s="24" t="s">
        <v>134</v>
      </c>
      <c r="B36" s="24">
        <v>3</v>
      </c>
      <c r="G36" s="1">
        <v>1</v>
      </c>
      <c r="M36" s="1">
        <v>1</v>
      </c>
    </row>
    <row r="37" spans="1:20">
      <c r="A37" s="24" t="s">
        <v>130</v>
      </c>
      <c r="B37" s="24">
        <v>3</v>
      </c>
      <c r="F37" s="1">
        <v>1</v>
      </c>
      <c r="L37" s="1">
        <v>1</v>
      </c>
    </row>
    <row r="38" spans="1:20">
      <c r="A38" s="24" t="s">
        <v>131</v>
      </c>
      <c r="B38" s="24">
        <v>3</v>
      </c>
      <c r="F38" s="1">
        <v>1</v>
      </c>
      <c r="L38" s="1">
        <v>1</v>
      </c>
    </row>
    <row r="39" spans="1:20">
      <c r="A39" s="24" t="s">
        <v>59</v>
      </c>
      <c r="B39" s="24">
        <v>2</v>
      </c>
      <c r="H39" s="1">
        <v>1</v>
      </c>
      <c r="N39" s="1">
        <v>1</v>
      </c>
    </row>
    <row r="40" spans="1:20">
      <c r="A40" s="24" t="s">
        <v>347</v>
      </c>
      <c r="B40" s="24">
        <v>1</v>
      </c>
      <c r="F40" s="1">
        <v>1</v>
      </c>
      <c r="L40" s="1">
        <v>1</v>
      </c>
      <c r="R40" s="1">
        <v>1</v>
      </c>
    </row>
    <row r="41" spans="1:20">
      <c r="A41" s="24" t="s">
        <v>348</v>
      </c>
      <c r="B41" s="24">
        <v>1</v>
      </c>
      <c r="H41" s="1">
        <v>1</v>
      </c>
      <c r="N41" s="1">
        <v>1</v>
      </c>
      <c r="T41" s="1">
        <v>1</v>
      </c>
    </row>
    <row r="42" spans="1:20">
      <c r="A42" s="24" t="s">
        <v>349</v>
      </c>
      <c r="B42" s="24">
        <v>1</v>
      </c>
      <c r="C42" s="1">
        <v>1</v>
      </c>
      <c r="I42" s="1">
        <v>1</v>
      </c>
      <c r="O42" s="1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Ark3">
    <tabColor theme="4" tint="-0.249977111117893"/>
  </sheetPr>
  <dimension ref="A1:I45"/>
  <sheetViews>
    <sheetView topLeftCell="A13" zoomScale="85" zoomScaleNormal="85" workbookViewId="0">
      <selection activeCell="A41" sqref="A41:B45"/>
    </sheetView>
  </sheetViews>
  <sheetFormatPr baseColWidth="10" defaultColWidth="11.44140625" defaultRowHeight="14.4"/>
  <cols>
    <col min="1" max="16384" width="11.44140625" style="56"/>
  </cols>
  <sheetData>
    <row r="1" spans="1:9">
      <c r="A1" s="88" t="s">
        <v>449</v>
      </c>
      <c r="B1" s="53"/>
      <c r="C1" s="53"/>
      <c r="D1" s="53"/>
      <c r="E1" s="53"/>
      <c r="F1" s="53"/>
      <c r="G1" s="53"/>
      <c r="H1" s="53"/>
      <c r="I1" s="53"/>
    </row>
    <row r="2" spans="1:9">
      <c r="A2" s="88" t="s">
        <v>383</v>
      </c>
      <c r="B2" s="53"/>
      <c r="C2" s="53"/>
      <c r="D2" s="53"/>
      <c r="E2" s="53"/>
      <c r="F2" s="53"/>
      <c r="G2" s="53"/>
      <c r="H2" s="53"/>
      <c r="I2" s="53"/>
    </row>
    <row r="3" spans="1:9">
      <c r="A3" s="88" t="s">
        <v>413</v>
      </c>
      <c r="B3" s="53"/>
      <c r="C3" s="53"/>
      <c r="D3" s="53"/>
      <c r="E3" s="53"/>
      <c r="F3" s="53"/>
      <c r="G3" s="53"/>
      <c r="H3" s="53"/>
      <c r="I3" s="53"/>
    </row>
    <row r="4" spans="1:9">
      <c r="A4" s="88"/>
      <c r="B4" s="53"/>
      <c r="C4" s="53"/>
      <c r="D4" s="53"/>
      <c r="E4" s="53"/>
      <c r="F4" s="53"/>
      <c r="G4" s="53"/>
      <c r="H4" s="53"/>
      <c r="I4" s="53"/>
    </row>
    <row r="5" spans="1:9">
      <c r="A5" s="56" t="s">
        <v>20</v>
      </c>
      <c r="B5" s="56" t="s">
        <v>35</v>
      </c>
      <c r="C5" s="53"/>
      <c r="D5" s="53"/>
      <c r="E5" s="53"/>
      <c r="F5" s="53"/>
      <c r="G5" s="53"/>
      <c r="H5" s="53"/>
      <c r="I5" s="53"/>
    </row>
    <row r="6" spans="1:9">
      <c r="A6" s="56" t="s">
        <v>278</v>
      </c>
      <c r="B6" s="56">
        <v>0</v>
      </c>
    </row>
    <row r="7" spans="1:9">
      <c r="A7" s="56" t="s">
        <v>279</v>
      </c>
      <c r="B7" s="56">
        <v>0</v>
      </c>
    </row>
    <row r="8" spans="1:9">
      <c r="A8" s="56" t="s">
        <v>280</v>
      </c>
      <c r="B8" s="56">
        <v>0</v>
      </c>
    </row>
    <row r="9" spans="1:9">
      <c r="A9" s="56" t="s">
        <v>281</v>
      </c>
      <c r="B9" s="56">
        <v>0</v>
      </c>
    </row>
    <row r="10" spans="1:9">
      <c r="A10" s="56" t="s">
        <v>282</v>
      </c>
      <c r="B10" s="56">
        <v>0</v>
      </c>
    </row>
    <row r="11" spans="1:9">
      <c r="A11" s="56" t="s">
        <v>283</v>
      </c>
      <c r="B11" s="56">
        <v>0</v>
      </c>
    </row>
    <row r="12" spans="1:9">
      <c r="A12" s="56" t="s">
        <v>284</v>
      </c>
      <c r="B12" s="56">
        <v>0</v>
      </c>
    </row>
    <row r="13" spans="1:9">
      <c r="A13" s="56" t="s">
        <v>285</v>
      </c>
      <c r="B13" s="56">
        <v>1200</v>
      </c>
    </row>
    <row r="14" spans="1:9">
      <c r="A14" s="56" t="s">
        <v>286</v>
      </c>
      <c r="B14" s="56">
        <v>2500</v>
      </c>
    </row>
    <row r="15" spans="1:9">
      <c r="A15" s="56" t="s">
        <v>287</v>
      </c>
      <c r="B15" s="56">
        <v>3500</v>
      </c>
    </row>
    <row r="16" spans="1:9">
      <c r="A16" s="56" t="s">
        <v>288</v>
      </c>
      <c r="B16" s="56">
        <v>0</v>
      </c>
    </row>
    <row r="17" spans="1:2">
      <c r="A17" s="56" t="s">
        <v>289</v>
      </c>
      <c r="B17" s="56">
        <v>0</v>
      </c>
    </row>
    <row r="18" spans="1:2">
      <c r="A18" s="56" t="s">
        <v>290</v>
      </c>
      <c r="B18" s="56">
        <v>0</v>
      </c>
    </row>
    <row r="19" spans="1:2">
      <c r="A19" s="56" t="s">
        <v>291</v>
      </c>
      <c r="B19" s="56">
        <v>0</v>
      </c>
    </row>
    <row r="20" spans="1:2">
      <c r="A20" s="56" t="s">
        <v>292</v>
      </c>
      <c r="B20" s="56">
        <v>0</v>
      </c>
    </row>
    <row r="21" spans="1:2">
      <c r="A21" s="56" t="s">
        <v>293</v>
      </c>
      <c r="B21" s="56">
        <v>1300</v>
      </c>
    </row>
    <row r="22" spans="1:2">
      <c r="A22" s="56" t="s">
        <v>294</v>
      </c>
      <c r="B22" s="56">
        <v>0</v>
      </c>
    </row>
    <row r="23" spans="1:2">
      <c r="A23" s="56" t="s">
        <v>295</v>
      </c>
      <c r="B23" s="56">
        <v>0</v>
      </c>
    </row>
    <row r="24" spans="1:2">
      <c r="A24" s="56" t="s">
        <v>296</v>
      </c>
      <c r="B24" s="56">
        <v>0</v>
      </c>
    </row>
    <row r="25" spans="1:2">
      <c r="A25" s="56" t="s">
        <v>297</v>
      </c>
      <c r="B25" s="56">
        <v>0</v>
      </c>
    </row>
    <row r="26" spans="1:2">
      <c r="A26" s="56" t="s">
        <v>298</v>
      </c>
      <c r="B26" s="56">
        <v>500</v>
      </c>
    </row>
    <row r="27" spans="1:2">
      <c r="A27" s="56" t="s">
        <v>299</v>
      </c>
      <c r="B27" s="56">
        <v>3500</v>
      </c>
    </row>
    <row r="28" spans="1:2">
      <c r="A28" s="56" t="s">
        <v>300</v>
      </c>
      <c r="B28" s="56">
        <v>0</v>
      </c>
    </row>
    <row r="29" spans="1:2">
      <c r="A29" s="56" t="s">
        <v>301</v>
      </c>
      <c r="B29" s="56">
        <v>0</v>
      </c>
    </row>
    <row r="30" spans="1:2">
      <c r="A30" s="56" t="s">
        <v>302</v>
      </c>
      <c r="B30" s="56">
        <v>0</v>
      </c>
    </row>
    <row r="31" spans="1:2">
      <c r="A31" s="56" t="s">
        <v>303</v>
      </c>
      <c r="B31" s="56">
        <v>0</v>
      </c>
    </row>
    <row r="32" spans="1:2">
      <c r="A32" s="56" t="s">
        <v>304</v>
      </c>
      <c r="B32" s="56">
        <v>0</v>
      </c>
    </row>
    <row r="33" spans="1:2">
      <c r="A33" s="56" t="s">
        <v>305</v>
      </c>
      <c r="B33" s="56">
        <v>0</v>
      </c>
    </row>
    <row r="34" spans="1:2">
      <c r="A34" s="56" t="s">
        <v>306</v>
      </c>
      <c r="B34" s="56">
        <v>0</v>
      </c>
    </row>
    <row r="35" spans="1:2">
      <c r="A35" s="56" t="s">
        <v>307</v>
      </c>
      <c r="B35" s="56">
        <v>22000</v>
      </c>
    </row>
    <row r="36" spans="1:2">
      <c r="A36" s="56" t="s">
        <v>308</v>
      </c>
      <c r="B36" s="56">
        <v>0</v>
      </c>
    </row>
    <row r="37" spans="1:2">
      <c r="A37" s="56" t="s">
        <v>309</v>
      </c>
      <c r="B37" s="56">
        <v>1300</v>
      </c>
    </row>
    <row r="38" spans="1:2">
      <c r="A38" s="56" t="s">
        <v>310</v>
      </c>
      <c r="B38" s="56">
        <v>0</v>
      </c>
    </row>
    <row r="39" spans="1:2">
      <c r="A39" s="56" t="s">
        <v>311</v>
      </c>
      <c r="B39" s="56">
        <v>0</v>
      </c>
    </row>
    <row r="40" spans="1:2">
      <c r="A40" s="56" t="s">
        <v>312</v>
      </c>
      <c r="B40" s="56">
        <v>0</v>
      </c>
    </row>
    <row r="41" spans="1:2">
      <c r="A41" s="89" t="s">
        <v>470</v>
      </c>
      <c r="B41" s="93">
        <v>738.60114796280902</v>
      </c>
    </row>
    <row r="42" spans="1:2">
      <c r="A42" s="89" t="s">
        <v>471</v>
      </c>
      <c r="B42" s="93">
        <v>3831.0838010530356</v>
      </c>
    </row>
    <row r="43" spans="1:2">
      <c r="A43" s="89" t="s">
        <v>472</v>
      </c>
      <c r="B43" s="93">
        <v>4381.6896144582388</v>
      </c>
    </row>
    <row r="44" spans="1:2">
      <c r="A44" s="89" t="s">
        <v>473</v>
      </c>
      <c r="B44" s="93">
        <v>2558.4614807226326</v>
      </c>
    </row>
    <row r="45" spans="1:2">
      <c r="A45" s="89" t="s">
        <v>474</v>
      </c>
      <c r="B45" s="93">
        <v>2290.1639558032839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>
    <tabColor theme="4" tint="-0.249977111117893"/>
  </sheetPr>
  <dimension ref="A1:D641"/>
  <sheetViews>
    <sheetView topLeftCell="A558" zoomScaleNormal="100" workbookViewId="0">
      <selection activeCell="C571" sqref="C571"/>
    </sheetView>
  </sheetViews>
  <sheetFormatPr baseColWidth="10" defaultColWidth="11.44140625" defaultRowHeight="14.4"/>
  <cols>
    <col min="1" max="1" width="11.44140625" style="11"/>
    <col min="2" max="2" width="20.88671875" style="44" customWidth="1"/>
    <col min="3" max="3" width="23.33203125" style="11" bestFit="1" customWidth="1"/>
    <col min="4" max="16384" width="11.44140625" style="11"/>
  </cols>
  <sheetData>
    <row r="1" spans="1:4">
      <c r="A1" s="44" t="s">
        <v>450</v>
      </c>
      <c r="D1" s="71"/>
    </row>
    <row r="2" spans="1:4">
      <c r="A2" s="44" t="s">
        <v>384</v>
      </c>
      <c r="D2" s="71"/>
    </row>
    <row r="3" spans="1:4">
      <c r="A3" s="44" t="s">
        <v>425</v>
      </c>
      <c r="D3" s="71"/>
    </row>
    <row r="4" spans="1:4">
      <c r="A4" s="44"/>
      <c r="D4" s="71"/>
    </row>
    <row r="5" spans="1:4">
      <c r="A5" s="11" t="s">
        <v>20</v>
      </c>
      <c r="B5" s="11" t="s">
        <v>26</v>
      </c>
      <c r="C5" s="11" t="s">
        <v>21</v>
      </c>
      <c r="D5" s="11">
        <v>2015</v>
      </c>
    </row>
    <row r="6" spans="1:4">
      <c r="A6" s="72" t="s">
        <v>279</v>
      </c>
      <c r="B6" s="65" t="s">
        <v>234</v>
      </c>
      <c r="C6" s="11" t="s">
        <v>277</v>
      </c>
      <c r="D6" s="73">
        <v>18.310574437753139</v>
      </c>
    </row>
    <row r="7" spans="1:4">
      <c r="A7" s="72" t="s">
        <v>281</v>
      </c>
      <c r="B7" s="65" t="s">
        <v>234</v>
      </c>
      <c r="C7" s="11" t="s">
        <v>277</v>
      </c>
      <c r="D7" s="73">
        <v>24.50540415883712</v>
      </c>
    </row>
    <row r="8" spans="1:4">
      <c r="A8" s="72" t="s">
        <v>282</v>
      </c>
      <c r="B8" s="65" t="s">
        <v>234</v>
      </c>
      <c r="C8" s="11" t="s">
        <v>277</v>
      </c>
      <c r="D8" s="73">
        <v>13.701207542526951</v>
      </c>
    </row>
    <row r="9" spans="1:4">
      <c r="A9" s="72" t="s">
        <v>284</v>
      </c>
      <c r="B9" s="65" t="s">
        <v>234</v>
      </c>
      <c r="C9" s="11" t="s">
        <v>277</v>
      </c>
      <c r="D9" s="73">
        <v>19.710982311719725</v>
      </c>
    </row>
    <row r="10" spans="1:4">
      <c r="A10" s="72" t="s">
        <v>285</v>
      </c>
      <c r="B10" s="65" t="s">
        <v>234</v>
      </c>
      <c r="C10" s="11" t="s">
        <v>277</v>
      </c>
      <c r="D10" s="73">
        <v>83.907161818864836</v>
      </c>
    </row>
    <row r="11" spans="1:4">
      <c r="A11" s="74" t="s">
        <v>286</v>
      </c>
      <c r="B11" s="65" t="s">
        <v>234</v>
      </c>
      <c r="C11" s="11" t="s">
        <v>277</v>
      </c>
      <c r="D11" s="73">
        <v>11.726506949130721</v>
      </c>
    </row>
    <row r="12" spans="1:4">
      <c r="A12" s="72" t="s">
        <v>308</v>
      </c>
      <c r="B12" s="65" t="s">
        <v>234</v>
      </c>
      <c r="C12" s="11" t="s">
        <v>277</v>
      </c>
      <c r="D12" s="73">
        <v>4.5625636490331294</v>
      </c>
    </row>
    <row r="13" spans="1:4">
      <c r="A13" s="72" t="s">
        <v>287</v>
      </c>
      <c r="B13" s="65" t="s">
        <v>234</v>
      </c>
      <c r="C13" s="11" t="s">
        <v>277</v>
      </c>
      <c r="D13" s="73">
        <v>108.78278980952324</v>
      </c>
    </row>
    <row r="14" spans="1:4">
      <c r="A14" s="72" t="s">
        <v>288</v>
      </c>
      <c r="B14" s="65" t="s">
        <v>234</v>
      </c>
      <c r="C14" s="11" t="s">
        <v>277</v>
      </c>
      <c r="D14" s="73">
        <v>60.259196609284061</v>
      </c>
    </row>
    <row r="15" spans="1:4">
      <c r="A15" s="72" t="s">
        <v>289</v>
      </c>
      <c r="B15" s="65" t="s">
        <v>234</v>
      </c>
      <c r="C15" s="11" t="s">
        <v>277</v>
      </c>
      <c r="D15" s="73">
        <v>249.61379210089834</v>
      </c>
    </row>
    <row r="16" spans="1:4">
      <c r="A16" s="72" t="s">
        <v>314</v>
      </c>
      <c r="B16" s="65" t="s">
        <v>234</v>
      </c>
      <c r="C16" s="11" t="s">
        <v>277</v>
      </c>
      <c r="D16" s="73">
        <v>151.91130035279252</v>
      </c>
    </row>
    <row r="17" spans="1:4">
      <c r="A17" s="72" t="s">
        <v>290</v>
      </c>
      <c r="B17" s="65" t="s">
        <v>234</v>
      </c>
      <c r="C17" s="11" t="s">
        <v>277</v>
      </c>
      <c r="D17" s="73">
        <v>30.198727952746104</v>
      </c>
    </row>
    <row r="18" spans="1:4">
      <c r="A18" s="74" t="s">
        <v>291</v>
      </c>
      <c r="B18" s="65" t="s">
        <v>234</v>
      </c>
      <c r="C18" s="11" t="s">
        <v>277</v>
      </c>
      <c r="D18" s="73">
        <v>10.371173825564863</v>
      </c>
    </row>
    <row r="19" spans="1:4">
      <c r="A19" s="72" t="s">
        <v>292</v>
      </c>
      <c r="B19" s="65" t="s">
        <v>234</v>
      </c>
      <c r="C19" s="11" t="s">
        <v>277</v>
      </c>
      <c r="D19" s="73">
        <v>18.699372715076549</v>
      </c>
    </row>
    <row r="20" spans="1:4">
      <c r="A20" s="72" t="s">
        <v>293</v>
      </c>
      <c r="B20" s="65" t="s">
        <v>234</v>
      </c>
      <c r="C20" s="11" t="s">
        <v>277</v>
      </c>
      <c r="D20" s="73">
        <v>11.856109623883516</v>
      </c>
    </row>
    <row r="21" spans="1:4">
      <c r="A21" s="72" t="s">
        <v>294</v>
      </c>
      <c r="B21" s="65" t="s">
        <v>234</v>
      </c>
      <c r="C21" s="11" t="s">
        <v>277</v>
      </c>
      <c r="D21" s="73">
        <v>127.51805235279296</v>
      </c>
    </row>
    <row r="22" spans="1:4">
      <c r="A22" s="72" t="s">
        <v>309</v>
      </c>
      <c r="B22" s="65" t="s">
        <v>234</v>
      </c>
      <c r="C22" s="11" t="s">
        <v>277</v>
      </c>
      <c r="D22" s="73">
        <v>1.6670112923340512</v>
      </c>
    </row>
    <row r="23" spans="1:4">
      <c r="A23" s="72" t="s">
        <v>295</v>
      </c>
      <c r="B23" s="65" t="s">
        <v>234</v>
      </c>
      <c r="C23" s="11" t="s">
        <v>277</v>
      </c>
      <c r="D23" s="73">
        <v>1.6074429079260439</v>
      </c>
    </row>
    <row r="24" spans="1:4">
      <c r="A24" s="72" t="s">
        <v>310</v>
      </c>
      <c r="B24" s="65" t="s">
        <v>234</v>
      </c>
      <c r="C24" s="11" t="s">
        <v>277</v>
      </c>
      <c r="D24" s="73">
        <v>2.116870538640736</v>
      </c>
    </row>
    <row r="25" spans="1:4">
      <c r="A25" s="72" t="s">
        <v>298</v>
      </c>
      <c r="B25" s="65" t="s">
        <v>234</v>
      </c>
      <c r="C25" s="11" t="s">
        <v>277</v>
      </c>
      <c r="D25" s="73">
        <v>27.38811948857845</v>
      </c>
    </row>
    <row r="26" spans="1:4">
      <c r="A26" s="72" t="s">
        <v>299</v>
      </c>
      <c r="B26" s="65" t="s">
        <v>234</v>
      </c>
      <c r="C26" s="11" t="s">
        <v>277</v>
      </c>
      <c r="D26" s="73">
        <v>46.036434797192534</v>
      </c>
    </row>
    <row r="27" spans="1:4">
      <c r="A27" s="72" t="s">
        <v>300</v>
      </c>
      <c r="B27" s="65" t="s">
        <v>234</v>
      </c>
      <c r="C27" s="11" t="s">
        <v>277</v>
      </c>
      <c r="D27" s="73">
        <v>20.183662001318606</v>
      </c>
    </row>
    <row r="28" spans="1:4">
      <c r="A28" s="72" t="s">
        <v>301</v>
      </c>
      <c r="B28" s="65" t="s">
        <v>234</v>
      </c>
      <c r="C28" s="11" t="s">
        <v>277</v>
      </c>
      <c r="D28" s="73">
        <v>7.7342289947836953</v>
      </c>
    </row>
    <row r="29" spans="1:4">
      <c r="A29" s="72" t="s">
        <v>303</v>
      </c>
      <c r="B29" s="65" t="s">
        <v>234</v>
      </c>
      <c r="C29" s="11" t="s">
        <v>277</v>
      </c>
      <c r="D29" s="73">
        <v>53.172302920932871</v>
      </c>
    </row>
    <row r="30" spans="1:4">
      <c r="A30" s="72" t="s">
        <v>304</v>
      </c>
      <c r="B30" s="65" t="s">
        <v>234</v>
      </c>
      <c r="C30" s="11" t="s">
        <v>277</v>
      </c>
      <c r="D30" s="73">
        <v>5.6099295736710868</v>
      </c>
    </row>
    <row r="31" spans="1:4">
      <c r="A31" s="74" t="s">
        <v>305</v>
      </c>
      <c r="B31" s="65" t="s">
        <v>234</v>
      </c>
      <c r="C31" s="11" t="s">
        <v>277</v>
      </c>
      <c r="D31" s="73">
        <v>5.3726468325545458</v>
      </c>
    </row>
    <row r="32" spans="1:4">
      <c r="A32" s="72" t="s">
        <v>279</v>
      </c>
      <c r="B32" s="65" t="s">
        <v>208</v>
      </c>
      <c r="C32" s="11" t="s">
        <v>277</v>
      </c>
      <c r="D32" s="11">
        <v>0.59799999999999998</v>
      </c>
    </row>
    <row r="33" spans="1:4">
      <c r="A33" s="72" t="s">
        <v>281</v>
      </c>
      <c r="B33" s="65" t="s">
        <v>208</v>
      </c>
      <c r="C33" s="11" t="s">
        <v>277</v>
      </c>
      <c r="D33" s="11">
        <v>3.9529999999999998</v>
      </c>
    </row>
    <row r="34" spans="1:4">
      <c r="A34" s="72" t="s">
        <v>282</v>
      </c>
      <c r="B34" s="65" t="s">
        <v>208</v>
      </c>
      <c r="C34" s="11" t="s">
        <v>277</v>
      </c>
      <c r="D34" s="11">
        <v>4.91</v>
      </c>
    </row>
    <row r="35" spans="1:4">
      <c r="A35" s="72" t="s">
        <v>284</v>
      </c>
      <c r="B35" s="65" t="s">
        <v>208</v>
      </c>
      <c r="C35" s="11" t="s">
        <v>277</v>
      </c>
      <c r="D35" s="11">
        <v>32.049999999999997</v>
      </c>
    </row>
    <row r="36" spans="1:4">
      <c r="A36" s="72" t="s">
        <v>285</v>
      </c>
      <c r="B36" s="65" t="s">
        <v>208</v>
      </c>
      <c r="C36" s="11" t="s">
        <v>277</v>
      </c>
      <c r="D36" s="11">
        <v>32.85</v>
      </c>
    </row>
    <row r="37" spans="1:4">
      <c r="A37" s="74" t="s">
        <v>286</v>
      </c>
      <c r="B37" s="65" t="s">
        <v>208</v>
      </c>
      <c r="C37" s="11" t="s">
        <v>277</v>
      </c>
    </row>
    <row r="38" spans="1:4">
      <c r="A38" s="72" t="s">
        <v>308</v>
      </c>
      <c r="B38" s="65" t="s">
        <v>208</v>
      </c>
      <c r="C38" s="11" t="s">
        <v>277</v>
      </c>
    </row>
    <row r="39" spans="1:4">
      <c r="A39" s="72" t="s">
        <v>287</v>
      </c>
      <c r="B39" s="65" t="s">
        <v>208</v>
      </c>
      <c r="C39" s="11" t="s">
        <v>277</v>
      </c>
    </row>
    <row r="40" spans="1:4">
      <c r="A40" s="72" t="s">
        <v>288</v>
      </c>
      <c r="B40" s="65" t="s">
        <v>208</v>
      </c>
      <c r="C40" s="11" t="s">
        <v>277</v>
      </c>
    </row>
    <row r="41" spans="1:4">
      <c r="A41" s="72" t="s">
        <v>289</v>
      </c>
      <c r="B41" s="65" t="s">
        <v>208</v>
      </c>
      <c r="C41" s="11" t="s">
        <v>277</v>
      </c>
      <c r="D41" s="11">
        <v>2.4380000000000002</v>
      </c>
    </row>
    <row r="42" spans="1:4">
      <c r="A42" s="72" t="s">
        <v>314</v>
      </c>
      <c r="B42" s="65" t="s">
        <v>208</v>
      </c>
      <c r="C42" s="11" t="s">
        <v>277</v>
      </c>
    </row>
    <row r="43" spans="1:4">
      <c r="A43" s="72" t="s">
        <v>290</v>
      </c>
      <c r="B43" s="65" t="s">
        <v>208</v>
      </c>
      <c r="C43" s="11" t="s">
        <v>277</v>
      </c>
      <c r="D43" s="11">
        <v>0.19500000000000001</v>
      </c>
    </row>
    <row r="44" spans="1:4">
      <c r="A44" s="74" t="s">
        <v>291</v>
      </c>
      <c r="B44" s="65" t="s">
        <v>208</v>
      </c>
      <c r="C44" s="11" t="s">
        <v>277</v>
      </c>
      <c r="D44" s="11">
        <v>0.127</v>
      </c>
    </row>
    <row r="45" spans="1:4">
      <c r="A45" s="72" t="s">
        <v>292</v>
      </c>
      <c r="B45" s="65" t="s">
        <v>208</v>
      </c>
      <c r="C45" s="11" t="s">
        <v>277</v>
      </c>
      <c r="D45" s="11">
        <v>4.0069999999999997</v>
      </c>
    </row>
    <row r="46" spans="1:4">
      <c r="A46" s="72" t="s">
        <v>293</v>
      </c>
      <c r="B46" s="65" t="s">
        <v>208</v>
      </c>
      <c r="C46" s="11" t="s">
        <v>277</v>
      </c>
      <c r="D46" s="11">
        <v>15.933</v>
      </c>
    </row>
    <row r="47" spans="1:4">
      <c r="A47" s="72" t="s">
        <v>294</v>
      </c>
      <c r="B47" s="65" t="s">
        <v>208</v>
      </c>
      <c r="C47" s="11" t="s">
        <v>277</v>
      </c>
    </row>
    <row r="48" spans="1:4">
      <c r="A48" s="72" t="s">
        <v>309</v>
      </c>
      <c r="B48" s="65" t="s">
        <v>208</v>
      </c>
      <c r="C48" s="11" t="s">
        <v>277</v>
      </c>
      <c r="D48" s="11">
        <v>2.536</v>
      </c>
    </row>
    <row r="49" spans="1:4">
      <c r="A49" s="72" t="s">
        <v>295</v>
      </c>
      <c r="B49" s="65" t="s">
        <v>208</v>
      </c>
      <c r="C49" s="11" t="s">
        <v>277</v>
      </c>
      <c r="D49" s="11">
        <v>2.5000000000000001E-2</v>
      </c>
    </row>
    <row r="50" spans="1:4">
      <c r="A50" s="72" t="s">
        <v>310</v>
      </c>
      <c r="B50" s="65" t="s">
        <v>208</v>
      </c>
      <c r="C50" s="11" t="s">
        <v>277</v>
      </c>
      <c r="D50" s="11">
        <v>0.76500000000000001</v>
      </c>
    </row>
    <row r="51" spans="1:4">
      <c r="A51" s="72" t="s">
        <v>298</v>
      </c>
      <c r="B51" s="65" t="s">
        <v>208</v>
      </c>
      <c r="C51" s="11" t="s">
        <v>277</v>
      </c>
      <c r="D51" s="11">
        <v>5.3999999999999999E-2</v>
      </c>
    </row>
    <row r="52" spans="1:4">
      <c r="A52" s="72" t="s">
        <v>299</v>
      </c>
      <c r="B52" s="65" t="s">
        <v>208</v>
      </c>
      <c r="C52" s="11" t="s">
        <v>277</v>
      </c>
      <c r="D52" s="11">
        <v>287.13099999999997</v>
      </c>
    </row>
    <row r="53" spans="1:4">
      <c r="A53" s="72" t="s">
        <v>300</v>
      </c>
      <c r="B53" s="65" t="s">
        <v>208</v>
      </c>
      <c r="C53" s="11" t="s">
        <v>277</v>
      </c>
      <c r="D53" s="11">
        <v>0</v>
      </c>
    </row>
    <row r="54" spans="1:4">
      <c r="A54" s="72" t="s">
        <v>301</v>
      </c>
      <c r="B54" s="65" t="s">
        <v>208</v>
      </c>
      <c r="C54" s="11" t="s">
        <v>277</v>
      </c>
      <c r="D54" s="11">
        <v>3.371</v>
      </c>
    </row>
    <row r="55" spans="1:4">
      <c r="A55" s="72" t="s">
        <v>303</v>
      </c>
      <c r="B55" s="65" t="s">
        <v>208</v>
      </c>
      <c r="C55" s="11" t="s">
        <v>277</v>
      </c>
    </row>
    <row r="56" spans="1:4">
      <c r="A56" s="72" t="s">
        <v>304</v>
      </c>
      <c r="B56" s="65" t="s">
        <v>208</v>
      </c>
      <c r="C56" s="11" t="s">
        <v>277</v>
      </c>
      <c r="D56" s="11">
        <v>0</v>
      </c>
    </row>
    <row r="57" spans="1:4">
      <c r="A57" s="74" t="s">
        <v>305</v>
      </c>
      <c r="B57" s="65" t="s">
        <v>208</v>
      </c>
      <c r="C57" s="11" t="s">
        <v>277</v>
      </c>
      <c r="D57" s="11">
        <v>5.3070000000000004</v>
      </c>
    </row>
    <row r="58" spans="1:4">
      <c r="A58" s="72" t="s">
        <v>279</v>
      </c>
      <c r="B58" s="65" t="s">
        <v>226</v>
      </c>
      <c r="C58" s="11" t="s">
        <v>277</v>
      </c>
      <c r="D58" s="11">
        <v>46.316000000000003</v>
      </c>
    </row>
    <row r="59" spans="1:4">
      <c r="A59" s="72" t="s">
        <v>281</v>
      </c>
      <c r="B59" s="65" t="s">
        <v>226</v>
      </c>
      <c r="C59" s="11" t="s">
        <v>277</v>
      </c>
      <c r="D59" s="11">
        <v>150.29300000000001</v>
      </c>
    </row>
    <row r="60" spans="1:4">
      <c r="A60" s="72" t="s">
        <v>282</v>
      </c>
      <c r="B60" s="65" t="s">
        <v>226</v>
      </c>
      <c r="C60" s="11" t="s">
        <v>277</v>
      </c>
      <c r="D60" s="11">
        <v>1.3959999999999999</v>
      </c>
    </row>
    <row r="61" spans="1:4">
      <c r="A61" s="72" t="s">
        <v>284</v>
      </c>
      <c r="B61" s="65" t="s">
        <v>226</v>
      </c>
      <c r="C61" s="11" t="s">
        <v>277</v>
      </c>
      <c r="D61" s="11">
        <v>2.2519999999999998</v>
      </c>
    </row>
    <row r="62" spans="1:4">
      <c r="A62" s="72" t="s">
        <v>285</v>
      </c>
      <c r="B62" s="65" t="s">
        <v>226</v>
      </c>
      <c r="C62" s="11" t="s">
        <v>277</v>
      </c>
      <c r="D62" s="11">
        <v>782.04899999999998</v>
      </c>
    </row>
    <row r="63" spans="1:4">
      <c r="A63" s="74" t="s">
        <v>286</v>
      </c>
      <c r="B63" s="65" t="s">
        <v>226</v>
      </c>
      <c r="C63" s="11" t="s">
        <v>277</v>
      </c>
      <c r="D63" s="11">
        <v>12.597</v>
      </c>
    </row>
    <row r="64" spans="1:4">
      <c r="A64" s="72" t="s">
        <v>308</v>
      </c>
      <c r="B64" s="65" t="s">
        <v>226</v>
      </c>
      <c r="C64" s="11" t="s">
        <v>277</v>
      </c>
      <c r="D64" s="11">
        <v>1.681</v>
      </c>
    </row>
    <row r="65" spans="1:4">
      <c r="A65" s="72" t="s">
        <v>287</v>
      </c>
      <c r="B65" s="65" t="s">
        <v>226</v>
      </c>
      <c r="C65" s="11" t="s">
        <v>277</v>
      </c>
      <c r="D65" s="11">
        <v>167.26599999999999</v>
      </c>
    </row>
    <row r="66" spans="1:4">
      <c r="A66" s="72" t="s">
        <v>288</v>
      </c>
      <c r="B66" s="65" t="s">
        <v>226</v>
      </c>
      <c r="C66" s="11" t="s">
        <v>277</v>
      </c>
      <c r="D66" s="11">
        <v>25.385999999999999</v>
      </c>
    </row>
    <row r="67" spans="1:4">
      <c r="A67" s="72" t="s">
        <v>289</v>
      </c>
      <c r="B67" s="65" t="s">
        <v>226</v>
      </c>
      <c r="C67" s="11" t="s">
        <v>277</v>
      </c>
      <c r="D67" s="11">
        <v>336.13299999999998</v>
      </c>
    </row>
    <row r="68" spans="1:4">
      <c r="A68" s="72" t="s">
        <v>314</v>
      </c>
      <c r="B68" s="65" t="s">
        <v>226</v>
      </c>
      <c r="C68" s="11" t="s">
        <v>277</v>
      </c>
    </row>
    <row r="69" spans="1:4">
      <c r="A69" s="72" t="s">
        <v>290</v>
      </c>
      <c r="B69" s="65" t="s">
        <v>226</v>
      </c>
      <c r="C69" s="11" t="s">
        <v>277</v>
      </c>
      <c r="D69" s="11">
        <v>65.778000000000006</v>
      </c>
    </row>
    <row r="70" spans="1:4">
      <c r="A70" s="74" t="s">
        <v>291</v>
      </c>
      <c r="B70" s="65" t="s">
        <v>226</v>
      </c>
      <c r="C70" s="11" t="s">
        <v>277</v>
      </c>
      <c r="D70" s="11">
        <v>4.9589999999999996</v>
      </c>
    </row>
    <row r="71" spans="1:4">
      <c r="A71" s="72" t="s">
        <v>292</v>
      </c>
      <c r="B71" s="65" t="s">
        <v>226</v>
      </c>
      <c r="C71" s="11" t="s">
        <v>277</v>
      </c>
      <c r="D71" s="11">
        <v>4.6870000000000003</v>
      </c>
    </row>
    <row r="72" spans="1:4">
      <c r="A72" s="72" t="s">
        <v>293</v>
      </c>
      <c r="B72" s="65" t="s">
        <v>226</v>
      </c>
      <c r="C72" s="11" t="s">
        <v>277</v>
      </c>
      <c r="D72" s="11">
        <v>50.567</v>
      </c>
    </row>
    <row r="73" spans="1:4">
      <c r="A73" s="72" t="s">
        <v>294</v>
      </c>
      <c r="B73" s="65" t="s">
        <v>226</v>
      </c>
      <c r="C73" s="11" t="s">
        <v>277</v>
      </c>
      <c r="D73" s="11">
        <v>123.011</v>
      </c>
    </row>
    <row r="74" spans="1:4">
      <c r="A74" s="72" t="s">
        <v>309</v>
      </c>
      <c r="B74" s="65" t="s">
        <v>226</v>
      </c>
      <c r="C74" s="11" t="s">
        <v>277</v>
      </c>
      <c r="D74" s="11">
        <v>1.802</v>
      </c>
    </row>
    <row r="75" spans="1:4">
      <c r="A75" s="72" t="s">
        <v>295</v>
      </c>
      <c r="B75" s="65" t="s">
        <v>226</v>
      </c>
      <c r="C75" s="11" t="s">
        <v>277</v>
      </c>
      <c r="D75" s="11">
        <v>10.198</v>
      </c>
    </row>
    <row r="76" spans="1:4">
      <c r="A76" s="72" t="s">
        <v>310</v>
      </c>
      <c r="B76" s="65" t="s">
        <v>226</v>
      </c>
      <c r="C76" s="11" t="s">
        <v>277</v>
      </c>
      <c r="D76" s="11">
        <v>4.2510000000000003</v>
      </c>
    </row>
    <row r="77" spans="1:4">
      <c r="A77" s="72" t="s">
        <v>298</v>
      </c>
      <c r="B77" s="65" t="s">
        <v>226</v>
      </c>
      <c r="C77" s="11" t="s">
        <v>277</v>
      </c>
      <c r="D77" s="11">
        <v>8.7460000000000004</v>
      </c>
    </row>
    <row r="78" spans="1:4">
      <c r="A78" s="72" t="s">
        <v>299</v>
      </c>
      <c r="B78" s="65" t="s">
        <v>226</v>
      </c>
      <c r="C78" s="11" t="s">
        <v>277</v>
      </c>
      <c r="D78" s="11">
        <v>41.972999999999999</v>
      </c>
    </row>
    <row r="79" spans="1:4">
      <c r="A79" s="72" t="s">
        <v>300</v>
      </c>
      <c r="B79" s="65" t="s">
        <v>226</v>
      </c>
      <c r="C79" s="11" t="s">
        <v>277</v>
      </c>
      <c r="D79" s="11">
        <v>24.986000000000001</v>
      </c>
    </row>
    <row r="80" spans="1:4">
      <c r="A80" s="72" t="s">
        <v>301</v>
      </c>
      <c r="B80" s="65" t="s">
        <v>226</v>
      </c>
      <c r="C80" s="11" t="s">
        <v>277</v>
      </c>
      <c r="D80" s="11">
        <v>13.023</v>
      </c>
    </row>
    <row r="81" spans="1:4">
      <c r="A81" s="72" t="s">
        <v>303</v>
      </c>
      <c r="B81" s="65" t="s">
        <v>226</v>
      </c>
      <c r="C81" s="11" t="s">
        <v>277</v>
      </c>
      <c r="D81" s="11">
        <v>10.478999999999999</v>
      </c>
    </row>
    <row r="82" spans="1:4">
      <c r="A82" s="72" t="s">
        <v>304</v>
      </c>
      <c r="B82" s="65" t="s">
        <v>226</v>
      </c>
      <c r="C82" s="11" t="s">
        <v>277</v>
      </c>
      <c r="D82" s="11">
        <v>9.516</v>
      </c>
    </row>
    <row r="83" spans="1:4">
      <c r="A83" s="74" t="s">
        <v>305</v>
      </c>
      <c r="B83" s="65" t="s">
        <v>226</v>
      </c>
      <c r="C83" s="11" t="s">
        <v>277</v>
      </c>
      <c r="D83" s="11">
        <v>0.76100000000000001</v>
      </c>
    </row>
    <row r="84" spans="1:4">
      <c r="A84" s="75" t="s">
        <v>279</v>
      </c>
      <c r="B84" s="65" t="s">
        <v>207</v>
      </c>
      <c r="C84" s="11" t="s">
        <v>277</v>
      </c>
      <c r="D84" s="11">
        <v>64.085999999999999</v>
      </c>
    </row>
    <row r="85" spans="1:4">
      <c r="A85" s="75" t="s">
        <v>281</v>
      </c>
      <c r="B85" s="65" t="s">
        <v>207</v>
      </c>
      <c r="C85" s="11" t="s">
        <v>277</v>
      </c>
      <c r="D85" s="11">
        <v>22.388999999999999</v>
      </c>
    </row>
    <row r="86" spans="1:4">
      <c r="A86" s="75" t="s">
        <v>282</v>
      </c>
      <c r="B86" s="65" t="s">
        <v>207</v>
      </c>
      <c r="C86" s="11" t="s">
        <v>277</v>
      </c>
      <c r="D86" s="11">
        <v>30.491</v>
      </c>
    </row>
    <row r="87" spans="1:4">
      <c r="A87" s="75" t="s">
        <v>284</v>
      </c>
      <c r="B87" s="65" t="s">
        <v>207</v>
      </c>
      <c r="C87" s="11" t="s">
        <v>277</v>
      </c>
      <c r="D87" s="11">
        <v>75.671000000000006</v>
      </c>
    </row>
    <row r="88" spans="1:4">
      <c r="A88" s="75" t="s">
        <v>285</v>
      </c>
      <c r="B88" s="65" t="s">
        <v>207</v>
      </c>
      <c r="C88" s="11" t="s">
        <v>277</v>
      </c>
      <c r="D88" s="11">
        <v>272.666</v>
      </c>
    </row>
    <row r="89" spans="1:4">
      <c r="A89" s="74" t="s">
        <v>286</v>
      </c>
      <c r="B89" s="65" t="s">
        <v>207</v>
      </c>
      <c r="C89" s="11" t="s">
        <v>277</v>
      </c>
      <c r="D89" s="11">
        <v>41.926000000000002</v>
      </c>
    </row>
    <row r="90" spans="1:4">
      <c r="A90" s="75" t="s">
        <v>308</v>
      </c>
      <c r="B90" s="65" t="s">
        <v>207</v>
      </c>
      <c r="C90" s="11" t="s">
        <v>277</v>
      </c>
      <c r="D90" s="11">
        <v>15.532</v>
      </c>
    </row>
    <row r="91" spans="1:4">
      <c r="A91" s="75" t="s">
        <v>287</v>
      </c>
      <c r="B91" s="65" t="s">
        <v>207</v>
      </c>
      <c r="C91" s="11" t="s">
        <v>277</v>
      </c>
      <c r="D91" s="11">
        <v>107.59699999999999</v>
      </c>
    </row>
    <row r="92" spans="1:4">
      <c r="A92" s="75" t="s">
        <v>288</v>
      </c>
      <c r="B92" s="65" t="s">
        <v>207</v>
      </c>
      <c r="C92" s="11" t="s">
        <v>277</v>
      </c>
      <c r="D92" s="11">
        <v>53.293999999999997</v>
      </c>
    </row>
    <row r="93" spans="1:4">
      <c r="A93" s="75" t="s">
        <v>289</v>
      </c>
      <c r="B93" s="65" t="s">
        <v>207</v>
      </c>
      <c r="C93" s="11" t="s">
        <v>277</v>
      </c>
      <c r="D93" s="11">
        <v>293.50299999999999</v>
      </c>
    </row>
    <row r="94" spans="1:4">
      <c r="A94" s="75" t="s">
        <v>314</v>
      </c>
      <c r="B94" s="65" t="s">
        <v>207</v>
      </c>
      <c r="C94" s="11" t="s">
        <v>277</v>
      </c>
    </row>
    <row r="95" spans="1:4">
      <c r="A95" s="75" t="s">
        <v>290</v>
      </c>
      <c r="B95" s="65" t="s">
        <v>207</v>
      </c>
      <c r="C95" s="11" t="s">
        <v>277</v>
      </c>
      <c r="D95" s="11">
        <v>34.180999999999997</v>
      </c>
    </row>
    <row r="96" spans="1:4">
      <c r="A96" s="74" t="s">
        <v>291</v>
      </c>
      <c r="B96" s="65" t="s">
        <v>207</v>
      </c>
      <c r="C96" s="11" t="s">
        <v>277</v>
      </c>
      <c r="D96" s="11">
        <v>48.642000000000003</v>
      </c>
    </row>
    <row r="97" spans="1:4">
      <c r="A97" s="75" t="s">
        <v>292</v>
      </c>
      <c r="B97" s="65" t="s">
        <v>207</v>
      </c>
      <c r="C97" s="11" t="s">
        <v>277</v>
      </c>
      <c r="D97" s="11">
        <v>75.454999999999998</v>
      </c>
    </row>
    <row r="98" spans="1:4">
      <c r="A98" s="75" t="s">
        <v>293</v>
      </c>
      <c r="B98" s="65" t="s">
        <v>207</v>
      </c>
      <c r="C98" s="11" t="s">
        <v>277</v>
      </c>
      <c r="D98" s="11">
        <v>2.0529999999999999</v>
      </c>
    </row>
    <row r="99" spans="1:4">
      <c r="A99" s="75" t="s">
        <v>294</v>
      </c>
      <c r="B99" s="65" t="s">
        <v>207</v>
      </c>
      <c r="C99" s="11" t="s">
        <v>277</v>
      </c>
      <c r="D99" s="11">
        <v>269.08</v>
      </c>
    </row>
    <row r="100" spans="1:4">
      <c r="A100" s="75" t="s">
        <v>309</v>
      </c>
      <c r="B100" s="65" t="s">
        <v>207</v>
      </c>
      <c r="C100" s="11" t="s">
        <v>277</v>
      </c>
      <c r="D100" s="11">
        <v>22.085999999999999</v>
      </c>
    </row>
    <row r="101" spans="1:4">
      <c r="A101" s="75" t="s">
        <v>295</v>
      </c>
      <c r="B101" s="65" t="s">
        <v>207</v>
      </c>
      <c r="C101" s="11" t="s">
        <v>277</v>
      </c>
      <c r="D101" s="11">
        <v>0.98599999999999999</v>
      </c>
    </row>
    <row r="102" spans="1:4">
      <c r="A102" s="75" t="s">
        <v>310</v>
      </c>
      <c r="B102" s="65" t="s">
        <v>207</v>
      </c>
      <c r="C102" s="11" t="s">
        <v>277</v>
      </c>
      <c r="D102" s="11">
        <v>22.617999999999999</v>
      </c>
    </row>
    <row r="103" spans="1:4">
      <c r="A103" s="75" t="s">
        <v>298</v>
      </c>
      <c r="B103" s="65" t="s">
        <v>207</v>
      </c>
      <c r="C103" s="11" t="s">
        <v>277</v>
      </c>
      <c r="D103" s="11">
        <v>24.617000000000001</v>
      </c>
    </row>
    <row r="104" spans="1:4">
      <c r="A104" s="75" t="s">
        <v>299</v>
      </c>
      <c r="B104" s="65" t="s">
        <v>207</v>
      </c>
      <c r="C104" s="11" t="s">
        <v>277</v>
      </c>
      <c r="D104" s="11">
        <v>117.994</v>
      </c>
    </row>
    <row r="105" spans="1:4">
      <c r="A105" s="75" t="s">
        <v>300</v>
      </c>
      <c r="B105" s="65" t="s">
        <v>207</v>
      </c>
      <c r="C105" s="11" t="s">
        <v>277</v>
      </c>
      <c r="D105" s="11">
        <v>32.1</v>
      </c>
    </row>
    <row r="106" spans="1:4">
      <c r="A106" s="75" t="s">
        <v>301</v>
      </c>
      <c r="B106" s="65" t="s">
        <v>207</v>
      </c>
      <c r="C106" s="11" t="s">
        <v>277</v>
      </c>
      <c r="D106" s="11">
        <v>123.816</v>
      </c>
    </row>
    <row r="107" spans="1:4">
      <c r="A107" s="75" t="s">
        <v>303</v>
      </c>
      <c r="B107" s="65" t="s">
        <v>207</v>
      </c>
      <c r="C107" s="11" t="s">
        <v>277</v>
      </c>
      <c r="D107" s="11">
        <v>41.792000000000002</v>
      </c>
    </row>
    <row r="108" spans="1:4">
      <c r="A108" s="75" t="s">
        <v>304</v>
      </c>
      <c r="B108" s="65" t="s">
        <v>207</v>
      </c>
      <c r="C108" s="11" t="s">
        <v>277</v>
      </c>
      <c r="D108" s="11">
        <v>19.46</v>
      </c>
    </row>
    <row r="109" spans="1:4">
      <c r="A109" s="74" t="s">
        <v>305</v>
      </c>
      <c r="B109" s="65" t="s">
        <v>207</v>
      </c>
      <c r="C109" s="11" t="s">
        <v>277</v>
      </c>
      <c r="D109" s="11">
        <v>2.2799999999999998</v>
      </c>
    </row>
    <row r="110" spans="1:4">
      <c r="A110" s="11" t="s">
        <v>289</v>
      </c>
      <c r="B110" s="11" t="s">
        <v>164</v>
      </c>
      <c r="C110" s="11" t="s">
        <v>24</v>
      </c>
      <c r="D110" s="11">
        <v>31.129000000000001</v>
      </c>
    </row>
    <row r="111" spans="1:4">
      <c r="A111" s="11" t="s">
        <v>289</v>
      </c>
      <c r="B111" s="11" t="s">
        <v>107</v>
      </c>
      <c r="C111" s="11" t="s">
        <v>24</v>
      </c>
      <c r="D111" s="11">
        <v>42.472000000000001</v>
      </c>
    </row>
    <row r="112" spans="1:4">
      <c r="A112" s="11" t="s">
        <v>289</v>
      </c>
      <c r="B112" s="11" t="s">
        <v>22</v>
      </c>
      <c r="C112" s="11" t="s">
        <v>24</v>
      </c>
      <c r="D112" s="11">
        <v>87.004000000000005</v>
      </c>
    </row>
    <row r="113" spans="1:4">
      <c r="A113" s="67" t="s">
        <v>289</v>
      </c>
      <c r="B113" s="11" t="s">
        <v>23</v>
      </c>
      <c r="C113" s="11" t="s">
        <v>24</v>
      </c>
      <c r="D113" s="11">
        <v>1574.7370000000001</v>
      </c>
    </row>
    <row r="114" spans="1:4">
      <c r="A114" s="11" t="s">
        <v>279</v>
      </c>
      <c r="B114" s="11" t="s">
        <v>164</v>
      </c>
      <c r="C114" s="11" t="s">
        <v>24</v>
      </c>
      <c r="D114" s="11">
        <v>19.143999999999998</v>
      </c>
    </row>
    <row r="115" spans="1:4">
      <c r="A115" s="11" t="s">
        <v>279</v>
      </c>
      <c r="B115" s="11" t="s">
        <v>107</v>
      </c>
      <c r="C115" s="11" t="s">
        <v>24</v>
      </c>
      <c r="D115" s="11">
        <v>10.616</v>
      </c>
    </row>
    <row r="116" spans="1:4">
      <c r="A116" s="67" t="s">
        <v>279</v>
      </c>
      <c r="B116" s="11" t="s">
        <v>22</v>
      </c>
      <c r="C116" s="11" t="s">
        <v>24</v>
      </c>
      <c r="D116" s="11">
        <v>35.451999999999998</v>
      </c>
    </row>
    <row r="117" spans="1:4">
      <c r="A117" s="11" t="s">
        <v>281</v>
      </c>
      <c r="B117" s="11" t="s">
        <v>164</v>
      </c>
      <c r="C117" s="11" t="s">
        <v>24</v>
      </c>
      <c r="D117" s="11">
        <v>23.875</v>
      </c>
    </row>
    <row r="118" spans="1:4">
      <c r="A118" s="11" t="s">
        <v>281</v>
      </c>
      <c r="B118" s="11" t="s">
        <v>107</v>
      </c>
      <c r="C118" s="11" t="s">
        <v>24</v>
      </c>
      <c r="D118" s="11">
        <v>7.9630000000000001</v>
      </c>
    </row>
    <row r="119" spans="1:4">
      <c r="A119" s="11" t="s">
        <v>281</v>
      </c>
      <c r="B119" s="11" t="s">
        <v>22</v>
      </c>
      <c r="C119" s="11" t="s">
        <v>24</v>
      </c>
      <c r="D119" s="11">
        <v>87.198999999999998</v>
      </c>
    </row>
    <row r="120" spans="1:4">
      <c r="A120" s="67" t="s">
        <v>281</v>
      </c>
      <c r="B120" s="11" t="s">
        <v>23</v>
      </c>
      <c r="C120" s="11" t="s">
        <v>24</v>
      </c>
      <c r="D120" s="76">
        <v>93.97</v>
      </c>
    </row>
    <row r="121" spans="1:4">
      <c r="A121" s="11" t="s">
        <v>282</v>
      </c>
      <c r="B121" s="11" t="s">
        <v>164</v>
      </c>
      <c r="C121" s="11" t="s">
        <v>24</v>
      </c>
      <c r="D121" s="11">
        <v>0.97899999999999998</v>
      </c>
    </row>
    <row r="122" spans="1:4">
      <c r="A122" s="11" t="s">
        <v>282</v>
      </c>
      <c r="B122" s="11" t="s">
        <v>107</v>
      </c>
      <c r="C122" s="11" t="s">
        <v>24</v>
      </c>
      <c r="D122" s="11">
        <v>2.3969999999999998</v>
      </c>
    </row>
    <row r="123" spans="1:4">
      <c r="A123" s="11" t="s">
        <v>282</v>
      </c>
      <c r="B123" s="11" t="s">
        <v>106</v>
      </c>
      <c r="C123" s="11" t="s">
        <v>24</v>
      </c>
      <c r="D123" s="11">
        <v>75.697000000000003</v>
      </c>
    </row>
    <row r="124" spans="1:4">
      <c r="A124" s="11" t="s">
        <v>282</v>
      </c>
      <c r="B124" s="11" t="s">
        <v>22</v>
      </c>
      <c r="C124" s="11" t="s">
        <v>24</v>
      </c>
      <c r="D124" s="11">
        <v>6.71</v>
      </c>
    </row>
    <row r="125" spans="1:4">
      <c r="A125" s="67" t="s">
        <v>282</v>
      </c>
      <c r="B125" s="11" t="s">
        <v>23</v>
      </c>
      <c r="C125" s="11" t="s">
        <v>24</v>
      </c>
      <c r="D125" s="11">
        <v>55.378</v>
      </c>
    </row>
    <row r="126" spans="1:4">
      <c r="A126" s="11" t="s">
        <v>283</v>
      </c>
      <c r="B126" s="11" t="s">
        <v>164</v>
      </c>
      <c r="C126" s="11" t="s">
        <v>24</v>
      </c>
      <c r="D126" s="11">
        <v>10.130000000000001</v>
      </c>
    </row>
    <row r="127" spans="1:4">
      <c r="A127" s="67" t="s">
        <v>283</v>
      </c>
      <c r="B127" s="11" t="s">
        <v>23</v>
      </c>
      <c r="C127" s="11" t="s">
        <v>24</v>
      </c>
      <c r="D127" s="11">
        <v>83.12</v>
      </c>
    </row>
    <row r="128" spans="1:4">
      <c r="A128" s="11" t="s">
        <v>284</v>
      </c>
      <c r="B128" s="11" t="s">
        <v>164</v>
      </c>
      <c r="C128" s="11" t="s">
        <v>24</v>
      </c>
      <c r="D128" s="11">
        <v>17.524000000000001</v>
      </c>
    </row>
    <row r="129" spans="1:4">
      <c r="A129" s="11" t="s">
        <v>284</v>
      </c>
      <c r="B129" s="11" t="s">
        <v>107</v>
      </c>
      <c r="C129" s="11" t="s">
        <v>24</v>
      </c>
      <c r="D129" s="11">
        <v>20.350000000000001</v>
      </c>
    </row>
    <row r="130" spans="1:4">
      <c r="A130" s="11" t="s">
        <v>284</v>
      </c>
      <c r="B130" s="11" t="s">
        <v>106</v>
      </c>
      <c r="C130" s="11" t="s">
        <v>24</v>
      </c>
      <c r="D130" s="11">
        <v>127.70639999999999</v>
      </c>
    </row>
    <row r="131" spans="1:4">
      <c r="A131" s="11" t="s">
        <v>284</v>
      </c>
      <c r="B131" s="11" t="s">
        <v>22</v>
      </c>
      <c r="C131" s="11" t="s">
        <v>24</v>
      </c>
      <c r="D131" s="11">
        <v>17.856000000000002</v>
      </c>
    </row>
    <row r="132" spans="1:4">
      <c r="A132" s="67" t="s">
        <v>284</v>
      </c>
      <c r="B132" s="11" t="s">
        <v>23</v>
      </c>
      <c r="C132" s="11" t="s">
        <v>24</v>
      </c>
      <c r="D132" s="11">
        <v>96.627600000000001</v>
      </c>
    </row>
    <row r="133" spans="1:4">
      <c r="A133" s="11" t="s">
        <v>286</v>
      </c>
      <c r="B133" s="11" t="s">
        <v>164</v>
      </c>
      <c r="C133" s="11" t="s">
        <v>24</v>
      </c>
      <c r="D133" s="11">
        <v>17.797999999999998</v>
      </c>
    </row>
    <row r="134" spans="1:4">
      <c r="A134" s="11" t="s">
        <v>286</v>
      </c>
      <c r="B134" s="11" t="s">
        <v>107</v>
      </c>
      <c r="C134" s="11" t="s">
        <v>24</v>
      </c>
      <c r="D134" s="11">
        <v>25.592400000000001</v>
      </c>
    </row>
    <row r="135" spans="1:4">
      <c r="A135" s="67" t="s">
        <v>286</v>
      </c>
      <c r="B135" s="11" t="s">
        <v>22</v>
      </c>
      <c r="C135" s="11" t="s">
        <v>24</v>
      </c>
      <c r="D135" s="11">
        <v>7.0415999999999999</v>
      </c>
    </row>
    <row r="136" spans="1:4">
      <c r="A136" s="67" t="s">
        <v>308</v>
      </c>
      <c r="B136" s="11" t="s">
        <v>164</v>
      </c>
      <c r="C136" s="11" t="s">
        <v>24</v>
      </c>
      <c r="D136" s="11">
        <v>3.1960000000000002</v>
      </c>
    </row>
    <row r="137" spans="1:4">
      <c r="A137" s="17" t="s">
        <v>308</v>
      </c>
      <c r="B137" s="11" t="s">
        <v>58</v>
      </c>
      <c r="C137" s="11" t="s">
        <v>24</v>
      </c>
      <c r="D137" s="11">
        <v>28.3932</v>
      </c>
    </row>
    <row r="138" spans="1:4">
      <c r="A138" s="11" t="s">
        <v>287</v>
      </c>
      <c r="B138" s="11" t="s">
        <v>164</v>
      </c>
      <c r="C138" s="11" t="s">
        <v>24</v>
      </c>
      <c r="D138" s="11">
        <v>23.515000000000001</v>
      </c>
    </row>
    <row r="139" spans="1:4">
      <c r="A139" s="11" t="s">
        <v>287</v>
      </c>
      <c r="B139" s="11" t="s">
        <v>107</v>
      </c>
      <c r="C139" s="11" t="s">
        <v>24</v>
      </c>
      <c r="D139" s="11">
        <v>184.91759999999999</v>
      </c>
    </row>
    <row r="140" spans="1:4">
      <c r="A140" s="11" t="s">
        <v>287</v>
      </c>
      <c r="B140" s="11" t="s">
        <v>22</v>
      </c>
      <c r="C140" s="11" t="s">
        <v>24</v>
      </c>
      <c r="D140" s="11">
        <v>195.548</v>
      </c>
    </row>
    <row r="141" spans="1:4">
      <c r="A141" s="11" t="s">
        <v>287</v>
      </c>
      <c r="B141" s="11" t="s">
        <v>58</v>
      </c>
      <c r="C141" s="11" t="s">
        <v>24</v>
      </c>
      <c r="D141" s="11">
        <v>60.224399999999996</v>
      </c>
    </row>
    <row r="142" spans="1:4">
      <c r="A142" s="67" t="s">
        <v>287</v>
      </c>
      <c r="B142" s="11" t="s">
        <v>23</v>
      </c>
      <c r="C142" s="11" t="s">
        <v>24</v>
      </c>
      <c r="D142" s="11">
        <v>205.90559999999999</v>
      </c>
    </row>
    <row r="143" spans="1:4">
      <c r="A143" s="11" t="s">
        <v>288</v>
      </c>
      <c r="B143" s="11" t="s">
        <v>164</v>
      </c>
      <c r="C143" s="11" t="s">
        <v>24</v>
      </c>
      <c r="D143" s="11">
        <v>40.575600000000001</v>
      </c>
    </row>
    <row r="144" spans="1:4">
      <c r="A144" s="11" t="s">
        <v>288</v>
      </c>
      <c r="B144" s="11" t="s">
        <v>107</v>
      </c>
      <c r="C144" s="11" t="s">
        <v>24</v>
      </c>
      <c r="D144" s="11">
        <v>18.432000000000002</v>
      </c>
    </row>
    <row r="145" spans="1:4">
      <c r="A145" s="11" t="s">
        <v>288</v>
      </c>
      <c r="B145" s="11" t="s">
        <v>22</v>
      </c>
      <c r="C145" s="11" t="s">
        <v>24</v>
      </c>
      <c r="D145" s="11">
        <v>31.878000000000004</v>
      </c>
    </row>
    <row r="146" spans="1:4">
      <c r="A146" s="67" t="s">
        <v>288</v>
      </c>
      <c r="B146" s="11" t="s">
        <v>23</v>
      </c>
      <c r="C146" s="11" t="s">
        <v>24</v>
      </c>
      <c r="D146" s="11">
        <v>83.682000000000002</v>
      </c>
    </row>
    <row r="147" spans="1:4">
      <c r="A147" s="11" t="s">
        <v>290</v>
      </c>
      <c r="B147" s="11" t="s">
        <v>164</v>
      </c>
      <c r="C147" s="11" t="s">
        <v>24</v>
      </c>
      <c r="D147" s="11">
        <v>1.2312000000000001</v>
      </c>
    </row>
    <row r="148" spans="1:4">
      <c r="A148" s="11" t="s">
        <v>290</v>
      </c>
      <c r="B148" s="11" t="s">
        <v>106</v>
      </c>
      <c r="C148" s="11" t="s">
        <v>24</v>
      </c>
      <c r="D148" s="11">
        <v>79.5852</v>
      </c>
    </row>
    <row r="149" spans="1:4">
      <c r="A149" s="11" t="s">
        <v>290</v>
      </c>
      <c r="B149" s="11" t="s">
        <v>58</v>
      </c>
      <c r="C149" s="11" t="s">
        <v>24</v>
      </c>
      <c r="D149" s="11">
        <v>17.582400000000003</v>
      </c>
    </row>
    <row r="150" spans="1:4">
      <c r="A150" s="67" t="s">
        <v>290</v>
      </c>
      <c r="B150" s="11" t="s">
        <v>22</v>
      </c>
      <c r="C150" s="11" t="s">
        <v>24</v>
      </c>
      <c r="D150" s="11">
        <v>35.528399999999998</v>
      </c>
    </row>
    <row r="151" spans="1:4">
      <c r="A151" s="11" t="s">
        <v>291</v>
      </c>
      <c r="B151" s="11" t="s">
        <v>107</v>
      </c>
      <c r="C151" s="11" t="s">
        <v>24</v>
      </c>
      <c r="D151" s="11">
        <v>8.2584</v>
      </c>
    </row>
    <row r="152" spans="1:4">
      <c r="A152" s="67" t="s">
        <v>291</v>
      </c>
      <c r="B152" s="11" t="s">
        <v>22</v>
      </c>
      <c r="C152" s="11" t="s">
        <v>24</v>
      </c>
      <c r="D152" s="11">
        <v>4.3092000000000006</v>
      </c>
    </row>
    <row r="153" spans="1:4">
      <c r="A153" s="11" t="s">
        <v>292</v>
      </c>
      <c r="B153" s="11" t="s">
        <v>164</v>
      </c>
      <c r="C153" s="11" t="s">
        <v>24</v>
      </c>
      <c r="D153" s="11">
        <v>9.2870000000000008</v>
      </c>
    </row>
    <row r="154" spans="1:4">
      <c r="A154" s="11" t="s">
        <v>292</v>
      </c>
      <c r="B154" s="11" t="s">
        <v>107</v>
      </c>
      <c r="C154" s="11" t="s">
        <v>24</v>
      </c>
      <c r="D154" s="11">
        <v>0.28799999999999998</v>
      </c>
    </row>
    <row r="155" spans="1:4">
      <c r="A155" s="11" t="s">
        <v>292</v>
      </c>
      <c r="B155" s="11" t="s">
        <v>106</v>
      </c>
      <c r="C155" s="11" t="s">
        <v>24</v>
      </c>
      <c r="D155" s="11">
        <v>20.556000000000001</v>
      </c>
    </row>
    <row r="156" spans="1:4">
      <c r="A156" s="11" t="s">
        <v>292</v>
      </c>
      <c r="B156" s="11" t="s">
        <v>22</v>
      </c>
      <c r="C156" s="11" t="s">
        <v>24</v>
      </c>
      <c r="D156" s="11">
        <v>18.3888</v>
      </c>
    </row>
    <row r="157" spans="1:4">
      <c r="A157" s="67" t="s">
        <v>292</v>
      </c>
      <c r="B157" s="11" t="s">
        <v>23</v>
      </c>
      <c r="C157" s="11" t="s">
        <v>24</v>
      </c>
      <c r="D157" s="11">
        <v>57.002400000000002</v>
      </c>
    </row>
    <row r="158" spans="1:4">
      <c r="A158" s="11" t="s">
        <v>293</v>
      </c>
      <c r="B158" s="11" t="s">
        <v>164</v>
      </c>
      <c r="C158" s="11" t="s">
        <v>24</v>
      </c>
      <c r="D158" s="11">
        <v>1.972</v>
      </c>
    </row>
    <row r="159" spans="1:4">
      <c r="A159" s="11" t="s">
        <v>293</v>
      </c>
      <c r="B159" s="11" t="s">
        <v>107</v>
      </c>
      <c r="C159" s="11" t="s">
        <v>24</v>
      </c>
      <c r="D159" s="11">
        <v>17.546399999999998</v>
      </c>
    </row>
    <row r="160" spans="1:4">
      <c r="A160" s="67" t="s">
        <v>293</v>
      </c>
      <c r="B160" s="11" t="s">
        <v>22</v>
      </c>
      <c r="C160" s="11" t="s">
        <v>24</v>
      </c>
      <c r="D160" s="11">
        <v>53.585999999999999</v>
      </c>
    </row>
    <row r="161" spans="1:4">
      <c r="A161" s="11" t="s">
        <v>294</v>
      </c>
      <c r="B161" s="11" t="s">
        <v>164</v>
      </c>
      <c r="C161" s="11" t="s">
        <v>24</v>
      </c>
      <c r="D161" s="11">
        <v>52.210799999999999</v>
      </c>
    </row>
    <row r="162" spans="1:4">
      <c r="A162" s="11" t="s">
        <v>294</v>
      </c>
      <c r="B162" s="11" t="s">
        <v>107</v>
      </c>
      <c r="C162" s="11" t="s">
        <v>24</v>
      </c>
      <c r="D162" s="11">
        <v>155.52360000000002</v>
      </c>
    </row>
    <row r="163" spans="1:4">
      <c r="A163" s="11" t="s">
        <v>294</v>
      </c>
      <c r="B163" s="11" t="s">
        <v>58</v>
      </c>
      <c r="C163" s="11" t="s">
        <v>24</v>
      </c>
      <c r="D163" s="11">
        <v>39.596400000000003</v>
      </c>
    </row>
    <row r="164" spans="1:4">
      <c r="A164" s="67" t="s">
        <v>294</v>
      </c>
      <c r="B164" s="11" t="s">
        <v>22</v>
      </c>
      <c r="C164" s="11" t="s">
        <v>24</v>
      </c>
      <c r="D164" s="11">
        <v>402.14160000000004</v>
      </c>
    </row>
    <row r="165" spans="1:4">
      <c r="A165" s="11" t="s">
        <v>309</v>
      </c>
      <c r="B165" s="11" t="s">
        <v>164</v>
      </c>
      <c r="C165" s="11" t="s">
        <v>24</v>
      </c>
      <c r="D165" s="11">
        <v>1.825</v>
      </c>
    </row>
    <row r="166" spans="1:4">
      <c r="A166" s="67" t="s">
        <v>309</v>
      </c>
      <c r="B166" s="11" t="s">
        <v>22</v>
      </c>
      <c r="C166" s="11" t="s">
        <v>24</v>
      </c>
      <c r="D166" s="11">
        <v>7.2396000000000003</v>
      </c>
    </row>
    <row r="167" spans="1:4">
      <c r="A167" s="11" t="s">
        <v>295</v>
      </c>
      <c r="B167" s="11" t="s">
        <v>164</v>
      </c>
      <c r="C167" s="11" t="s">
        <v>24</v>
      </c>
      <c r="D167" s="11">
        <v>0.68700000000000006</v>
      </c>
    </row>
    <row r="168" spans="1:4">
      <c r="A168" s="67" t="s">
        <v>295</v>
      </c>
      <c r="B168" s="11" t="s">
        <v>22</v>
      </c>
      <c r="C168" s="11" t="s">
        <v>24</v>
      </c>
      <c r="D168" s="11">
        <v>3.0131999999999999</v>
      </c>
    </row>
    <row r="169" spans="1:4">
      <c r="A169" s="11" t="s">
        <v>310</v>
      </c>
      <c r="B169" s="11" t="s">
        <v>164</v>
      </c>
      <c r="C169" s="11" t="s">
        <v>24</v>
      </c>
      <c r="D169" s="11">
        <v>2.7684000000000002</v>
      </c>
    </row>
    <row r="170" spans="1:4">
      <c r="A170" s="67" t="s">
        <v>310</v>
      </c>
      <c r="B170" s="11" t="s">
        <v>22</v>
      </c>
      <c r="C170" s="11" t="s">
        <v>24</v>
      </c>
      <c r="D170" s="11">
        <v>9.9215999999999998</v>
      </c>
    </row>
    <row r="171" spans="1:4">
      <c r="A171" s="17" t="s">
        <v>298</v>
      </c>
      <c r="B171" s="11" t="s">
        <v>107</v>
      </c>
      <c r="C171" s="11" t="s">
        <v>24</v>
      </c>
      <c r="D171" s="11">
        <v>141.74640000000002</v>
      </c>
    </row>
    <row r="172" spans="1:4">
      <c r="A172" s="11" t="s">
        <v>298</v>
      </c>
      <c r="B172" s="11" t="s">
        <v>164</v>
      </c>
      <c r="C172" s="11" t="s">
        <v>24</v>
      </c>
      <c r="D172" s="11">
        <v>23.634</v>
      </c>
    </row>
    <row r="173" spans="1:4">
      <c r="A173" s="11" t="s">
        <v>298</v>
      </c>
      <c r="B173" s="11" t="s">
        <v>22</v>
      </c>
      <c r="C173" s="11" t="s">
        <v>24</v>
      </c>
      <c r="D173" s="11">
        <v>184.88800000000001</v>
      </c>
    </row>
    <row r="174" spans="1:4">
      <c r="A174" s="67" t="s">
        <v>298</v>
      </c>
      <c r="B174" s="11" t="s">
        <v>23</v>
      </c>
      <c r="C174" s="11" t="s">
        <v>24</v>
      </c>
      <c r="D174" s="11">
        <v>14.677199999999999</v>
      </c>
    </row>
    <row r="175" spans="1:4">
      <c r="A175" s="11" t="s">
        <v>299</v>
      </c>
      <c r="B175" s="11" t="s">
        <v>164</v>
      </c>
      <c r="C175" s="11" t="s">
        <v>24</v>
      </c>
      <c r="D175" s="11">
        <v>36.024999999999999</v>
      </c>
    </row>
    <row r="176" spans="1:4">
      <c r="A176" s="11" t="s">
        <v>299</v>
      </c>
      <c r="B176" s="11" t="s">
        <v>107</v>
      </c>
      <c r="C176" s="11" t="s">
        <v>24</v>
      </c>
      <c r="D176" s="11">
        <v>279.69839999999999</v>
      </c>
    </row>
    <row r="177" spans="1:4">
      <c r="A177" s="11" t="s">
        <v>299</v>
      </c>
      <c r="B177" s="11" t="s">
        <v>106</v>
      </c>
      <c r="C177" s="11" t="s">
        <v>24</v>
      </c>
      <c r="D177" s="11">
        <v>190.17000000000002</v>
      </c>
    </row>
    <row r="178" spans="1:4">
      <c r="A178" s="11" t="s">
        <v>299</v>
      </c>
      <c r="B178" s="11" t="s">
        <v>58</v>
      </c>
      <c r="C178" s="11" t="s">
        <v>24</v>
      </c>
      <c r="D178" s="11">
        <v>7.4189999999999996</v>
      </c>
    </row>
    <row r="179" spans="1:4">
      <c r="A179" s="67" t="s">
        <v>299</v>
      </c>
      <c r="B179" s="11" t="s">
        <v>22</v>
      </c>
      <c r="C179" s="11" t="s">
        <v>24</v>
      </c>
      <c r="D179" s="11">
        <v>31.788</v>
      </c>
    </row>
    <row r="180" spans="1:4">
      <c r="A180" s="11" t="s">
        <v>300</v>
      </c>
      <c r="B180" s="11" t="s">
        <v>164</v>
      </c>
      <c r="C180" s="11" t="s">
        <v>24</v>
      </c>
      <c r="D180" s="11">
        <v>10.112400000000001</v>
      </c>
    </row>
    <row r="181" spans="1:4">
      <c r="A181" s="11" t="s">
        <v>300</v>
      </c>
      <c r="B181" s="11" t="s">
        <v>107</v>
      </c>
      <c r="C181" s="11" t="s">
        <v>24</v>
      </c>
      <c r="D181" s="11">
        <v>53.017200000000003</v>
      </c>
    </row>
    <row r="182" spans="1:4">
      <c r="A182" s="11" t="s">
        <v>300</v>
      </c>
      <c r="B182" s="11" t="s">
        <v>58</v>
      </c>
      <c r="C182" s="11" t="s">
        <v>24</v>
      </c>
      <c r="D182" s="11">
        <v>4.2732000000000001</v>
      </c>
    </row>
    <row r="183" spans="1:4">
      <c r="A183" s="67" t="s">
        <v>300</v>
      </c>
      <c r="B183" s="11" t="s">
        <v>22</v>
      </c>
      <c r="C183" s="11" t="s">
        <v>24</v>
      </c>
      <c r="D183" s="11">
        <v>38.023199999999996</v>
      </c>
    </row>
    <row r="184" spans="1:4">
      <c r="A184" s="11" t="s">
        <v>301</v>
      </c>
      <c r="B184" s="11" t="s">
        <v>164</v>
      </c>
      <c r="C184" s="11" t="s">
        <v>24</v>
      </c>
      <c r="D184" s="11">
        <v>1.6668000000000001</v>
      </c>
    </row>
    <row r="185" spans="1:4">
      <c r="A185" s="11" t="s">
        <v>301</v>
      </c>
      <c r="B185" s="11" t="s">
        <v>107</v>
      </c>
      <c r="C185" s="11" t="s">
        <v>24</v>
      </c>
      <c r="D185" s="11">
        <v>7.1280000000000001</v>
      </c>
    </row>
    <row r="186" spans="1:4">
      <c r="A186" s="11" t="s">
        <v>301</v>
      </c>
      <c r="B186" s="11" t="s">
        <v>106</v>
      </c>
      <c r="C186" s="11" t="s">
        <v>24</v>
      </c>
      <c r="D186" s="11">
        <v>64.537199999999999</v>
      </c>
    </row>
    <row r="187" spans="1:4">
      <c r="A187" s="11" t="s">
        <v>301</v>
      </c>
      <c r="B187" s="11" t="s">
        <v>22</v>
      </c>
      <c r="C187" s="11" t="s">
        <v>24</v>
      </c>
      <c r="D187" s="11">
        <v>33.7896</v>
      </c>
    </row>
    <row r="188" spans="1:4">
      <c r="A188" s="67" t="s">
        <v>301</v>
      </c>
      <c r="B188" s="11" t="s">
        <v>23</v>
      </c>
      <c r="C188" s="11" t="s">
        <v>24</v>
      </c>
      <c r="D188" s="11">
        <v>41.904000000000003</v>
      </c>
    </row>
    <row r="189" spans="1:4">
      <c r="A189" s="11" t="s">
        <v>303</v>
      </c>
      <c r="B189" s="11" t="s">
        <v>164</v>
      </c>
      <c r="C189" s="11" t="s">
        <v>24</v>
      </c>
      <c r="D189" s="11">
        <v>42.811199999999999</v>
      </c>
    </row>
    <row r="190" spans="1:4">
      <c r="A190" s="11" t="s">
        <v>303</v>
      </c>
      <c r="B190" s="11" t="s">
        <v>107</v>
      </c>
      <c r="C190" s="11" t="s">
        <v>24</v>
      </c>
      <c r="D190" s="11">
        <v>1.3932</v>
      </c>
    </row>
    <row r="191" spans="1:4">
      <c r="A191" s="11" t="s">
        <v>303</v>
      </c>
      <c r="B191" s="11" t="s">
        <v>22</v>
      </c>
      <c r="C191" s="11" t="s">
        <v>24</v>
      </c>
      <c r="D191" s="11">
        <v>4.6764000000000001</v>
      </c>
    </row>
    <row r="192" spans="1:4">
      <c r="A192" s="67" t="s">
        <v>303</v>
      </c>
      <c r="B192" s="11" t="s">
        <v>23</v>
      </c>
      <c r="C192" s="11" t="s">
        <v>24</v>
      </c>
      <c r="D192" s="11">
        <v>202.8528</v>
      </c>
    </row>
    <row r="193" spans="1:4">
      <c r="A193" s="11" t="s">
        <v>304</v>
      </c>
      <c r="B193" s="11" t="s">
        <v>164</v>
      </c>
      <c r="C193" s="11" t="s">
        <v>24</v>
      </c>
      <c r="D193" s="11">
        <v>0.94599999999999995</v>
      </c>
    </row>
    <row r="194" spans="1:4">
      <c r="A194" s="11" t="s">
        <v>304</v>
      </c>
      <c r="B194" s="11" t="s">
        <v>106</v>
      </c>
      <c r="C194" s="11" t="s">
        <v>24</v>
      </c>
      <c r="D194" s="11">
        <v>14.508000000000001</v>
      </c>
    </row>
    <row r="195" spans="1:4">
      <c r="A195" s="67" t="s">
        <v>304</v>
      </c>
      <c r="B195" s="11" t="s">
        <v>23</v>
      </c>
      <c r="C195" s="11" t="s">
        <v>24</v>
      </c>
      <c r="D195" s="11">
        <v>20.332799999999999</v>
      </c>
    </row>
    <row r="196" spans="1:4">
      <c r="A196" s="11" t="s">
        <v>305</v>
      </c>
      <c r="B196" s="11" t="s">
        <v>164</v>
      </c>
      <c r="C196" s="11" t="s">
        <v>24</v>
      </c>
      <c r="D196" s="11">
        <v>6.0767999999999995</v>
      </c>
    </row>
    <row r="197" spans="1:4">
      <c r="A197" s="11" t="s">
        <v>305</v>
      </c>
      <c r="B197" s="11" t="s">
        <v>107</v>
      </c>
      <c r="C197" s="11" t="s">
        <v>24</v>
      </c>
      <c r="D197" s="11">
        <v>3.4409999999999998</v>
      </c>
    </row>
    <row r="198" spans="1:4">
      <c r="A198" s="11" t="s">
        <v>305</v>
      </c>
      <c r="B198" s="11" t="s">
        <v>106</v>
      </c>
      <c r="C198" s="11" t="s">
        <v>24</v>
      </c>
      <c r="D198" s="11">
        <v>6.7211999999999996</v>
      </c>
    </row>
    <row r="199" spans="1:4">
      <c r="A199" s="11" t="s">
        <v>305</v>
      </c>
      <c r="B199" s="11" t="s">
        <v>22</v>
      </c>
      <c r="C199" s="11" t="s">
        <v>24</v>
      </c>
      <c r="D199" s="11">
        <v>7.5815999999999999</v>
      </c>
    </row>
    <row r="200" spans="1:4">
      <c r="A200" s="67" t="s">
        <v>305</v>
      </c>
      <c r="B200" s="11" t="s">
        <v>23</v>
      </c>
      <c r="C200" s="11" t="s">
        <v>24</v>
      </c>
      <c r="D200" s="11">
        <v>54.525600000000004</v>
      </c>
    </row>
    <row r="201" spans="1:4">
      <c r="A201" s="11" t="s">
        <v>307</v>
      </c>
      <c r="B201" s="11" t="s">
        <v>107</v>
      </c>
      <c r="C201" s="11" t="s">
        <v>24</v>
      </c>
      <c r="D201" s="11">
        <v>273.05279999999999</v>
      </c>
    </row>
    <row r="202" spans="1:4">
      <c r="A202" s="11" t="s">
        <v>307</v>
      </c>
      <c r="B202" s="11" t="s">
        <v>164</v>
      </c>
      <c r="C202" s="11" t="s">
        <v>24</v>
      </c>
      <c r="D202" s="11">
        <v>91.998000000000005</v>
      </c>
    </row>
    <row r="203" spans="1:4">
      <c r="A203" s="11" t="s">
        <v>307</v>
      </c>
      <c r="B203" s="11" t="s">
        <v>22</v>
      </c>
      <c r="C203" s="11" t="s">
        <v>24</v>
      </c>
      <c r="D203" s="11">
        <v>363.45240000000001</v>
      </c>
    </row>
    <row r="204" spans="1:4">
      <c r="A204" s="67" t="s">
        <v>307</v>
      </c>
      <c r="B204" s="11" t="s">
        <v>23</v>
      </c>
      <c r="C204" s="11" t="s">
        <v>24</v>
      </c>
      <c r="D204" s="11">
        <v>253.23839999999998</v>
      </c>
    </row>
    <row r="205" spans="1:4">
      <c r="A205" s="11" t="s">
        <v>285</v>
      </c>
      <c r="B205" s="44" t="s">
        <v>164</v>
      </c>
      <c r="C205" s="11" t="s">
        <v>24</v>
      </c>
      <c r="D205" s="11">
        <v>204.95099999999999</v>
      </c>
    </row>
    <row r="206" spans="1:4">
      <c r="A206" s="11" t="s">
        <v>285</v>
      </c>
      <c r="B206" s="44" t="s">
        <v>107</v>
      </c>
      <c r="C206" s="11" t="s">
        <v>24</v>
      </c>
      <c r="D206" s="11">
        <v>371.29320000000001</v>
      </c>
    </row>
    <row r="207" spans="1:4">
      <c r="A207" s="11" t="s">
        <v>285</v>
      </c>
      <c r="B207" s="44" t="s">
        <v>106</v>
      </c>
      <c r="C207" s="11" t="s">
        <v>24</v>
      </c>
      <c r="D207" s="11">
        <v>535.24440000000004</v>
      </c>
    </row>
    <row r="208" spans="1:4">
      <c r="A208" s="11" t="s">
        <v>285</v>
      </c>
      <c r="B208" s="44" t="s">
        <v>58</v>
      </c>
      <c r="C208" s="11" t="s">
        <v>24</v>
      </c>
      <c r="D208" s="11">
        <v>14.978999999999999</v>
      </c>
    </row>
    <row r="209" spans="1:4" ht="14.25" customHeight="1">
      <c r="A209" s="11" t="s">
        <v>285</v>
      </c>
      <c r="B209" s="44" t="s">
        <v>22</v>
      </c>
      <c r="C209" s="11" t="s">
        <v>24</v>
      </c>
      <c r="D209" s="11">
        <v>268.29700000000003</v>
      </c>
    </row>
    <row r="210" spans="1:4">
      <c r="A210" s="11" t="s">
        <v>285</v>
      </c>
      <c r="B210" s="44" t="s">
        <v>23</v>
      </c>
      <c r="C210" s="11" t="s">
        <v>24</v>
      </c>
      <c r="D210" s="11">
        <v>330.42959999999999</v>
      </c>
    </row>
    <row r="211" spans="1:4">
      <c r="A211" s="11" t="s">
        <v>358</v>
      </c>
      <c r="B211" s="44" t="s">
        <v>164</v>
      </c>
      <c r="C211" s="11" t="s">
        <v>24</v>
      </c>
      <c r="D211" s="11">
        <v>4.3487999999999998</v>
      </c>
    </row>
    <row r="212" spans="1:4">
      <c r="A212" s="11" t="s">
        <v>358</v>
      </c>
      <c r="B212" s="44" t="s">
        <v>107</v>
      </c>
      <c r="C212" s="11" t="s">
        <v>24</v>
      </c>
      <c r="D212" s="11">
        <v>150.37200000000001</v>
      </c>
    </row>
    <row r="213" spans="1:4">
      <c r="A213" s="11" t="s">
        <v>358</v>
      </c>
      <c r="B213" s="44" t="s">
        <v>106</v>
      </c>
      <c r="C213" s="11" t="s">
        <v>24</v>
      </c>
      <c r="D213" s="11">
        <v>116.69040000000001</v>
      </c>
    </row>
    <row r="214" spans="1:4">
      <c r="A214" s="11" t="s">
        <v>358</v>
      </c>
      <c r="B214" s="44" t="s">
        <v>58</v>
      </c>
      <c r="C214" s="11" t="s">
        <v>24</v>
      </c>
      <c r="D214" s="11">
        <v>8.0424000000000007</v>
      </c>
    </row>
    <row r="215" spans="1:4">
      <c r="A215" s="11" t="s">
        <v>358</v>
      </c>
      <c r="B215" s="44" t="s">
        <v>22</v>
      </c>
      <c r="C215" s="11" t="s">
        <v>24</v>
      </c>
      <c r="D215" s="11">
        <v>364.35240000000005</v>
      </c>
    </row>
    <row r="216" spans="1:4">
      <c r="A216" s="67" t="s">
        <v>283</v>
      </c>
      <c r="B216" s="65" t="s">
        <v>208</v>
      </c>
      <c r="C216" s="11" t="s">
        <v>277</v>
      </c>
      <c r="D216" s="11">
        <v>0</v>
      </c>
    </row>
    <row r="217" spans="1:4">
      <c r="A217" s="67" t="s">
        <v>283</v>
      </c>
      <c r="B217" s="65" t="s">
        <v>226</v>
      </c>
      <c r="C217" s="11" t="s">
        <v>277</v>
      </c>
      <c r="D217" s="11">
        <v>112.59099999999999</v>
      </c>
    </row>
    <row r="218" spans="1:4">
      <c r="A218" s="67" t="s">
        <v>283</v>
      </c>
      <c r="B218" s="65" t="s">
        <v>207</v>
      </c>
      <c r="C218" s="11" t="s">
        <v>277</v>
      </c>
      <c r="D218" s="11">
        <v>29.940999999999999</v>
      </c>
    </row>
    <row r="219" spans="1:4">
      <c r="A219" s="67" t="s">
        <v>358</v>
      </c>
      <c r="B219" s="65" t="s">
        <v>208</v>
      </c>
      <c r="C219" s="11" t="s">
        <v>277</v>
      </c>
      <c r="D219" s="11">
        <v>240.381</v>
      </c>
    </row>
    <row r="220" spans="1:4">
      <c r="A220" s="67" t="s">
        <v>358</v>
      </c>
      <c r="B220" s="65" t="s">
        <v>226</v>
      </c>
      <c r="C220" s="11" t="s">
        <v>277</v>
      </c>
      <c r="D220" s="11">
        <v>40.308</v>
      </c>
    </row>
    <row r="221" spans="1:4">
      <c r="A221" s="67" t="s">
        <v>358</v>
      </c>
      <c r="B221" s="65" t="s">
        <v>207</v>
      </c>
      <c r="C221" s="11" t="s">
        <v>277</v>
      </c>
      <c r="D221" s="11">
        <v>117.398</v>
      </c>
    </row>
    <row r="222" spans="1:4">
      <c r="A222" s="67" t="s">
        <v>307</v>
      </c>
      <c r="B222" s="65" t="s">
        <v>208</v>
      </c>
      <c r="C222" s="11" t="s">
        <v>277</v>
      </c>
      <c r="D222" s="11">
        <v>24.152000000000001</v>
      </c>
    </row>
    <row r="223" spans="1:4">
      <c r="A223" s="67" t="s">
        <v>307</v>
      </c>
      <c r="B223" s="65" t="s">
        <v>226</v>
      </c>
      <c r="C223" s="11" t="s">
        <v>277</v>
      </c>
      <c r="D223" s="11">
        <v>144.81899999999999</v>
      </c>
    </row>
    <row r="224" spans="1:4">
      <c r="A224" s="67" t="s">
        <v>307</v>
      </c>
      <c r="B224" s="65" t="s">
        <v>207</v>
      </c>
      <c r="C224" s="11" t="s">
        <v>277</v>
      </c>
      <c r="D224" s="11">
        <v>72.430999999999997</v>
      </c>
    </row>
    <row r="225" spans="1:4">
      <c r="A225" s="67" t="s">
        <v>359</v>
      </c>
      <c r="B225" s="65" t="s">
        <v>106</v>
      </c>
      <c r="C225" s="11" t="s">
        <v>24</v>
      </c>
      <c r="D225" s="45">
        <v>172.494</v>
      </c>
    </row>
    <row r="226" spans="1:4">
      <c r="A226" s="67" t="s">
        <v>359</v>
      </c>
      <c r="B226" s="44" t="s">
        <v>22</v>
      </c>
      <c r="C226" s="11" t="s">
        <v>24</v>
      </c>
      <c r="D226" s="11">
        <v>0.65880000000000005</v>
      </c>
    </row>
    <row r="227" spans="1:4">
      <c r="A227" s="67" t="s">
        <v>359</v>
      </c>
      <c r="B227" s="65" t="s">
        <v>208</v>
      </c>
      <c r="C227" s="11" t="s">
        <v>277</v>
      </c>
      <c r="D227" s="11">
        <v>17.814</v>
      </c>
    </row>
    <row r="228" spans="1:4">
      <c r="A228" s="67" t="s">
        <v>359</v>
      </c>
      <c r="B228" s="65" t="s">
        <v>226</v>
      </c>
      <c r="C228" s="11" t="s">
        <v>277</v>
      </c>
      <c r="D228" s="11">
        <v>19.992999999999999</v>
      </c>
    </row>
    <row r="229" spans="1:4">
      <c r="A229" s="67" t="s">
        <v>359</v>
      </c>
      <c r="B229" s="65" t="s">
        <v>207</v>
      </c>
      <c r="C229" s="11" t="s">
        <v>277</v>
      </c>
      <c r="D229" s="11">
        <v>91.184000000000012</v>
      </c>
    </row>
    <row r="230" spans="1:4">
      <c r="A230" s="17" t="s">
        <v>279</v>
      </c>
      <c r="B230" s="44" t="s">
        <v>58</v>
      </c>
      <c r="C230" s="11" t="s">
        <v>24</v>
      </c>
      <c r="D230" s="11">
        <v>2.75</v>
      </c>
    </row>
    <row r="231" spans="1:4">
      <c r="A231" s="11" t="s">
        <v>283</v>
      </c>
      <c r="B231" s="44" t="s">
        <v>22</v>
      </c>
      <c r="C231" s="11" t="s">
        <v>24</v>
      </c>
      <c r="D231" s="11">
        <v>2.383</v>
      </c>
    </row>
    <row r="232" spans="1:4">
      <c r="A232" s="17" t="s">
        <v>289</v>
      </c>
      <c r="B232" s="44" t="s">
        <v>58</v>
      </c>
      <c r="C232" s="11" t="s">
        <v>24</v>
      </c>
      <c r="D232" s="11">
        <v>22.68</v>
      </c>
    </row>
    <row r="233" spans="1:4">
      <c r="A233" s="11" t="s">
        <v>291</v>
      </c>
      <c r="B233" s="44" t="s">
        <v>58</v>
      </c>
      <c r="C233" s="11" t="s">
        <v>24</v>
      </c>
      <c r="D233" s="11">
        <v>0.748</v>
      </c>
    </row>
    <row r="234" spans="1:4">
      <c r="A234" s="11" t="s">
        <v>291</v>
      </c>
      <c r="B234" s="44" t="s">
        <v>164</v>
      </c>
      <c r="C234" s="11" t="s">
        <v>24</v>
      </c>
      <c r="D234" s="11">
        <v>0.95699999999999996</v>
      </c>
    </row>
    <row r="235" spans="1:4">
      <c r="A235" s="17" t="s">
        <v>293</v>
      </c>
      <c r="B235" s="44" t="s">
        <v>58</v>
      </c>
      <c r="C235" s="11" t="s">
        <v>24</v>
      </c>
      <c r="D235" s="11">
        <v>1.2629999999999999</v>
      </c>
    </row>
    <row r="236" spans="1:4">
      <c r="A236" s="11" t="s">
        <v>309</v>
      </c>
      <c r="B236" s="44" t="s">
        <v>58</v>
      </c>
      <c r="C236" s="11" t="s">
        <v>24</v>
      </c>
      <c r="D236" s="11">
        <v>0.874</v>
      </c>
    </row>
    <row r="237" spans="1:4">
      <c r="A237" s="17" t="s">
        <v>298</v>
      </c>
      <c r="B237" s="44" t="s">
        <v>58</v>
      </c>
      <c r="C237" s="11" t="s">
        <v>24</v>
      </c>
      <c r="D237" s="11">
        <v>0.38500000000000001</v>
      </c>
    </row>
    <row r="238" spans="1:4">
      <c r="A238" s="17" t="s">
        <v>301</v>
      </c>
      <c r="B238" s="44" t="s">
        <v>58</v>
      </c>
      <c r="C238" s="11" t="s">
        <v>24</v>
      </c>
      <c r="D238" s="11">
        <v>0.78100000000000003</v>
      </c>
    </row>
    <row r="239" spans="1:4">
      <c r="A239" s="67" t="s">
        <v>304</v>
      </c>
      <c r="B239" s="44" t="s">
        <v>22</v>
      </c>
      <c r="C239" s="11" t="s">
        <v>24</v>
      </c>
      <c r="D239" s="11">
        <v>1.454</v>
      </c>
    </row>
    <row r="240" spans="1:4">
      <c r="A240" s="17" t="s">
        <v>305</v>
      </c>
      <c r="B240" s="44" t="s">
        <v>58</v>
      </c>
      <c r="C240" s="11" t="s">
        <v>24</v>
      </c>
      <c r="D240" s="11">
        <v>1.296</v>
      </c>
    </row>
    <row r="241" spans="1:4">
      <c r="A241" s="11" t="s">
        <v>285</v>
      </c>
      <c r="B241" s="11" t="s">
        <v>210</v>
      </c>
      <c r="C241" s="11" t="s">
        <v>24</v>
      </c>
      <c r="D241" s="11">
        <v>52.56</v>
      </c>
    </row>
    <row r="242" spans="1:4">
      <c r="A242" s="11" t="s">
        <v>285</v>
      </c>
      <c r="B242" s="11" t="s">
        <v>233</v>
      </c>
      <c r="C242" s="11" t="s">
        <v>24</v>
      </c>
      <c r="D242" s="11">
        <v>14.4</v>
      </c>
    </row>
    <row r="243" spans="1:4">
      <c r="A243" s="44" t="s">
        <v>289</v>
      </c>
      <c r="B243" s="77" t="s">
        <v>245</v>
      </c>
      <c r="C243" s="11" t="s">
        <v>215</v>
      </c>
      <c r="D243" s="78">
        <v>12.430936297850002</v>
      </c>
    </row>
    <row r="244" spans="1:4">
      <c r="A244" s="44" t="s">
        <v>279</v>
      </c>
      <c r="B244" s="77" t="s">
        <v>245</v>
      </c>
      <c r="C244" s="11" t="s">
        <v>215</v>
      </c>
      <c r="D244" s="78">
        <v>4.0278940336250022</v>
      </c>
    </row>
    <row r="245" spans="1:4">
      <c r="A245" s="44" t="s">
        <v>281</v>
      </c>
      <c r="B245" s="77" t="s">
        <v>245</v>
      </c>
      <c r="C245" s="11" t="s">
        <v>215</v>
      </c>
      <c r="D245" s="78">
        <v>7.1383977581874944</v>
      </c>
    </row>
    <row r="246" spans="1:4">
      <c r="A246" s="44" t="s">
        <v>282</v>
      </c>
      <c r="B246" s="77" t="s">
        <v>245</v>
      </c>
      <c r="C246" s="11" t="s">
        <v>215</v>
      </c>
      <c r="D246" s="78">
        <v>1.3834374401749994</v>
      </c>
    </row>
    <row r="247" spans="1:4">
      <c r="A247" s="44" t="s">
        <v>283</v>
      </c>
      <c r="B247" s="77" t="s">
        <v>245</v>
      </c>
      <c r="C247" s="11" t="s">
        <v>215</v>
      </c>
      <c r="D247" s="78">
        <v>1.650010965399999</v>
      </c>
    </row>
    <row r="248" spans="1:4">
      <c r="A248" s="44" t="s">
        <v>284</v>
      </c>
      <c r="B248" s="77" t="s">
        <v>245</v>
      </c>
      <c r="C248" s="11" t="s">
        <v>215</v>
      </c>
      <c r="D248" s="78">
        <v>2.6159353758124988</v>
      </c>
    </row>
    <row r="249" spans="1:4">
      <c r="A249" s="44" t="s">
        <v>285</v>
      </c>
      <c r="B249" s="77" t="s">
        <v>245</v>
      </c>
      <c r="C249" s="11" t="s">
        <v>215</v>
      </c>
      <c r="D249" s="78">
        <v>33.852696330599997</v>
      </c>
    </row>
    <row r="250" spans="1:4">
      <c r="A250" s="44" t="s">
        <v>286</v>
      </c>
      <c r="B250" s="77" t="s">
        <v>245</v>
      </c>
      <c r="C250" s="11" t="s">
        <v>215</v>
      </c>
      <c r="D250" s="78">
        <v>0.60017097244999862</v>
      </c>
    </row>
    <row r="251" spans="1:4">
      <c r="A251" s="44" t="s">
        <v>308</v>
      </c>
      <c r="B251" s="77" t="s">
        <v>245</v>
      </c>
      <c r="C251" s="11" t="s">
        <v>215</v>
      </c>
      <c r="D251" s="78">
        <v>8.9240560500000246E-2</v>
      </c>
    </row>
    <row r="252" spans="1:4">
      <c r="A252" s="44" t="s">
        <v>287</v>
      </c>
      <c r="B252" s="77" t="s">
        <v>245</v>
      </c>
      <c r="C252" s="11" t="s">
        <v>215</v>
      </c>
      <c r="D252" s="78">
        <v>14.366729260799985</v>
      </c>
    </row>
    <row r="253" spans="1:4">
      <c r="A253" s="44" t="s">
        <v>288</v>
      </c>
      <c r="B253" s="77" t="s">
        <v>245</v>
      </c>
      <c r="C253" s="11" t="s">
        <v>215</v>
      </c>
      <c r="D253" s="78">
        <v>0.26989357368749989</v>
      </c>
    </row>
    <row r="254" spans="1:4">
      <c r="A254" s="44" t="s">
        <v>290</v>
      </c>
      <c r="B254" s="77" t="s">
        <v>245</v>
      </c>
      <c r="C254" s="11" t="s">
        <v>215</v>
      </c>
      <c r="D254" s="78">
        <v>1.0008056569875008</v>
      </c>
    </row>
    <row r="255" spans="1:4">
      <c r="A255" s="44" t="s">
        <v>291</v>
      </c>
      <c r="B255" s="77" t="s">
        <v>245</v>
      </c>
      <c r="C255" s="11" t="s">
        <v>215</v>
      </c>
      <c r="D255" s="78">
        <v>0.54408455272500156</v>
      </c>
    </row>
    <row r="256" spans="1:4">
      <c r="A256" s="44" t="s">
        <v>292</v>
      </c>
      <c r="B256" s="77" t="s">
        <v>245</v>
      </c>
      <c r="C256" s="11" t="s">
        <v>215</v>
      </c>
      <c r="D256" s="78">
        <v>1.0369182700625017</v>
      </c>
    </row>
    <row r="257" spans="1:4">
      <c r="A257" s="44" t="s">
        <v>293</v>
      </c>
      <c r="B257" s="77" t="s">
        <v>245</v>
      </c>
      <c r="C257" s="11" t="s">
        <v>215</v>
      </c>
      <c r="D257" s="78">
        <v>0.77433752401249889</v>
      </c>
    </row>
    <row r="258" spans="1:4">
      <c r="A258" s="44" t="s">
        <v>294</v>
      </c>
      <c r="B258" s="77" t="s">
        <v>245</v>
      </c>
      <c r="C258" s="11" t="s">
        <v>215</v>
      </c>
      <c r="D258" s="78">
        <v>17.152849207812476</v>
      </c>
    </row>
    <row r="259" spans="1:4">
      <c r="A259" s="44" t="s">
        <v>309</v>
      </c>
      <c r="B259" s="77" t="s">
        <v>245</v>
      </c>
      <c r="C259" s="11" t="s">
        <v>215</v>
      </c>
      <c r="D259" s="78">
        <v>0.3979230418625001</v>
      </c>
    </row>
    <row r="260" spans="1:4">
      <c r="A260" s="44" t="s">
        <v>295</v>
      </c>
      <c r="B260" s="77" t="s">
        <v>245</v>
      </c>
      <c r="C260" s="11" t="s">
        <v>215</v>
      </c>
      <c r="D260" s="78">
        <v>1.0653291431125025</v>
      </c>
    </row>
    <row r="261" spans="1:4">
      <c r="A261" s="44" t="s">
        <v>310</v>
      </c>
      <c r="B261" s="77" t="s">
        <v>245</v>
      </c>
      <c r="C261" s="11" t="s">
        <v>215</v>
      </c>
      <c r="D261" s="78">
        <v>0.36990060344999992</v>
      </c>
    </row>
    <row r="262" spans="1:4">
      <c r="A262" s="44" t="s">
        <v>298</v>
      </c>
      <c r="B262" s="77" t="s">
        <v>245</v>
      </c>
      <c r="C262" s="11" t="s">
        <v>215</v>
      </c>
      <c r="D262" s="78">
        <v>7.5982373416249969</v>
      </c>
    </row>
    <row r="263" spans="1:4">
      <c r="A263" s="44" t="s">
        <v>299</v>
      </c>
      <c r="B263" s="77" t="s">
        <v>245</v>
      </c>
      <c r="C263" s="11" t="s">
        <v>215</v>
      </c>
      <c r="D263" s="78">
        <v>6.2424756337124974</v>
      </c>
    </row>
    <row r="264" spans="1:4">
      <c r="A264" s="44" t="s">
        <v>300</v>
      </c>
      <c r="B264" s="77" t="s">
        <v>245</v>
      </c>
      <c r="C264" s="11" t="s">
        <v>215</v>
      </c>
      <c r="D264" s="78">
        <v>2.2508223695124974</v>
      </c>
    </row>
    <row r="265" spans="1:4">
      <c r="A265" s="44" t="s">
        <v>301</v>
      </c>
      <c r="B265" s="77" t="s">
        <v>245</v>
      </c>
      <c r="C265" s="11" t="s">
        <v>215</v>
      </c>
      <c r="D265" s="78">
        <v>5.5874327618374977</v>
      </c>
    </row>
    <row r="266" spans="1:4">
      <c r="A266" s="44" t="s">
        <v>303</v>
      </c>
      <c r="B266" s="77" t="s">
        <v>245</v>
      </c>
      <c r="C266" s="11" t="s">
        <v>215</v>
      </c>
      <c r="D266" s="78">
        <v>0.73446704519999984</v>
      </c>
    </row>
    <row r="267" spans="1:4">
      <c r="A267" s="44" t="s">
        <v>304</v>
      </c>
      <c r="B267" s="77" t="s">
        <v>245</v>
      </c>
      <c r="C267" s="11" t="s">
        <v>215</v>
      </c>
      <c r="D267" s="78">
        <v>0.79504425288750136</v>
      </c>
    </row>
    <row r="268" spans="1:4">
      <c r="A268" s="44" t="s">
        <v>305</v>
      </c>
      <c r="B268" s="77" t="s">
        <v>245</v>
      </c>
      <c r="C268" s="11" t="s">
        <v>215</v>
      </c>
      <c r="D268" s="78">
        <v>1.3443563689500007</v>
      </c>
    </row>
    <row r="269" spans="1:4">
      <c r="A269" s="44" t="s">
        <v>307</v>
      </c>
      <c r="B269" s="77" t="s">
        <v>245</v>
      </c>
      <c r="C269" s="11" t="s">
        <v>215</v>
      </c>
      <c r="D269" s="78">
        <v>9.0543824363124976</v>
      </c>
    </row>
    <row r="270" spans="1:4">
      <c r="A270" s="79" t="s">
        <v>358</v>
      </c>
      <c r="B270" s="77" t="s">
        <v>245</v>
      </c>
      <c r="C270" s="11" t="s">
        <v>215</v>
      </c>
      <c r="D270" s="78">
        <v>6.6243510318999999</v>
      </c>
    </row>
    <row r="271" spans="1:4">
      <c r="A271" s="79" t="s">
        <v>359</v>
      </c>
      <c r="B271" s="77" t="s">
        <v>245</v>
      </c>
      <c r="C271" s="11" t="s">
        <v>215</v>
      </c>
      <c r="D271" s="78">
        <v>1.3602113818125039</v>
      </c>
    </row>
    <row r="272" spans="1:4">
      <c r="A272" s="44" t="s">
        <v>289</v>
      </c>
      <c r="B272" s="77" t="s">
        <v>246</v>
      </c>
      <c r="C272" s="11" t="s">
        <v>215</v>
      </c>
      <c r="D272" s="11">
        <v>6.195070652006244</v>
      </c>
    </row>
    <row r="273" spans="1:4">
      <c r="A273" s="44" t="s">
        <v>279</v>
      </c>
      <c r="B273" s="77" t="s">
        <v>246</v>
      </c>
      <c r="C273" s="11" t="s">
        <v>215</v>
      </c>
      <c r="D273" s="11">
        <v>0.9062067565687506</v>
      </c>
    </row>
    <row r="274" spans="1:4">
      <c r="A274" s="44" t="s">
        <v>281</v>
      </c>
      <c r="B274" s="77" t="s">
        <v>246</v>
      </c>
      <c r="C274" s="11" t="s">
        <v>215</v>
      </c>
      <c r="D274" s="11">
        <v>2.7528844053375026</v>
      </c>
    </row>
    <row r="275" spans="1:4">
      <c r="A275" s="44" t="s">
        <v>282</v>
      </c>
      <c r="B275" s="77" t="s">
        <v>246</v>
      </c>
      <c r="C275" s="11" t="s">
        <v>215</v>
      </c>
      <c r="D275" s="11">
        <v>0.60743249673750055</v>
      </c>
    </row>
    <row r="276" spans="1:4">
      <c r="A276" s="44" t="s">
        <v>283</v>
      </c>
      <c r="B276" s="77" t="s">
        <v>246</v>
      </c>
      <c r="C276" s="11" t="s">
        <v>215</v>
      </c>
      <c r="D276" s="11">
        <v>1.2846984069937506</v>
      </c>
    </row>
    <row r="277" spans="1:4">
      <c r="A277" s="44" t="s">
        <v>284</v>
      </c>
      <c r="B277" s="77" t="s">
        <v>246</v>
      </c>
      <c r="C277" s="11" t="s">
        <v>215</v>
      </c>
      <c r="D277" s="11">
        <v>0.41138192812500041</v>
      </c>
    </row>
    <row r="278" spans="1:4">
      <c r="A278" s="44" t="s">
        <v>285</v>
      </c>
      <c r="B278" s="77" t="s">
        <v>246</v>
      </c>
      <c r="C278" s="11" t="s">
        <v>215</v>
      </c>
      <c r="D278" s="11">
        <v>14.457512037937503</v>
      </c>
    </row>
    <row r="279" spans="1:4">
      <c r="A279" s="44" t="s">
        <v>286</v>
      </c>
      <c r="B279" s="77" t="s">
        <v>246</v>
      </c>
      <c r="C279" s="11" t="s">
        <v>215</v>
      </c>
      <c r="D279" s="11">
        <v>1.9786908881249999E-2</v>
      </c>
    </row>
    <row r="280" spans="1:4">
      <c r="A280" s="44" t="s">
        <v>308</v>
      </c>
      <c r="B280" s="77" t="s">
        <v>246</v>
      </c>
      <c r="C280" s="11" t="s">
        <v>215</v>
      </c>
      <c r="D280" s="11">
        <v>2.1182970374999995E-3</v>
      </c>
    </row>
    <row r="281" spans="1:4">
      <c r="A281" s="44" t="s">
        <v>287</v>
      </c>
      <c r="B281" s="77" t="s">
        <v>246</v>
      </c>
      <c r="C281" s="11" t="s">
        <v>215</v>
      </c>
      <c r="D281" s="11">
        <v>9.3156665371874983</v>
      </c>
    </row>
    <row r="282" spans="1:4">
      <c r="A282" s="44" t="s">
        <v>288</v>
      </c>
      <c r="B282" s="77" t="s">
        <v>246</v>
      </c>
      <c r="C282" s="11" t="s">
        <v>215</v>
      </c>
      <c r="D282" s="11">
        <v>0.93960233718749975</v>
      </c>
    </row>
    <row r="283" spans="1:4">
      <c r="A283" s="44" t="s">
        <v>290</v>
      </c>
      <c r="B283" s="77" t="s">
        <v>246</v>
      </c>
      <c r="C283" s="11" t="s">
        <v>215</v>
      </c>
      <c r="D283" s="11">
        <v>1.2120966124312507</v>
      </c>
    </row>
    <row r="284" spans="1:4">
      <c r="A284" s="44" t="s">
        <v>291</v>
      </c>
      <c r="B284" s="77" t="s">
        <v>246</v>
      </c>
      <c r="C284" s="11" t="s">
        <v>215</v>
      </c>
      <c r="D284" s="11">
        <v>7.3008865125000037E-3</v>
      </c>
    </row>
    <row r="285" spans="1:4">
      <c r="A285" s="44" t="s">
        <v>292</v>
      </c>
      <c r="B285" s="77" t="s">
        <v>246</v>
      </c>
      <c r="C285" s="11" t="s">
        <v>215</v>
      </c>
      <c r="D285" s="11">
        <v>8.8532255306250002E-2</v>
      </c>
    </row>
    <row r="286" spans="1:4">
      <c r="A286" s="44" t="s">
        <v>293</v>
      </c>
      <c r="B286" s="77" t="s">
        <v>246</v>
      </c>
      <c r="C286" s="11" t="s">
        <v>215</v>
      </c>
      <c r="D286" s="11">
        <v>0</v>
      </c>
    </row>
    <row r="287" spans="1:4">
      <c r="A287" s="44" t="s">
        <v>294</v>
      </c>
      <c r="B287" s="77" t="s">
        <v>246</v>
      </c>
      <c r="C287" s="11" t="s">
        <v>215</v>
      </c>
      <c r="D287" s="11">
        <v>16.203793424568758</v>
      </c>
    </row>
    <row r="288" spans="1:4">
      <c r="A288" s="44" t="s">
        <v>309</v>
      </c>
      <c r="B288" s="77" t="s">
        <v>246</v>
      </c>
      <c r="C288" s="11" t="s">
        <v>215</v>
      </c>
      <c r="D288" s="11">
        <v>1.1980587937499988E-3</v>
      </c>
    </row>
    <row r="289" spans="1:4">
      <c r="A289" s="44" t="s">
        <v>295</v>
      </c>
      <c r="B289" s="77" t="s">
        <v>246</v>
      </c>
      <c r="C289" s="11" t="s">
        <v>215</v>
      </c>
      <c r="D289" s="11">
        <v>2.0077049337187569</v>
      </c>
    </row>
    <row r="290" spans="1:4">
      <c r="A290" s="44" t="s">
        <v>310</v>
      </c>
      <c r="B290" s="77" t="s">
        <v>246</v>
      </c>
      <c r="C290" s="11" t="s">
        <v>215</v>
      </c>
      <c r="D290" s="11">
        <v>0</v>
      </c>
    </row>
    <row r="291" spans="1:4">
      <c r="A291" s="44" t="s">
        <v>298</v>
      </c>
      <c r="B291" s="77" t="s">
        <v>246</v>
      </c>
      <c r="C291" s="11" t="s">
        <v>215</v>
      </c>
      <c r="D291" s="11">
        <v>0.42263478613125077</v>
      </c>
    </row>
    <row r="292" spans="1:4">
      <c r="A292" s="44" t="s">
        <v>299</v>
      </c>
      <c r="B292" s="77" t="s">
        <v>246</v>
      </c>
      <c r="C292" s="11" t="s">
        <v>215</v>
      </c>
      <c r="D292" s="11">
        <v>3.8538927661499955</v>
      </c>
    </row>
    <row r="293" spans="1:4">
      <c r="A293" s="44" t="s">
        <v>300</v>
      </c>
      <c r="B293" s="77" t="s">
        <v>246</v>
      </c>
      <c r="C293" s="11" t="s">
        <v>215</v>
      </c>
      <c r="D293" s="11">
        <v>1.6946042888249977</v>
      </c>
    </row>
    <row r="294" spans="1:4">
      <c r="A294" s="44" t="s">
        <v>301</v>
      </c>
      <c r="B294" s="77" t="s">
        <v>246</v>
      </c>
      <c r="C294" s="11" t="s">
        <v>215</v>
      </c>
      <c r="D294" s="11">
        <v>1.5740339780812505</v>
      </c>
    </row>
    <row r="295" spans="1:4">
      <c r="A295" s="44" t="s">
        <v>303</v>
      </c>
      <c r="B295" s="77" t="s">
        <v>246</v>
      </c>
      <c r="C295" s="11" t="s">
        <v>215</v>
      </c>
      <c r="D295" s="11">
        <v>1.5013054964249997</v>
      </c>
    </row>
    <row r="296" spans="1:4">
      <c r="A296" s="44" t="s">
        <v>304</v>
      </c>
      <c r="B296" s="77" t="s">
        <v>246</v>
      </c>
      <c r="C296" s="11" t="s">
        <v>215</v>
      </c>
      <c r="D296" s="11">
        <v>0.59417657420625014</v>
      </c>
    </row>
    <row r="297" spans="1:4">
      <c r="A297" s="44" t="s">
        <v>305</v>
      </c>
      <c r="B297" s="77" t="s">
        <v>246</v>
      </c>
      <c r="C297" s="11" t="s">
        <v>215</v>
      </c>
      <c r="D297" s="11">
        <v>0.80743743990000016</v>
      </c>
    </row>
    <row r="298" spans="1:4">
      <c r="A298" s="44" t="s">
        <v>307</v>
      </c>
      <c r="B298" s="77" t="s">
        <v>246</v>
      </c>
      <c r="C298" s="11" t="s">
        <v>215</v>
      </c>
      <c r="D298" s="11">
        <v>2.0653005641624946</v>
      </c>
    </row>
    <row r="299" spans="1:4">
      <c r="A299" s="79" t="s">
        <v>358</v>
      </c>
      <c r="B299" s="77" t="s">
        <v>246</v>
      </c>
      <c r="C299" s="11" t="s">
        <v>215</v>
      </c>
      <c r="D299" s="11">
        <v>1.6625662333875004</v>
      </c>
    </row>
    <row r="300" spans="1:4">
      <c r="A300" s="79" t="s">
        <v>359</v>
      </c>
      <c r="B300" s="77" t="s">
        <v>246</v>
      </c>
      <c r="C300" s="11" t="s">
        <v>215</v>
      </c>
      <c r="D300" s="11">
        <v>1.8252216281250015E-2</v>
      </c>
    </row>
    <row r="301" spans="1:4">
      <c r="A301" s="79" t="s">
        <v>279</v>
      </c>
      <c r="B301" s="77" t="s">
        <v>218</v>
      </c>
      <c r="C301" s="11" t="s">
        <v>213</v>
      </c>
      <c r="D301" s="78">
        <v>27.922079586684099</v>
      </c>
    </row>
    <row r="302" spans="1:4">
      <c r="A302" s="79" t="s">
        <v>281</v>
      </c>
      <c r="B302" s="77" t="s">
        <v>218</v>
      </c>
      <c r="C302" s="11" t="s">
        <v>213</v>
      </c>
      <c r="D302" s="78">
        <v>16.2243148427298</v>
      </c>
    </row>
    <row r="303" spans="1:4">
      <c r="A303" s="79" t="s">
        <v>282</v>
      </c>
      <c r="B303" s="77" t="s">
        <v>218</v>
      </c>
      <c r="C303" s="11" t="s">
        <v>213</v>
      </c>
      <c r="D303" s="78">
        <v>5.9011024127361189</v>
      </c>
    </row>
    <row r="304" spans="1:4">
      <c r="A304" s="79" t="s">
        <v>283</v>
      </c>
      <c r="B304" s="77" t="s">
        <v>218</v>
      </c>
      <c r="C304" s="11" t="s">
        <v>213</v>
      </c>
      <c r="D304" s="78">
        <v>2.2048587481907949</v>
      </c>
    </row>
    <row r="305" spans="1:4">
      <c r="A305" s="79" t="s">
        <v>284</v>
      </c>
      <c r="B305" s="77" t="s">
        <v>218</v>
      </c>
      <c r="C305" s="11" t="s">
        <v>213</v>
      </c>
      <c r="D305" s="78">
        <v>9.022002420238465</v>
      </c>
    </row>
    <row r="306" spans="1:4">
      <c r="A306" s="79" t="s">
        <v>285</v>
      </c>
      <c r="B306" s="77" t="s">
        <v>218</v>
      </c>
      <c r="C306" s="11" t="s">
        <v>213</v>
      </c>
      <c r="D306" s="78">
        <v>47.548564512668442</v>
      </c>
    </row>
    <row r="307" spans="1:4">
      <c r="A307" s="79" t="s">
        <v>286</v>
      </c>
      <c r="B307" s="77" t="s">
        <v>218</v>
      </c>
      <c r="C307" s="11" t="s">
        <v>213</v>
      </c>
      <c r="D307" s="78">
        <v>2.8188703842019884</v>
      </c>
    </row>
    <row r="308" spans="1:4">
      <c r="A308" s="79" t="s">
        <v>308</v>
      </c>
      <c r="B308" s="77" t="s">
        <v>218</v>
      </c>
      <c r="C308" s="11" t="s">
        <v>213</v>
      </c>
      <c r="D308" s="78">
        <v>1.4552422930982047</v>
      </c>
    </row>
    <row r="309" spans="1:4">
      <c r="A309" s="79" t="s">
        <v>287</v>
      </c>
      <c r="B309" s="77" t="s">
        <v>218</v>
      </c>
      <c r="C309" s="11" t="s">
        <v>213</v>
      </c>
      <c r="D309" s="78">
        <v>24.757877532276314</v>
      </c>
    </row>
    <row r="310" spans="1:4">
      <c r="A310" s="79" t="s">
        <v>288</v>
      </c>
      <c r="B310" s="77" t="s">
        <v>218</v>
      </c>
      <c r="C310" s="11" t="s">
        <v>213</v>
      </c>
      <c r="D310" s="78">
        <v>138.6831421218665</v>
      </c>
    </row>
    <row r="311" spans="1:4">
      <c r="A311" s="79" t="s">
        <v>289</v>
      </c>
      <c r="B311" s="77" t="s">
        <v>218</v>
      </c>
      <c r="C311" s="11" t="s">
        <v>213</v>
      </c>
      <c r="D311" s="78">
        <v>29.600765831858123</v>
      </c>
    </row>
    <row r="312" spans="1:4">
      <c r="A312" s="79" t="s">
        <v>290</v>
      </c>
      <c r="B312" s="77" t="s">
        <v>218</v>
      </c>
      <c r="C312" s="11" t="s">
        <v>213</v>
      </c>
      <c r="D312" s="78">
        <v>4.3570451226949158</v>
      </c>
    </row>
    <row r="313" spans="1:4">
      <c r="A313" s="79" t="s">
        <v>291</v>
      </c>
      <c r="B313" s="77" t="s">
        <v>218</v>
      </c>
      <c r="C313" s="11" t="s">
        <v>213</v>
      </c>
      <c r="D313" s="78">
        <v>0.36575781980769789</v>
      </c>
    </row>
    <row r="314" spans="1:4">
      <c r="A314" s="79" t="s">
        <v>292</v>
      </c>
      <c r="B314" s="77" t="s">
        <v>218</v>
      </c>
      <c r="C314" s="11" t="s">
        <v>213</v>
      </c>
      <c r="D314" s="78">
        <v>2.0042633664280518</v>
      </c>
    </row>
    <row r="315" spans="1:4">
      <c r="A315" s="79" t="s">
        <v>293</v>
      </c>
      <c r="B315" s="77" t="s">
        <v>218</v>
      </c>
      <c r="C315" s="11" t="s">
        <v>213</v>
      </c>
      <c r="D315" s="78">
        <v>3.1263874956123709</v>
      </c>
    </row>
    <row r="316" spans="1:4">
      <c r="A316" s="79" t="s">
        <v>294</v>
      </c>
      <c r="B316" s="77" t="s">
        <v>218</v>
      </c>
      <c r="C316" s="11" t="s">
        <v>213</v>
      </c>
      <c r="D316" s="78">
        <v>4.6168714405527274</v>
      </c>
    </row>
    <row r="317" spans="1:4">
      <c r="A317" s="79" t="s">
        <v>309</v>
      </c>
      <c r="B317" s="77" t="s">
        <v>218</v>
      </c>
      <c r="C317" s="11" t="s">
        <v>213</v>
      </c>
      <c r="D317" s="78">
        <v>1.6273265223788194</v>
      </c>
    </row>
    <row r="318" spans="1:4">
      <c r="A318" s="79" t="s">
        <v>295</v>
      </c>
      <c r="B318" s="77" t="s">
        <v>218</v>
      </c>
      <c r="C318" s="11" t="s">
        <v>213</v>
      </c>
      <c r="D318" s="78">
        <v>0.1698055882517473</v>
      </c>
    </row>
    <row r="319" spans="1:4">
      <c r="A319" s="79" t="s">
        <v>310</v>
      </c>
      <c r="B319" s="77" t="s">
        <v>218</v>
      </c>
      <c r="C319" s="11" t="s">
        <v>213</v>
      </c>
      <c r="D319" s="78">
        <v>2.1577630150378999</v>
      </c>
    </row>
    <row r="320" spans="1:4">
      <c r="A320" s="79" t="s">
        <v>298</v>
      </c>
      <c r="B320" s="77" t="s">
        <v>218</v>
      </c>
      <c r="C320" s="11" t="s">
        <v>213</v>
      </c>
      <c r="D320" s="78">
        <v>2.730510291511548</v>
      </c>
    </row>
    <row r="321" spans="1:4">
      <c r="A321" s="79" t="s">
        <v>359</v>
      </c>
      <c r="B321" s="77" t="s">
        <v>218</v>
      </c>
      <c r="C321" s="11" t="s">
        <v>213</v>
      </c>
      <c r="D321" s="78">
        <v>3.095127588129007</v>
      </c>
    </row>
    <row r="322" spans="1:4">
      <c r="A322" s="79" t="s">
        <v>299</v>
      </c>
      <c r="B322" s="77" t="s">
        <v>218</v>
      </c>
      <c r="C322" s="11" t="s">
        <v>213</v>
      </c>
      <c r="D322" s="78">
        <v>34.719723937924925</v>
      </c>
    </row>
    <row r="323" spans="1:4">
      <c r="A323" s="79" t="s">
        <v>300</v>
      </c>
      <c r="B323" s="77" t="s">
        <v>218</v>
      </c>
      <c r="C323" s="11" t="s">
        <v>213</v>
      </c>
      <c r="D323" s="78">
        <v>28.954755663931607</v>
      </c>
    </row>
    <row r="324" spans="1:4">
      <c r="A324" s="79" t="s">
        <v>301</v>
      </c>
      <c r="B324" s="77" t="s">
        <v>218</v>
      </c>
      <c r="C324" s="11" t="s">
        <v>213</v>
      </c>
      <c r="D324" s="78">
        <v>2.6685949933346</v>
      </c>
    </row>
    <row r="325" spans="1:4">
      <c r="A325" s="79" t="s">
        <v>303</v>
      </c>
      <c r="B325" s="77" t="s">
        <v>218</v>
      </c>
      <c r="C325" s="11" t="s">
        <v>213</v>
      </c>
      <c r="D325" s="78">
        <v>148.50971363120777</v>
      </c>
    </row>
    <row r="326" spans="1:4">
      <c r="A326" s="79" t="s">
        <v>304</v>
      </c>
      <c r="B326" s="77" t="s">
        <v>218</v>
      </c>
      <c r="C326" s="11" t="s">
        <v>213</v>
      </c>
      <c r="D326" s="78">
        <v>0.96797004063697079</v>
      </c>
    </row>
    <row r="327" spans="1:4">
      <c r="A327" s="79" t="s">
        <v>305</v>
      </c>
      <c r="B327" s="77" t="s">
        <v>218</v>
      </c>
      <c r="C327" s="11" t="s">
        <v>213</v>
      </c>
      <c r="D327" s="78">
        <v>10.055389971678524</v>
      </c>
    </row>
    <row r="328" spans="1:4">
      <c r="A328" s="79" t="s">
        <v>358</v>
      </c>
      <c r="B328" s="77" t="s">
        <v>218</v>
      </c>
      <c r="C328" s="11" t="s">
        <v>213</v>
      </c>
      <c r="D328" s="78">
        <v>0</v>
      </c>
    </row>
    <row r="329" spans="1:4">
      <c r="A329" s="79" t="s">
        <v>307</v>
      </c>
      <c r="B329" s="77" t="s">
        <v>218</v>
      </c>
      <c r="C329" s="11" t="s">
        <v>213</v>
      </c>
      <c r="D329" s="78">
        <v>8.0565319209540949</v>
      </c>
    </row>
    <row r="330" spans="1:4">
      <c r="A330" s="44" t="s">
        <v>289</v>
      </c>
      <c r="B330" s="77" t="s">
        <v>238</v>
      </c>
      <c r="C330" s="11" t="s">
        <v>213</v>
      </c>
      <c r="D330" s="78">
        <v>3.3501008789999998</v>
      </c>
    </row>
    <row r="331" spans="1:4">
      <c r="A331" s="44" t="s">
        <v>279</v>
      </c>
      <c r="B331" s="77" t="s">
        <v>238</v>
      </c>
      <c r="C331" s="11" t="s">
        <v>213</v>
      </c>
      <c r="D331" s="78">
        <v>1.3538188879999984</v>
      </c>
    </row>
    <row r="332" spans="1:4">
      <c r="A332" s="44" t="s">
        <v>281</v>
      </c>
      <c r="B332" s="77" t="s">
        <v>238</v>
      </c>
      <c r="C332" s="11" t="s">
        <v>213</v>
      </c>
      <c r="D332" s="78">
        <v>1.0211831390000008</v>
      </c>
    </row>
    <row r="333" spans="1:4">
      <c r="A333" s="44" t="s">
        <v>282</v>
      </c>
      <c r="B333" s="77" t="s">
        <v>238</v>
      </c>
      <c r="C333" s="11" t="s">
        <v>213</v>
      </c>
      <c r="D333" s="78">
        <v>0.43426662399999844</v>
      </c>
    </row>
    <row r="334" spans="1:4">
      <c r="A334" s="44" t="s">
        <v>283</v>
      </c>
      <c r="B334" s="77" t="s">
        <v>238</v>
      </c>
      <c r="C334" s="11" t="s">
        <v>213</v>
      </c>
      <c r="D334" s="78">
        <v>0.25008666099999982</v>
      </c>
    </row>
    <row r="335" spans="1:4">
      <c r="A335" s="44" t="s">
        <v>284</v>
      </c>
      <c r="B335" s="77" t="s">
        <v>238</v>
      </c>
      <c r="C335" s="11" t="s">
        <v>213</v>
      </c>
      <c r="D335" s="78">
        <v>1.1239628519999993</v>
      </c>
    </row>
    <row r="336" spans="1:4">
      <c r="A336" s="44" t="s">
        <v>285</v>
      </c>
      <c r="B336" s="77" t="s">
        <v>238</v>
      </c>
      <c r="C336" s="11" t="s">
        <v>213</v>
      </c>
      <c r="D336" s="78">
        <v>6.1861324330000089</v>
      </c>
    </row>
    <row r="337" spans="1:4">
      <c r="A337" s="44" t="s">
        <v>286</v>
      </c>
      <c r="B337" s="77" t="s">
        <v>238</v>
      </c>
      <c r="C337" s="11" t="s">
        <v>213</v>
      </c>
      <c r="D337" s="78">
        <v>0.3411784560000003</v>
      </c>
    </row>
    <row r="338" spans="1:4">
      <c r="A338" s="44" t="s">
        <v>308</v>
      </c>
      <c r="B338" s="77" t="s">
        <v>238</v>
      </c>
      <c r="C338" s="11" t="s">
        <v>213</v>
      </c>
      <c r="D338" s="78">
        <v>9.8677776999999911E-2</v>
      </c>
    </row>
    <row r="339" spans="1:4">
      <c r="A339" s="44" t="s">
        <v>287</v>
      </c>
      <c r="B339" s="77" t="s">
        <v>238</v>
      </c>
      <c r="C339" s="11" t="s">
        <v>213</v>
      </c>
      <c r="D339" s="78">
        <v>2.8143912979999985</v>
      </c>
    </row>
    <row r="340" spans="1:4">
      <c r="A340" s="44" t="s">
        <v>288</v>
      </c>
      <c r="B340" s="77" t="s">
        <v>238</v>
      </c>
      <c r="C340" s="11" t="s">
        <v>213</v>
      </c>
      <c r="D340" s="78">
        <v>3.2412801700000009</v>
      </c>
    </row>
    <row r="341" spans="1:4">
      <c r="A341" s="44" t="s">
        <v>290</v>
      </c>
      <c r="B341" s="77" t="s">
        <v>238</v>
      </c>
      <c r="C341" s="11" t="s">
        <v>213</v>
      </c>
      <c r="D341" s="78">
        <v>0.82921683899999998</v>
      </c>
    </row>
    <row r="342" spans="1:4">
      <c r="A342" s="44" t="s">
        <v>291</v>
      </c>
      <c r="B342" s="77" t="s">
        <v>238</v>
      </c>
      <c r="C342" s="11" t="s">
        <v>213</v>
      </c>
      <c r="D342" s="78">
        <v>0.23283632899999987</v>
      </c>
    </row>
    <row r="343" spans="1:4">
      <c r="A343" s="44" t="s">
        <v>292</v>
      </c>
      <c r="B343" s="77" t="s">
        <v>238</v>
      </c>
      <c r="C343" s="11" t="s">
        <v>213</v>
      </c>
      <c r="D343" s="78">
        <v>0.36446213199999999</v>
      </c>
    </row>
    <row r="344" spans="1:4">
      <c r="A344" s="44" t="s">
        <v>293</v>
      </c>
      <c r="B344" s="77" t="s">
        <v>238</v>
      </c>
      <c r="C344" s="11" t="s">
        <v>213</v>
      </c>
      <c r="D344" s="78">
        <v>0.42402973099999963</v>
      </c>
    </row>
    <row r="345" spans="1:4">
      <c r="A345" s="44" t="s">
        <v>294</v>
      </c>
      <c r="B345" s="77" t="s">
        <v>238</v>
      </c>
      <c r="C345" s="11" t="s">
        <v>213</v>
      </c>
      <c r="D345" s="78">
        <v>4.4070348519999998</v>
      </c>
    </row>
    <row r="346" spans="1:4">
      <c r="A346" s="44" t="s">
        <v>309</v>
      </c>
      <c r="B346" s="77" t="s">
        <v>238</v>
      </c>
      <c r="C346" s="11" t="s">
        <v>213</v>
      </c>
      <c r="D346" s="78">
        <v>0.16769970199999995</v>
      </c>
    </row>
    <row r="347" spans="1:4">
      <c r="A347" s="44" t="s">
        <v>295</v>
      </c>
      <c r="B347" s="77" t="s">
        <v>238</v>
      </c>
      <c r="C347" s="11" t="s">
        <v>213</v>
      </c>
      <c r="D347" s="78">
        <v>0.12242950399999997</v>
      </c>
    </row>
    <row r="348" spans="1:4">
      <c r="A348" s="44" t="s">
        <v>310</v>
      </c>
      <c r="B348" s="77" t="s">
        <v>238</v>
      </c>
      <c r="C348" s="11" t="s">
        <v>213</v>
      </c>
      <c r="D348" s="78">
        <v>0.18002586200000012</v>
      </c>
    </row>
    <row r="349" spans="1:4">
      <c r="A349" s="44" t="s">
        <v>298</v>
      </c>
      <c r="B349" s="77" t="s">
        <v>238</v>
      </c>
      <c r="C349" s="11" t="s">
        <v>213</v>
      </c>
      <c r="D349" s="78">
        <v>1.1763417789999988</v>
      </c>
    </row>
    <row r="350" spans="1:4">
      <c r="A350" s="44" t="s">
        <v>299</v>
      </c>
      <c r="B350" s="77" t="s">
        <v>238</v>
      </c>
      <c r="C350" s="11" t="s">
        <v>213</v>
      </c>
      <c r="D350" s="78">
        <v>0.97464269999999953</v>
      </c>
    </row>
    <row r="351" spans="1:4">
      <c r="A351" s="44" t="s">
        <v>300</v>
      </c>
      <c r="B351" s="77" t="s">
        <v>238</v>
      </c>
      <c r="C351" s="11" t="s">
        <v>213</v>
      </c>
      <c r="D351" s="78">
        <v>0.73345443700000124</v>
      </c>
    </row>
    <row r="352" spans="1:4">
      <c r="A352" s="44" t="s">
        <v>301</v>
      </c>
      <c r="B352" s="77" t="s">
        <v>238</v>
      </c>
      <c r="C352" s="11" t="s">
        <v>213</v>
      </c>
      <c r="D352" s="78">
        <v>0.83867904300000007</v>
      </c>
    </row>
    <row r="353" spans="1:4">
      <c r="A353" s="44" t="s">
        <v>303</v>
      </c>
      <c r="B353" s="77" t="s">
        <v>238</v>
      </c>
      <c r="C353" s="11" t="s">
        <v>213</v>
      </c>
      <c r="D353" s="78">
        <v>3.8241779629999884</v>
      </c>
    </row>
    <row r="354" spans="1:4">
      <c r="A354" s="44" t="s">
        <v>304</v>
      </c>
      <c r="B354" s="77" t="s">
        <v>238</v>
      </c>
      <c r="C354" s="11" t="s">
        <v>213</v>
      </c>
      <c r="D354" s="78">
        <v>0.12652735200000018</v>
      </c>
    </row>
    <row r="355" spans="1:4">
      <c r="A355" s="44" t="s">
        <v>305</v>
      </c>
      <c r="B355" s="77" t="s">
        <v>238</v>
      </c>
      <c r="C355" s="11" t="s">
        <v>213</v>
      </c>
      <c r="D355" s="78">
        <v>1.5727373830000009</v>
      </c>
    </row>
    <row r="356" spans="1:4">
      <c r="A356" s="44" t="s">
        <v>307</v>
      </c>
      <c r="B356" s="77" t="s">
        <v>238</v>
      </c>
      <c r="C356" s="11" t="s">
        <v>213</v>
      </c>
      <c r="D356" s="78">
        <v>3.0538085859999997</v>
      </c>
    </row>
    <row r="357" spans="1:4">
      <c r="A357" s="79" t="s">
        <v>358</v>
      </c>
      <c r="B357" s="77" t="s">
        <v>238</v>
      </c>
      <c r="C357" s="11" t="s">
        <v>213</v>
      </c>
      <c r="D357" s="78">
        <v>1.2031411750000001</v>
      </c>
    </row>
    <row r="358" spans="1:4">
      <c r="A358" s="79" t="s">
        <v>359</v>
      </c>
      <c r="B358" s="77" t="s">
        <v>238</v>
      </c>
      <c r="C358" s="11" t="s">
        <v>213</v>
      </c>
      <c r="D358" s="78">
        <v>0.58209082249999966</v>
      </c>
    </row>
    <row r="359" spans="1:4">
      <c r="A359" s="79" t="s">
        <v>279</v>
      </c>
      <c r="B359" s="77" t="s">
        <v>220</v>
      </c>
      <c r="C359" s="11" t="s">
        <v>213</v>
      </c>
      <c r="D359" s="78">
        <v>1.7059794321727755</v>
      </c>
    </row>
    <row r="360" spans="1:4">
      <c r="A360" s="79" t="s">
        <v>281</v>
      </c>
      <c r="B360" s="77" t="s">
        <v>220</v>
      </c>
      <c r="C360" s="11" t="s">
        <v>213</v>
      </c>
      <c r="D360" s="78">
        <v>1.615181327232917</v>
      </c>
    </row>
    <row r="361" spans="1:4">
      <c r="A361" s="79" t="s">
        <v>282</v>
      </c>
      <c r="B361" s="77" t="s">
        <v>220</v>
      </c>
      <c r="C361" s="11" t="s">
        <v>213</v>
      </c>
      <c r="D361" s="78">
        <v>0.13044254351801604</v>
      </c>
    </row>
    <row r="362" spans="1:4">
      <c r="A362" s="79" t="s">
        <v>283</v>
      </c>
      <c r="B362" s="77" t="s">
        <v>220</v>
      </c>
      <c r="C362" s="11" t="s">
        <v>213</v>
      </c>
      <c r="D362" s="78">
        <v>1.9579596142616756E-2</v>
      </c>
    </row>
    <row r="363" spans="1:4">
      <c r="A363" s="79" t="s">
        <v>284</v>
      </c>
      <c r="B363" s="77" t="s">
        <v>220</v>
      </c>
      <c r="C363" s="11" t="s">
        <v>213</v>
      </c>
      <c r="D363" s="78">
        <v>0.46218261644498465</v>
      </c>
    </row>
    <row r="364" spans="1:4">
      <c r="A364" s="79" t="s">
        <v>285</v>
      </c>
      <c r="B364" s="77" t="s">
        <v>220</v>
      </c>
      <c r="C364" s="11" t="s">
        <v>213</v>
      </c>
      <c r="D364" s="78">
        <v>12.084661496780413</v>
      </c>
    </row>
    <row r="365" spans="1:4">
      <c r="A365" s="79" t="s">
        <v>286</v>
      </c>
      <c r="B365" s="77" t="s">
        <v>220</v>
      </c>
      <c r="C365" s="11" t="s">
        <v>213</v>
      </c>
      <c r="D365" s="78">
        <v>0.6148441165949774</v>
      </c>
    </row>
    <row r="366" spans="1:4">
      <c r="A366" s="79" t="s">
        <v>308</v>
      </c>
      <c r="B366" s="77" t="s">
        <v>220</v>
      </c>
      <c r="C366" s="11" t="s">
        <v>213</v>
      </c>
      <c r="D366" s="78">
        <v>0</v>
      </c>
    </row>
    <row r="367" spans="1:4">
      <c r="A367" s="79" t="s">
        <v>287</v>
      </c>
      <c r="B367" s="77" t="s">
        <v>220</v>
      </c>
      <c r="C367" s="11" t="s">
        <v>213</v>
      </c>
      <c r="D367" s="78">
        <v>0.62147452656183677</v>
      </c>
    </row>
    <row r="368" spans="1:4">
      <c r="A368" s="79" t="s">
        <v>288</v>
      </c>
      <c r="B368" s="77" t="s">
        <v>220</v>
      </c>
      <c r="C368" s="11" t="s">
        <v>213</v>
      </c>
      <c r="D368" s="78">
        <v>1.5537681869979576</v>
      </c>
    </row>
    <row r="369" spans="1:4">
      <c r="A369" s="79" t="s">
        <v>289</v>
      </c>
      <c r="B369" s="77" t="s">
        <v>220</v>
      </c>
      <c r="C369" s="11" t="s">
        <v>213</v>
      </c>
      <c r="D369" s="11">
        <v>6.4141819673940548</v>
      </c>
    </row>
    <row r="370" spans="1:4">
      <c r="A370" s="79" t="s">
        <v>290</v>
      </c>
      <c r="B370" s="77" t="s">
        <v>220</v>
      </c>
      <c r="C370" s="11" t="s">
        <v>213</v>
      </c>
      <c r="D370" s="78">
        <v>0</v>
      </c>
    </row>
    <row r="371" spans="1:4">
      <c r="A371" s="79" t="s">
        <v>291</v>
      </c>
      <c r="B371" s="77" t="s">
        <v>220</v>
      </c>
      <c r="C371" s="11" t="s">
        <v>213</v>
      </c>
      <c r="D371" s="78">
        <v>5.3590178970124289E-2</v>
      </c>
    </row>
    <row r="372" spans="1:4">
      <c r="A372" s="79" t="s">
        <v>292</v>
      </c>
      <c r="B372" s="77" t="s">
        <v>220</v>
      </c>
      <c r="C372" s="11" t="s">
        <v>213</v>
      </c>
      <c r="D372" s="78">
        <v>0.14465232203677389</v>
      </c>
    </row>
    <row r="373" spans="1:4">
      <c r="A373" s="79" t="s">
        <v>293</v>
      </c>
      <c r="B373" s="77" t="s">
        <v>220</v>
      </c>
      <c r="C373" s="11" t="s">
        <v>213</v>
      </c>
      <c r="D373" s="78">
        <v>0.39608906898375651</v>
      </c>
    </row>
    <row r="374" spans="1:4">
      <c r="A374" s="79" t="s">
        <v>294</v>
      </c>
      <c r="B374" s="77" t="s">
        <v>220</v>
      </c>
      <c r="C374" s="11" t="s">
        <v>213</v>
      </c>
      <c r="D374" s="78">
        <v>5.1679146376390423E-3</v>
      </c>
    </row>
    <row r="375" spans="1:4">
      <c r="A375" s="79" t="s">
        <v>309</v>
      </c>
      <c r="B375" s="77" t="s">
        <v>220</v>
      </c>
      <c r="C375" s="11" t="s">
        <v>213</v>
      </c>
      <c r="D375" s="78">
        <v>4.2997280451365409E-2</v>
      </c>
    </row>
    <row r="376" spans="1:4">
      <c r="A376" s="79" t="s">
        <v>295</v>
      </c>
      <c r="B376" s="77" t="s">
        <v>220</v>
      </c>
      <c r="C376" s="11" t="s">
        <v>213</v>
      </c>
      <c r="D376" s="78">
        <v>3.9691236404145291E-2</v>
      </c>
    </row>
    <row r="377" spans="1:4">
      <c r="A377" s="79" t="s">
        <v>310</v>
      </c>
      <c r="B377" s="77" t="s">
        <v>220</v>
      </c>
      <c r="C377" s="11" t="s">
        <v>213</v>
      </c>
      <c r="D377" s="78">
        <v>6.3489303781500746E-3</v>
      </c>
    </row>
    <row r="378" spans="1:4">
      <c r="A378" s="79" t="s">
        <v>298</v>
      </c>
      <c r="B378" s="77" t="s">
        <v>220</v>
      </c>
      <c r="C378" s="11" t="s">
        <v>213</v>
      </c>
      <c r="D378" s="78">
        <v>0.63696827777222098</v>
      </c>
    </row>
    <row r="379" spans="1:4">
      <c r="A379" s="79" t="s">
        <v>359</v>
      </c>
      <c r="B379" s="77" t="s">
        <v>220</v>
      </c>
      <c r="C379" s="11" t="s">
        <v>213</v>
      </c>
      <c r="D379" s="78">
        <v>0.43612753269768578</v>
      </c>
    </row>
    <row r="380" spans="1:4">
      <c r="A380" s="79" t="s">
        <v>299</v>
      </c>
      <c r="B380" s="77" t="s">
        <v>220</v>
      </c>
      <c r="C380" s="11" t="s">
        <v>213</v>
      </c>
      <c r="D380" s="78">
        <v>22.70179656019025</v>
      </c>
    </row>
    <row r="381" spans="1:4">
      <c r="A381" s="79" t="s">
        <v>300</v>
      </c>
      <c r="B381" s="77" t="s">
        <v>220</v>
      </c>
      <c r="C381" s="11" t="s">
        <v>213</v>
      </c>
      <c r="D381" s="78">
        <v>0</v>
      </c>
    </row>
    <row r="382" spans="1:4">
      <c r="A382" s="79" t="s">
        <v>301</v>
      </c>
      <c r="B382" s="77" t="s">
        <v>220</v>
      </c>
      <c r="C382" s="11" t="s">
        <v>213</v>
      </c>
      <c r="D382" s="78">
        <v>0.11677200541902905</v>
      </c>
    </row>
    <row r="383" spans="1:4">
      <c r="A383" s="79" t="s">
        <v>303</v>
      </c>
      <c r="B383" s="77" t="s">
        <v>220</v>
      </c>
      <c r="C383" s="11" t="s">
        <v>213</v>
      </c>
      <c r="D383" s="78">
        <v>0.24640072651172992</v>
      </c>
    </row>
    <row r="384" spans="1:4">
      <c r="A384" s="79" t="s">
        <v>304</v>
      </c>
      <c r="B384" s="77" t="s">
        <v>220</v>
      </c>
      <c r="C384" s="11" t="s">
        <v>213</v>
      </c>
      <c r="D384" s="78">
        <v>0.31058628463527244</v>
      </c>
    </row>
    <row r="385" spans="1:4">
      <c r="A385" s="79" t="s">
        <v>305</v>
      </c>
      <c r="B385" s="77" t="s">
        <v>220</v>
      </c>
      <c r="C385" s="11" t="s">
        <v>213</v>
      </c>
      <c r="D385" s="78">
        <v>1.3713774984556445E-2</v>
      </c>
    </row>
    <row r="386" spans="1:4">
      <c r="A386" s="79" t="s">
        <v>358</v>
      </c>
      <c r="B386" s="77" t="s">
        <v>220</v>
      </c>
      <c r="C386" s="11" t="s">
        <v>213</v>
      </c>
      <c r="D386" s="78">
        <v>11.593255611358773</v>
      </c>
    </row>
    <row r="387" spans="1:4">
      <c r="A387" s="79" t="s">
        <v>307</v>
      </c>
      <c r="B387" s="77" t="s">
        <v>220</v>
      </c>
      <c r="C387" s="11" t="s">
        <v>213</v>
      </c>
      <c r="D387" s="78">
        <v>6.3824401056476692</v>
      </c>
    </row>
    <row r="388" spans="1:4">
      <c r="A388" s="79" t="s">
        <v>279</v>
      </c>
      <c r="B388" s="77" t="s">
        <v>221</v>
      </c>
      <c r="C388" s="11" t="s">
        <v>213</v>
      </c>
      <c r="D388" s="78">
        <v>0</v>
      </c>
    </row>
    <row r="389" spans="1:4">
      <c r="A389" s="79" t="s">
        <v>281</v>
      </c>
      <c r="B389" s="77" t="s">
        <v>221</v>
      </c>
      <c r="C389" s="11" t="s">
        <v>213</v>
      </c>
      <c r="D389" s="78">
        <v>0</v>
      </c>
    </row>
    <row r="390" spans="1:4">
      <c r="A390" s="79" t="s">
        <v>282</v>
      </c>
      <c r="B390" s="77" t="s">
        <v>221</v>
      </c>
      <c r="C390" s="11" t="s">
        <v>213</v>
      </c>
      <c r="D390" s="78">
        <v>2.9890350509000557E-2</v>
      </c>
    </row>
    <row r="391" spans="1:4">
      <c r="A391" s="79" t="s">
        <v>283</v>
      </c>
      <c r="B391" s="77" t="s">
        <v>221</v>
      </c>
      <c r="C391" s="11" t="s">
        <v>213</v>
      </c>
      <c r="D391" s="78">
        <v>0</v>
      </c>
    </row>
    <row r="392" spans="1:4">
      <c r="A392" s="79" t="s">
        <v>284</v>
      </c>
      <c r="B392" s="77" t="s">
        <v>221</v>
      </c>
      <c r="C392" s="11" t="s">
        <v>213</v>
      </c>
      <c r="D392" s="78">
        <v>1.3952967031281178</v>
      </c>
    </row>
    <row r="393" spans="1:4">
      <c r="A393" s="79" t="s">
        <v>285</v>
      </c>
      <c r="B393" s="77" t="s">
        <v>221</v>
      </c>
      <c r="C393" s="11" t="s">
        <v>213</v>
      </c>
      <c r="D393" s="78">
        <v>0.71547682705972571</v>
      </c>
    </row>
    <row r="394" spans="1:4">
      <c r="A394" s="79" t="s">
        <v>286</v>
      </c>
      <c r="B394" s="77" t="s">
        <v>221</v>
      </c>
      <c r="C394" s="11" t="s">
        <v>213</v>
      </c>
      <c r="D394" s="78">
        <v>0</v>
      </c>
    </row>
    <row r="395" spans="1:4">
      <c r="A395" s="79" t="s">
        <v>308</v>
      </c>
      <c r="B395" s="77" t="s">
        <v>221</v>
      </c>
      <c r="C395" s="11" t="s">
        <v>213</v>
      </c>
      <c r="D395" s="78">
        <v>0</v>
      </c>
    </row>
    <row r="396" spans="1:4">
      <c r="A396" s="79" t="s">
        <v>287</v>
      </c>
      <c r="B396" s="77" t="s">
        <v>221</v>
      </c>
      <c r="C396" s="11" t="s">
        <v>213</v>
      </c>
      <c r="D396" s="78">
        <v>0</v>
      </c>
    </row>
    <row r="397" spans="1:4">
      <c r="A397" s="79" t="s">
        <v>288</v>
      </c>
      <c r="B397" s="77" t="s">
        <v>221</v>
      </c>
      <c r="C397" s="11" t="s">
        <v>213</v>
      </c>
      <c r="D397" s="78">
        <v>0</v>
      </c>
    </row>
    <row r="398" spans="1:4">
      <c r="A398" s="79" t="s">
        <v>289</v>
      </c>
      <c r="B398" s="77" t="s">
        <v>221</v>
      </c>
      <c r="C398" s="11" t="s">
        <v>213</v>
      </c>
      <c r="D398" s="80">
        <v>0</v>
      </c>
    </row>
    <row r="399" spans="1:4">
      <c r="A399" s="79" t="s">
        <v>290</v>
      </c>
      <c r="B399" s="77" t="s">
        <v>221</v>
      </c>
      <c r="C399" s="11" t="s">
        <v>213</v>
      </c>
      <c r="D399" s="78">
        <v>0</v>
      </c>
    </row>
    <row r="400" spans="1:4">
      <c r="A400" s="79" t="s">
        <v>291</v>
      </c>
      <c r="B400" s="77" t="s">
        <v>221</v>
      </c>
      <c r="C400" s="11" t="s">
        <v>213</v>
      </c>
      <c r="D400" s="78">
        <v>0.1898449235941152</v>
      </c>
    </row>
    <row r="401" spans="1:4">
      <c r="A401" s="79" t="s">
        <v>292</v>
      </c>
      <c r="B401" s="77" t="s">
        <v>221</v>
      </c>
      <c r="C401" s="11" t="s">
        <v>213</v>
      </c>
      <c r="D401" s="78">
        <v>9.2563406832175902E-3</v>
      </c>
    </row>
    <row r="402" spans="1:4">
      <c r="A402" s="79" t="s">
        <v>293</v>
      </c>
      <c r="B402" s="77" t="s">
        <v>221</v>
      </c>
      <c r="C402" s="11" t="s">
        <v>213</v>
      </c>
      <c r="D402" s="78">
        <v>0</v>
      </c>
    </row>
    <row r="403" spans="1:4">
      <c r="A403" s="79" t="s">
        <v>294</v>
      </c>
      <c r="B403" s="77" t="s">
        <v>221</v>
      </c>
      <c r="C403" s="11" t="s">
        <v>213</v>
      </c>
      <c r="D403" s="78">
        <v>0</v>
      </c>
    </row>
    <row r="404" spans="1:4">
      <c r="A404" s="79" t="s">
        <v>309</v>
      </c>
      <c r="B404" s="77" t="s">
        <v>221</v>
      </c>
      <c r="C404" s="11" t="s">
        <v>213</v>
      </c>
      <c r="D404" s="78">
        <v>0</v>
      </c>
    </row>
    <row r="405" spans="1:4">
      <c r="A405" s="79" t="s">
        <v>295</v>
      </c>
      <c r="B405" s="77" t="s">
        <v>221</v>
      </c>
      <c r="C405" s="11" t="s">
        <v>213</v>
      </c>
      <c r="D405" s="78">
        <v>0</v>
      </c>
    </row>
    <row r="406" spans="1:4">
      <c r="A406" s="79" t="s">
        <v>310</v>
      </c>
      <c r="B406" s="77" t="s">
        <v>221</v>
      </c>
      <c r="C406" s="11" t="s">
        <v>213</v>
      </c>
      <c r="D406" s="78">
        <v>0</v>
      </c>
    </row>
    <row r="407" spans="1:4">
      <c r="A407" s="79" t="s">
        <v>298</v>
      </c>
      <c r="B407" s="77" t="s">
        <v>221</v>
      </c>
      <c r="C407" s="11" t="s">
        <v>213</v>
      </c>
      <c r="D407" s="78">
        <v>0</v>
      </c>
    </row>
    <row r="408" spans="1:4">
      <c r="A408" s="79" t="s">
        <v>359</v>
      </c>
      <c r="B408" s="77" t="s">
        <v>221</v>
      </c>
      <c r="C408" s="11" t="s">
        <v>213</v>
      </c>
      <c r="D408" s="78">
        <v>1.7031787199244208</v>
      </c>
    </row>
    <row r="409" spans="1:4">
      <c r="A409" s="79" t="s">
        <v>299</v>
      </c>
      <c r="B409" s="77" t="s">
        <v>221</v>
      </c>
      <c r="C409" s="11" t="s">
        <v>213</v>
      </c>
      <c r="D409" s="78">
        <v>0.11358578446851701</v>
      </c>
    </row>
    <row r="410" spans="1:4">
      <c r="A410" s="79" t="s">
        <v>300</v>
      </c>
      <c r="B410" s="77" t="s">
        <v>221</v>
      </c>
      <c r="C410" s="11" t="s">
        <v>213</v>
      </c>
      <c r="D410" s="78">
        <v>0</v>
      </c>
    </row>
    <row r="411" spans="1:4">
      <c r="A411" s="79" t="s">
        <v>301</v>
      </c>
      <c r="B411" s="77" t="s">
        <v>221</v>
      </c>
      <c r="C411" s="11" t="s">
        <v>213</v>
      </c>
      <c r="D411" s="78">
        <v>6.3992217449426571E-3</v>
      </c>
    </row>
    <row r="412" spans="1:4">
      <c r="A412" s="79" t="s">
        <v>303</v>
      </c>
      <c r="B412" s="77" t="s">
        <v>221</v>
      </c>
      <c r="C412" s="11" t="s">
        <v>213</v>
      </c>
      <c r="D412" s="78">
        <v>0</v>
      </c>
    </row>
    <row r="413" spans="1:4">
      <c r="A413" s="79" t="s">
        <v>304</v>
      </c>
      <c r="B413" s="77" t="s">
        <v>221</v>
      </c>
      <c r="C413" s="11" t="s">
        <v>213</v>
      </c>
      <c r="D413" s="78">
        <v>0.10216017442279768</v>
      </c>
    </row>
    <row r="414" spans="1:4">
      <c r="A414" s="79" t="s">
        <v>305</v>
      </c>
      <c r="B414" s="77" t="s">
        <v>221</v>
      </c>
      <c r="C414" s="11" t="s">
        <v>213</v>
      </c>
      <c r="D414" s="78">
        <v>0.25034328399885308</v>
      </c>
    </row>
    <row r="415" spans="1:4">
      <c r="A415" s="79" t="s">
        <v>358</v>
      </c>
      <c r="B415" s="77" t="s">
        <v>221</v>
      </c>
      <c r="C415" s="11" t="s">
        <v>213</v>
      </c>
      <c r="D415" s="78">
        <v>27.865162391133289</v>
      </c>
    </row>
    <row r="416" spans="1:4">
      <c r="A416" s="79" t="s">
        <v>307</v>
      </c>
      <c r="B416" s="77" t="s">
        <v>221</v>
      </c>
      <c r="C416" s="11" t="s">
        <v>213</v>
      </c>
      <c r="D416" s="78">
        <v>0</v>
      </c>
    </row>
    <row r="417" spans="1:4">
      <c r="A417" s="79" t="s">
        <v>279</v>
      </c>
      <c r="B417" s="77" t="s">
        <v>228</v>
      </c>
      <c r="C417" s="11" t="s">
        <v>213</v>
      </c>
      <c r="D417" s="78">
        <v>8.7080826833537461</v>
      </c>
    </row>
    <row r="418" spans="1:4">
      <c r="A418" s="79" t="s">
        <v>281</v>
      </c>
      <c r="B418" s="77" t="s">
        <v>228</v>
      </c>
      <c r="C418" s="11" t="s">
        <v>213</v>
      </c>
      <c r="D418" s="78">
        <v>4.2855375276630525</v>
      </c>
    </row>
    <row r="419" spans="1:4">
      <c r="A419" s="79" t="s">
        <v>282</v>
      </c>
      <c r="B419" s="77" t="s">
        <v>228</v>
      </c>
      <c r="C419" s="11" t="s">
        <v>213</v>
      </c>
      <c r="D419" s="78">
        <v>1.3279987284149983</v>
      </c>
    </row>
    <row r="420" spans="1:4">
      <c r="A420" s="79" t="s">
        <v>283</v>
      </c>
      <c r="B420" s="77" t="s">
        <v>228</v>
      </c>
      <c r="C420" s="11" t="s">
        <v>213</v>
      </c>
      <c r="D420" s="78">
        <v>3.0018762824119158</v>
      </c>
    </row>
    <row r="421" spans="1:4">
      <c r="A421" s="79" t="s">
        <v>284</v>
      </c>
      <c r="B421" s="77" t="s">
        <v>228</v>
      </c>
      <c r="C421" s="11" t="s">
        <v>213</v>
      </c>
      <c r="D421" s="78">
        <v>1.4355512574231315</v>
      </c>
    </row>
    <row r="422" spans="1:4">
      <c r="A422" s="79" t="s">
        <v>285</v>
      </c>
      <c r="B422" s="77" t="s">
        <v>228</v>
      </c>
      <c r="C422" s="11" t="s">
        <v>213</v>
      </c>
      <c r="D422" s="78">
        <v>12.547651268860839</v>
      </c>
    </row>
    <row r="423" spans="1:4">
      <c r="A423" s="79" t="s">
        <v>286</v>
      </c>
      <c r="B423" s="77" t="s">
        <v>228</v>
      </c>
      <c r="C423" s="11" t="s">
        <v>213</v>
      </c>
      <c r="D423" s="78">
        <v>4.7304914136210687</v>
      </c>
    </row>
    <row r="424" spans="1:4">
      <c r="A424" s="79" t="s">
        <v>308</v>
      </c>
      <c r="B424" s="77" t="s">
        <v>228</v>
      </c>
      <c r="C424" s="11" t="s">
        <v>213</v>
      </c>
      <c r="D424" s="78">
        <v>0.76766499210257733</v>
      </c>
    </row>
    <row r="425" spans="1:4">
      <c r="A425" s="79" t="s">
        <v>287</v>
      </c>
      <c r="B425" s="77" t="s">
        <v>228</v>
      </c>
      <c r="C425" s="11" t="s">
        <v>213</v>
      </c>
      <c r="D425" s="78">
        <v>21.982784328922129</v>
      </c>
    </row>
    <row r="426" spans="1:4">
      <c r="A426" s="79" t="s">
        <v>288</v>
      </c>
      <c r="B426" s="77" t="s">
        <v>228</v>
      </c>
      <c r="C426" s="11" t="s">
        <v>213</v>
      </c>
      <c r="D426" s="78">
        <v>21.98345461241701</v>
      </c>
    </row>
    <row r="427" spans="1:4">
      <c r="A427" s="79" t="s">
        <v>289</v>
      </c>
      <c r="B427" s="77" t="s">
        <v>228</v>
      </c>
      <c r="C427" s="11" t="s">
        <v>213</v>
      </c>
      <c r="D427" s="78">
        <v>33.799944526274018</v>
      </c>
    </row>
    <row r="428" spans="1:4">
      <c r="A428" s="79" t="s">
        <v>290</v>
      </c>
      <c r="B428" s="77" t="s">
        <v>228</v>
      </c>
      <c r="C428" s="11" t="s">
        <v>213</v>
      </c>
      <c r="D428" s="78">
        <v>9.3827239479521438</v>
      </c>
    </row>
    <row r="429" spans="1:4">
      <c r="A429" s="79" t="s">
        <v>291</v>
      </c>
      <c r="B429" s="77" t="s">
        <v>228</v>
      </c>
      <c r="C429" s="11" t="s">
        <v>213</v>
      </c>
      <c r="D429" s="78">
        <v>2.9898676051740907</v>
      </c>
    </row>
    <row r="430" spans="1:4">
      <c r="A430" s="79" t="s">
        <v>292</v>
      </c>
      <c r="B430" s="77" t="s">
        <v>228</v>
      </c>
      <c r="C430" s="11" t="s">
        <v>213</v>
      </c>
      <c r="D430" s="78">
        <v>3.3513234061552439</v>
      </c>
    </row>
    <row r="431" spans="1:4">
      <c r="A431" s="79" t="s">
        <v>293</v>
      </c>
      <c r="B431" s="77" t="s">
        <v>228</v>
      </c>
      <c r="C431" s="11" t="s">
        <v>213</v>
      </c>
      <c r="D431" s="78">
        <v>3.3222195817430786</v>
      </c>
    </row>
    <row r="432" spans="1:4">
      <c r="A432" s="79" t="s">
        <v>294</v>
      </c>
      <c r="B432" s="77" t="s">
        <v>228</v>
      </c>
      <c r="C432" s="11" t="s">
        <v>213</v>
      </c>
      <c r="D432" s="78">
        <v>14.128549349707848</v>
      </c>
    </row>
    <row r="433" spans="1:4">
      <c r="A433" s="79" t="s">
        <v>309</v>
      </c>
      <c r="B433" s="77" t="s">
        <v>228</v>
      </c>
      <c r="C433" s="11" t="s">
        <v>213</v>
      </c>
      <c r="D433" s="78">
        <v>0.67893250424584883</v>
      </c>
    </row>
    <row r="434" spans="1:4">
      <c r="A434" s="79" t="s">
        <v>295</v>
      </c>
      <c r="B434" s="77" t="s">
        <v>228</v>
      </c>
      <c r="C434" s="11" t="s">
        <v>213</v>
      </c>
      <c r="D434" s="78">
        <v>2.509328693972785E-2</v>
      </c>
    </row>
    <row r="435" spans="1:4">
      <c r="A435" s="79" t="s">
        <v>310</v>
      </c>
      <c r="B435" s="77" t="s">
        <v>228</v>
      </c>
      <c r="C435" s="11" t="s">
        <v>213</v>
      </c>
      <c r="D435" s="78">
        <v>0.20275625886297199</v>
      </c>
    </row>
    <row r="436" spans="1:4">
      <c r="A436" s="79" t="s">
        <v>298</v>
      </c>
      <c r="B436" s="77" t="s">
        <v>228</v>
      </c>
      <c r="C436" s="11" t="s">
        <v>213</v>
      </c>
      <c r="D436" s="78">
        <v>13.023076206065257</v>
      </c>
    </row>
    <row r="437" spans="1:4">
      <c r="A437" s="79" t="s">
        <v>359</v>
      </c>
      <c r="B437" s="77" t="s">
        <v>228</v>
      </c>
      <c r="C437" s="11" t="s">
        <v>213</v>
      </c>
      <c r="D437" s="78">
        <v>6.1411443715663285</v>
      </c>
    </row>
    <row r="438" spans="1:4">
      <c r="A438" s="79" t="s">
        <v>299</v>
      </c>
      <c r="B438" s="77" t="s">
        <v>228</v>
      </c>
      <c r="C438" s="11" t="s">
        <v>213</v>
      </c>
      <c r="D438" s="78">
        <v>5.4208103564115202</v>
      </c>
    </row>
    <row r="439" spans="1:4">
      <c r="A439" s="79" t="s">
        <v>300</v>
      </c>
      <c r="B439" s="77" t="s">
        <v>228</v>
      </c>
      <c r="C439" s="11" t="s">
        <v>213</v>
      </c>
      <c r="D439" s="78">
        <v>8.9950348793077541</v>
      </c>
    </row>
    <row r="440" spans="1:4">
      <c r="A440" s="79" t="s">
        <v>301</v>
      </c>
      <c r="B440" s="77" t="s">
        <v>228</v>
      </c>
      <c r="C440" s="11" t="s">
        <v>213</v>
      </c>
      <c r="D440" s="78">
        <v>4.7886176220124028</v>
      </c>
    </row>
    <row r="441" spans="1:4">
      <c r="A441" s="79" t="s">
        <v>303</v>
      </c>
      <c r="B441" s="77" t="s">
        <v>228</v>
      </c>
      <c r="C441" s="11" t="s">
        <v>213</v>
      </c>
      <c r="D441" s="78">
        <v>10.953293154522651</v>
      </c>
    </row>
    <row r="442" spans="1:4">
      <c r="A442" s="79" t="s">
        <v>304</v>
      </c>
      <c r="B442" s="77" t="s">
        <v>228</v>
      </c>
      <c r="C442" s="11" t="s">
        <v>213</v>
      </c>
      <c r="D442" s="78">
        <v>0.90034241977015728</v>
      </c>
    </row>
    <row r="443" spans="1:4">
      <c r="A443" s="79" t="s">
        <v>305</v>
      </c>
      <c r="B443" s="77" t="s">
        <v>228</v>
      </c>
      <c r="C443" s="11" t="s">
        <v>213</v>
      </c>
      <c r="D443" s="78">
        <v>0.29707503573025185</v>
      </c>
    </row>
    <row r="444" spans="1:4">
      <c r="A444" s="79" t="s">
        <v>358</v>
      </c>
      <c r="B444" s="77" t="s">
        <v>228</v>
      </c>
      <c r="C444" s="11" t="s">
        <v>213</v>
      </c>
      <c r="D444" s="78">
        <v>8.6512047244551766</v>
      </c>
    </row>
    <row r="445" spans="1:4">
      <c r="A445" s="79" t="s">
        <v>307</v>
      </c>
      <c r="B445" s="77" t="s">
        <v>228</v>
      </c>
      <c r="C445" s="11" t="s">
        <v>213</v>
      </c>
      <c r="D445" s="78">
        <v>28.923470436730369</v>
      </c>
    </row>
    <row r="446" spans="1:4">
      <c r="A446" s="79" t="s">
        <v>279</v>
      </c>
      <c r="B446" s="77" t="s">
        <v>229</v>
      </c>
      <c r="C446" s="11" t="s">
        <v>214</v>
      </c>
      <c r="D446" s="78">
        <v>28.210227545755817</v>
      </c>
    </row>
    <row r="447" spans="1:4">
      <c r="A447" s="79" t="s">
        <v>281</v>
      </c>
      <c r="B447" s="77" t="s">
        <v>229</v>
      </c>
      <c r="C447" s="11" t="s">
        <v>214</v>
      </c>
      <c r="D447" s="78">
        <v>4.0582111367514413</v>
      </c>
    </row>
    <row r="448" spans="1:4">
      <c r="A448" s="79" t="s">
        <v>282</v>
      </c>
      <c r="B448" s="77" t="s">
        <v>229</v>
      </c>
      <c r="C448" s="11" t="s">
        <v>214</v>
      </c>
      <c r="D448" s="78">
        <v>3.7225831999209809</v>
      </c>
    </row>
    <row r="449" spans="1:4">
      <c r="A449" s="79" t="s">
        <v>283</v>
      </c>
      <c r="B449" s="77" t="s">
        <v>229</v>
      </c>
      <c r="C449" s="11" t="s">
        <v>214</v>
      </c>
      <c r="D449" s="78">
        <v>6.832512113565425</v>
      </c>
    </row>
    <row r="450" spans="1:4">
      <c r="A450" s="79" t="s">
        <v>284</v>
      </c>
      <c r="B450" s="77" t="s">
        <v>229</v>
      </c>
      <c r="C450" s="11" t="s">
        <v>214</v>
      </c>
      <c r="D450" s="78">
        <v>2.164742434236719</v>
      </c>
    </row>
    <row r="451" spans="1:4">
      <c r="A451" s="79" t="s">
        <v>285</v>
      </c>
      <c r="B451" s="77" t="s">
        <v>229</v>
      </c>
      <c r="C451" s="11" t="s">
        <v>214</v>
      </c>
      <c r="D451" s="78">
        <v>50.597559012041245</v>
      </c>
    </row>
    <row r="452" spans="1:4">
      <c r="A452" s="79" t="s">
        <v>286</v>
      </c>
      <c r="B452" s="77" t="s">
        <v>229</v>
      </c>
      <c r="C452" s="11" t="s">
        <v>214</v>
      </c>
      <c r="D452" s="78">
        <v>1.5118276621470086</v>
      </c>
    </row>
    <row r="453" spans="1:4">
      <c r="A453" s="79" t="s">
        <v>308</v>
      </c>
      <c r="B453" s="77" t="s">
        <v>229</v>
      </c>
      <c r="C453" s="11" t="s">
        <v>214</v>
      </c>
      <c r="D453" s="78">
        <v>1.4187520722328695</v>
      </c>
    </row>
    <row r="454" spans="1:4">
      <c r="A454" s="79" t="s">
        <v>287</v>
      </c>
      <c r="B454" s="77" t="s">
        <v>229</v>
      </c>
      <c r="C454" s="11" t="s">
        <v>214</v>
      </c>
      <c r="D454" s="78">
        <v>17.75702193500306</v>
      </c>
    </row>
    <row r="455" spans="1:4">
      <c r="A455" s="79" t="s">
        <v>288</v>
      </c>
      <c r="B455" s="77" t="s">
        <v>229</v>
      </c>
      <c r="C455" s="11" t="s">
        <v>214</v>
      </c>
      <c r="D455" s="78">
        <v>4.5401379954952557</v>
      </c>
    </row>
    <row r="456" spans="1:4">
      <c r="A456" s="79" t="s">
        <v>289</v>
      </c>
      <c r="B456" s="77" t="s">
        <v>229</v>
      </c>
      <c r="C456" s="11" t="s">
        <v>214</v>
      </c>
      <c r="D456" s="78">
        <v>29.572728099068335</v>
      </c>
    </row>
    <row r="457" spans="1:4">
      <c r="A457" s="79" t="s">
        <v>290</v>
      </c>
      <c r="B457" s="77" t="s">
        <v>229</v>
      </c>
      <c r="C457" s="11" t="s">
        <v>214</v>
      </c>
      <c r="D457" s="78">
        <v>34.740961509643583</v>
      </c>
    </row>
    <row r="458" spans="1:4">
      <c r="A458" s="79" t="s">
        <v>291</v>
      </c>
      <c r="B458" s="77" t="s">
        <v>229</v>
      </c>
      <c r="C458" s="11" t="s">
        <v>214</v>
      </c>
      <c r="D458" s="78">
        <v>1.2830080602146543</v>
      </c>
    </row>
    <row r="459" spans="1:4">
      <c r="A459" s="79" t="s">
        <v>292</v>
      </c>
      <c r="B459" s="77" t="s">
        <v>229</v>
      </c>
      <c r="C459" s="11" t="s">
        <v>214</v>
      </c>
      <c r="D459" s="78">
        <v>2.7679520231452335</v>
      </c>
    </row>
    <row r="460" spans="1:4">
      <c r="A460" s="79" t="s">
        <v>293</v>
      </c>
      <c r="B460" s="77" t="s">
        <v>229</v>
      </c>
      <c r="C460" s="11" t="s">
        <v>214</v>
      </c>
      <c r="D460" s="78">
        <v>0.99009803593628976</v>
      </c>
    </row>
    <row r="461" spans="1:4">
      <c r="A461" s="79" t="s">
        <v>294</v>
      </c>
      <c r="B461" s="77" t="s">
        <v>229</v>
      </c>
      <c r="C461" s="11" t="s">
        <v>214</v>
      </c>
      <c r="D461" s="78">
        <v>33.92793841123305</v>
      </c>
    </row>
    <row r="462" spans="1:4">
      <c r="A462" s="79" t="s">
        <v>309</v>
      </c>
      <c r="B462" s="77" t="s">
        <v>229</v>
      </c>
      <c r="C462" s="11" t="s">
        <v>214</v>
      </c>
      <c r="D462" s="78">
        <v>3.2556892022487758</v>
      </c>
    </row>
    <row r="463" spans="1:4">
      <c r="A463" s="79" t="s">
        <v>295</v>
      </c>
      <c r="B463" s="77" t="s">
        <v>229</v>
      </c>
      <c r="C463" s="11" t="s">
        <v>214</v>
      </c>
      <c r="D463" s="78">
        <v>0</v>
      </c>
    </row>
    <row r="464" spans="1:4">
      <c r="A464" s="79" t="s">
        <v>310</v>
      </c>
      <c r="B464" s="77" t="s">
        <v>229</v>
      </c>
      <c r="C464" s="11" t="s">
        <v>214</v>
      </c>
      <c r="D464" s="78">
        <v>5.8569793773783205</v>
      </c>
    </row>
    <row r="465" spans="1:4">
      <c r="A465" s="79" t="s">
        <v>298</v>
      </c>
      <c r="B465" s="77" t="s">
        <v>229</v>
      </c>
      <c r="C465" s="11" t="s">
        <v>214</v>
      </c>
      <c r="D465" s="78">
        <v>6.1344787668821574</v>
      </c>
    </row>
    <row r="466" spans="1:4">
      <c r="A466" s="79" t="s">
        <v>359</v>
      </c>
      <c r="B466" s="77" t="s">
        <v>229</v>
      </c>
      <c r="C466" s="11" t="s">
        <v>214</v>
      </c>
      <c r="D466" s="78">
        <v>5.2162641636423661</v>
      </c>
    </row>
    <row r="467" spans="1:4">
      <c r="A467" s="79" t="s">
        <v>299</v>
      </c>
      <c r="B467" s="77" t="s">
        <v>229</v>
      </c>
      <c r="C467" s="11" t="s">
        <v>214</v>
      </c>
      <c r="D467" s="78">
        <v>13.006257575541376</v>
      </c>
    </row>
    <row r="468" spans="1:4">
      <c r="A468" s="79" t="s">
        <v>300</v>
      </c>
      <c r="B468" s="77" t="s">
        <v>229</v>
      </c>
      <c r="C468" s="11" t="s">
        <v>214</v>
      </c>
      <c r="D468" s="78">
        <v>3.0141221906102054</v>
      </c>
    </row>
    <row r="469" spans="1:4">
      <c r="A469" s="79" t="s">
        <v>301</v>
      </c>
      <c r="B469" s="77" t="s">
        <v>229</v>
      </c>
      <c r="C469" s="11" t="s">
        <v>214</v>
      </c>
      <c r="D469" s="78">
        <v>9.0452687779005618</v>
      </c>
    </row>
    <row r="470" spans="1:4">
      <c r="A470" s="79" t="s">
        <v>303</v>
      </c>
      <c r="B470" s="77" t="s">
        <v>229</v>
      </c>
      <c r="C470" s="11" t="s">
        <v>214</v>
      </c>
      <c r="D470" s="78">
        <v>6.1718789157852498</v>
      </c>
    </row>
    <row r="471" spans="1:4">
      <c r="A471" s="79" t="s">
        <v>304</v>
      </c>
      <c r="B471" s="77" t="s">
        <v>229</v>
      </c>
      <c r="C471" s="11" t="s">
        <v>214</v>
      </c>
      <c r="D471" s="78">
        <v>4.2669402547291879</v>
      </c>
    </row>
    <row r="472" spans="1:4">
      <c r="A472" s="79" t="s">
        <v>305</v>
      </c>
      <c r="B472" s="77" t="s">
        <v>229</v>
      </c>
      <c r="C472" s="11" t="s">
        <v>214</v>
      </c>
      <c r="D472" s="78">
        <v>7.4363019244930317</v>
      </c>
    </row>
    <row r="473" spans="1:4">
      <c r="A473" s="79" t="s">
        <v>358</v>
      </c>
      <c r="B473" s="77" t="s">
        <v>229</v>
      </c>
      <c r="C473" s="11" t="s">
        <v>214</v>
      </c>
      <c r="D473" s="78">
        <v>0</v>
      </c>
    </row>
    <row r="474" spans="1:4">
      <c r="A474" s="79" t="s">
        <v>307</v>
      </c>
      <c r="B474" s="77" t="s">
        <v>229</v>
      </c>
      <c r="C474" s="11" t="s">
        <v>214</v>
      </c>
      <c r="D474" s="78">
        <v>13.229777652507995</v>
      </c>
    </row>
    <row r="475" spans="1:4">
      <c r="A475" s="79" t="s">
        <v>279</v>
      </c>
      <c r="B475" s="77" t="s">
        <v>230</v>
      </c>
      <c r="C475" s="11" t="s">
        <v>214</v>
      </c>
      <c r="D475" s="78">
        <v>4.044386489502882</v>
      </c>
    </row>
    <row r="476" spans="1:4">
      <c r="A476" s="79" t="s">
        <v>281</v>
      </c>
      <c r="B476" s="77" t="s">
        <v>230</v>
      </c>
      <c r="C476" s="11" t="s">
        <v>214</v>
      </c>
      <c r="D476" s="78">
        <v>2.3223935580876405</v>
      </c>
    </row>
    <row r="477" spans="1:4">
      <c r="A477" s="79" t="s">
        <v>282</v>
      </c>
      <c r="B477" s="77" t="s">
        <v>230</v>
      </c>
      <c r="C477" s="11" t="s">
        <v>214</v>
      </c>
      <c r="D477" s="78">
        <v>22.517327128338305</v>
      </c>
    </row>
    <row r="478" spans="1:4">
      <c r="A478" s="79" t="s">
        <v>283</v>
      </c>
      <c r="B478" s="77" t="s">
        <v>230</v>
      </c>
      <c r="C478" s="11" t="s">
        <v>214</v>
      </c>
      <c r="D478" s="78">
        <v>1.8336898403340563E-2</v>
      </c>
    </row>
    <row r="479" spans="1:4">
      <c r="A479" s="79" t="s">
        <v>284</v>
      </c>
      <c r="B479" s="77" t="s">
        <v>230</v>
      </c>
      <c r="C479" s="11" t="s">
        <v>214</v>
      </c>
      <c r="D479" s="78">
        <v>54.455971902287551</v>
      </c>
    </row>
    <row r="480" spans="1:4">
      <c r="A480" s="79" t="s">
        <v>285</v>
      </c>
      <c r="B480" s="77" t="s">
        <v>230</v>
      </c>
      <c r="C480" s="11" t="s">
        <v>214</v>
      </c>
      <c r="D480" s="78">
        <v>165.00318020682656</v>
      </c>
    </row>
    <row r="481" spans="1:4">
      <c r="A481" s="79" t="s">
        <v>286</v>
      </c>
      <c r="B481" s="77" t="s">
        <v>230</v>
      </c>
      <c r="C481" s="11" t="s">
        <v>214</v>
      </c>
      <c r="D481" s="78">
        <v>3.3843840758832431</v>
      </c>
    </row>
    <row r="482" spans="1:4">
      <c r="A482" s="79" t="s">
        <v>308</v>
      </c>
      <c r="B482" s="77" t="s">
        <v>230</v>
      </c>
      <c r="C482" s="11" t="s">
        <v>214</v>
      </c>
      <c r="D482" s="78">
        <v>0</v>
      </c>
    </row>
    <row r="483" spans="1:4">
      <c r="A483" s="79" t="s">
        <v>287</v>
      </c>
      <c r="B483" s="77" t="s">
        <v>230</v>
      </c>
      <c r="C483" s="11" t="s">
        <v>214</v>
      </c>
      <c r="D483" s="78">
        <v>43.88967889873615</v>
      </c>
    </row>
    <row r="484" spans="1:4">
      <c r="A484" s="79" t="s">
        <v>288</v>
      </c>
      <c r="B484" s="77" t="s">
        <v>230</v>
      </c>
      <c r="C484" s="11" t="s">
        <v>214</v>
      </c>
      <c r="D484" s="78">
        <v>0.51447415566237464</v>
      </c>
    </row>
    <row r="485" spans="1:4">
      <c r="A485" s="79" t="s">
        <v>289</v>
      </c>
      <c r="B485" s="77" t="s">
        <v>230</v>
      </c>
      <c r="C485" s="11" t="s">
        <v>214</v>
      </c>
      <c r="D485" s="78">
        <v>78.629068818159027</v>
      </c>
    </row>
    <row r="486" spans="1:4">
      <c r="A486" s="79" t="s">
        <v>290</v>
      </c>
      <c r="B486" s="77" t="s">
        <v>230</v>
      </c>
      <c r="C486" s="11" t="s">
        <v>214</v>
      </c>
      <c r="D486" s="78">
        <v>0</v>
      </c>
    </row>
    <row r="487" spans="1:4">
      <c r="A487" s="79" t="s">
        <v>291</v>
      </c>
      <c r="B487" s="77" t="s">
        <v>230</v>
      </c>
      <c r="C487" s="11" t="s">
        <v>214</v>
      </c>
      <c r="D487" s="78">
        <v>0.76543609796849732</v>
      </c>
    </row>
    <row r="488" spans="1:4">
      <c r="A488" s="79" t="s">
        <v>292</v>
      </c>
      <c r="B488" s="77" t="s">
        <v>230</v>
      </c>
      <c r="C488" s="11" t="s">
        <v>214</v>
      </c>
      <c r="D488" s="78">
        <v>4.8986693061554766E-2</v>
      </c>
    </row>
    <row r="489" spans="1:4">
      <c r="A489" s="79" t="s">
        <v>293</v>
      </c>
      <c r="B489" s="77" t="s">
        <v>230</v>
      </c>
      <c r="C489" s="11" t="s">
        <v>214</v>
      </c>
      <c r="D489" s="78">
        <v>0.7260166202583308</v>
      </c>
    </row>
    <row r="490" spans="1:4">
      <c r="A490" s="79" t="s">
        <v>294</v>
      </c>
      <c r="B490" s="77" t="s">
        <v>230</v>
      </c>
      <c r="C490" s="11" t="s">
        <v>214</v>
      </c>
      <c r="D490" s="78">
        <v>0.27480819127292383</v>
      </c>
    </row>
    <row r="491" spans="1:4">
      <c r="A491" s="79" t="s">
        <v>309</v>
      </c>
      <c r="B491" s="77" t="s">
        <v>230</v>
      </c>
      <c r="C491" s="11" t="s">
        <v>214</v>
      </c>
      <c r="D491" s="78">
        <v>0.15753781337093783</v>
      </c>
    </row>
    <row r="492" spans="1:4">
      <c r="A492" s="79" t="s">
        <v>295</v>
      </c>
      <c r="B492" s="77" t="s">
        <v>230</v>
      </c>
      <c r="C492" s="11" t="s">
        <v>214</v>
      </c>
      <c r="D492" s="78">
        <v>0</v>
      </c>
    </row>
    <row r="493" spans="1:4">
      <c r="A493" s="79" t="s">
        <v>310</v>
      </c>
      <c r="B493" s="77" t="s">
        <v>230</v>
      </c>
      <c r="C493" s="11" t="s">
        <v>214</v>
      </c>
      <c r="D493" s="78">
        <v>8.1418823786695141E-2</v>
      </c>
    </row>
    <row r="494" spans="1:4">
      <c r="A494" s="79" t="s">
        <v>298</v>
      </c>
      <c r="B494" s="77" t="s">
        <v>230</v>
      </c>
      <c r="C494" s="11" t="s">
        <v>214</v>
      </c>
      <c r="D494" s="78">
        <v>1.2919116899728214</v>
      </c>
    </row>
    <row r="495" spans="1:4">
      <c r="A495" s="79" t="s">
        <v>359</v>
      </c>
      <c r="B495" s="77" t="s">
        <v>230</v>
      </c>
      <c r="C495" s="11" t="s">
        <v>214</v>
      </c>
      <c r="D495" s="78">
        <v>6.921775967244252</v>
      </c>
    </row>
    <row r="496" spans="1:4">
      <c r="A496" s="79" t="s">
        <v>299</v>
      </c>
      <c r="B496" s="77" t="s">
        <v>230</v>
      </c>
      <c r="C496" s="11" t="s">
        <v>214</v>
      </c>
      <c r="D496" s="78">
        <v>224.34903791868172</v>
      </c>
    </row>
    <row r="497" spans="1:4">
      <c r="A497" s="79" t="s">
        <v>300</v>
      </c>
      <c r="B497" s="77" t="s">
        <v>230</v>
      </c>
      <c r="C497" s="11" t="s">
        <v>214</v>
      </c>
      <c r="D497" s="78">
        <v>1.9732325117437715</v>
      </c>
    </row>
    <row r="498" spans="1:4">
      <c r="A498" s="79" t="s">
        <v>301</v>
      </c>
      <c r="B498" s="77" t="s">
        <v>230</v>
      </c>
      <c r="C498" s="11" t="s">
        <v>214</v>
      </c>
      <c r="D498" s="78">
        <v>20.190553159943111</v>
      </c>
    </row>
    <row r="499" spans="1:4">
      <c r="A499" s="79" t="s">
        <v>303</v>
      </c>
      <c r="B499" s="77" t="s">
        <v>230</v>
      </c>
      <c r="C499" s="11" t="s">
        <v>214</v>
      </c>
      <c r="D499" s="78">
        <v>0</v>
      </c>
    </row>
    <row r="500" spans="1:4">
      <c r="A500" s="79" t="s">
        <v>304</v>
      </c>
      <c r="B500" s="77" t="s">
        <v>230</v>
      </c>
      <c r="C500" s="11" t="s">
        <v>214</v>
      </c>
      <c r="D500" s="78">
        <v>0</v>
      </c>
    </row>
    <row r="501" spans="1:4">
      <c r="A501" s="79" t="s">
        <v>305</v>
      </c>
      <c r="B501" s="77" t="s">
        <v>230</v>
      </c>
      <c r="C501" s="11" t="s">
        <v>214</v>
      </c>
      <c r="D501" s="78">
        <v>0.72192021981946597</v>
      </c>
    </row>
    <row r="502" spans="1:4">
      <c r="A502" s="79" t="s">
        <v>358</v>
      </c>
      <c r="B502" s="77" t="s">
        <v>230</v>
      </c>
      <c r="C502" s="11" t="s">
        <v>214</v>
      </c>
      <c r="D502" s="78">
        <v>121.34912172154185</v>
      </c>
    </row>
    <row r="503" spans="1:4">
      <c r="A503" s="79" t="s">
        <v>307</v>
      </c>
      <c r="B503" s="77" t="s">
        <v>230</v>
      </c>
      <c r="C503" s="11" t="s">
        <v>214</v>
      </c>
      <c r="D503" s="78">
        <v>34.760666490921139</v>
      </c>
    </row>
    <row r="504" spans="1:4">
      <c r="A504" s="79" t="s">
        <v>279</v>
      </c>
      <c r="B504" s="77" t="s">
        <v>232</v>
      </c>
      <c r="C504" s="11" t="s">
        <v>214</v>
      </c>
      <c r="D504" s="78">
        <v>5.351315804730242</v>
      </c>
    </row>
    <row r="505" spans="1:4">
      <c r="A505" s="79" t="s">
        <v>281</v>
      </c>
      <c r="B505" s="77" t="s">
        <v>232</v>
      </c>
      <c r="C505" s="11" t="s">
        <v>214</v>
      </c>
      <c r="D505" s="78">
        <v>193.55817897665685</v>
      </c>
    </row>
    <row r="506" spans="1:4">
      <c r="A506" s="79" t="s">
        <v>282</v>
      </c>
      <c r="B506" s="77" t="s">
        <v>232</v>
      </c>
      <c r="C506" s="11" t="s">
        <v>214</v>
      </c>
      <c r="D506" s="78">
        <v>1.2002392906077659</v>
      </c>
    </row>
    <row r="507" spans="1:4">
      <c r="A507" s="79" t="s">
        <v>283</v>
      </c>
      <c r="B507" s="77" t="s">
        <v>232</v>
      </c>
      <c r="C507" s="11" t="s">
        <v>214</v>
      </c>
      <c r="D507" s="78">
        <v>2.6108067956742347</v>
      </c>
    </row>
    <row r="508" spans="1:4">
      <c r="A508" s="79" t="s">
        <v>284</v>
      </c>
      <c r="B508" s="77" t="s">
        <v>232</v>
      </c>
      <c r="C508" s="11" t="s">
        <v>214</v>
      </c>
      <c r="D508" s="78">
        <v>2.8706025156644417</v>
      </c>
    </row>
    <row r="509" spans="1:4">
      <c r="A509" s="79" t="s">
        <v>285</v>
      </c>
      <c r="B509" s="77" t="s">
        <v>232</v>
      </c>
      <c r="C509" s="11" t="s">
        <v>214</v>
      </c>
      <c r="D509" s="78">
        <v>217.16183333907827</v>
      </c>
    </row>
    <row r="510" spans="1:4">
      <c r="A510" s="79" t="s">
        <v>286</v>
      </c>
      <c r="B510" s="77" t="s">
        <v>232</v>
      </c>
      <c r="C510" s="11" t="s">
        <v>214</v>
      </c>
      <c r="D510" s="78">
        <v>3.1595582422512893</v>
      </c>
    </row>
    <row r="511" spans="1:4">
      <c r="A511" s="79" t="s">
        <v>308</v>
      </c>
      <c r="B511" s="77" t="s">
        <v>232</v>
      </c>
      <c r="C511" s="11" t="s">
        <v>214</v>
      </c>
      <c r="D511" s="78">
        <v>4.4925748112820765</v>
      </c>
    </row>
    <row r="512" spans="1:4">
      <c r="A512" s="79" t="s">
        <v>287</v>
      </c>
      <c r="B512" s="77" t="s">
        <v>232</v>
      </c>
      <c r="C512" s="11" t="s">
        <v>214</v>
      </c>
      <c r="D512" s="78">
        <v>49.813492835066093</v>
      </c>
    </row>
    <row r="513" spans="1:4">
      <c r="A513" s="79" t="s">
        <v>288</v>
      </c>
      <c r="B513" s="77" t="s">
        <v>232</v>
      </c>
      <c r="C513" s="11" t="s">
        <v>214</v>
      </c>
      <c r="D513" s="78">
        <v>74.944567845987308</v>
      </c>
    </row>
    <row r="514" spans="1:4">
      <c r="A514" s="79" t="s">
        <v>289</v>
      </c>
      <c r="B514" s="77" t="s">
        <v>232</v>
      </c>
      <c r="C514" s="11" t="s">
        <v>214</v>
      </c>
      <c r="D514" s="78">
        <v>55.35813564949747</v>
      </c>
    </row>
    <row r="515" spans="1:4">
      <c r="A515" s="79" t="s">
        <v>290</v>
      </c>
      <c r="B515" s="77" t="s">
        <v>232</v>
      </c>
      <c r="C515" s="11" t="s">
        <v>214</v>
      </c>
      <c r="D515" s="78">
        <v>26.143847249784208</v>
      </c>
    </row>
    <row r="516" spans="1:4">
      <c r="A516" s="79" t="s">
        <v>291</v>
      </c>
      <c r="B516" s="77" t="s">
        <v>232</v>
      </c>
      <c r="C516" s="11" t="s">
        <v>214</v>
      </c>
      <c r="D516" s="78">
        <v>2.5934221096598389</v>
      </c>
    </row>
    <row r="517" spans="1:4">
      <c r="A517" s="79" t="s">
        <v>292</v>
      </c>
      <c r="B517" s="77" t="s">
        <v>232</v>
      </c>
      <c r="C517" s="11" t="s">
        <v>214</v>
      </c>
      <c r="D517" s="78">
        <v>61.509351133424161</v>
      </c>
    </row>
    <row r="518" spans="1:4">
      <c r="A518" s="79" t="s">
        <v>293</v>
      </c>
      <c r="B518" s="77" t="s">
        <v>232</v>
      </c>
      <c r="C518" s="11" t="s">
        <v>214</v>
      </c>
      <c r="D518" s="78">
        <v>12.164240202794165</v>
      </c>
    </row>
    <row r="519" spans="1:4">
      <c r="A519" s="79" t="s">
        <v>294</v>
      </c>
      <c r="B519" s="77" t="s">
        <v>232</v>
      </c>
      <c r="C519" s="11" t="s">
        <v>214</v>
      </c>
      <c r="D519" s="78">
        <v>94.95115303169537</v>
      </c>
    </row>
    <row r="520" spans="1:4">
      <c r="A520" s="79" t="s">
        <v>309</v>
      </c>
      <c r="B520" s="77" t="s">
        <v>232</v>
      </c>
      <c r="C520" s="11" t="s">
        <v>214</v>
      </c>
      <c r="D520" s="78">
        <v>1.3176739186569242</v>
      </c>
    </row>
    <row r="521" spans="1:4">
      <c r="A521" s="79" t="s">
        <v>295</v>
      </c>
      <c r="B521" s="77" t="s">
        <v>232</v>
      </c>
      <c r="C521" s="11" t="s">
        <v>214</v>
      </c>
      <c r="D521" s="78">
        <v>1.2308289833734123</v>
      </c>
    </row>
    <row r="522" spans="1:4">
      <c r="A522" s="79" t="s">
        <v>310</v>
      </c>
      <c r="B522" s="77" t="s">
        <v>232</v>
      </c>
      <c r="C522" s="11" t="s">
        <v>214</v>
      </c>
      <c r="D522" s="78">
        <v>3.2547098191268593</v>
      </c>
    </row>
    <row r="523" spans="1:4">
      <c r="A523" s="79" t="s">
        <v>298</v>
      </c>
      <c r="B523" s="77" t="s">
        <v>232</v>
      </c>
      <c r="C523" s="11" t="s">
        <v>214</v>
      </c>
      <c r="D523" s="78">
        <v>1.0070070834722793</v>
      </c>
    </row>
    <row r="524" spans="1:4">
      <c r="A524" s="79" t="s">
        <v>359</v>
      </c>
      <c r="B524" s="77" t="s">
        <v>232</v>
      </c>
      <c r="C524" s="11" t="s">
        <v>214</v>
      </c>
      <c r="D524" s="78">
        <v>20.198244868599911</v>
      </c>
    </row>
    <row r="525" spans="1:4">
      <c r="A525" s="79" t="s">
        <v>299</v>
      </c>
      <c r="B525" s="77" t="s">
        <v>232</v>
      </c>
      <c r="C525" s="11" t="s">
        <v>214</v>
      </c>
      <c r="D525" s="78">
        <v>15.083760083207061</v>
      </c>
    </row>
    <row r="526" spans="1:4">
      <c r="A526" s="79" t="s">
        <v>300</v>
      </c>
      <c r="B526" s="77" t="s">
        <v>232</v>
      </c>
      <c r="C526" s="11" t="s">
        <v>214</v>
      </c>
      <c r="D526" s="78">
        <v>10.821673100098907</v>
      </c>
    </row>
    <row r="527" spans="1:4">
      <c r="A527" s="79" t="s">
        <v>301</v>
      </c>
      <c r="B527" s="77" t="s">
        <v>232</v>
      </c>
      <c r="C527" s="11" t="s">
        <v>214</v>
      </c>
      <c r="D527" s="78">
        <v>13.012084529871593</v>
      </c>
    </row>
    <row r="528" spans="1:4">
      <c r="A528" s="79" t="s">
        <v>303</v>
      </c>
      <c r="B528" s="77" t="s">
        <v>232</v>
      </c>
      <c r="C528" s="11" t="s">
        <v>214</v>
      </c>
      <c r="D528" s="78">
        <v>36.019161807002718</v>
      </c>
    </row>
    <row r="529" spans="1:4">
      <c r="A529" s="79" t="s">
        <v>304</v>
      </c>
      <c r="B529" s="77" t="s">
        <v>232</v>
      </c>
      <c r="C529" s="11" t="s">
        <v>214</v>
      </c>
      <c r="D529" s="78">
        <v>1.2472293997665926</v>
      </c>
    </row>
    <row r="530" spans="1:4">
      <c r="A530" s="79" t="s">
        <v>305</v>
      </c>
      <c r="B530" s="77" t="s">
        <v>232</v>
      </c>
      <c r="C530" s="11" t="s">
        <v>214</v>
      </c>
      <c r="D530" s="78">
        <v>0.11642913732639104</v>
      </c>
    </row>
    <row r="531" spans="1:4">
      <c r="A531" s="79" t="s">
        <v>358</v>
      </c>
      <c r="B531" s="77" t="s">
        <v>232</v>
      </c>
      <c r="C531" s="11" t="s">
        <v>214</v>
      </c>
      <c r="D531" s="78">
        <v>26.07584849338771</v>
      </c>
    </row>
    <row r="532" spans="1:4">
      <c r="A532" s="79" t="s">
        <v>307</v>
      </c>
      <c r="B532" s="77" t="s">
        <v>232</v>
      </c>
      <c r="C532" s="11" t="s">
        <v>214</v>
      </c>
      <c r="D532" s="78">
        <v>220.19232317046405</v>
      </c>
    </row>
    <row r="533" spans="1:4">
      <c r="A533" s="44" t="s">
        <v>289</v>
      </c>
      <c r="B533" s="77" t="s">
        <v>241</v>
      </c>
      <c r="C533" s="11" t="s">
        <v>214</v>
      </c>
      <c r="D533" s="11">
        <v>6.5540131060000002</v>
      </c>
    </row>
    <row r="534" spans="1:4">
      <c r="A534" s="44" t="s">
        <v>279</v>
      </c>
      <c r="B534" s="77" t="s">
        <v>241</v>
      </c>
      <c r="C534" s="11" t="s">
        <v>214</v>
      </c>
      <c r="D534" s="11">
        <v>0.3409432500000002</v>
      </c>
    </row>
    <row r="535" spans="1:4">
      <c r="A535" s="44" t="s">
        <v>281</v>
      </c>
      <c r="B535" s="77" t="s">
        <v>241</v>
      </c>
      <c r="C535" s="11" t="s">
        <v>214</v>
      </c>
      <c r="D535" s="11">
        <v>2.0891549369999991</v>
      </c>
    </row>
    <row r="536" spans="1:4">
      <c r="A536" s="44" t="s">
        <v>282</v>
      </c>
      <c r="B536" s="77" t="s">
        <v>241</v>
      </c>
      <c r="C536" s="11" t="s">
        <v>214</v>
      </c>
      <c r="D536" s="11">
        <v>0.33524273700000001</v>
      </c>
    </row>
    <row r="537" spans="1:4">
      <c r="A537" s="44" t="s">
        <v>283</v>
      </c>
      <c r="B537" s="77" t="s">
        <v>241</v>
      </c>
      <c r="C537" s="11" t="s">
        <v>214</v>
      </c>
      <c r="D537" s="11">
        <v>0.82517317399999845</v>
      </c>
    </row>
    <row r="538" spans="1:4">
      <c r="A538" s="44" t="s">
        <v>284</v>
      </c>
      <c r="B538" s="77" t="s">
        <v>241</v>
      </c>
      <c r="C538" s="11" t="s">
        <v>214</v>
      </c>
      <c r="D538" s="11">
        <v>0.48208327499999992</v>
      </c>
    </row>
    <row r="539" spans="1:4">
      <c r="A539" s="44" t="s">
        <v>285</v>
      </c>
      <c r="B539" s="77" t="s">
        <v>241</v>
      </c>
      <c r="C539" s="11" t="s">
        <v>214</v>
      </c>
      <c r="D539" s="11">
        <v>13.801839506999988</v>
      </c>
    </row>
    <row r="540" spans="1:4">
      <c r="A540" s="44" t="s">
        <v>286</v>
      </c>
      <c r="B540" s="77" t="s">
        <v>241</v>
      </c>
      <c r="C540" s="11" t="s">
        <v>214</v>
      </c>
      <c r="D540" s="11">
        <v>0.56306887999999999</v>
      </c>
    </row>
    <row r="541" spans="1:4">
      <c r="A541" s="44" t="s">
        <v>308</v>
      </c>
      <c r="B541" s="77" t="s">
        <v>241</v>
      </c>
      <c r="C541" s="11" t="s">
        <v>214</v>
      </c>
      <c r="D541" s="11">
        <v>5.6296232999999994E-2</v>
      </c>
    </row>
    <row r="542" spans="1:4">
      <c r="A542" s="44" t="s">
        <v>287</v>
      </c>
      <c r="B542" s="77" t="s">
        <v>241</v>
      </c>
      <c r="C542" s="11" t="s">
        <v>214</v>
      </c>
      <c r="D542" s="11">
        <v>5.0736311229999993</v>
      </c>
    </row>
    <row r="543" spans="1:4">
      <c r="A543" s="44" t="s">
        <v>288</v>
      </c>
      <c r="B543" s="77" t="s">
        <v>241</v>
      </c>
      <c r="C543" s="11" t="s">
        <v>214</v>
      </c>
      <c r="D543" s="11">
        <v>0.50135027200000026</v>
      </c>
    </row>
    <row r="544" spans="1:4">
      <c r="A544" s="44" t="s">
        <v>290</v>
      </c>
      <c r="B544" s="77" t="s">
        <v>241</v>
      </c>
      <c r="C544" s="11" t="s">
        <v>214</v>
      </c>
      <c r="D544" s="11">
        <v>5.8229307000000001E-2</v>
      </c>
    </row>
    <row r="545" spans="1:4">
      <c r="A545" s="44" t="s">
        <v>291</v>
      </c>
      <c r="B545" s="77" t="s">
        <v>241</v>
      </c>
      <c r="C545" s="11" t="s">
        <v>214</v>
      </c>
      <c r="D545" s="11">
        <v>0.1673146020000002</v>
      </c>
    </row>
    <row r="546" spans="1:4">
      <c r="A546" s="44" t="s">
        <v>292</v>
      </c>
      <c r="B546" s="77" t="s">
        <v>241</v>
      </c>
      <c r="C546" s="11" t="s">
        <v>214</v>
      </c>
      <c r="D546" s="11">
        <v>0.33946854899999979</v>
      </c>
    </row>
    <row r="547" spans="1:4">
      <c r="A547" s="44" t="s">
        <v>293</v>
      </c>
      <c r="B547" s="77" t="s">
        <v>241</v>
      </c>
      <c r="C547" s="11" t="s">
        <v>214</v>
      </c>
      <c r="D547" s="11">
        <v>0.28290497400000003</v>
      </c>
    </row>
    <row r="548" spans="1:4">
      <c r="A548" s="44" t="s">
        <v>294</v>
      </c>
      <c r="B548" s="77" t="s">
        <v>241</v>
      </c>
      <c r="C548" s="11" t="s">
        <v>214</v>
      </c>
      <c r="D548" s="11">
        <v>8.5552351189999953</v>
      </c>
    </row>
    <row r="549" spans="1:4">
      <c r="A549" s="44" t="s">
        <v>309</v>
      </c>
      <c r="B549" s="77" t="s">
        <v>241</v>
      </c>
      <c r="C549" s="11" t="s">
        <v>214</v>
      </c>
      <c r="D549" s="11">
        <v>0.11399978699999985</v>
      </c>
    </row>
    <row r="550" spans="1:4">
      <c r="A550" s="44" t="s">
        <v>295</v>
      </c>
      <c r="B550" s="77" t="s">
        <v>241</v>
      </c>
      <c r="C550" s="11" t="s">
        <v>214</v>
      </c>
      <c r="D550" s="11">
        <v>0.31790185299999996</v>
      </c>
    </row>
    <row r="551" spans="1:4">
      <c r="A551" s="44" t="s">
        <v>310</v>
      </c>
      <c r="B551" s="77" t="s">
        <v>241</v>
      </c>
      <c r="C551" s="11" t="s">
        <v>214</v>
      </c>
      <c r="D551" s="11">
        <v>9.3715481999999836E-2</v>
      </c>
    </row>
    <row r="552" spans="1:4">
      <c r="A552" s="44" t="s">
        <v>298</v>
      </c>
      <c r="B552" s="77" t="s">
        <v>241</v>
      </c>
      <c r="C552" s="11" t="s">
        <v>214</v>
      </c>
      <c r="D552" s="11">
        <v>2.1283054089999998</v>
      </c>
    </row>
    <row r="553" spans="1:4">
      <c r="A553" s="44" t="s">
        <v>299</v>
      </c>
      <c r="B553" s="77" t="s">
        <v>241</v>
      </c>
      <c r="C553" s="11" t="s">
        <v>214</v>
      </c>
      <c r="D553" s="11">
        <v>2.2240567030000036</v>
      </c>
    </row>
    <row r="554" spans="1:4">
      <c r="A554" s="44" t="s">
        <v>300</v>
      </c>
      <c r="B554" s="77" t="s">
        <v>241</v>
      </c>
      <c r="C554" s="11" t="s">
        <v>214</v>
      </c>
      <c r="D554" s="11">
        <v>0.40262202799999991</v>
      </c>
    </row>
    <row r="555" spans="1:4">
      <c r="A555" s="44" t="s">
        <v>301</v>
      </c>
      <c r="B555" s="77" t="s">
        <v>241</v>
      </c>
      <c r="C555" s="11" t="s">
        <v>214</v>
      </c>
      <c r="D555" s="11">
        <v>0.69607831499999973</v>
      </c>
    </row>
    <row r="556" spans="1:4">
      <c r="A556" s="44" t="s">
        <v>303</v>
      </c>
      <c r="B556" s="77" t="s">
        <v>241</v>
      </c>
      <c r="C556" s="11" t="s">
        <v>214</v>
      </c>
      <c r="D556" s="11">
        <v>1.0824470379999993</v>
      </c>
    </row>
    <row r="557" spans="1:4">
      <c r="A557" s="44" t="s">
        <v>304</v>
      </c>
      <c r="B557" s="77" t="s">
        <v>241</v>
      </c>
      <c r="C557" s="11" t="s">
        <v>214</v>
      </c>
      <c r="D557" s="11">
        <v>9.6683866999999965E-2</v>
      </c>
    </row>
    <row r="558" spans="1:4">
      <c r="A558" s="44" t="s">
        <v>305</v>
      </c>
      <c r="B558" s="77" t="s">
        <v>241</v>
      </c>
      <c r="C558" s="11" t="s">
        <v>214</v>
      </c>
      <c r="D558" s="11">
        <v>0.12700929600000005</v>
      </c>
    </row>
    <row r="559" spans="1:4">
      <c r="A559" s="44" t="s">
        <v>307</v>
      </c>
      <c r="B559" s="77" t="s">
        <v>241</v>
      </c>
      <c r="C559" s="11" t="s">
        <v>214</v>
      </c>
      <c r="D559" s="11">
        <v>3.4805014480000045</v>
      </c>
    </row>
    <row r="560" spans="1:4">
      <c r="A560" s="79" t="s">
        <v>358</v>
      </c>
      <c r="B560" s="77" t="s">
        <v>241</v>
      </c>
      <c r="C560" s="11" t="s">
        <v>214</v>
      </c>
      <c r="D560" s="78">
        <v>1.0355468639999994</v>
      </c>
    </row>
    <row r="561" spans="1:4">
      <c r="A561" s="79" t="s">
        <v>359</v>
      </c>
      <c r="B561" s="77" t="s">
        <v>241</v>
      </c>
      <c r="C561" s="11" t="s">
        <v>214</v>
      </c>
      <c r="D561" s="78">
        <v>0.41828650500000047</v>
      </c>
    </row>
    <row r="562" spans="1:4" s="89" customFormat="1">
      <c r="A562" s="89" t="s">
        <v>470</v>
      </c>
      <c r="B562" s="89" t="s">
        <v>22</v>
      </c>
      <c r="C562" s="89" t="s">
        <v>24</v>
      </c>
      <c r="D562" s="89">
        <v>0.52231946398326468</v>
      </c>
    </row>
    <row r="563" spans="1:4" s="89" customFormat="1">
      <c r="A563" s="89" t="s">
        <v>470</v>
      </c>
      <c r="B563" s="89" t="s">
        <v>208</v>
      </c>
      <c r="C563" s="89" t="s">
        <v>277</v>
      </c>
      <c r="D563" s="89">
        <v>0</v>
      </c>
    </row>
    <row r="564" spans="1:4" s="89" customFormat="1">
      <c r="A564" s="89" t="s">
        <v>470</v>
      </c>
      <c r="B564" s="89" t="s">
        <v>226</v>
      </c>
      <c r="C564" s="89" t="s">
        <v>277</v>
      </c>
      <c r="D564" s="89">
        <v>0.54083801450465108</v>
      </c>
    </row>
    <row r="565" spans="1:4" s="89" customFormat="1">
      <c r="A565" s="89" t="s">
        <v>470</v>
      </c>
      <c r="B565" s="89" t="s">
        <v>207</v>
      </c>
      <c r="C565" s="89" t="s">
        <v>277</v>
      </c>
      <c r="D565" s="89">
        <v>1.1807984439388037</v>
      </c>
    </row>
    <row r="566" spans="1:4" s="89" customFormat="1">
      <c r="A566" s="89" t="s">
        <v>470</v>
      </c>
      <c r="B566" s="89" t="s">
        <v>164</v>
      </c>
      <c r="C566" s="89" t="s">
        <v>24</v>
      </c>
      <c r="D566" s="89">
        <v>9.8640718528656302E-2</v>
      </c>
    </row>
    <row r="567" spans="1:4" s="89" customFormat="1">
      <c r="A567" s="89" t="s">
        <v>470</v>
      </c>
      <c r="B567" s="89" t="s">
        <v>245</v>
      </c>
      <c r="C567" s="89" t="s">
        <v>215</v>
      </c>
      <c r="D567" s="89">
        <v>4.6600505611026861E-2</v>
      </c>
    </row>
    <row r="568" spans="1:4" s="89" customFormat="1">
      <c r="A568" s="89" t="s">
        <v>470</v>
      </c>
      <c r="B568" s="89" t="s">
        <v>246</v>
      </c>
      <c r="C568" s="89" t="s">
        <v>215</v>
      </c>
      <c r="D568" s="89">
        <v>9.662977178981369E-2</v>
      </c>
    </row>
    <row r="569" spans="1:4" s="89" customFormat="1">
      <c r="A569" s="89" t="s">
        <v>470</v>
      </c>
      <c r="B569" s="89" t="s">
        <v>218</v>
      </c>
      <c r="C569" s="89" t="s">
        <v>213</v>
      </c>
      <c r="D569" s="89">
        <v>0.15482705388631748</v>
      </c>
    </row>
    <row r="570" spans="1:4" s="89" customFormat="1">
      <c r="A570" s="89" t="s">
        <v>470</v>
      </c>
      <c r="B570" s="89" t="s">
        <v>238</v>
      </c>
      <c r="C570" s="89" t="s">
        <v>213</v>
      </c>
      <c r="D570" s="89">
        <v>5.5035364323769244E-2</v>
      </c>
    </row>
    <row r="571" spans="1:4" s="89" customFormat="1">
      <c r="A571" s="89" t="s">
        <v>470</v>
      </c>
      <c r="B571" s="89" t="s">
        <v>220</v>
      </c>
      <c r="C571" s="89" t="s">
        <v>213</v>
      </c>
      <c r="D571" s="89">
        <v>0</v>
      </c>
    </row>
    <row r="572" spans="1:4" s="89" customFormat="1">
      <c r="A572" s="89" t="s">
        <v>470</v>
      </c>
      <c r="B572" s="89" t="s">
        <v>221</v>
      </c>
      <c r="C572" s="89" t="s">
        <v>213</v>
      </c>
      <c r="D572" s="89">
        <v>0</v>
      </c>
    </row>
    <row r="573" spans="1:4" s="89" customFormat="1">
      <c r="A573" s="89" t="s">
        <v>470</v>
      </c>
      <c r="B573" s="89" t="s">
        <v>228</v>
      </c>
      <c r="C573" s="89" t="s">
        <v>213</v>
      </c>
      <c r="D573" s="89">
        <v>0.30358919026838377</v>
      </c>
    </row>
    <row r="574" spans="1:4" s="89" customFormat="1">
      <c r="A574" s="89" t="s">
        <v>470</v>
      </c>
      <c r="B574" s="89" t="s">
        <v>229</v>
      </c>
      <c r="C574" s="89" t="s">
        <v>214</v>
      </c>
      <c r="D574" s="89">
        <v>0.10633467625448796</v>
      </c>
    </row>
    <row r="575" spans="1:4" s="89" customFormat="1">
      <c r="A575" s="89" t="s">
        <v>470</v>
      </c>
      <c r="B575" s="89" t="s">
        <v>230</v>
      </c>
      <c r="C575" s="89" t="s">
        <v>214</v>
      </c>
      <c r="D575" s="89">
        <v>0.22062143187513783</v>
      </c>
    </row>
    <row r="576" spans="1:4" s="89" customFormat="1">
      <c r="A576" s="89" t="s">
        <v>470</v>
      </c>
      <c r="B576" s="89" t="s">
        <v>232</v>
      </c>
      <c r="C576" s="89" t="s">
        <v>214</v>
      </c>
      <c r="D576" s="89">
        <v>0.10013737848566437</v>
      </c>
    </row>
    <row r="577" spans="1:4" s="89" customFormat="1">
      <c r="A577" s="89" t="s">
        <v>470</v>
      </c>
      <c r="B577" s="89" t="s">
        <v>241</v>
      </c>
      <c r="C577" s="89" t="s">
        <v>214</v>
      </c>
      <c r="D577" s="89">
        <v>1.3400721563534597E-2</v>
      </c>
    </row>
    <row r="578" spans="1:4" s="89" customFormat="1">
      <c r="A578" s="89" t="s">
        <v>471</v>
      </c>
      <c r="B578" s="89" t="s">
        <v>22</v>
      </c>
      <c r="C578" s="89" t="s">
        <v>24</v>
      </c>
      <c r="D578" s="89">
        <v>2.7092425227881578</v>
      </c>
    </row>
    <row r="579" spans="1:4" s="89" customFormat="1">
      <c r="A579" s="89" t="s">
        <v>471</v>
      </c>
      <c r="B579" s="89" t="s">
        <v>208</v>
      </c>
      <c r="C579" s="89" t="s">
        <v>277</v>
      </c>
      <c r="D579" s="89">
        <v>0</v>
      </c>
    </row>
    <row r="580" spans="1:4" s="89" customFormat="1">
      <c r="A580" s="89" t="s">
        <v>471</v>
      </c>
      <c r="B580" s="89" t="s">
        <v>226</v>
      </c>
      <c r="C580" s="89" t="s">
        <v>277</v>
      </c>
      <c r="D580" s="89">
        <v>2.8052972325826757</v>
      </c>
    </row>
    <row r="581" spans="1:4" s="89" customFormat="1">
      <c r="A581" s="89" t="s">
        <v>471</v>
      </c>
      <c r="B581" s="89" t="s">
        <v>207</v>
      </c>
      <c r="C581" s="89" t="s">
        <v>277</v>
      </c>
      <c r="D581" s="89">
        <v>6.1247370158573968</v>
      </c>
    </row>
    <row r="582" spans="1:4" s="89" customFormat="1">
      <c r="A582" s="89" t="s">
        <v>471</v>
      </c>
      <c r="B582" s="89" t="s">
        <v>164</v>
      </c>
      <c r="C582" s="89" t="s">
        <v>24</v>
      </c>
      <c r="D582" s="89">
        <v>0.51164401777831481</v>
      </c>
    </row>
    <row r="583" spans="1:4" s="89" customFormat="1">
      <c r="A583" s="89" t="s">
        <v>471</v>
      </c>
      <c r="B583" s="89" t="s">
        <v>245</v>
      </c>
      <c r="C583" s="89" t="s">
        <v>215</v>
      </c>
      <c r="D583" s="89">
        <v>0.24171427658852718</v>
      </c>
    </row>
    <row r="584" spans="1:4" s="89" customFormat="1">
      <c r="A584" s="89" t="s">
        <v>471</v>
      </c>
      <c r="B584" s="89" t="s">
        <v>246</v>
      </c>
      <c r="C584" s="89" t="s">
        <v>215</v>
      </c>
      <c r="D584" s="89">
        <v>0.50121334691189434</v>
      </c>
    </row>
    <row r="585" spans="1:4" s="89" customFormat="1">
      <c r="A585" s="89" t="s">
        <v>471</v>
      </c>
      <c r="B585" s="89" t="s">
        <v>218</v>
      </c>
      <c r="C585" s="89" t="s">
        <v>213</v>
      </c>
      <c r="D585" s="89">
        <v>0.80307946954139264</v>
      </c>
    </row>
    <row r="586" spans="1:4" s="89" customFormat="1">
      <c r="A586" s="89" t="s">
        <v>471</v>
      </c>
      <c r="B586" s="89" t="s">
        <v>238</v>
      </c>
      <c r="C586" s="89" t="s">
        <v>213</v>
      </c>
      <c r="D586" s="89">
        <v>0.28546542789351481</v>
      </c>
    </row>
    <row r="587" spans="1:4" s="89" customFormat="1">
      <c r="A587" s="89" t="s">
        <v>471</v>
      </c>
      <c r="B587" s="89" t="s">
        <v>220</v>
      </c>
      <c r="C587" s="89" t="s">
        <v>213</v>
      </c>
      <c r="D587" s="89">
        <v>0</v>
      </c>
    </row>
    <row r="588" spans="1:4" s="89" customFormat="1">
      <c r="A588" s="89" t="s">
        <v>471</v>
      </c>
      <c r="B588" s="89" t="s">
        <v>221</v>
      </c>
      <c r="C588" s="89" t="s">
        <v>213</v>
      </c>
      <c r="D588" s="89">
        <v>0</v>
      </c>
    </row>
    <row r="589" spans="1:4" s="89" customFormat="1">
      <c r="A589" s="89" t="s">
        <v>471</v>
      </c>
      <c r="B589" s="89" t="s">
        <v>228</v>
      </c>
      <c r="C589" s="89" t="s">
        <v>213</v>
      </c>
      <c r="D589" s="89">
        <v>1.5747005433446437</v>
      </c>
    </row>
    <row r="590" spans="1:4" s="89" customFormat="1">
      <c r="A590" s="89" t="s">
        <v>471</v>
      </c>
      <c r="B590" s="89" t="s">
        <v>229</v>
      </c>
      <c r="C590" s="89" t="s">
        <v>214</v>
      </c>
      <c r="D590" s="89">
        <v>0.55155215614327813</v>
      </c>
    </row>
    <row r="591" spans="1:4" s="89" customFormat="1">
      <c r="A591" s="89" t="s">
        <v>471</v>
      </c>
      <c r="B591" s="89" t="s">
        <v>230</v>
      </c>
      <c r="C591" s="89" t="s">
        <v>214</v>
      </c>
      <c r="D591" s="89">
        <v>1.1443513134974521</v>
      </c>
    </row>
    <row r="592" spans="1:4" s="89" customFormat="1">
      <c r="A592" s="89" t="s">
        <v>471</v>
      </c>
      <c r="B592" s="89" t="s">
        <v>232</v>
      </c>
      <c r="C592" s="89" t="s">
        <v>214</v>
      </c>
      <c r="D592" s="89">
        <v>0.51940711120538741</v>
      </c>
    </row>
    <row r="593" spans="1:4" s="89" customFormat="1">
      <c r="A593" s="89" t="s">
        <v>471</v>
      </c>
      <c r="B593" s="89" t="s">
        <v>241</v>
      </c>
      <c r="C593" s="89" t="s">
        <v>214</v>
      </c>
      <c r="D593" s="89">
        <v>6.9508810602423546E-2</v>
      </c>
    </row>
    <row r="594" spans="1:4">
      <c r="A594" s="89" t="s">
        <v>472</v>
      </c>
      <c r="B594" s="89" t="s">
        <v>22</v>
      </c>
      <c r="C594" s="89" t="s">
        <v>24</v>
      </c>
      <c r="D594" s="89">
        <v>3.0986165903984029</v>
      </c>
    </row>
    <row r="595" spans="1:4">
      <c r="A595" s="89" t="s">
        <v>472</v>
      </c>
      <c r="B595" s="89" t="s">
        <v>208</v>
      </c>
      <c r="C595" s="89" t="s">
        <v>277</v>
      </c>
      <c r="D595" s="89">
        <v>0</v>
      </c>
    </row>
    <row r="596" spans="1:4">
      <c r="A596" s="89" t="s">
        <v>472</v>
      </c>
      <c r="B596" s="89" t="s">
        <v>226</v>
      </c>
      <c r="C596" s="89" t="s">
        <v>277</v>
      </c>
      <c r="D596" s="89">
        <v>3.208476344500037</v>
      </c>
    </row>
    <row r="597" spans="1:4">
      <c r="A597" s="89" t="s">
        <v>472</v>
      </c>
      <c r="B597" s="89" t="s">
        <v>207</v>
      </c>
      <c r="C597" s="89" t="s">
        <v>277</v>
      </c>
      <c r="D597" s="89">
        <v>7.0049881358099766</v>
      </c>
    </row>
    <row r="598" spans="1:4">
      <c r="A598" s="89" t="s">
        <v>472</v>
      </c>
      <c r="B598" s="89" t="s">
        <v>164</v>
      </c>
      <c r="C598" s="89" t="s">
        <v>24</v>
      </c>
      <c r="D598" s="89">
        <v>0.58517782314829958</v>
      </c>
    </row>
    <row r="599" spans="1:4">
      <c r="A599" s="89" t="s">
        <v>472</v>
      </c>
      <c r="B599" s="89" t="s">
        <v>245</v>
      </c>
      <c r="C599" s="89" t="s">
        <v>215</v>
      </c>
      <c r="D599" s="89">
        <v>0.276453606967073</v>
      </c>
    </row>
    <row r="600" spans="1:4">
      <c r="A600" s="89" t="s">
        <v>472</v>
      </c>
      <c r="B600" s="89" t="s">
        <v>246</v>
      </c>
      <c r="C600" s="89" t="s">
        <v>215</v>
      </c>
      <c r="D600" s="89">
        <v>0.57324804959579623</v>
      </c>
    </row>
    <row r="601" spans="1:4">
      <c r="A601" s="89" t="s">
        <v>472</v>
      </c>
      <c r="B601" s="89" t="s">
        <v>218</v>
      </c>
      <c r="C601" s="89" t="s">
        <v>213</v>
      </c>
      <c r="D601" s="89">
        <v>0.91849856437672817</v>
      </c>
    </row>
    <row r="602" spans="1:4">
      <c r="A602" s="89" t="s">
        <v>472</v>
      </c>
      <c r="B602" s="89" t="s">
        <v>238</v>
      </c>
      <c r="C602" s="89" t="s">
        <v>213</v>
      </c>
      <c r="D602" s="89">
        <v>0.3264927017112188</v>
      </c>
    </row>
    <row r="603" spans="1:4">
      <c r="A603" s="89" t="s">
        <v>472</v>
      </c>
      <c r="B603" s="89" t="s">
        <v>220</v>
      </c>
      <c r="C603" s="89" t="s">
        <v>213</v>
      </c>
      <c r="D603" s="89">
        <v>0</v>
      </c>
    </row>
    <row r="604" spans="1:4">
      <c r="A604" s="89" t="s">
        <v>472</v>
      </c>
      <c r="B604" s="89" t="s">
        <v>221</v>
      </c>
      <c r="C604" s="89" t="s">
        <v>213</v>
      </c>
      <c r="D604" s="89">
        <v>0</v>
      </c>
    </row>
    <row r="605" spans="1:4">
      <c r="A605" s="89" t="s">
        <v>472</v>
      </c>
      <c r="B605" s="89" t="s">
        <v>228</v>
      </c>
      <c r="C605" s="89" t="s">
        <v>213</v>
      </c>
      <c r="D605" s="89">
        <v>1.8010175122659642</v>
      </c>
    </row>
    <row r="606" spans="1:4">
      <c r="A606" s="89" t="s">
        <v>472</v>
      </c>
      <c r="B606" s="89" t="s">
        <v>229</v>
      </c>
      <c r="C606" s="89" t="s">
        <v>214</v>
      </c>
      <c r="D606" s="89">
        <v>0.63082158467553584</v>
      </c>
    </row>
    <row r="607" spans="1:4">
      <c r="A607" s="89" t="s">
        <v>472</v>
      </c>
      <c r="B607" s="89" t="s">
        <v>230</v>
      </c>
      <c r="C607" s="89" t="s">
        <v>214</v>
      </c>
      <c r="D607" s="89">
        <v>1.3088182159484996</v>
      </c>
    </row>
    <row r="608" spans="1:4">
      <c r="A608" s="89" t="s">
        <v>472</v>
      </c>
      <c r="B608" s="89" t="s">
        <v>232</v>
      </c>
      <c r="C608" s="89" t="s">
        <v>214</v>
      </c>
      <c r="D608" s="89">
        <v>0.59405663332627667</v>
      </c>
    </row>
    <row r="609" spans="1:4">
      <c r="A609" s="89" t="s">
        <v>472</v>
      </c>
      <c r="B609" s="89" t="s">
        <v>241</v>
      </c>
      <c r="C609" s="89" t="s">
        <v>214</v>
      </c>
      <c r="D609" s="89">
        <v>7.9498661304738122E-2</v>
      </c>
    </row>
    <row r="610" spans="1:4">
      <c r="A610" s="89" t="s">
        <v>473</v>
      </c>
      <c r="B610" s="89" t="s">
        <v>22</v>
      </c>
      <c r="C610" s="89" t="s">
        <v>24</v>
      </c>
      <c r="D610" s="89">
        <v>1.8092772166936357</v>
      </c>
    </row>
    <row r="611" spans="1:4">
      <c r="A611" s="89" t="s">
        <v>473</v>
      </c>
      <c r="B611" s="89" t="s">
        <v>208</v>
      </c>
      <c r="C611" s="89" t="s">
        <v>277</v>
      </c>
      <c r="D611" s="89">
        <v>0</v>
      </c>
    </row>
    <row r="612" spans="1:4">
      <c r="A612" s="89" t="s">
        <v>473</v>
      </c>
      <c r="B612" s="89" t="s">
        <v>226</v>
      </c>
      <c r="C612" s="89" t="s">
        <v>277</v>
      </c>
      <c r="D612" s="89">
        <v>1.8734241494711743</v>
      </c>
    </row>
    <row r="613" spans="1:4">
      <c r="A613" s="89" t="s">
        <v>473</v>
      </c>
      <c r="B613" s="89" t="s">
        <v>207</v>
      </c>
      <c r="C613" s="89" t="s">
        <v>277</v>
      </c>
      <c r="D613" s="89">
        <v>4.0902012454857051</v>
      </c>
    </row>
    <row r="614" spans="1:4">
      <c r="A614" s="89" t="s">
        <v>473</v>
      </c>
      <c r="B614" s="89" t="s">
        <v>164</v>
      </c>
      <c r="C614" s="89" t="s">
        <v>24</v>
      </c>
      <c r="D614" s="89">
        <v>0.34168438470810231</v>
      </c>
    </row>
    <row r="615" spans="1:4">
      <c r="A615" s="89" t="s">
        <v>473</v>
      </c>
      <c r="B615" s="89" t="s">
        <v>245</v>
      </c>
      <c r="C615" s="89" t="s">
        <v>215</v>
      </c>
      <c r="D615" s="89">
        <v>0.16142081408464659</v>
      </c>
    </row>
    <row r="616" spans="1:4">
      <c r="A616" s="89" t="s">
        <v>473</v>
      </c>
      <c r="B616" s="89" t="s">
        <v>246</v>
      </c>
      <c r="C616" s="89" t="s">
        <v>215</v>
      </c>
      <c r="D616" s="89">
        <v>0.33471860922115076</v>
      </c>
    </row>
    <row r="617" spans="1:4">
      <c r="A617" s="89" t="s">
        <v>473</v>
      </c>
      <c r="B617" s="89" t="s">
        <v>218</v>
      </c>
      <c r="C617" s="89" t="s">
        <v>213</v>
      </c>
      <c r="D617" s="89">
        <v>0.5363098265342211</v>
      </c>
    </row>
    <row r="618" spans="1:4">
      <c r="A618" s="89" t="s">
        <v>473</v>
      </c>
      <c r="B618" s="89" t="s">
        <v>238</v>
      </c>
      <c r="C618" s="89" t="s">
        <v>213</v>
      </c>
      <c r="D618" s="89">
        <v>0.19063856059290915</v>
      </c>
    </row>
    <row r="619" spans="1:4">
      <c r="A619" s="89" t="s">
        <v>473</v>
      </c>
      <c r="B619" s="89" t="s">
        <v>220</v>
      </c>
      <c r="C619" s="89" t="s">
        <v>213</v>
      </c>
      <c r="D619" s="89">
        <v>0</v>
      </c>
    </row>
    <row r="620" spans="1:4">
      <c r="A620" s="89" t="s">
        <v>473</v>
      </c>
      <c r="B620" s="89" t="s">
        <v>221</v>
      </c>
      <c r="C620" s="89" t="s">
        <v>213</v>
      </c>
      <c r="D620" s="89">
        <v>0</v>
      </c>
    </row>
    <row r="621" spans="1:4">
      <c r="A621" s="89" t="s">
        <v>473</v>
      </c>
      <c r="B621" s="89" t="s">
        <v>228</v>
      </c>
      <c r="C621" s="89" t="s">
        <v>213</v>
      </c>
      <c r="D621" s="89">
        <v>1.0516112131801678</v>
      </c>
    </row>
    <row r="622" spans="1:4">
      <c r="A622" s="89" t="s">
        <v>473</v>
      </c>
      <c r="B622" s="89" t="s">
        <v>229</v>
      </c>
      <c r="C622" s="89" t="s">
        <v>214</v>
      </c>
      <c r="D622" s="89">
        <v>0.36833570325823245</v>
      </c>
    </row>
    <row r="623" spans="1:4">
      <c r="A623" s="89" t="s">
        <v>473</v>
      </c>
      <c r="B623" s="89" t="s">
        <v>230</v>
      </c>
      <c r="C623" s="89" t="s">
        <v>214</v>
      </c>
      <c r="D623" s="89">
        <v>0.76421683994300338</v>
      </c>
    </row>
    <row r="624" spans="1:4">
      <c r="A624" s="89" t="s">
        <v>473</v>
      </c>
      <c r="B624" s="89" t="s">
        <v>232</v>
      </c>
      <c r="C624" s="89" t="s">
        <v>214</v>
      </c>
      <c r="D624" s="89">
        <v>0.34686870761405308</v>
      </c>
    </row>
    <row r="625" spans="1:4">
      <c r="A625" s="89" t="s">
        <v>473</v>
      </c>
      <c r="B625" s="89" t="s">
        <v>241</v>
      </c>
      <c r="C625" s="89" t="s">
        <v>214</v>
      </c>
      <c r="D625" s="89">
        <v>4.6419139787092251E-2</v>
      </c>
    </row>
    <row r="626" spans="1:4">
      <c r="A626" s="89" t="s">
        <v>474</v>
      </c>
      <c r="B626" s="89" t="s">
        <v>22</v>
      </c>
      <c r="C626" s="89" t="s">
        <v>24</v>
      </c>
      <c r="D626" s="89">
        <v>1.6195442061365397</v>
      </c>
    </row>
    <row r="627" spans="1:4">
      <c r="A627" s="89" t="s">
        <v>474</v>
      </c>
      <c r="B627" s="89" t="s">
        <v>208</v>
      </c>
      <c r="C627" s="89" t="s">
        <v>277</v>
      </c>
      <c r="D627" s="89">
        <v>0</v>
      </c>
    </row>
    <row r="628" spans="1:4">
      <c r="A628" s="89" t="s">
        <v>474</v>
      </c>
      <c r="B628" s="89" t="s">
        <v>226</v>
      </c>
      <c r="C628" s="89" t="s">
        <v>277</v>
      </c>
      <c r="D628" s="89">
        <v>1.6769642589414626</v>
      </c>
    </row>
    <row r="629" spans="1:4">
      <c r="A629" s="89" t="s">
        <v>474</v>
      </c>
      <c r="B629" s="89" t="s">
        <v>207</v>
      </c>
      <c r="C629" s="89" t="s">
        <v>277</v>
      </c>
      <c r="D629" s="89">
        <v>3.6612751589081198</v>
      </c>
    </row>
    <row r="630" spans="1:4">
      <c r="A630" s="89" t="s">
        <v>474</v>
      </c>
      <c r="B630" s="89" t="s">
        <v>164</v>
      </c>
      <c r="C630" s="89" t="s">
        <v>24</v>
      </c>
      <c r="D630" s="89">
        <v>0.30585305583662697</v>
      </c>
    </row>
    <row r="631" spans="1:4">
      <c r="A631" s="89" t="s">
        <v>474</v>
      </c>
      <c r="B631" s="89" t="s">
        <v>245</v>
      </c>
      <c r="C631" s="89" t="s">
        <v>215</v>
      </c>
      <c r="D631" s="89">
        <v>0.1444931389112277</v>
      </c>
    </row>
    <row r="632" spans="1:4">
      <c r="A632" s="89" t="s">
        <v>474</v>
      </c>
      <c r="B632" s="89" t="s">
        <v>246</v>
      </c>
      <c r="C632" s="89" t="s">
        <v>215</v>
      </c>
      <c r="D632" s="89">
        <v>0.29961775854384587</v>
      </c>
    </row>
    <row r="633" spans="1:4">
      <c r="A633" s="89" t="s">
        <v>474</v>
      </c>
      <c r="B633" s="89" t="s">
        <v>218</v>
      </c>
      <c r="C633" s="89" t="s">
        <v>213</v>
      </c>
      <c r="D633" s="89">
        <v>0.48006876129511683</v>
      </c>
    </row>
    <row r="634" spans="1:4">
      <c r="A634" s="89" t="s">
        <v>474</v>
      </c>
      <c r="B634" s="89" t="s">
        <v>238</v>
      </c>
      <c r="C634" s="89" t="s">
        <v>213</v>
      </c>
      <c r="D634" s="89">
        <v>0.17064691547858904</v>
      </c>
    </row>
    <row r="635" spans="1:4">
      <c r="A635" s="89" t="s">
        <v>474</v>
      </c>
      <c r="B635" s="89" t="s">
        <v>220</v>
      </c>
      <c r="C635" s="89" t="s">
        <v>213</v>
      </c>
      <c r="D635" s="89">
        <v>0</v>
      </c>
    </row>
    <row r="636" spans="1:4">
      <c r="A636" s="89" t="s">
        <v>474</v>
      </c>
      <c r="B636" s="89" t="s">
        <v>221</v>
      </c>
      <c r="C636" s="89" t="s">
        <v>213</v>
      </c>
      <c r="D636" s="89">
        <v>0</v>
      </c>
    </row>
    <row r="637" spans="1:4">
      <c r="A637" s="89" t="s">
        <v>474</v>
      </c>
      <c r="B637" s="89" t="s">
        <v>228</v>
      </c>
      <c r="C637" s="89" t="s">
        <v>213</v>
      </c>
      <c r="D637" s="89">
        <v>0.94133216938780973</v>
      </c>
    </row>
    <row r="638" spans="1:4">
      <c r="A638" s="89" t="s">
        <v>474</v>
      </c>
      <c r="B638" s="89" t="s">
        <v>229</v>
      </c>
      <c r="C638" s="89" t="s">
        <v>214</v>
      </c>
      <c r="D638" s="89">
        <v>0.32970953738932168</v>
      </c>
    </row>
    <row r="639" spans="1:4">
      <c r="A639" s="89" t="s">
        <v>474</v>
      </c>
      <c r="B639" s="89" t="s">
        <v>230</v>
      </c>
      <c r="C639" s="89" t="s">
        <v>214</v>
      </c>
      <c r="D639" s="89">
        <v>0.68407590829197007</v>
      </c>
    </row>
    <row r="640" spans="1:4">
      <c r="A640" s="89" t="s">
        <v>474</v>
      </c>
      <c r="B640" s="89" t="s">
        <v>232</v>
      </c>
      <c r="C640" s="89" t="s">
        <v>214</v>
      </c>
      <c r="D640" s="89">
        <v>0.3104937156800186</v>
      </c>
    </row>
    <row r="641" spans="1:4">
      <c r="A641" s="89" t="s">
        <v>474</v>
      </c>
      <c r="B641" s="89" t="s">
        <v>241</v>
      </c>
      <c r="C641" s="89" t="s">
        <v>214</v>
      </c>
      <c r="D641" s="89">
        <v>4.1551315742211783E-2</v>
      </c>
    </row>
  </sheetData>
  <autoFilter ref="A5:D593" xr:uid="{00000000-0009-0000-0000-000029000000}"/>
  <sortState xmlns:xlrd2="http://schemas.microsoft.com/office/spreadsheetml/2017/richdata2" ref="A242:C560">
    <sortCondition ref="B242:B560"/>
    <sortCondition ref="A242:A560"/>
  </sortState>
  <phoneticPr fontId="29" type="noConversion"/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51"/>
  <sheetViews>
    <sheetView workbookViewId="0">
      <selection activeCell="H14" sqref="H14"/>
    </sheetView>
  </sheetViews>
  <sheetFormatPr baseColWidth="10" defaultColWidth="11.44140625" defaultRowHeight="14.4"/>
  <cols>
    <col min="1" max="1" width="20.88671875" style="41" customWidth="1"/>
    <col min="2" max="2" width="23.33203125" style="1" bestFit="1" customWidth="1"/>
    <col min="3" max="16384" width="11.44140625" style="1"/>
  </cols>
  <sheetData>
    <row r="1" spans="1:10">
      <c r="A1" s="41" t="s">
        <v>451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385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425</v>
      </c>
      <c r="C3" s="53"/>
      <c r="D3" s="53"/>
      <c r="E3" s="53"/>
      <c r="F3" s="53"/>
      <c r="G3" s="53"/>
      <c r="H3" s="53"/>
      <c r="I3" s="53"/>
      <c r="J3" s="53"/>
    </row>
    <row r="4" spans="1:10">
      <c r="C4" s="53"/>
      <c r="D4" s="53"/>
      <c r="E4" s="53"/>
      <c r="F4" s="53"/>
      <c r="G4" s="53"/>
      <c r="H4" s="53"/>
      <c r="I4" s="53"/>
      <c r="J4" s="53"/>
    </row>
    <row r="5" spans="1:10">
      <c r="A5" s="1" t="s">
        <v>26</v>
      </c>
      <c r="B5" s="1" t="s">
        <v>21</v>
      </c>
      <c r="C5" s="1" t="s">
        <v>35</v>
      </c>
      <c r="D5" s="53"/>
      <c r="E5" s="53"/>
      <c r="F5" s="53"/>
      <c r="G5" s="53"/>
      <c r="H5" s="53"/>
      <c r="I5" s="53"/>
      <c r="J5" s="53"/>
    </row>
    <row r="6" spans="1:10">
      <c r="A6" s="11" t="s">
        <v>357</v>
      </c>
      <c r="B6" s="11" t="s">
        <v>24</v>
      </c>
      <c r="C6" s="45">
        <v>102.83449699879952</v>
      </c>
    </row>
    <row r="7" spans="1:10">
      <c r="A7" s="43"/>
      <c r="B7" s="11"/>
      <c r="C7" s="45"/>
    </row>
    <row r="8" spans="1:10">
      <c r="A8" s="43"/>
      <c r="B8" s="11"/>
      <c r="C8" s="45"/>
    </row>
    <row r="9" spans="1:10">
      <c r="A9" s="43"/>
      <c r="B9" s="11"/>
      <c r="C9" s="45"/>
    </row>
    <row r="10" spans="1:10">
      <c r="A10" s="43"/>
      <c r="B10" s="11"/>
      <c r="C10" s="45"/>
    </row>
    <row r="11" spans="1:10">
      <c r="A11" s="43"/>
      <c r="B11" s="11"/>
      <c r="C11" s="45"/>
    </row>
    <row r="12" spans="1:10">
      <c r="A12" s="43"/>
      <c r="B12" s="11"/>
      <c r="C12" s="45"/>
    </row>
    <row r="13" spans="1:10">
      <c r="A13" s="43"/>
      <c r="B13" s="11"/>
      <c r="C13" s="45"/>
    </row>
    <row r="14" spans="1:10">
      <c r="A14" s="43"/>
      <c r="B14" s="11"/>
      <c r="C14" s="45"/>
    </row>
    <row r="15" spans="1:10">
      <c r="A15" s="43"/>
      <c r="B15" s="11"/>
      <c r="C15" s="45"/>
    </row>
    <row r="16" spans="1:10">
      <c r="A16" s="43"/>
      <c r="B16" s="11"/>
      <c r="C16" s="45"/>
    </row>
    <row r="17" spans="1:3">
      <c r="A17" s="43"/>
      <c r="B17" s="11"/>
      <c r="C17" s="45"/>
    </row>
    <row r="18" spans="1:3">
      <c r="A18" s="43"/>
      <c r="B18" s="11"/>
      <c r="C18" s="45"/>
    </row>
    <row r="19" spans="1:3">
      <c r="A19" s="43"/>
      <c r="B19" s="11"/>
      <c r="C19" s="45"/>
    </row>
    <row r="20" spans="1:3">
      <c r="A20" s="43"/>
      <c r="B20" s="11"/>
      <c r="C20" s="45"/>
    </row>
    <row r="21" spans="1:3">
      <c r="A21" s="43"/>
      <c r="B21" s="11"/>
      <c r="C21" s="45"/>
    </row>
    <row r="22" spans="1:3">
      <c r="A22" s="43"/>
      <c r="B22" s="11"/>
      <c r="C22" s="45"/>
    </row>
    <row r="23" spans="1:3">
      <c r="A23" s="43"/>
      <c r="B23" s="11"/>
      <c r="C23" s="45"/>
    </row>
    <row r="24" spans="1:3">
      <c r="A24" s="43"/>
      <c r="B24" s="11"/>
      <c r="C24" s="45"/>
    </row>
    <row r="25" spans="1:3">
      <c r="A25" s="43"/>
      <c r="B25" s="11"/>
      <c r="C25" s="45"/>
    </row>
    <row r="26" spans="1:3">
      <c r="A26" s="43"/>
      <c r="B26" s="11"/>
      <c r="C26" s="45"/>
    </row>
    <row r="27" spans="1:3">
      <c r="A27" s="43"/>
      <c r="B27" s="11"/>
      <c r="C27" s="45"/>
    </row>
    <row r="28" spans="1:3">
      <c r="A28" s="43"/>
      <c r="B28" s="11"/>
      <c r="C28" s="45"/>
    </row>
    <row r="29" spans="1:3">
      <c r="A29" s="43"/>
      <c r="B29" s="11"/>
      <c r="C29" s="45"/>
    </row>
    <row r="30" spans="1:3">
      <c r="A30" s="43"/>
      <c r="B30" s="11"/>
      <c r="C30" s="45"/>
    </row>
    <row r="31" spans="1:3">
      <c r="A31" s="43"/>
      <c r="B31" s="11"/>
      <c r="C31" s="45"/>
    </row>
    <row r="32" spans="1:3">
      <c r="A32" s="43"/>
      <c r="B32" s="11"/>
      <c r="C32" s="45"/>
    </row>
    <row r="33" spans="1:3">
      <c r="A33" s="43"/>
      <c r="B33" s="11"/>
      <c r="C33" s="45"/>
    </row>
    <row r="34" spans="1:3">
      <c r="A34" s="1"/>
    </row>
    <row r="35" spans="1:3">
      <c r="A35" s="1"/>
    </row>
    <row r="36" spans="1:3">
      <c r="A36" s="1"/>
    </row>
    <row r="37" spans="1:3">
      <c r="A37" s="1"/>
    </row>
    <row r="38" spans="1:3">
      <c r="A38" s="1"/>
    </row>
    <row r="39" spans="1:3">
      <c r="B39" s="13"/>
    </row>
    <row r="40" spans="1:3">
      <c r="B40" s="13"/>
    </row>
    <row r="41" spans="1:3">
      <c r="B41" s="13"/>
    </row>
    <row r="42" spans="1:3">
      <c r="B42" s="13"/>
    </row>
    <row r="43" spans="1:3">
      <c r="B43" s="13"/>
    </row>
    <row r="44" spans="1:3">
      <c r="B44" s="13"/>
    </row>
    <row r="45" spans="1:3">
      <c r="B45" s="13"/>
    </row>
    <row r="46" spans="1:3">
      <c r="B46" s="13"/>
    </row>
    <row r="47" spans="1:3">
      <c r="B47" s="13"/>
    </row>
    <row r="48" spans="1:3">
      <c r="B48" s="13"/>
    </row>
    <row r="49" spans="2:2">
      <c r="B49" s="13"/>
    </row>
    <row r="50" spans="2:2">
      <c r="B50" s="13"/>
    </row>
    <row r="51" spans="2:2">
      <c r="B51" s="13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>
    <tabColor theme="5" tint="0.39997558519241921"/>
  </sheetPr>
  <dimension ref="A1:U549"/>
  <sheetViews>
    <sheetView workbookViewId="0">
      <pane xSplit="2" ySplit="5" topLeftCell="C523" activePane="bottomRight" state="frozen"/>
      <selection pane="topRight" activeCell="C1" sqref="C1"/>
      <selection pane="bottomLeft" activeCell="A6" sqref="A6"/>
      <selection pane="bottomRight" activeCell="B555" sqref="B555"/>
    </sheetView>
  </sheetViews>
  <sheetFormatPr baseColWidth="10" defaultColWidth="9.109375" defaultRowHeight="14.4"/>
  <cols>
    <col min="1" max="1" width="12" style="1" customWidth="1"/>
    <col min="2" max="2" width="18.5546875" style="1" bestFit="1" customWidth="1"/>
    <col min="3" max="3" width="12" style="1" customWidth="1"/>
    <col min="4" max="8" width="15.5546875" style="1" customWidth="1"/>
    <col min="9" max="9" width="12.88671875" style="1" bestFit="1" customWidth="1"/>
    <col min="10" max="10" width="19" style="1" bestFit="1" customWidth="1"/>
    <col min="11" max="11" width="17.6640625" style="1" bestFit="1" customWidth="1"/>
    <col min="12" max="12" width="16.88671875" style="1" bestFit="1" customWidth="1"/>
    <col min="13" max="13" width="17.33203125" style="1" bestFit="1" customWidth="1"/>
    <col min="14" max="14" width="15.88671875" style="1" bestFit="1" customWidth="1"/>
    <col min="15" max="15" width="16.109375" style="1" bestFit="1" customWidth="1"/>
    <col min="16" max="16" width="22.33203125" style="1" bestFit="1" customWidth="1"/>
    <col min="17" max="17" width="20.88671875" style="1" bestFit="1" customWidth="1"/>
    <col min="18" max="18" width="20" style="1" bestFit="1" customWidth="1"/>
    <col min="19" max="19" width="20.44140625" style="1" bestFit="1" customWidth="1"/>
    <col min="20" max="20" width="19.109375" style="1" bestFit="1" customWidth="1"/>
    <col min="21" max="21" width="19.33203125" style="1" bestFit="1" customWidth="1"/>
    <col min="22" max="16384" width="9.109375" style="1"/>
  </cols>
  <sheetData>
    <row r="1" spans="1:21">
      <c r="A1" s="1" t="s">
        <v>452</v>
      </c>
    </row>
    <row r="2" spans="1:21">
      <c r="A2" s="1" t="s">
        <v>386</v>
      </c>
    </row>
    <row r="3" spans="1:21">
      <c r="A3" s="33" t="s">
        <v>418</v>
      </c>
      <c r="B3" s="5"/>
      <c r="C3" s="5"/>
      <c r="D3" s="5"/>
      <c r="E3" s="5"/>
      <c r="F3" s="5"/>
      <c r="G3" s="5"/>
      <c r="H3" s="5"/>
      <c r="I3" s="5"/>
    </row>
    <row r="4" spans="1:21">
      <c r="A4" s="3"/>
      <c r="B4" s="3"/>
      <c r="C4" s="3"/>
      <c r="D4" s="3"/>
      <c r="E4" s="3"/>
      <c r="F4" s="3"/>
      <c r="G4" s="3"/>
      <c r="H4" s="3"/>
      <c r="I4" s="3"/>
    </row>
    <row r="5" spans="1:21">
      <c r="A5" s="1" t="s">
        <v>20</v>
      </c>
      <c r="B5" s="1" t="s">
        <v>21</v>
      </c>
      <c r="C5" s="1" t="s">
        <v>27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</row>
    <row r="6" spans="1:21">
      <c r="A6" s="1" t="s">
        <v>279</v>
      </c>
      <c r="B6" s="1" t="s">
        <v>152</v>
      </c>
      <c r="C6" s="1">
        <v>2015</v>
      </c>
      <c r="D6" s="1">
        <v>0.81</v>
      </c>
      <c r="E6" s="1">
        <v>0.16</v>
      </c>
      <c r="F6" s="1">
        <v>0.03</v>
      </c>
      <c r="G6" s="1">
        <v>0</v>
      </c>
      <c r="H6" s="1">
        <v>0</v>
      </c>
      <c r="I6" s="1">
        <v>0</v>
      </c>
      <c r="J6" s="1">
        <v>0</v>
      </c>
      <c r="K6" s="1">
        <v>0.11199999999999999</v>
      </c>
      <c r="L6" s="1">
        <v>0</v>
      </c>
      <c r="M6" s="1">
        <v>0</v>
      </c>
      <c r="N6" s="1">
        <v>0</v>
      </c>
      <c r="O6" s="1">
        <v>0</v>
      </c>
      <c r="P6" s="1">
        <v>0.78940240041020215</v>
      </c>
      <c r="Q6" s="1">
        <v>4.8000000000000008E-2</v>
      </c>
      <c r="R6" s="1">
        <v>0.03</v>
      </c>
      <c r="S6" s="1">
        <v>0</v>
      </c>
      <c r="T6" s="1">
        <v>0</v>
      </c>
      <c r="U6" s="1">
        <v>0</v>
      </c>
    </row>
    <row r="7" spans="1:21">
      <c r="A7" s="1" t="s">
        <v>281</v>
      </c>
      <c r="B7" s="1" t="s">
        <v>152</v>
      </c>
      <c r="C7" s="1">
        <v>2015</v>
      </c>
      <c r="D7" s="1">
        <v>0.9</v>
      </c>
      <c r="E7" s="1">
        <v>7.0000000000000007E-2</v>
      </c>
      <c r="F7" s="1">
        <v>0.03</v>
      </c>
      <c r="G7" s="1">
        <v>0</v>
      </c>
      <c r="H7" s="1">
        <v>0</v>
      </c>
      <c r="I7" s="1">
        <v>0</v>
      </c>
      <c r="J7" s="1">
        <v>0</v>
      </c>
      <c r="K7" s="1">
        <v>4.9000000000000002E-2</v>
      </c>
      <c r="L7" s="1">
        <v>0</v>
      </c>
      <c r="M7" s="1">
        <v>0</v>
      </c>
      <c r="N7" s="1">
        <v>0</v>
      </c>
      <c r="O7" s="1">
        <v>0</v>
      </c>
      <c r="P7" s="1">
        <v>0.87711377823355785</v>
      </c>
      <c r="Q7" s="1">
        <v>2.1000000000000005E-2</v>
      </c>
      <c r="R7" s="1">
        <v>0.03</v>
      </c>
      <c r="S7" s="1">
        <v>0</v>
      </c>
      <c r="T7" s="1">
        <v>0</v>
      </c>
      <c r="U7" s="1">
        <v>0</v>
      </c>
    </row>
    <row r="8" spans="1:21">
      <c r="A8" s="1" t="s">
        <v>282</v>
      </c>
      <c r="B8" s="1" t="s">
        <v>152</v>
      </c>
      <c r="C8" s="1">
        <v>2015</v>
      </c>
      <c r="D8" s="1">
        <v>0.84</v>
      </c>
      <c r="E8" s="1">
        <v>0.1</v>
      </c>
      <c r="F8" s="1">
        <v>0.06</v>
      </c>
      <c r="G8" s="1">
        <v>0</v>
      </c>
      <c r="H8" s="1">
        <v>0</v>
      </c>
      <c r="I8" s="1">
        <v>0</v>
      </c>
      <c r="J8" s="1">
        <v>0</v>
      </c>
      <c r="K8" s="1">
        <v>6.9999999999999993E-2</v>
      </c>
      <c r="L8" s="1">
        <v>0</v>
      </c>
      <c r="M8" s="1">
        <v>0</v>
      </c>
      <c r="N8" s="1">
        <v>0</v>
      </c>
      <c r="O8" s="1">
        <v>0</v>
      </c>
      <c r="P8" s="1">
        <v>0.81863952635132065</v>
      </c>
      <c r="Q8" s="1">
        <v>3.0000000000000006E-2</v>
      </c>
      <c r="R8" s="1">
        <v>0.06</v>
      </c>
      <c r="S8" s="1">
        <v>0</v>
      </c>
      <c r="T8" s="1">
        <v>0</v>
      </c>
      <c r="U8" s="1">
        <v>0</v>
      </c>
    </row>
    <row r="9" spans="1:21">
      <c r="A9" s="1" t="s">
        <v>284</v>
      </c>
      <c r="B9" s="1" t="s">
        <v>152</v>
      </c>
      <c r="C9" s="1">
        <v>2015</v>
      </c>
      <c r="D9" s="81">
        <v>0.82</v>
      </c>
      <c r="E9" s="13">
        <v>0.17</v>
      </c>
      <c r="F9" s="82">
        <v>0.01</v>
      </c>
      <c r="G9" s="1">
        <v>0</v>
      </c>
      <c r="H9" s="1">
        <v>0</v>
      </c>
      <c r="I9" s="1">
        <v>0</v>
      </c>
      <c r="J9" s="1">
        <v>0</v>
      </c>
      <c r="K9" s="1">
        <v>0.11899999999999999</v>
      </c>
      <c r="L9" s="1">
        <v>0</v>
      </c>
      <c r="M9" s="1">
        <v>0</v>
      </c>
      <c r="N9" s="1">
        <v>0</v>
      </c>
      <c r="O9" s="1">
        <v>0</v>
      </c>
      <c r="P9" s="1">
        <v>0.79914810905724154</v>
      </c>
      <c r="Q9" s="1">
        <v>5.1000000000000011E-2</v>
      </c>
      <c r="R9" s="1">
        <v>0.01</v>
      </c>
      <c r="S9" s="1">
        <v>0</v>
      </c>
      <c r="T9" s="1">
        <v>0</v>
      </c>
      <c r="U9" s="1">
        <v>0</v>
      </c>
    </row>
    <row r="10" spans="1:21">
      <c r="A10" s="1" t="s">
        <v>285</v>
      </c>
      <c r="B10" s="1" t="s">
        <v>152</v>
      </c>
      <c r="C10" s="1">
        <v>2015</v>
      </c>
      <c r="D10" s="1">
        <v>0.86</v>
      </c>
      <c r="E10" s="1">
        <v>0.09</v>
      </c>
      <c r="F10" s="1">
        <v>0.05</v>
      </c>
      <c r="G10" s="1">
        <v>0</v>
      </c>
      <c r="H10" s="1">
        <v>0</v>
      </c>
      <c r="I10" s="1">
        <v>0</v>
      </c>
      <c r="J10" s="1">
        <v>0</v>
      </c>
      <c r="K10" s="1">
        <v>6.3E-2</v>
      </c>
      <c r="L10" s="1">
        <v>0</v>
      </c>
      <c r="M10" s="1">
        <v>0</v>
      </c>
      <c r="N10" s="1">
        <v>0</v>
      </c>
      <c r="O10" s="1">
        <v>0</v>
      </c>
      <c r="P10" s="1">
        <v>0.83813094364539975</v>
      </c>
      <c r="Q10" s="1">
        <v>2.7000000000000003E-2</v>
      </c>
      <c r="R10" s="1">
        <v>0.05</v>
      </c>
      <c r="S10" s="1">
        <v>0</v>
      </c>
      <c r="T10" s="1">
        <v>0</v>
      </c>
      <c r="U10" s="1">
        <v>0</v>
      </c>
    </row>
    <row r="11" spans="1:21">
      <c r="A11" s="1" t="s">
        <v>286</v>
      </c>
      <c r="B11" s="1" t="s">
        <v>152</v>
      </c>
      <c r="C11" s="1">
        <v>2015</v>
      </c>
      <c r="D11" s="1">
        <v>0.89</v>
      </c>
      <c r="E11" s="1">
        <v>0.09</v>
      </c>
      <c r="F11" s="1">
        <v>0.02</v>
      </c>
      <c r="G11" s="1">
        <v>0</v>
      </c>
      <c r="H11" s="1">
        <v>0</v>
      </c>
      <c r="I11" s="1">
        <v>0</v>
      </c>
      <c r="J11" s="1">
        <v>0</v>
      </c>
      <c r="K11" s="1">
        <v>6.3E-2</v>
      </c>
      <c r="L11" s="1">
        <v>0</v>
      </c>
      <c r="M11" s="1">
        <v>0</v>
      </c>
      <c r="N11" s="1">
        <v>0</v>
      </c>
      <c r="O11" s="1">
        <v>0</v>
      </c>
      <c r="P11" s="1">
        <v>0.86736806958651835</v>
      </c>
      <c r="Q11" s="1">
        <v>2.7000000000000003E-2</v>
      </c>
      <c r="R11" s="1">
        <v>0.02</v>
      </c>
      <c r="S11" s="1">
        <v>0</v>
      </c>
      <c r="T11" s="1">
        <v>0</v>
      </c>
      <c r="U11" s="1">
        <v>0</v>
      </c>
    </row>
    <row r="12" spans="1:21">
      <c r="A12" s="1" t="s">
        <v>308</v>
      </c>
      <c r="B12" s="1" t="s">
        <v>152</v>
      </c>
      <c r="C12" s="1">
        <v>2015</v>
      </c>
      <c r="D12" s="1">
        <v>0.95</v>
      </c>
      <c r="E12" s="1">
        <v>0.03</v>
      </c>
      <c r="F12" s="1">
        <v>0.02</v>
      </c>
      <c r="G12" s="1">
        <v>0</v>
      </c>
      <c r="H12" s="1">
        <v>0</v>
      </c>
      <c r="I12" s="1">
        <v>0</v>
      </c>
      <c r="J12" s="1">
        <v>0</v>
      </c>
      <c r="K12" s="1">
        <v>2.0999999999999998E-2</v>
      </c>
      <c r="L12" s="1">
        <v>0</v>
      </c>
      <c r="M12" s="1">
        <v>0</v>
      </c>
      <c r="N12" s="1">
        <v>0</v>
      </c>
      <c r="O12" s="1">
        <v>0</v>
      </c>
      <c r="P12" s="1">
        <v>0.92584232146875545</v>
      </c>
      <c r="Q12" s="1">
        <v>9.0000000000000011E-3</v>
      </c>
      <c r="R12" s="1">
        <v>0.02</v>
      </c>
      <c r="S12" s="1">
        <v>0</v>
      </c>
      <c r="T12" s="1">
        <v>0</v>
      </c>
      <c r="U12" s="1">
        <v>0</v>
      </c>
    </row>
    <row r="13" spans="1:21">
      <c r="A13" s="1" t="s">
        <v>287</v>
      </c>
      <c r="B13" s="1" t="s">
        <v>152</v>
      </c>
      <c r="C13" s="1">
        <v>2015</v>
      </c>
      <c r="D13" s="1">
        <v>0.95</v>
      </c>
      <c r="E13" s="1">
        <v>0.03</v>
      </c>
      <c r="F13" s="1">
        <v>0.02</v>
      </c>
      <c r="G13" s="1">
        <v>0</v>
      </c>
      <c r="H13" s="1">
        <v>0</v>
      </c>
      <c r="I13" s="1">
        <v>0</v>
      </c>
      <c r="J13" s="1">
        <v>0</v>
      </c>
      <c r="K13" s="1">
        <v>2.0999999999999998E-2</v>
      </c>
      <c r="L13" s="1">
        <v>0</v>
      </c>
      <c r="M13" s="1">
        <v>0</v>
      </c>
      <c r="N13" s="1">
        <v>0</v>
      </c>
      <c r="O13" s="1">
        <v>0</v>
      </c>
      <c r="P13" s="1">
        <v>0.92584232146875545</v>
      </c>
      <c r="Q13" s="1">
        <v>9.0000000000000011E-3</v>
      </c>
      <c r="R13" s="1">
        <v>0.02</v>
      </c>
      <c r="S13" s="1">
        <v>0</v>
      </c>
      <c r="T13" s="1">
        <v>0</v>
      </c>
      <c r="U13" s="1">
        <v>0</v>
      </c>
    </row>
    <row r="14" spans="1:21">
      <c r="A14" s="1" t="s">
        <v>288</v>
      </c>
      <c r="B14" s="1" t="s">
        <v>152</v>
      </c>
      <c r="C14" s="1">
        <v>2015</v>
      </c>
      <c r="D14" s="1">
        <v>0.86</v>
      </c>
      <c r="E14" s="1">
        <v>7.0000000000000007E-2</v>
      </c>
      <c r="F14" s="1">
        <v>7.0000000000000007E-2</v>
      </c>
      <c r="G14" s="1">
        <v>0</v>
      </c>
      <c r="H14" s="1">
        <v>0</v>
      </c>
      <c r="I14" s="1">
        <v>0</v>
      </c>
      <c r="J14" s="1">
        <v>0</v>
      </c>
      <c r="K14" s="1">
        <v>4.9000000000000002E-2</v>
      </c>
      <c r="L14" s="1">
        <v>0</v>
      </c>
      <c r="M14" s="1">
        <v>0</v>
      </c>
      <c r="N14" s="1">
        <v>0</v>
      </c>
      <c r="O14" s="1">
        <v>0</v>
      </c>
      <c r="P14" s="1">
        <v>0.83813094364539975</v>
      </c>
      <c r="Q14" s="1">
        <v>2.1000000000000005E-2</v>
      </c>
      <c r="R14" s="1">
        <v>7.0000000000000007E-2</v>
      </c>
      <c r="S14" s="1">
        <v>0</v>
      </c>
      <c r="T14" s="1">
        <v>0</v>
      </c>
      <c r="U14" s="1">
        <v>0</v>
      </c>
    </row>
    <row r="15" spans="1:21">
      <c r="A15" s="1" t="s">
        <v>289</v>
      </c>
      <c r="B15" s="1" t="s">
        <v>152</v>
      </c>
      <c r="C15" s="1">
        <v>2015</v>
      </c>
      <c r="D15" s="1">
        <v>0.84</v>
      </c>
      <c r="E15" s="1">
        <v>0.11</v>
      </c>
      <c r="F15" s="1">
        <v>0.05</v>
      </c>
      <c r="G15" s="1">
        <v>0</v>
      </c>
      <c r="H15" s="1">
        <v>0</v>
      </c>
      <c r="I15" s="1">
        <v>0</v>
      </c>
      <c r="J15" s="1">
        <v>0</v>
      </c>
      <c r="K15" s="1">
        <v>7.6999999999999999E-2</v>
      </c>
      <c r="L15" s="1">
        <v>0</v>
      </c>
      <c r="M15" s="1">
        <v>0</v>
      </c>
      <c r="N15" s="1">
        <v>0</v>
      </c>
      <c r="O15" s="1">
        <v>0</v>
      </c>
      <c r="P15" s="1">
        <v>0.81863952635132065</v>
      </c>
      <c r="Q15" s="1">
        <v>3.3000000000000008E-2</v>
      </c>
      <c r="R15" s="1">
        <v>0.05</v>
      </c>
      <c r="S15" s="1">
        <v>0</v>
      </c>
      <c r="T15" s="1">
        <v>0</v>
      </c>
      <c r="U15" s="1">
        <v>0</v>
      </c>
    </row>
    <row r="16" spans="1:21">
      <c r="A16" s="1" t="s">
        <v>290</v>
      </c>
      <c r="B16" s="1" t="s">
        <v>152</v>
      </c>
      <c r="C16" s="1">
        <v>2015</v>
      </c>
      <c r="D16" s="1">
        <v>0.84</v>
      </c>
      <c r="E16" s="1">
        <v>0.1</v>
      </c>
      <c r="F16" s="1">
        <v>0.06</v>
      </c>
      <c r="G16" s="1">
        <v>0</v>
      </c>
      <c r="H16" s="1">
        <v>0</v>
      </c>
      <c r="I16" s="1">
        <v>0</v>
      </c>
      <c r="J16" s="1">
        <v>0</v>
      </c>
      <c r="K16" s="1">
        <v>6.9999999999999993E-2</v>
      </c>
      <c r="L16" s="1">
        <v>0</v>
      </c>
      <c r="M16" s="1">
        <v>0</v>
      </c>
      <c r="N16" s="1">
        <v>0</v>
      </c>
      <c r="O16" s="1">
        <v>0</v>
      </c>
      <c r="P16" s="1">
        <v>0.81863952635132065</v>
      </c>
      <c r="Q16" s="1">
        <v>3.0000000000000006E-2</v>
      </c>
      <c r="R16" s="1">
        <v>0.06</v>
      </c>
      <c r="S16" s="1">
        <v>0</v>
      </c>
      <c r="T16" s="1">
        <v>0</v>
      </c>
      <c r="U16" s="1">
        <v>0</v>
      </c>
    </row>
    <row r="17" spans="1:21">
      <c r="A17" s="1" t="s">
        <v>291</v>
      </c>
      <c r="B17" s="1" t="s">
        <v>152</v>
      </c>
      <c r="C17" s="1">
        <v>2015</v>
      </c>
      <c r="D17" s="1">
        <v>0.84</v>
      </c>
      <c r="E17" s="1">
        <v>0.1</v>
      </c>
      <c r="F17" s="1">
        <v>0.06</v>
      </c>
      <c r="G17" s="81">
        <v>0</v>
      </c>
      <c r="H17" s="13">
        <v>0</v>
      </c>
      <c r="I17" s="82">
        <v>0</v>
      </c>
      <c r="J17" s="1">
        <v>0</v>
      </c>
      <c r="K17" s="1">
        <v>6.9999999999999993E-2</v>
      </c>
      <c r="L17" s="1">
        <v>0</v>
      </c>
      <c r="M17" s="1">
        <v>0</v>
      </c>
      <c r="N17" s="1">
        <v>0</v>
      </c>
      <c r="O17" s="1">
        <v>0</v>
      </c>
      <c r="P17" s="1">
        <v>0.81863952635132065</v>
      </c>
      <c r="Q17" s="1">
        <v>3.0000000000000006E-2</v>
      </c>
      <c r="R17" s="1">
        <v>0.06</v>
      </c>
      <c r="S17" s="1">
        <v>0</v>
      </c>
      <c r="T17" s="1">
        <v>0</v>
      </c>
      <c r="U17" s="1">
        <v>0</v>
      </c>
    </row>
    <row r="18" spans="1:21">
      <c r="A18" s="1" t="s">
        <v>292</v>
      </c>
      <c r="B18" s="1" t="s">
        <v>152</v>
      </c>
      <c r="C18" s="1">
        <v>2015</v>
      </c>
      <c r="D18" s="1">
        <v>0.85</v>
      </c>
      <c r="E18" s="1">
        <v>0.11</v>
      </c>
      <c r="F18" s="1">
        <v>0.04</v>
      </c>
      <c r="G18" s="1">
        <v>0</v>
      </c>
      <c r="H18" s="1">
        <v>0</v>
      </c>
      <c r="I18" s="1">
        <v>0</v>
      </c>
      <c r="J18" s="1">
        <v>0</v>
      </c>
      <c r="K18" s="1">
        <v>7.6999999999999999E-2</v>
      </c>
      <c r="L18" s="1">
        <v>0</v>
      </c>
      <c r="M18" s="1">
        <v>0</v>
      </c>
      <c r="N18" s="1">
        <v>0</v>
      </c>
      <c r="O18" s="1">
        <v>0</v>
      </c>
      <c r="P18" s="1">
        <v>0.82838523499836014</v>
      </c>
      <c r="Q18" s="1">
        <v>3.3000000000000008E-2</v>
      </c>
      <c r="R18" s="1">
        <v>0.04</v>
      </c>
      <c r="S18" s="1">
        <v>0</v>
      </c>
      <c r="T18" s="1">
        <v>0</v>
      </c>
      <c r="U18" s="1">
        <v>0</v>
      </c>
    </row>
    <row r="19" spans="1:21">
      <c r="A19" s="1" t="s">
        <v>293</v>
      </c>
      <c r="B19" s="1" t="s">
        <v>152</v>
      </c>
      <c r="C19" s="1">
        <v>2015</v>
      </c>
      <c r="D19" s="1">
        <v>0.85</v>
      </c>
      <c r="E19" s="1">
        <v>0.1</v>
      </c>
      <c r="F19" s="1">
        <v>0.05</v>
      </c>
      <c r="G19" s="1">
        <v>0</v>
      </c>
      <c r="H19" s="1">
        <v>0</v>
      </c>
      <c r="I19" s="1">
        <v>0</v>
      </c>
      <c r="J19" s="1">
        <v>0</v>
      </c>
      <c r="K19" s="1">
        <v>6.9999999999999993E-2</v>
      </c>
      <c r="L19" s="1">
        <v>0</v>
      </c>
      <c r="M19" s="1">
        <v>0</v>
      </c>
      <c r="N19" s="1">
        <v>0</v>
      </c>
      <c r="O19" s="1">
        <v>0</v>
      </c>
      <c r="P19" s="1">
        <v>0.82838523499836014</v>
      </c>
      <c r="Q19" s="1">
        <v>3.0000000000000006E-2</v>
      </c>
      <c r="R19" s="1">
        <v>0.05</v>
      </c>
      <c r="S19" s="1">
        <v>0</v>
      </c>
      <c r="T19" s="1">
        <v>0</v>
      </c>
      <c r="U19" s="1">
        <v>0</v>
      </c>
    </row>
    <row r="20" spans="1:21">
      <c r="A20" s="1" t="s">
        <v>294</v>
      </c>
      <c r="B20" s="1" t="s">
        <v>152</v>
      </c>
      <c r="C20" s="1">
        <v>2015</v>
      </c>
      <c r="D20" s="1">
        <v>0.89</v>
      </c>
      <c r="E20" s="1">
        <v>7.0000000000000007E-2</v>
      </c>
      <c r="F20" s="1">
        <v>0.04</v>
      </c>
      <c r="G20" s="1">
        <v>0</v>
      </c>
      <c r="H20" s="1">
        <v>0</v>
      </c>
      <c r="I20" s="1">
        <v>0</v>
      </c>
      <c r="J20" s="1">
        <v>0</v>
      </c>
      <c r="K20" s="1">
        <v>4.9000000000000002E-2</v>
      </c>
      <c r="L20" s="1">
        <v>0</v>
      </c>
      <c r="M20" s="1">
        <v>0</v>
      </c>
      <c r="N20" s="1">
        <v>0</v>
      </c>
      <c r="O20" s="1">
        <v>0</v>
      </c>
      <c r="P20" s="1">
        <v>0.86736806958651835</v>
      </c>
      <c r="Q20" s="1">
        <v>2.1000000000000005E-2</v>
      </c>
      <c r="R20" s="1">
        <v>0.04</v>
      </c>
      <c r="S20" s="1">
        <v>0</v>
      </c>
      <c r="T20" s="1">
        <v>0</v>
      </c>
      <c r="U20" s="1">
        <v>0</v>
      </c>
    </row>
    <row r="21" spans="1:21">
      <c r="A21" s="1" t="s">
        <v>309</v>
      </c>
      <c r="B21" s="1" t="s">
        <v>152</v>
      </c>
      <c r="C21" s="1">
        <v>2015</v>
      </c>
      <c r="D21" s="1">
        <v>0.95</v>
      </c>
      <c r="E21" s="1">
        <v>0.03</v>
      </c>
      <c r="F21" s="1">
        <v>0.02</v>
      </c>
      <c r="G21" s="1">
        <v>0</v>
      </c>
      <c r="H21" s="1">
        <v>0</v>
      </c>
      <c r="I21" s="1">
        <v>0</v>
      </c>
      <c r="J21" s="1">
        <v>0</v>
      </c>
      <c r="K21" s="1">
        <v>2.0999999999999998E-2</v>
      </c>
      <c r="L21" s="1">
        <v>0</v>
      </c>
      <c r="M21" s="1">
        <v>0</v>
      </c>
      <c r="N21" s="1">
        <v>0</v>
      </c>
      <c r="O21" s="1">
        <v>0</v>
      </c>
      <c r="P21" s="1">
        <v>0.92584232146875545</v>
      </c>
      <c r="Q21" s="1">
        <v>9.0000000000000011E-3</v>
      </c>
      <c r="R21" s="1">
        <v>0.02</v>
      </c>
      <c r="S21" s="1">
        <v>0</v>
      </c>
      <c r="T21" s="1">
        <v>0</v>
      </c>
      <c r="U21" s="1">
        <v>0</v>
      </c>
    </row>
    <row r="22" spans="1:21">
      <c r="A22" s="1" t="s">
        <v>295</v>
      </c>
      <c r="B22" s="1" t="s">
        <v>152</v>
      </c>
      <c r="C22" s="1">
        <v>2015</v>
      </c>
      <c r="D22" s="1">
        <v>0.9</v>
      </c>
      <c r="E22" s="1">
        <v>7.0000000000000007E-2</v>
      </c>
      <c r="F22" s="1">
        <v>0.03</v>
      </c>
      <c r="G22" s="1">
        <v>0</v>
      </c>
      <c r="H22" s="1">
        <v>0</v>
      </c>
      <c r="I22" s="1">
        <v>0</v>
      </c>
      <c r="J22" s="1">
        <v>0</v>
      </c>
      <c r="K22" s="1">
        <v>4.9000000000000002E-2</v>
      </c>
      <c r="L22" s="1">
        <v>0</v>
      </c>
      <c r="M22" s="1">
        <v>0</v>
      </c>
      <c r="N22" s="1">
        <v>0</v>
      </c>
      <c r="O22" s="1">
        <v>0</v>
      </c>
      <c r="P22" s="1">
        <v>0.87711377823355785</v>
      </c>
      <c r="Q22" s="1">
        <v>2.1000000000000005E-2</v>
      </c>
      <c r="R22" s="1">
        <v>0.03</v>
      </c>
      <c r="S22" s="1">
        <v>0</v>
      </c>
      <c r="T22" s="1">
        <v>0</v>
      </c>
      <c r="U22" s="1">
        <v>0</v>
      </c>
    </row>
    <row r="23" spans="1:21">
      <c r="A23" s="1" t="s">
        <v>310</v>
      </c>
      <c r="B23" s="1" t="s">
        <v>152</v>
      </c>
      <c r="C23" s="1">
        <v>2015</v>
      </c>
      <c r="D23" s="1">
        <v>0.95</v>
      </c>
      <c r="E23" s="1">
        <v>0.03</v>
      </c>
      <c r="F23" s="1">
        <v>0.02</v>
      </c>
      <c r="G23" s="1">
        <v>0</v>
      </c>
      <c r="H23" s="1">
        <v>0</v>
      </c>
      <c r="I23" s="1">
        <v>0</v>
      </c>
      <c r="J23" s="1">
        <v>0</v>
      </c>
      <c r="K23" s="1">
        <v>2.0999999999999998E-2</v>
      </c>
      <c r="L23" s="1">
        <v>0</v>
      </c>
      <c r="M23" s="1">
        <v>0</v>
      </c>
      <c r="N23" s="1">
        <v>0</v>
      </c>
      <c r="O23" s="1">
        <v>0</v>
      </c>
      <c r="P23" s="1">
        <v>0.92584232146875545</v>
      </c>
      <c r="Q23" s="1">
        <v>9.0000000000000011E-3</v>
      </c>
      <c r="R23" s="1">
        <v>0.02</v>
      </c>
      <c r="S23" s="1">
        <v>0</v>
      </c>
      <c r="T23" s="1">
        <v>0</v>
      </c>
      <c r="U23" s="1">
        <v>0</v>
      </c>
    </row>
    <row r="24" spans="1:21">
      <c r="A24" s="1" t="s">
        <v>298</v>
      </c>
      <c r="B24" s="1" t="s">
        <v>152</v>
      </c>
      <c r="C24" s="1">
        <v>2015</v>
      </c>
      <c r="D24" s="1">
        <v>0.89</v>
      </c>
      <c r="E24" s="1">
        <v>0.11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7.6999999999999999E-2</v>
      </c>
      <c r="L24" s="1">
        <v>0</v>
      </c>
      <c r="M24" s="1">
        <v>0</v>
      </c>
      <c r="N24" s="1">
        <v>0</v>
      </c>
      <c r="O24" s="1">
        <v>0</v>
      </c>
      <c r="P24" s="1">
        <v>0.86736806958651835</v>
      </c>
      <c r="Q24" s="1">
        <v>3.3000000000000008E-2</v>
      </c>
      <c r="R24" s="1">
        <v>0</v>
      </c>
      <c r="S24" s="1">
        <v>0</v>
      </c>
      <c r="T24" s="1">
        <v>0</v>
      </c>
      <c r="U24" s="1">
        <v>0</v>
      </c>
    </row>
    <row r="25" spans="1:21">
      <c r="A25" s="1" t="s">
        <v>299</v>
      </c>
      <c r="B25" s="1" t="s">
        <v>152</v>
      </c>
      <c r="C25" s="1">
        <v>2015</v>
      </c>
      <c r="D25" s="81">
        <v>0.9</v>
      </c>
      <c r="E25" s="13">
        <v>0.08</v>
      </c>
      <c r="F25" s="82">
        <v>0.02</v>
      </c>
      <c r="G25" s="1">
        <v>0</v>
      </c>
      <c r="H25" s="1">
        <v>0</v>
      </c>
      <c r="I25" s="1">
        <v>0</v>
      </c>
      <c r="J25" s="1">
        <v>0</v>
      </c>
      <c r="K25" s="1">
        <v>5.5999999999999994E-2</v>
      </c>
      <c r="L25" s="1">
        <v>0</v>
      </c>
      <c r="M25" s="1">
        <v>0</v>
      </c>
      <c r="N25" s="1">
        <v>0</v>
      </c>
      <c r="O25" s="1">
        <v>0</v>
      </c>
      <c r="P25" s="1">
        <v>0.87711377823355785</v>
      </c>
      <c r="Q25" s="1">
        <v>2.4000000000000004E-2</v>
      </c>
      <c r="R25" s="1">
        <v>0.02</v>
      </c>
      <c r="S25" s="1">
        <v>0</v>
      </c>
      <c r="T25" s="1">
        <v>0</v>
      </c>
      <c r="U25" s="1">
        <v>0</v>
      </c>
    </row>
    <row r="26" spans="1:21">
      <c r="A26" s="1" t="s">
        <v>300</v>
      </c>
      <c r="B26" s="1" t="s">
        <v>152</v>
      </c>
      <c r="C26" s="1">
        <v>2015</v>
      </c>
      <c r="D26" s="1">
        <v>0.89</v>
      </c>
      <c r="E26" s="1">
        <v>7.0000000000000007E-2</v>
      </c>
      <c r="F26" s="1">
        <v>0.04</v>
      </c>
      <c r="G26" s="1">
        <v>0</v>
      </c>
      <c r="H26" s="1">
        <v>0</v>
      </c>
      <c r="I26" s="1">
        <v>0</v>
      </c>
      <c r="J26" s="1">
        <v>0</v>
      </c>
      <c r="K26" s="1">
        <v>4.9000000000000002E-2</v>
      </c>
      <c r="L26" s="1">
        <v>0</v>
      </c>
      <c r="M26" s="1">
        <v>0</v>
      </c>
      <c r="N26" s="1">
        <v>0</v>
      </c>
      <c r="O26" s="1">
        <v>0</v>
      </c>
      <c r="P26" s="1">
        <v>0.86736806958651835</v>
      </c>
      <c r="Q26" s="1">
        <v>2.1000000000000005E-2</v>
      </c>
      <c r="R26" s="1">
        <v>0.04</v>
      </c>
      <c r="S26" s="1">
        <v>0</v>
      </c>
      <c r="T26" s="1">
        <v>0</v>
      </c>
      <c r="U26" s="1">
        <v>0</v>
      </c>
    </row>
    <row r="27" spans="1:21">
      <c r="A27" s="1" t="s">
        <v>301</v>
      </c>
      <c r="B27" s="1" t="s">
        <v>152</v>
      </c>
      <c r="C27" s="1">
        <v>2015</v>
      </c>
      <c r="D27" s="1">
        <v>0.85</v>
      </c>
      <c r="E27" s="1">
        <v>0.11</v>
      </c>
      <c r="F27" s="1">
        <v>0.04</v>
      </c>
      <c r="G27" s="1">
        <v>0</v>
      </c>
      <c r="H27" s="1">
        <v>0</v>
      </c>
      <c r="I27" s="1">
        <v>0</v>
      </c>
      <c r="J27" s="1">
        <v>0</v>
      </c>
      <c r="K27" s="1">
        <v>7.6999999999999999E-2</v>
      </c>
      <c r="L27" s="1">
        <v>0</v>
      </c>
      <c r="M27" s="1">
        <v>0</v>
      </c>
      <c r="N27" s="1">
        <v>0</v>
      </c>
      <c r="O27" s="1">
        <v>0</v>
      </c>
      <c r="P27" s="1">
        <v>0.82838523499836014</v>
      </c>
      <c r="Q27" s="1">
        <v>3.3000000000000008E-2</v>
      </c>
      <c r="R27" s="1">
        <v>0.04</v>
      </c>
      <c r="S27" s="1">
        <v>0</v>
      </c>
      <c r="T27" s="1">
        <v>0</v>
      </c>
      <c r="U27" s="1">
        <v>0</v>
      </c>
    </row>
    <row r="28" spans="1:21">
      <c r="A28" s="1" t="s">
        <v>303</v>
      </c>
      <c r="B28" s="1" t="s">
        <v>152</v>
      </c>
      <c r="C28" s="1">
        <v>2015</v>
      </c>
      <c r="D28" s="1">
        <v>0.86</v>
      </c>
      <c r="E28" s="1">
        <v>7.0000000000000007E-2</v>
      </c>
      <c r="F28" s="1">
        <v>7.0000000000000007E-2</v>
      </c>
      <c r="G28" s="1">
        <v>0</v>
      </c>
      <c r="H28" s="1">
        <v>0</v>
      </c>
      <c r="I28" s="1">
        <v>0</v>
      </c>
      <c r="J28" s="1">
        <v>0</v>
      </c>
      <c r="K28" s="1">
        <v>4.9000000000000002E-2</v>
      </c>
      <c r="L28" s="1">
        <v>0</v>
      </c>
      <c r="M28" s="1">
        <v>0</v>
      </c>
      <c r="N28" s="1">
        <v>0</v>
      </c>
      <c r="O28" s="1">
        <v>0</v>
      </c>
      <c r="P28" s="1">
        <v>0.83813094364539975</v>
      </c>
      <c r="Q28" s="1">
        <v>2.1000000000000005E-2</v>
      </c>
      <c r="R28" s="1">
        <v>7.0000000000000007E-2</v>
      </c>
      <c r="S28" s="1">
        <v>0</v>
      </c>
      <c r="T28" s="1">
        <v>0</v>
      </c>
      <c r="U28" s="1">
        <v>0</v>
      </c>
    </row>
    <row r="29" spans="1:21">
      <c r="A29" s="1" t="s">
        <v>304</v>
      </c>
      <c r="B29" s="1" t="s">
        <v>152</v>
      </c>
      <c r="C29" s="1">
        <v>2015</v>
      </c>
      <c r="D29" s="1">
        <v>0.84</v>
      </c>
      <c r="E29" s="1">
        <v>0.1</v>
      </c>
      <c r="F29" s="1">
        <v>0.06</v>
      </c>
      <c r="G29" s="1">
        <v>0</v>
      </c>
      <c r="H29" s="1">
        <v>0</v>
      </c>
      <c r="I29" s="1">
        <v>0</v>
      </c>
      <c r="J29" s="1">
        <v>0</v>
      </c>
      <c r="K29" s="1">
        <v>6.9999999999999993E-2</v>
      </c>
      <c r="L29" s="1">
        <v>0</v>
      </c>
      <c r="M29" s="1">
        <v>0</v>
      </c>
      <c r="N29" s="1">
        <v>0</v>
      </c>
      <c r="O29" s="1">
        <v>0</v>
      </c>
      <c r="P29" s="1">
        <v>0.81863952635132065</v>
      </c>
      <c r="Q29" s="1">
        <v>3.0000000000000006E-2</v>
      </c>
      <c r="R29" s="1">
        <v>0.06</v>
      </c>
      <c r="S29" s="1">
        <v>0</v>
      </c>
      <c r="T29" s="1">
        <v>0</v>
      </c>
      <c r="U29" s="1">
        <v>0</v>
      </c>
    </row>
    <row r="30" spans="1:21">
      <c r="A30" s="1" t="s">
        <v>305</v>
      </c>
      <c r="B30" s="1" t="s">
        <v>152</v>
      </c>
      <c r="C30" s="1">
        <v>2015</v>
      </c>
      <c r="D30" s="1">
        <v>0.85</v>
      </c>
      <c r="E30" s="1">
        <v>0.11</v>
      </c>
      <c r="F30" s="1">
        <v>0.04</v>
      </c>
      <c r="G30" s="1">
        <v>0</v>
      </c>
      <c r="H30" s="1">
        <v>0</v>
      </c>
      <c r="I30" s="1">
        <v>0</v>
      </c>
      <c r="J30" s="1">
        <v>0</v>
      </c>
      <c r="K30" s="1">
        <v>7.6999999999999999E-2</v>
      </c>
      <c r="L30" s="1">
        <v>0</v>
      </c>
      <c r="M30" s="1">
        <v>0</v>
      </c>
      <c r="N30" s="1">
        <v>0</v>
      </c>
      <c r="O30" s="1">
        <v>0</v>
      </c>
      <c r="P30" s="1">
        <v>0.82838523499836014</v>
      </c>
      <c r="Q30" s="1">
        <v>3.3000000000000008E-2</v>
      </c>
      <c r="R30" s="1">
        <v>0.04</v>
      </c>
      <c r="S30" s="1">
        <v>0</v>
      </c>
      <c r="T30" s="1">
        <v>0</v>
      </c>
      <c r="U30" s="1">
        <v>0</v>
      </c>
    </row>
    <row r="31" spans="1:21">
      <c r="A31" s="1" t="s">
        <v>307</v>
      </c>
      <c r="B31" s="1" t="s">
        <v>152</v>
      </c>
      <c r="C31" s="1">
        <v>2015</v>
      </c>
      <c r="D31" s="1">
        <v>0.85</v>
      </c>
      <c r="E31" s="1">
        <v>0.1</v>
      </c>
      <c r="F31" s="1">
        <v>0.05</v>
      </c>
      <c r="G31" s="1">
        <v>0</v>
      </c>
      <c r="H31" s="1">
        <v>0</v>
      </c>
      <c r="I31" s="1">
        <v>0</v>
      </c>
      <c r="J31" s="1">
        <v>0</v>
      </c>
      <c r="K31" s="1">
        <v>6.9999999999999993E-2</v>
      </c>
      <c r="L31" s="1">
        <v>0</v>
      </c>
      <c r="M31" s="1">
        <v>0</v>
      </c>
      <c r="N31" s="1">
        <v>0</v>
      </c>
      <c r="O31" s="1">
        <v>0</v>
      </c>
      <c r="P31" s="1">
        <v>0.82838523499836014</v>
      </c>
      <c r="Q31" s="1">
        <v>3.0000000000000006E-2</v>
      </c>
      <c r="R31" s="1">
        <v>0.05</v>
      </c>
      <c r="S31" s="1">
        <v>0</v>
      </c>
      <c r="T31" s="1">
        <v>0</v>
      </c>
      <c r="U31" s="1">
        <v>0</v>
      </c>
    </row>
    <row r="32" spans="1:21">
      <c r="A32" s="1" t="s">
        <v>279</v>
      </c>
      <c r="B32" s="1" t="s">
        <v>152</v>
      </c>
      <c r="C32" s="1">
        <v>2020</v>
      </c>
      <c r="D32" s="1">
        <v>0.8</v>
      </c>
      <c r="E32" s="1">
        <v>0.155</v>
      </c>
      <c r="F32" s="1">
        <v>0.03</v>
      </c>
      <c r="G32" s="1">
        <v>0</v>
      </c>
      <c r="H32" s="1">
        <v>0</v>
      </c>
      <c r="I32" s="1">
        <v>0</v>
      </c>
      <c r="J32" s="1">
        <v>0</v>
      </c>
      <c r="K32" s="1">
        <v>0.1085</v>
      </c>
      <c r="L32" s="1">
        <v>0</v>
      </c>
      <c r="M32" s="1">
        <v>0</v>
      </c>
      <c r="N32" s="1">
        <v>0</v>
      </c>
      <c r="O32" s="1">
        <v>0</v>
      </c>
      <c r="P32" s="1">
        <v>0.74792803731845359</v>
      </c>
      <c r="Q32" s="1">
        <v>3.7200000000000004E-2</v>
      </c>
      <c r="R32" s="1">
        <v>2.9399999999999999E-2</v>
      </c>
      <c r="S32" s="1">
        <v>0</v>
      </c>
      <c r="T32" s="1">
        <v>0</v>
      </c>
      <c r="U32" s="1">
        <v>0</v>
      </c>
    </row>
    <row r="33" spans="1:21">
      <c r="A33" s="1" t="s">
        <v>281</v>
      </c>
      <c r="B33" s="1" t="s">
        <v>152</v>
      </c>
      <c r="C33" s="1">
        <v>2020</v>
      </c>
      <c r="D33" s="1">
        <v>0.89</v>
      </c>
      <c r="E33" s="1">
        <v>7.0000000000000007E-2</v>
      </c>
      <c r="F33" s="1">
        <v>0.03</v>
      </c>
      <c r="G33" s="81">
        <v>0</v>
      </c>
      <c r="H33" s="13">
        <v>0</v>
      </c>
      <c r="I33" s="82">
        <v>0</v>
      </c>
      <c r="J33" s="1">
        <v>0</v>
      </c>
      <c r="K33" s="1">
        <v>4.9000000000000002E-2</v>
      </c>
      <c r="L33" s="1">
        <v>0</v>
      </c>
      <c r="M33" s="1">
        <v>0</v>
      </c>
      <c r="N33" s="1">
        <v>0</v>
      </c>
      <c r="O33" s="1">
        <v>0</v>
      </c>
      <c r="P33" s="1">
        <v>0.83206994151677949</v>
      </c>
      <c r="Q33" s="1">
        <v>1.6800000000000006E-2</v>
      </c>
      <c r="R33" s="1">
        <v>2.9399999999999999E-2</v>
      </c>
      <c r="S33" s="1">
        <v>0</v>
      </c>
      <c r="T33" s="1">
        <v>0</v>
      </c>
      <c r="U33" s="1">
        <v>0</v>
      </c>
    </row>
    <row r="34" spans="1:21">
      <c r="A34" s="1" t="s">
        <v>282</v>
      </c>
      <c r="B34" s="1" t="s">
        <v>152</v>
      </c>
      <c r="C34" s="1">
        <v>2020</v>
      </c>
      <c r="D34" s="1">
        <v>0.82499999999999996</v>
      </c>
      <c r="E34" s="1">
        <v>9.5000000000000001E-2</v>
      </c>
      <c r="F34" s="1">
        <v>0.06</v>
      </c>
      <c r="G34" s="1">
        <v>0</v>
      </c>
      <c r="H34" s="1">
        <v>0</v>
      </c>
      <c r="I34" s="1">
        <v>0</v>
      </c>
      <c r="J34" s="1">
        <v>0</v>
      </c>
      <c r="K34" s="1">
        <v>6.649999999999999E-2</v>
      </c>
      <c r="L34" s="1">
        <v>0</v>
      </c>
      <c r="M34" s="1">
        <v>0</v>
      </c>
      <c r="N34" s="1">
        <v>0</v>
      </c>
      <c r="O34" s="1">
        <v>0</v>
      </c>
      <c r="P34" s="1">
        <v>0.77130078848465511</v>
      </c>
      <c r="Q34" s="1">
        <v>2.2800000000000004E-2</v>
      </c>
      <c r="R34" s="1">
        <v>5.8799999999999998E-2</v>
      </c>
      <c r="S34" s="1">
        <v>0</v>
      </c>
      <c r="T34" s="1">
        <v>0</v>
      </c>
      <c r="U34" s="1">
        <v>0</v>
      </c>
    </row>
    <row r="35" spans="1:21">
      <c r="A35" s="1" t="s">
        <v>284</v>
      </c>
      <c r="B35" s="1" t="s">
        <v>152</v>
      </c>
      <c r="C35" s="1">
        <v>2020</v>
      </c>
      <c r="D35" s="1">
        <v>0.81</v>
      </c>
      <c r="E35" s="1">
        <v>0.16500000000000001</v>
      </c>
      <c r="F35" s="1">
        <v>0.01</v>
      </c>
      <c r="G35" s="1">
        <v>0</v>
      </c>
      <c r="H35" s="1">
        <v>0</v>
      </c>
      <c r="I35" s="1">
        <v>0</v>
      </c>
      <c r="J35" s="1">
        <v>0</v>
      </c>
      <c r="K35" s="1">
        <v>0.11549999999999999</v>
      </c>
      <c r="L35" s="1">
        <v>0</v>
      </c>
      <c r="M35" s="1">
        <v>0</v>
      </c>
      <c r="N35" s="1">
        <v>0</v>
      </c>
      <c r="O35" s="1">
        <v>0</v>
      </c>
      <c r="P35" s="1">
        <v>0.75727713778493422</v>
      </c>
      <c r="Q35" s="1">
        <v>3.960000000000001E-2</v>
      </c>
      <c r="R35" s="1">
        <v>9.7999999999999997E-3</v>
      </c>
      <c r="S35" s="1">
        <v>0</v>
      </c>
      <c r="T35" s="1">
        <v>0</v>
      </c>
      <c r="U35" s="1">
        <v>0</v>
      </c>
    </row>
    <row r="36" spans="1:21">
      <c r="A36" s="1" t="s">
        <v>285</v>
      </c>
      <c r="B36" s="1" t="s">
        <v>152</v>
      </c>
      <c r="C36" s="1">
        <v>2020</v>
      </c>
      <c r="D36" s="1">
        <v>0.84499999999999997</v>
      </c>
      <c r="E36" s="1">
        <v>8.5000000000000006E-2</v>
      </c>
      <c r="F36" s="1">
        <v>0.05</v>
      </c>
      <c r="G36" s="1">
        <v>0</v>
      </c>
      <c r="H36" s="1">
        <v>0</v>
      </c>
      <c r="I36" s="1">
        <v>0</v>
      </c>
      <c r="J36" s="1">
        <v>0</v>
      </c>
      <c r="K36" s="1">
        <v>5.9499999999999997E-2</v>
      </c>
      <c r="L36" s="1">
        <v>0</v>
      </c>
      <c r="M36" s="1">
        <v>0</v>
      </c>
      <c r="N36" s="1">
        <v>0</v>
      </c>
      <c r="O36" s="1">
        <v>0</v>
      </c>
      <c r="P36" s="1">
        <v>0.78999898941761648</v>
      </c>
      <c r="Q36" s="1">
        <v>2.0400000000000005E-2</v>
      </c>
      <c r="R36" s="1">
        <v>4.9000000000000002E-2</v>
      </c>
      <c r="S36" s="1">
        <v>0</v>
      </c>
      <c r="T36" s="1">
        <v>0</v>
      </c>
      <c r="U36" s="1">
        <v>0</v>
      </c>
    </row>
    <row r="37" spans="1:21">
      <c r="A37" s="1" t="s">
        <v>286</v>
      </c>
      <c r="B37" s="1" t="s">
        <v>152</v>
      </c>
      <c r="C37" s="1">
        <v>2020</v>
      </c>
      <c r="D37" s="1">
        <v>0.875</v>
      </c>
      <c r="E37" s="1">
        <v>8.5000000000000006E-2</v>
      </c>
      <c r="F37" s="1">
        <v>0.02</v>
      </c>
      <c r="G37" s="1">
        <v>0</v>
      </c>
      <c r="H37" s="1">
        <v>0</v>
      </c>
      <c r="I37" s="1">
        <v>0</v>
      </c>
      <c r="J37" s="1">
        <v>0</v>
      </c>
      <c r="K37" s="1">
        <v>5.9499999999999997E-2</v>
      </c>
      <c r="L37" s="1">
        <v>0</v>
      </c>
      <c r="M37" s="1">
        <v>0</v>
      </c>
      <c r="N37" s="1">
        <v>0</v>
      </c>
      <c r="O37" s="1">
        <v>0</v>
      </c>
      <c r="P37" s="1">
        <v>0.81804629081705849</v>
      </c>
      <c r="Q37" s="1">
        <v>2.0400000000000005E-2</v>
      </c>
      <c r="R37" s="1">
        <v>1.9599999999999999E-2</v>
      </c>
      <c r="S37" s="1">
        <v>0</v>
      </c>
      <c r="T37" s="1">
        <v>0</v>
      </c>
      <c r="U37" s="1">
        <v>0</v>
      </c>
    </row>
    <row r="38" spans="1:21">
      <c r="A38" s="1" t="s">
        <v>308</v>
      </c>
      <c r="B38" s="1" t="s">
        <v>152</v>
      </c>
      <c r="C38" s="1">
        <v>2020</v>
      </c>
      <c r="D38" s="1">
        <v>0.93500000000000005</v>
      </c>
      <c r="E38" s="1">
        <v>0.03</v>
      </c>
      <c r="F38" s="1">
        <v>0.02</v>
      </c>
      <c r="G38" s="1">
        <v>0</v>
      </c>
      <c r="H38" s="1">
        <v>0</v>
      </c>
      <c r="I38" s="1">
        <v>0</v>
      </c>
      <c r="J38" s="1">
        <v>0</v>
      </c>
      <c r="K38" s="1">
        <v>2.0999999999999998E-2</v>
      </c>
      <c r="L38" s="1">
        <v>0</v>
      </c>
      <c r="M38" s="1">
        <v>0</v>
      </c>
      <c r="N38" s="1">
        <v>0</v>
      </c>
      <c r="O38" s="1">
        <v>0</v>
      </c>
      <c r="P38" s="1">
        <v>0.8741408936159426</v>
      </c>
      <c r="Q38" s="1">
        <v>7.2000000000000015E-3</v>
      </c>
      <c r="R38" s="1">
        <v>1.9599999999999999E-2</v>
      </c>
      <c r="S38" s="1">
        <v>0</v>
      </c>
      <c r="T38" s="1">
        <v>0</v>
      </c>
      <c r="U38" s="1">
        <v>0</v>
      </c>
    </row>
    <row r="39" spans="1:21">
      <c r="A39" s="1" t="s">
        <v>287</v>
      </c>
      <c r="B39" s="1" t="s">
        <v>152</v>
      </c>
      <c r="C39" s="1">
        <v>2020</v>
      </c>
      <c r="D39" s="1">
        <v>0.93500000000000005</v>
      </c>
      <c r="E39" s="1">
        <v>0.03</v>
      </c>
      <c r="F39" s="1">
        <v>0.02</v>
      </c>
      <c r="G39" s="1">
        <v>0</v>
      </c>
      <c r="H39" s="1">
        <v>0</v>
      </c>
      <c r="I39" s="1">
        <v>0</v>
      </c>
      <c r="J39" s="1">
        <v>0</v>
      </c>
      <c r="K39" s="1">
        <v>2.0999999999999998E-2</v>
      </c>
      <c r="L39" s="1">
        <v>0</v>
      </c>
      <c r="M39" s="1">
        <v>0</v>
      </c>
      <c r="N39" s="1">
        <v>0</v>
      </c>
      <c r="O39" s="1">
        <v>0</v>
      </c>
      <c r="P39" s="1">
        <v>0.8741408936159426</v>
      </c>
      <c r="Q39" s="1">
        <v>7.2000000000000015E-3</v>
      </c>
      <c r="R39" s="1">
        <v>1.9599999999999999E-2</v>
      </c>
      <c r="S39" s="1">
        <v>0</v>
      </c>
      <c r="T39" s="1">
        <v>0</v>
      </c>
      <c r="U39" s="1">
        <v>0</v>
      </c>
    </row>
    <row r="40" spans="1:21">
      <c r="A40" s="1" t="s">
        <v>288</v>
      </c>
      <c r="B40" s="1" t="s">
        <v>152</v>
      </c>
      <c r="C40" s="1">
        <v>2020</v>
      </c>
      <c r="D40" s="1">
        <v>0.84499999999999997</v>
      </c>
      <c r="E40" s="1">
        <v>7.0000000000000007E-2</v>
      </c>
      <c r="F40" s="1">
        <v>7.0000000000000007E-2</v>
      </c>
      <c r="G40" s="1">
        <v>0</v>
      </c>
      <c r="H40" s="1">
        <v>0</v>
      </c>
      <c r="I40" s="1">
        <v>0</v>
      </c>
      <c r="J40" s="1">
        <v>0</v>
      </c>
      <c r="K40" s="1">
        <v>4.9000000000000002E-2</v>
      </c>
      <c r="L40" s="1">
        <v>0</v>
      </c>
      <c r="M40" s="1">
        <v>0</v>
      </c>
      <c r="N40" s="1">
        <v>0</v>
      </c>
      <c r="O40" s="1">
        <v>0</v>
      </c>
      <c r="P40" s="1">
        <v>0.78999898941761648</v>
      </c>
      <c r="Q40" s="1">
        <v>1.6800000000000006E-2</v>
      </c>
      <c r="R40" s="1">
        <v>6.8600000000000008E-2</v>
      </c>
      <c r="S40" s="1">
        <v>0</v>
      </c>
      <c r="T40" s="1">
        <v>0</v>
      </c>
      <c r="U40" s="1">
        <v>0</v>
      </c>
    </row>
    <row r="41" spans="1:21">
      <c r="A41" s="1" t="s">
        <v>289</v>
      </c>
      <c r="B41" s="1" t="s">
        <v>152</v>
      </c>
      <c r="C41" s="1">
        <v>2020</v>
      </c>
      <c r="D41" s="1">
        <v>0.82499999999999996</v>
      </c>
      <c r="E41" s="1">
        <v>0.105</v>
      </c>
      <c r="F41" s="1">
        <v>0.05</v>
      </c>
      <c r="G41" s="1">
        <v>0</v>
      </c>
      <c r="H41" s="1">
        <v>0</v>
      </c>
      <c r="I41" s="1">
        <v>0</v>
      </c>
      <c r="J41" s="1">
        <v>0</v>
      </c>
      <c r="K41" s="1">
        <v>7.3499999999999996E-2</v>
      </c>
      <c r="L41" s="1">
        <v>0</v>
      </c>
      <c r="M41" s="1">
        <v>0</v>
      </c>
      <c r="N41" s="1">
        <v>0</v>
      </c>
      <c r="O41" s="1">
        <v>0</v>
      </c>
      <c r="P41" s="1">
        <v>0.77130078848465511</v>
      </c>
      <c r="Q41" s="1">
        <v>2.5200000000000004E-2</v>
      </c>
      <c r="R41" s="1">
        <v>4.9000000000000002E-2</v>
      </c>
      <c r="S41" s="1">
        <v>0</v>
      </c>
      <c r="T41" s="1">
        <v>0</v>
      </c>
      <c r="U41" s="1">
        <v>0</v>
      </c>
    </row>
    <row r="42" spans="1:21">
      <c r="A42" s="1" t="s">
        <v>290</v>
      </c>
      <c r="B42" s="1" t="s">
        <v>152</v>
      </c>
      <c r="C42" s="1">
        <v>2020</v>
      </c>
      <c r="D42" s="1">
        <v>0.82499999999999996</v>
      </c>
      <c r="E42" s="1">
        <v>9.5000000000000001E-2</v>
      </c>
      <c r="F42" s="1">
        <v>0.06</v>
      </c>
      <c r="G42" s="1">
        <v>0</v>
      </c>
      <c r="H42" s="1">
        <v>0</v>
      </c>
      <c r="I42" s="1">
        <v>0</v>
      </c>
      <c r="J42" s="1">
        <v>0</v>
      </c>
      <c r="K42" s="1">
        <v>6.649999999999999E-2</v>
      </c>
      <c r="L42" s="1">
        <v>0</v>
      </c>
      <c r="M42" s="1">
        <v>0</v>
      </c>
      <c r="N42" s="1">
        <v>0</v>
      </c>
      <c r="O42" s="1">
        <v>0</v>
      </c>
      <c r="P42" s="1">
        <v>0.77130078848465511</v>
      </c>
      <c r="Q42" s="1">
        <v>2.2800000000000004E-2</v>
      </c>
      <c r="R42" s="1">
        <v>5.8799999999999998E-2</v>
      </c>
      <c r="S42" s="1">
        <v>0</v>
      </c>
      <c r="T42" s="1">
        <v>0</v>
      </c>
      <c r="U42" s="1">
        <v>0</v>
      </c>
    </row>
    <row r="43" spans="1:21">
      <c r="A43" s="1" t="s">
        <v>291</v>
      </c>
      <c r="B43" s="1" t="s">
        <v>152</v>
      </c>
      <c r="C43" s="1">
        <v>2020</v>
      </c>
      <c r="D43" s="1">
        <v>0.82499999999999996</v>
      </c>
      <c r="E43" s="1">
        <v>9.5000000000000001E-2</v>
      </c>
      <c r="F43" s="1">
        <v>0.06</v>
      </c>
      <c r="G43" s="1">
        <v>0</v>
      </c>
      <c r="H43" s="1">
        <v>0</v>
      </c>
      <c r="I43" s="1">
        <v>0</v>
      </c>
      <c r="J43" s="1">
        <v>0</v>
      </c>
      <c r="K43" s="1">
        <v>6.649999999999999E-2</v>
      </c>
      <c r="L43" s="1">
        <v>0</v>
      </c>
      <c r="M43" s="1">
        <v>0</v>
      </c>
      <c r="N43" s="1">
        <v>0</v>
      </c>
      <c r="O43" s="1">
        <v>0</v>
      </c>
      <c r="P43" s="1">
        <v>0.77130078848465511</v>
      </c>
      <c r="Q43" s="1">
        <v>2.2800000000000004E-2</v>
      </c>
      <c r="R43" s="1">
        <v>5.8799999999999998E-2</v>
      </c>
      <c r="S43" s="1">
        <v>0</v>
      </c>
      <c r="T43" s="1">
        <v>0</v>
      </c>
      <c r="U43" s="1">
        <v>0</v>
      </c>
    </row>
    <row r="44" spans="1:21">
      <c r="A44" s="1" t="s">
        <v>292</v>
      </c>
      <c r="B44" s="1" t="s">
        <v>152</v>
      </c>
      <c r="C44" s="1">
        <v>2020</v>
      </c>
      <c r="D44" s="1">
        <v>0.82499999999999996</v>
      </c>
      <c r="E44" s="1">
        <v>9.5000000000000001E-2</v>
      </c>
      <c r="F44" s="1">
        <v>0.04</v>
      </c>
      <c r="G44" s="1">
        <v>0</v>
      </c>
      <c r="H44" s="1">
        <v>0</v>
      </c>
      <c r="I44" s="1">
        <v>0</v>
      </c>
      <c r="J44" s="1">
        <v>0</v>
      </c>
      <c r="K44" s="1">
        <v>6.649999999999999E-2</v>
      </c>
      <c r="L44" s="1">
        <v>0</v>
      </c>
      <c r="M44" s="1">
        <v>0</v>
      </c>
      <c r="N44" s="1">
        <v>0</v>
      </c>
      <c r="O44" s="1">
        <v>0</v>
      </c>
      <c r="P44" s="1">
        <v>0.77130078848465511</v>
      </c>
      <c r="Q44" s="1">
        <v>2.2800000000000004E-2</v>
      </c>
      <c r="R44" s="1">
        <v>3.9199999999999999E-2</v>
      </c>
      <c r="S44" s="1">
        <v>0</v>
      </c>
      <c r="T44" s="1">
        <v>0</v>
      </c>
      <c r="U44" s="1">
        <v>0</v>
      </c>
    </row>
    <row r="45" spans="1:21">
      <c r="A45" s="1" t="s">
        <v>293</v>
      </c>
      <c r="B45" s="1" t="s">
        <v>152</v>
      </c>
      <c r="C45" s="1">
        <v>2020</v>
      </c>
      <c r="D45" s="1">
        <v>0.83499999999999996</v>
      </c>
      <c r="E45" s="1">
        <v>9.5000000000000001E-2</v>
      </c>
      <c r="F45" s="1">
        <v>0.05</v>
      </c>
      <c r="G45" s="1">
        <v>0</v>
      </c>
      <c r="H45" s="1">
        <v>0</v>
      </c>
      <c r="I45" s="1">
        <v>0</v>
      </c>
      <c r="J45" s="1">
        <v>0</v>
      </c>
      <c r="K45" s="1">
        <v>6.649999999999999E-2</v>
      </c>
      <c r="L45" s="1">
        <v>0</v>
      </c>
      <c r="M45" s="1">
        <v>0</v>
      </c>
      <c r="N45" s="1">
        <v>0</v>
      </c>
      <c r="O45" s="1">
        <v>0</v>
      </c>
      <c r="P45" s="1">
        <v>0.78064988895113585</v>
      </c>
      <c r="Q45" s="1">
        <v>2.2800000000000004E-2</v>
      </c>
      <c r="R45" s="1">
        <v>4.9000000000000002E-2</v>
      </c>
      <c r="S45" s="1">
        <v>0</v>
      </c>
      <c r="T45" s="1">
        <v>0</v>
      </c>
      <c r="U45" s="1">
        <v>0</v>
      </c>
    </row>
    <row r="46" spans="1:21">
      <c r="A46" s="1" t="s">
        <v>294</v>
      </c>
      <c r="B46" s="1" t="s">
        <v>152</v>
      </c>
      <c r="C46" s="1">
        <v>2020</v>
      </c>
      <c r="D46" s="1">
        <v>0.875</v>
      </c>
      <c r="E46" s="1">
        <v>7.0000000000000007E-2</v>
      </c>
      <c r="F46" s="1">
        <v>0.04</v>
      </c>
      <c r="G46" s="1">
        <v>0</v>
      </c>
      <c r="H46" s="1">
        <v>0</v>
      </c>
      <c r="I46" s="1">
        <v>0</v>
      </c>
      <c r="J46" s="1">
        <v>0</v>
      </c>
      <c r="K46" s="1">
        <v>4.9000000000000002E-2</v>
      </c>
      <c r="L46" s="1">
        <v>0</v>
      </c>
      <c r="M46" s="1">
        <v>0</v>
      </c>
      <c r="N46" s="1">
        <v>0</v>
      </c>
      <c r="O46" s="1">
        <v>0</v>
      </c>
      <c r="P46" s="1">
        <v>0.81804629081705849</v>
      </c>
      <c r="Q46" s="1">
        <v>1.6800000000000006E-2</v>
      </c>
      <c r="R46" s="1">
        <v>3.9199999999999999E-2</v>
      </c>
      <c r="S46" s="1">
        <v>0</v>
      </c>
      <c r="T46" s="1">
        <v>0</v>
      </c>
      <c r="U46" s="1">
        <v>0</v>
      </c>
    </row>
    <row r="47" spans="1:21">
      <c r="A47" s="1" t="s">
        <v>309</v>
      </c>
      <c r="B47" s="1" t="s">
        <v>152</v>
      </c>
      <c r="C47" s="1">
        <v>2020</v>
      </c>
      <c r="D47" s="1">
        <v>0.93500000000000005</v>
      </c>
      <c r="E47" s="1">
        <v>0.03</v>
      </c>
      <c r="F47" s="1">
        <v>0.02</v>
      </c>
      <c r="G47" s="1">
        <v>0</v>
      </c>
      <c r="H47" s="1">
        <v>0</v>
      </c>
      <c r="I47" s="1">
        <v>0</v>
      </c>
      <c r="J47" s="1">
        <v>0</v>
      </c>
      <c r="K47" s="1">
        <v>2.0999999999999998E-2</v>
      </c>
      <c r="L47" s="1">
        <v>0</v>
      </c>
      <c r="M47" s="1">
        <v>0</v>
      </c>
      <c r="N47" s="1">
        <v>0</v>
      </c>
      <c r="O47" s="1">
        <v>0</v>
      </c>
      <c r="P47" s="1">
        <v>0.8741408936159426</v>
      </c>
      <c r="Q47" s="1">
        <v>7.2000000000000015E-3</v>
      </c>
      <c r="R47" s="1">
        <v>1.9599999999999999E-2</v>
      </c>
      <c r="S47" s="1">
        <v>0</v>
      </c>
      <c r="T47" s="1">
        <v>0</v>
      </c>
      <c r="U47" s="1">
        <v>0</v>
      </c>
    </row>
    <row r="48" spans="1:21">
      <c r="A48" s="1" t="s">
        <v>295</v>
      </c>
      <c r="B48" s="1" t="s">
        <v>152</v>
      </c>
      <c r="C48" s="1">
        <v>2020</v>
      </c>
      <c r="D48" s="1">
        <v>0.89</v>
      </c>
      <c r="E48" s="1">
        <v>7.0000000000000007E-2</v>
      </c>
      <c r="F48" s="1">
        <v>0.03</v>
      </c>
      <c r="G48" s="1">
        <v>0</v>
      </c>
      <c r="H48" s="1">
        <v>0</v>
      </c>
      <c r="I48" s="1">
        <v>0</v>
      </c>
      <c r="J48" s="1">
        <v>0</v>
      </c>
      <c r="K48" s="1">
        <v>4.9000000000000002E-2</v>
      </c>
      <c r="L48" s="1">
        <v>0</v>
      </c>
      <c r="M48" s="1">
        <v>0</v>
      </c>
      <c r="N48" s="1">
        <v>0</v>
      </c>
      <c r="O48" s="1">
        <v>0</v>
      </c>
      <c r="P48" s="1">
        <v>0.83206994151677949</v>
      </c>
      <c r="Q48" s="1">
        <v>1.6800000000000006E-2</v>
      </c>
      <c r="R48" s="1">
        <v>2.9399999999999999E-2</v>
      </c>
      <c r="S48" s="1">
        <v>0</v>
      </c>
      <c r="T48" s="1">
        <v>0</v>
      </c>
      <c r="U48" s="1">
        <v>0</v>
      </c>
    </row>
    <row r="49" spans="1:21">
      <c r="A49" s="1" t="s">
        <v>310</v>
      </c>
      <c r="B49" s="1" t="s">
        <v>152</v>
      </c>
      <c r="C49" s="1">
        <v>2020</v>
      </c>
      <c r="D49" s="1">
        <v>0.93500000000000005</v>
      </c>
      <c r="E49" s="1">
        <v>0.03</v>
      </c>
      <c r="F49" s="1">
        <v>0.02</v>
      </c>
      <c r="G49" s="1">
        <v>0</v>
      </c>
      <c r="H49" s="1">
        <v>0</v>
      </c>
      <c r="I49" s="1">
        <v>0</v>
      </c>
      <c r="J49" s="1">
        <v>0</v>
      </c>
      <c r="K49" s="1">
        <v>2.0999999999999998E-2</v>
      </c>
      <c r="L49" s="1">
        <v>0</v>
      </c>
      <c r="M49" s="1">
        <v>0</v>
      </c>
      <c r="N49" s="1">
        <v>0</v>
      </c>
      <c r="O49" s="1">
        <v>0</v>
      </c>
      <c r="P49" s="1">
        <v>0.8741408936159426</v>
      </c>
      <c r="Q49" s="1">
        <v>7.2000000000000015E-3</v>
      </c>
      <c r="R49" s="1">
        <v>1.9599999999999999E-2</v>
      </c>
      <c r="S49" s="1">
        <v>0</v>
      </c>
      <c r="T49" s="1">
        <v>0</v>
      </c>
      <c r="U49" s="1">
        <v>0</v>
      </c>
    </row>
    <row r="50" spans="1:21">
      <c r="A50" s="1" t="s">
        <v>298</v>
      </c>
      <c r="B50" s="1" t="s">
        <v>152</v>
      </c>
      <c r="C50" s="1">
        <v>2020</v>
      </c>
      <c r="D50" s="1">
        <v>0.875</v>
      </c>
      <c r="E50" s="1">
        <v>0.105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7.3499999999999996E-2</v>
      </c>
      <c r="L50" s="1">
        <v>0</v>
      </c>
      <c r="M50" s="1">
        <v>0</v>
      </c>
      <c r="N50" s="1">
        <v>0</v>
      </c>
      <c r="O50" s="1">
        <v>0</v>
      </c>
      <c r="P50" s="1">
        <v>0.81804629081705849</v>
      </c>
      <c r="Q50" s="1">
        <v>2.5200000000000004E-2</v>
      </c>
      <c r="R50" s="1">
        <v>0</v>
      </c>
      <c r="S50" s="1">
        <v>0</v>
      </c>
      <c r="T50" s="1">
        <v>0</v>
      </c>
      <c r="U50" s="1">
        <v>0</v>
      </c>
    </row>
    <row r="51" spans="1:21">
      <c r="A51" s="1" t="s">
        <v>299</v>
      </c>
      <c r="B51" s="1" t="s">
        <v>152</v>
      </c>
      <c r="C51" s="1">
        <v>2020</v>
      </c>
      <c r="D51" s="1">
        <v>0.88500000000000001</v>
      </c>
      <c r="E51" s="1">
        <v>0.08</v>
      </c>
      <c r="F51" s="1">
        <v>0.02</v>
      </c>
      <c r="G51" s="1">
        <v>0</v>
      </c>
      <c r="H51" s="1">
        <v>0</v>
      </c>
      <c r="I51" s="1">
        <v>0</v>
      </c>
      <c r="J51" s="1">
        <v>0</v>
      </c>
      <c r="K51" s="1">
        <v>5.5999999999999994E-2</v>
      </c>
      <c r="L51" s="1">
        <v>0</v>
      </c>
      <c r="M51" s="1">
        <v>0</v>
      </c>
      <c r="N51" s="1">
        <v>0</v>
      </c>
      <c r="O51" s="1">
        <v>0</v>
      </c>
      <c r="P51" s="1">
        <v>0.82739539128353923</v>
      </c>
      <c r="Q51" s="1">
        <v>1.9200000000000005E-2</v>
      </c>
      <c r="R51" s="1">
        <v>1.9599999999999999E-2</v>
      </c>
      <c r="S51" s="1">
        <v>0</v>
      </c>
      <c r="T51" s="1">
        <v>0</v>
      </c>
      <c r="U51" s="1">
        <v>0</v>
      </c>
    </row>
    <row r="52" spans="1:21">
      <c r="A52" s="1" t="s">
        <v>300</v>
      </c>
      <c r="B52" s="1" t="s">
        <v>152</v>
      </c>
      <c r="C52" s="1">
        <v>2020</v>
      </c>
      <c r="D52" s="1">
        <v>0.875</v>
      </c>
      <c r="E52" s="1">
        <v>7.0000000000000007E-2</v>
      </c>
      <c r="F52" s="1">
        <v>0.04</v>
      </c>
      <c r="G52" s="1">
        <v>0</v>
      </c>
      <c r="H52" s="1">
        <v>0</v>
      </c>
      <c r="I52" s="1">
        <v>0</v>
      </c>
      <c r="J52" s="1">
        <v>0</v>
      </c>
      <c r="K52" s="1">
        <v>4.9000000000000002E-2</v>
      </c>
      <c r="L52" s="1">
        <v>0</v>
      </c>
      <c r="M52" s="1">
        <v>0</v>
      </c>
      <c r="N52" s="1">
        <v>0</v>
      </c>
      <c r="O52" s="1">
        <v>0</v>
      </c>
      <c r="P52" s="1">
        <v>0.81804629081705849</v>
      </c>
      <c r="Q52" s="1">
        <v>1.6800000000000006E-2</v>
      </c>
      <c r="R52" s="1">
        <v>3.9199999999999999E-2</v>
      </c>
      <c r="S52" s="1">
        <v>0</v>
      </c>
      <c r="T52" s="1">
        <v>0</v>
      </c>
      <c r="U52" s="1">
        <v>0</v>
      </c>
    </row>
    <row r="53" spans="1:21">
      <c r="A53" s="1" t="s">
        <v>301</v>
      </c>
      <c r="B53" s="1" t="s">
        <v>152</v>
      </c>
      <c r="C53" s="1">
        <v>2020</v>
      </c>
      <c r="D53" s="1">
        <v>0.82499999999999996</v>
      </c>
      <c r="E53" s="1">
        <v>9.5000000000000001E-2</v>
      </c>
      <c r="F53" s="1">
        <v>0.04</v>
      </c>
      <c r="G53" s="1">
        <v>0</v>
      </c>
      <c r="H53" s="1">
        <v>0</v>
      </c>
      <c r="I53" s="1">
        <v>0</v>
      </c>
      <c r="J53" s="1">
        <v>0</v>
      </c>
      <c r="K53" s="1">
        <v>6.649999999999999E-2</v>
      </c>
      <c r="L53" s="1">
        <v>0</v>
      </c>
      <c r="M53" s="1">
        <v>0</v>
      </c>
      <c r="N53" s="1">
        <v>0</v>
      </c>
      <c r="O53" s="1">
        <v>0</v>
      </c>
      <c r="P53" s="1">
        <v>0.77130078848465511</v>
      </c>
      <c r="Q53" s="1">
        <v>2.2800000000000004E-2</v>
      </c>
      <c r="R53" s="1">
        <v>3.9199999999999999E-2</v>
      </c>
      <c r="S53" s="1">
        <v>0</v>
      </c>
      <c r="T53" s="1">
        <v>0</v>
      </c>
      <c r="U53" s="1">
        <v>0</v>
      </c>
    </row>
    <row r="54" spans="1:21">
      <c r="A54" s="1" t="s">
        <v>303</v>
      </c>
      <c r="B54" s="1" t="s">
        <v>152</v>
      </c>
      <c r="C54" s="1">
        <v>2020</v>
      </c>
      <c r="D54" s="1">
        <v>0.84499999999999997</v>
      </c>
      <c r="E54" s="1">
        <v>7.0000000000000007E-2</v>
      </c>
      <c r="F54" s="1">
        <v>7.0000000000000007E-2</v>
      </c>
      <c r="G54" s="1">
        <v>0</v>
      </c>
      <c r="H54" s="1">
        <v>0</v>
      </c>
      <c r="I54" s="1">
        <v>0</v>
      </c>
      <c r="J54" s="1">
        <v>0</v>
      </c>
      <c r="K54" s="1">
        <v>4.9000000000000002E-2</v>
      </c>
      <c r="L54" s="1">
        <v>0</v>
      </c>
      <c r="M54" s="1">
        <v>0</v>
      </c>
      <c r="N54" s="1">
        <v>0</v>
      </c>
      <c r="O54" s="1">
        <v>0</v>
      </c>
      <c r="P54" s="1">
        <v>0.78999898941761648</v>
      </c>
      <c r="Q54" s="1">
        <v>1.6800000000000006E-2</v>
      </c>
      <c r="R54" s="1">
        <v>6.8600000000000008E-2</v>
      </c>
      <c r="S54" s="1">
        <v>0</v>
      </c>
      <c r="T54" s="1">
        <v>0</v>
      </c>
      <c r="U54" s="1">
        <v>0</v>
      </c>
    </row>
    <row r="55" spans="1:21">
      <c r="A55" s="1" t="s">
        <v>304</v>
      </c>
      <c r="B55" s="1" t="s">
        <v>152</v>
      </c>
      <c r="C55" s="1">
        <v>2020</v>
      </c>
      <c r="D55" s="1">
        <v>0.82499999999999996</v>
      </c>
      <c r="E55" s="1">
        <v>9.5000000000000001E-2</v>
      </c>
      <c r="F55" s="1">
        <v>0.06</v>
      </c>
      <c r="G55" s="1">
        <v>0</v>
      </c>
      <c r="H55" s="1">
        <v>0</v>
      </c>
      <c r="I55" s="1">
        <v>0</v>
      </c>
      <c r="J55" s="1">
        <v>0</v>
      </c>
      <c r="K55" s="1">
        <v>6.649999999999999E-2</v>
      </c>
      <c r="L55" s="1">
        <v>0</v>
      </c>
      <c r="M55" s="1">
        <v>0</v>
      </c>
      <c r="N55" s="1">
        <v>0</v>
      </c>
      <c r="O55" s="1">
        <v>0</v>
      </c>
      <c r="P55" s="1">
        <v>0.77130078848465511</v>
      </c>
      <c r="Q55" s="1">
        <v>2.2800000000000004E-2</v>
      </c>
      <c r="R55" s="1">
        <v>5.8799999999999998E-2</v>
      </c>
      <c r="S55" s="1">
        <v>0</v>
      </c>
      <c r="T55" s="1">
        <v>0</v>
      </c>
      <c r="U55" s="1">
        <v>0</v>
      </c>
    </row>
    <row r="56" spans="1:21">
      <c r="A56" s="1" t="s">
        <v>305</v>
      </c>
      <c r="B56" s="1" t="s">
        <v>152</v>
      </c>
      <c r="C56" s="1">
        <v>2020</v>
      </c>
      <c r="D56" s="1">
        <v>0.82499999999999996</v>
      </c>
      <c r="E56" s="1">
        <v>9.5000000000000001E-2</v>
      </c>
      <c r="F56" s="1">
        <v>0.04</v>
      </c>
      <c r="G56" s="1">
        <v>0</v>
      </c>
      <c r="H56" s="1">
        <v>0</v>
      </c>
      <c r="I56" s="1">
        <v>0</v>
      </c>
      <c r="J56" s="1">
        <v>0</v>
      </c>
      <c r="K56" s="1">
        <v>6.649999999999999E-2</v>
      </c>
      <c r="L56" s="1">
        <v>0</v>
      </c>
      <c r="M56" s="1">
        <v>0</v>
      </c>
      <c r="N56" s="1">
        <v>0</v>
      </c>
      <c r="O56" s="1">
        <v>0</v>
      </c>
      <c r="P56" s="1">
        <v>0.77130078848465511</v>
      </c>
      <c r="Q56" s="1">
        <v>2.2800000000000004E-2</v>
      </c>
      <c r="R56" s="1">
        <v>3.9199999999999999E-2</v>
      </c>
      <c r="S56" s="1">
        <v>0</v>
      </c>
      <c r="T56" s="1">
        <v>0</v>
      </c>
      <c r="U56" s="1">
        <v>0</v>
      </c>
    </row>
    <row r="57" spans="1:21">
      <c r="A57" s="1" t="s">
        <v>307</v>
      </c>
      <c r="B57" s="1" t="s">
        <v>152</v>
      </c>
      <c r="C57" s="1">
        <v>2020</v>
      </c>
      <c r="D57" s="1">
        <v>0.83499999999999996</v>
      </c>
      <c r="E57" s="1">
        <v>9.5000000000000001E-2</v>
      </c>
      <c r="F57" s="1">
        <v>0.05</v>
      </c>
      <c r="G57" s="1">
        <v>0</v>
      </c>
      <c r="H57" s="1">
        <v>0</v>
      </c>
      <c r="I57" s="1">
        <v>0</v>
      </c>
      <c r="J57" s="1">
        <v>0</v>
      </c>
      <c r="K57" s="1">
        <v>6.649999999999999E-2</v>
      </c>
      <c r="L57" s="1">
        <v>0</v>
      </c>
      <c r="M57" s="1">
        <v>0</v>
      </c>
      <c r="N57" s="1">
        <v>0</v>
      </c>
      <c r="O57" s="1">
        <v>0</v>
      </c>
      <c r="P57" s="1">
        <v>0.78064988895113585</v>
      </c>
      <c r="Q57" s="1">
        <v>2.2800000000000004E-2</v>
      </c>
      <c r="R57" s="1">
        <v>4.9000000000000002E-2</v>
      </c>
      <c r="S57" s="1">
        <v>0</v>
      </c>
      <c r="T57" s="1">
        <v>0</v>
      </c>
      <c r="U57" s="1">
        <v>0</v>
      </c>
    </row>
    <row r="58" spans="1:21">
      <c r="A58" s="1" t="s">
        <v>279</v>
      </c>
      <c r="B58" s="1" t="s">
        <v>152</v>
      </c>
      <c r="C58" s="1">
        <v>2025</v>
      </c>
      <c r="D58" s="1">
        <v>0.78500000000000003</v>
      </c>
      <c r="E58" s="1">
        <v>0.15</v>
      </c>
      <c r="F58" s="1">
        <v>0.03</v>
      </c>
      <c r="G58" s="1">
        <v>0</v>
      </c>
      <c r="H58" s="1">
        <v>0</v>
      </c>
      <c r="I58" s="1">
        <v>0</v>
      </c>
      <c r="J58" s="1">
        <v>0</v>
      </c>
      <c r="K58" s="1">
        <v>0.105</v>
      </c>
      <c r="L58" s="1">
        <v>0</v>
      </c>
      <c r="M58" s="1">
        <v>0</v>
      </c>
      <c r="N58" s="1">
        <v>0</v>
      </c>
      <c r="O58" s="1">
        <v>0</v>
      </c>
      <c r="P58" s="1">
        <v>0.57964422892180156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>
      <c r="A59" s="1" t="s">
        <v>281</v>
      </c>
      <c r="B59" s="1" t="s">
        <v>152</v>
      </c>
      <c r="C59" s="1">
        <v>2025</v>
      </c>
      <c r="D59" s="1">
        <v>0.87</v>
      </c>
      <c r="E59" s="1">
        <v>6.5000000000000002E-2</v>
      </c>
      <c r="F59" s="1">
        <v>0.03</v>
      </c>
      <c r="G59" s="1">
        <v>0</v>
      </c>
      <c r="H59" s="1">
        <v>0</v>
      </c>
      <c r="I59" s="1">
        <v>0</v>
      </c>
      <c r="J59" s="1">
        <v>0</v>
      </c>
      <c r="K59" s="1">
        <v>4.5499999999999999E-2</v>
      </c>
      <c r="L59" s="1">
        <v>0</v>
      </c>
      <c r="M59" s="1">
        <v>0</v>
      </c>
      <c r="N59" s="1">
        <v>0</v>
      </c>
      <c r="O59" s="1">
        <v>0</v>
      </c>
      <c r="P59" s="1">
        <v>0.64485420467550414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>
      <c r="A60" s="1" t="s">
        <v>282</v>
      </c>
      <c r="B60" s="1" t="s">
        <v>152</v>
      </c>
      <c r="C60" s="1">
        <v>2025</v>
      </c>
      <c r="D60" s="1">
        <v>0.81</v>
      </c>
      <c r="E60" s="1">
        <v>0.09</v>
      </c>
      <c r="F60" s="1">
        <v>5.5E-2</v>
      </c>
      <c r="G60" s="1">
        <v>0</v>
      </c>
      <c r="H60" s="1">
        <v>0</v>
      </c>
      <c r="I60" s="1">
        <v>0</v>
      </c>
      <c r="J60" s="1">
        <v>0</v>
      </c>
      <c r="K60" s="1">
        <v>6.3E-2</v>
      </c>
      <c r="L60" s="1">
        <v>0</v>
      </c>
      <c r="M60" s="1">
        <v>0</v>
      </c>
      <c r="N60" s="1">
        <v>0</v>
      </c>
      <c r="O60" s="1">
        <v>0</v>
      </c>
      <c r="P60" s="1">
        <v>0.59775811107560772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</row>
    <row r="61" spans="1:21">
      <c r="A61" s="1" t="s">
        <v>284</v>
      </c>
      <c r="B61" s="1" t="s">
        <v>152</v>
      </c>
      <c r="C61" s="1">
        <v>2025</v>
      </c>
      <c r="D61" s="1">
        <v>0.79500000000000004</v>
      </c>
      <c r="E61" s="1">
        <v>0.16</v>
      </c>
      <c r="F61" s="1">
        <v>0.01</v>
      </c>
      <c r="G61" s="1">
        <v>0</v>
      </c>
      <c r="H61" s="1">
        <v>0</v>
      </c>
      <c r="I61" s="1">
        <v>0</v>
      </c>
      <c r="J61" s="1">
        <v>0</v>
      </c>
      <c r="K61" s="1">
        <v>0.11199999999999999</v>
      </c>
      <c r="L61" s="1">
        <v>0</v>
      </c>
      <c r="M61" s="1">
        <v>0</v>
      </c>
      <c r="N61" s="1">
        <v>0</v>
      </c>
      <c r="O61" s="1">
        <v>0</v>
      </c>
      <c r="P61" s="1">
        <v>0.58688978178332407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1:21">
      <c r="A62" s="1" t="s">
        <v>285</v>
      </c>
      <c r="B62" s="1" t="s">
        <v>152</v>
      </c>
      <c r="C62" s="1">
        <v>2025</v>
      </c>
      <c r="D62" s="1">
        <v>0.83</v>
      </c>
      <c r="E62" s="1">
        <v>0.08</v>
      </c>
      <c r="F62" s="1">
        <v>4.4999999999999998E-2</v>
      </c>
      <c r="G62" s="1">
        <v>0</v>
      </c>
      <c r="H62" s="1">
        <v>0</v>
      </c>
      <c r="I62" s="1">
        <v>0</v>
      </c>
      <c r="J62" s="1">
        <v>0</v>
      </c>
      <c r="K62" s="1">
        <v>5.5999999999999994E-2</v>
      </c>
      <c r="L62" s="1">
        <v>0</v>
      </c>
      <c r="M62" s="1">
        <v>0</v>
      </c>
      <c r="N62" s="1">
        <v>0</v>
      </c>
      <c r="O62" s="1">
        <v>0</v>
      </c>
      <c r="P62" s="1">
        <v>0.61224921679865274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>
      <c r="A63" s="1" t="s">
        <v>286</v>
      </c>
      <c r="B63" s="1" t="s">
        <v>152</v>
      </c>
      <c r="C63" s="1">
        <v>2025</v>
      </c>
      <c r="D63" s="1">
        <v>0.86</v>
      </c>
      <c r="E63" s="1">
        <v>0.08</v>
      </c>
      <c r="F63" s="1">
        <v>0.02</v>
      </c>
      <c r="G63" s="1">
        <v>0</v>
      </c>
      <c r="H63" s="1">
        <v>0</v>
      </c>
      <c r="I63" s="1">
        <v>0</v>
      </c>
      <c r="J63" s="1">
        <v>0</v>
      </c>
      <c r="K63" s="1">
        <v>5.5999999999999994E-2</v>
      </c>
      <c r="L63" s="1">
        <v>0</v>
      </c>
      <c r="M63" s="1">
        <v>0</v>
      </c>
      <c r="N63" s="1">
        <v>0</v>
      </c>
      <c r="O63" s="1">
        <v>0</v>
      </c>
      <c r="P63" s="1">
        <v>0.63398587538322038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</row>
    <row r="64" spans="1:21">
      <c r="A64" s="1" t="s">
        <v>308</v>
      </c>
      <c r="B64" s="1" t="s">
        <v>152</v>
      </c>
      <c r="C64" s="1">
        <v>2025</v>
      </c>
      <c r="D64" s="1">
        <v>0.91</v>
      </c>
      <c r="E64" s="1">
        <v>0.03</v>
      </c>
      <c r="F64" s="1">
        <v>0.02</v>
      </c>
      <c r="G64" s="1">
        <v>0</v>
      </c>
      <c r="H64" s="1">
        <v>0</v>
      </c>
      <c r="I64" s="1">
        <v>0</v>
      </c>
      <c r="J64" s="1">
        <v>0</v>
      </c>
      <c r="K64" s="1">
        <v>2.0999999999999998E-2</v>
      </c>
      <c r="L64" s="1">
        <v>0</v>
      </c>
      <c r="M64" s="1">
        <v>0</v>
      </c>
      <c r="N64" s="1">
        <v>0</v>
      </c>
      <c r="O64" s="1">
        <v>0</v>
      </c>
      <c r="P64" s="1">
        <v>0.67745919255235554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</row>
    <row r="65" spans="1:21">
      <c r="A65" s="1" t="s">
        <v>287</v>
      </c>
      <c r="B65" s="1" t="s">
        <v>152</v>
      </c>
      <c r="C65" s="1">
        <v>2025</v>
      </c>
      <c r="D65" s="1">
        <v>0.91</v>
      </c>
      <c r="E65" s="1">
        <v>0.03</v>
      </c>
      <c r="F65" s="1">
        <v>0.02</v>
      </c>
      <c r="G65" s="1">
        <v>0</v>
      </c>
      <c r="H65" s="1">
        <v>0</v>
      </c>
      <c r="I65" s="1">
        <v>0</v>
      </c>
      <c r="J65" s="1">
        <v>0</v>
      </c>
      <c r="K65" s="1">
        <v>2.0999999999999998E-2</v>
      </c>
      <c r="L65" s="1">
        <v>0</v>
      </c>
      <c r="M65" s="1">
        <v>0</v>
      </c>
      <c r="N65" s="1">
        <v>0</v>
      </c>
      <c r="O65" s="1">
        <v>0</v>
      </c>
      <c r="P65" s="1">
        <v>0.67745919255235554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</row>
    <row r="66" spans="1:21">
      <c r="A66" s="1" t="s">
        <v>288</v>
      </c>
      <c r="B66" s="1" t="s">
        <v>152</v>
      </c>
      <c r="C66" s="1">
        <v>2025</v>
      </c>
      <c r="D66" s="1">
        <v>0.83</v>
      </c>
      <c r="E66" s="1">
        <v>6.5000000000000002E-2</v>
      </c>
      <c r="F66" s="1">
        <v>6.5000000000000002E-2</v>
      </c>
      <c r="G66" s="1">
        <v>0</v>
      </c>
      <c r="H66" s="1">
        <v>0</v>
      </c>
      <c r="I66" s="1">
        <v>0</v>
      </c>
      <c r="J66" s="1">
        <v>0</v>
      </c>
      <c r="K66" s="1">
        <v>4.5499999999999999E-2</v>
      </c>
      <c r="L66" s="1">
        <v>0</v>
      </c>
      <c r="M66" s="1">
        <v>0</v>
      </c>
      <c r="N66" s="1">
        <v>0</v>
      </c>
      <c r="O66" s="1">
        <v>0</v>
      </c>
      <c r="P66" s="1">
        <v>0.61224921679865274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</row>
    <row r="67" spans="1:21">
      <c r="A67" s="1" t="s">
        <v>289</v>
      </c>
      <c r="B67" s="1" t="s">
        <v>152</v>
      </c>
      <c r="C67" s="1">
        <v>2025</v>
      </c>
      <c r="D67" s="1">
        <v>0.81</v>
      </c>
      <c r="E67" s="1">
        <v>0.1</v>
      </c>
      <c r="F67" s="1">
        <v>4.4999999999999998E-2</v>
      </c>
      <c r="G67" s="1">
        <v>0</v>
      </c>
      <c r="H67" s="1">
        <v>0</v>
      </c>
      <c r="I67" s="1">
        <v>0</v>
      </c>
      <c r="J67" s="1">
        <v>0</v>
      </c>
      <c r="K67" s="1">
        <v>6.9999999999999993E-2</v>
      </c>
      <c r="L67" s="1">
        <v>0</v>
      </c>
      <c r="M67" s="1">
        <v>0</v>
      </c>
      <c r="N67" s="1">
        <v>0</v>
      </c>
      <c r="O67" s="1">
        <v>0</v>
      </c>
      <c r="P67" s="1">
        <v>0.59775811107560772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</row>
    <row r="68" spans="1:21">
      <c r="A68" s="1" t="s">
        <v>290</v>
      </c>
      <c r="B68" s="1" t="s">
        <v>152</v>
      </c>
      <c r="C68" s="1">
        <v>2025</v>
      </c>
      <c r="D68" s="1">
        <v>0.81</v>
      </c>
      <c r="E68" s="1">
        <v>0.09</v>
      </c>
      <c r="F68" s="1">
        <v>5.5E-2</v>
      </c>
      <c r="G68" s="1">
        <v>0</v>
      </c>
      <c r="H68" s="1">
        <v>0</v>
      </c>
      <c r="I68" s="1">
        <v>0</v>
      </c>
      <c r="J68" s="1">
        <v>0</v>
      </c>
      <c r="K68" s="1">
        <v>6.3E-2</v>
      </c>
      <c r="L68" s="1">
        <v>0</v>
      </c>
      <c r="M68" s="1">
        <v>0</v>
      </c>
      <c r="N68" s="1">
        <v>0</v>
      </c>
      <c r="O68" s="1">
        <v>0</v>
      </c>
      <c r="P68" s="1">
        <v>0.59775811107560772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21">
      <c r="A69" s="1" t="s">
        <v>291</v>
      </c>
      <c r="B69" s="1" t="s">
        <v>152</v>
      </c>
      <c r="C69" s="1">
        <v>2025</v>
      </c>
      <c r="D69" s="1">
        <v>0.81</v>
      </c>
      <c r="E69" s="1">
        <v>0.09</v>
      </c>
      <c r="F69" s="1">
        <v>5.5E-2</v>
      </c>
      <c r="G69" s="1">
        <v>0</v>
      </c>
      <c r="H69" s="1">
        <v>0</v>
      </c>
      <c r="I69" s="1">
        <v>0</v>
      </c>
      <c r="J69" s="1">
        <v>0</v>
      </c>
      <c r="K69" s="1">
        <v>6.3E-2</v>
      </c>
      <c r="L69" s="1">
        <v>0</v>
      </c>
      <c r="M69" s="1">
        <v>0</v>
      </c>
      <c r="N69" s="1">
        <v>0</v>
      </c>
      <c r="O69" s="1">
        <v>0</v>
      </c>
      <c r="P69" s="1">
        <v>0.59775811107560772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21">
      <c r="A70" s="1" t="s">
        <v>292</v>
      </c>
      <c r="B70" s="1" t="s">
        <v>152</v>
      </c>
      <c r="C70" s="1">
        <v>2025</v>
      </c>
      <c r="D70" s="1">
        <v>0.81</v>
      </c>
      <c r="E70" s="1">
        <v>0.09</v>
      </c>
      <c r="F70" s="1">
        <v>0.04</v>
      </c>
      <c r="G70" s="1">
        <v>0</v>
      </c>
      <c r="H70" s="1">
        <v>0</v>
      </c>
      <c r="I70" s="1">
        <v>0</v>
      </c>
      <c r="J70" s="1">
        <v>0</v>
      </c>
      <c r="K70" s="1">
        <v>6.3E-2</v>
      </c>
      <c r="L70" s="1">
        <v>0</v>
      </c>
      <c r="M70" s="1">
        <v>0</v>
      </c>
      <c r="N70" s="1">
        <v>0</v>
      </c>
      <c r="O70" s="1">
        <v>0</v>
      </c>
      <c r="P70" s="1">
        <v>0.59775811107560772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</row>
    <row r="71" spans="1:21">
      <c r="A71" s="1" t="s">
        <v>293</v>
      </c>
      <c r="B71" s="1" t="s">
        <v>152</v>
      </c>
      <c r="C71" s="1">
        <v>2025</v>
      </c>
      <c r="D71" s="1">
        <v>0.81</v>
      </c>
      <c r="E71" s="1">
        <v>0.09</v>
      </c>
      <c r="F71" s="1">
        <v>4.4999999999999998E-2</v>
      </c>
      <c r="G71" s="1">
        <v>0</v>
      </c>
      <c r="H71" s="1">
        <v>0</v>
      </c>
      <c r="I71" s="1">
        <v>0</v>
      </c>
      <c r="J71" s="1">
        <v>0</v>
      </c>
      <c r="K71" s="1">
        <v>6.3E-2</v>
      </c>
      <c r="L71" s="1">
        <v>0</v>
      </c>
      <c r="M71" s="1">
        <v>0</v>
      </c>
      <c r="N71" s="1">
        <v>0</v>
      </c>
      <c r="O71" s="1">
        <v>0</v>
      </c>
      <c r="P71" s="1">
        <v>0.60500366393713034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s="1" t="s">
        <v>294</v>
      </c>
      <c r="B72" s="1" t="s">
        <v>152</v>
      </c>
      <c r="C72" s="1">
        <v>2025</v>
      </c>
      <c r="D72" s="1">
        <v>0.86</v>
      </c>
      <c r="E72" s="1">
        <v>6.5000000000000002E-2</v>
      </c>
      <c r="F72" s="1">
        <v>0.04</v>
      </c>
      <c r="G72" s="1">
        <v>0</v>
      </c>
      <c r="H72" s="1">
        <v>0</v>
      </c>
      <c r="I72" s="1">
        <v>0</v>
      </c>
      <c r="J72" s="1">
        <v>0</v>
      </c>
      <c r="K72" s="1">
        <v>4.5499999999999999E-2</v>
      </c>
      <c r="L72" s="1">
        <v>0</v>
      </c>
      <c r="M72" s="1">
        <v>0</v>
      </c>
      <c r="N72" s="1">
        <v>0</v>
      </c>
      <c r="O72" s="1">
        <v>0</v>
      </c>
      <c r="P72" s="1">
        <v>0.63398587538322038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s="1" t="s">
        <v>309</v>
      </c>
      <c r="B73" s="1" t="s">
        <v>152</v>
      </c>
      <c r="C73" s="1">
        <v>2025</v>
      </c>
      <c r="D73" s="1">
        <v>0.91</v>
      </c>
      <c r="E73" s="1">
        <v>0.03</v>
      </c>
      <c r="F73" s="1">
        <v>0.02</v>
      </c>
      <c r="G73" s="1">
        <v>0</v>
      </c>
      <c r="H73" s="1">
        <v>0</v>
      </c>
      <c r="I73" s="1">
        <v>0</v>
      </c>
      <c r="J73" s="1">
        <v>0</v>
      </c>
      <c r="K73" s="1">
        <v>2.0999999999999998E-2</v>
      </c>
      <c r="L73" s="1">
        <v>0</v>
      </c>
      <c r="M73" s="1">
        <v>0</v>
      </c>
      <c r="N73" s="1">
        <v>0</v>
      </c>
      <c r="O73" s="1">
        <v>0</v>
      </c>
      <c r="P73" s="1">
        <v>0.67745919255235554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s="1" t="s">
        <v>295</v>
      </c>
      <c r="B74" s="1" t="s">
        <v>152</v>
      </c>
      <c r="C74" s="1">
        <v>2025</v>
      </c>
      <c r="D74" s="1">
        <v>0.87</v>
      </c>
      <c r="E74" s="1">
        <v>6.5000000000000002E-2</v>
      </c>
      <c r="F74" s="1">
        <v>0.03</v>
      </c>
      <c r="G74" s="1">
        <v>0</v>
      </c>
      <c r="H74" s="1">
        <v>0</v>
      </c>
      <c r="I74" s="1">
        <v>0</v>
      </c>
      <c r="J74" s="1">
        <v>0</v>
      </c>
      <c r="K74" s="1">
        <v>4.5499999999999999E-2</v>
      </c>
      <c r="L74" s="1">
        <v>0</v>
      </c>
      <c r="M74" s="1">
        <v>0</v>
      </c>
      <c r="N74" s="1">
        <v>0</v>
      </c>
      <c r="O74" s="1">
        <v>0</v>
      </c>
      <c r="P74" s="1">
        <v>0.64485420467550414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s="1" t="s">
        <v>310</v>
      </c>
      <c r="B75" s="1" t="s">
        <v>152</v>
      </c>
      <c r="C75" s="1">
        <v>2025</v>
      </c>
      <c r="D75" s="1">
        <v>0.91</v>
      </c>
      <c r="E75" s="1">
        <v>0.03</v>
      </c>
      <c r="F75" s="1">
        <v>0.02</v>
      </c>
      <c r="G75" s="1">
        <v>0</v>
      </c>
      <c r="H75" s="1">
        <v>0</v>
      </c>
      <c r="I75" s="1">
        <v>0</v>
      </c>
      <c r="J75" s="1">
        <v>0</v>
      </c>
      <c r="K75" s="1">
        <v>2.0999999999999998E-2</v>
      </c>
      <c r="L75" s="1">
        <v>0</v>
      </c>
      <c r="M75" s="1">
        <v>0</v>
      </c>
      <c r="N75" s="1">
        <v>0</v>
      </c>
      <c r="O75" s="1">
        <v>0</v>
      </c>
      <c r="P75" s="1">
        <v>0.67745919255235554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s="1" t="s">
        <v>298</v>
      </c>
      <c r="B76" s="1" t="s">
        <v>152</v>
      </c>
      <c r="C76" s="1">
        <v>2025</v>
      </c>
      <c r="D76" s="1">
        <v>0.86</v>
      </c>
      <c r="E76" s="1">
        <v>0.1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6.9999999999999993E-2</v>
      </c>
      <c r="L76" s="1">
        <v>0</v>
      </c>
      <c r="M76" s="1">
        <v>0</v>
      </c>
      <c r="N76" s="1">
        <v>0</v>
      </c>
      <c r="O76" s="1">
        <v>0</v>
      </c>
      <c r="P76" s="1">
        <v>0.63398587538322038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s="1" t="s">
        <v>299</v>
      </c>
      <c r="B77" s="1" t="s">
        <v>152</v>
      </c>
      <c r="C77" s="1">
        <v>2025</v>
      </c>
      <c r="D77" s="1">
        <v>0.86499999999999999</v>
      </c>
      <c r="E77" s="1">
        <v>7.4999999999999997E-2</v>
      </c>
      <c r="F77" s="1">
        <v>0.02</v>
      </c>
      <c r="G77" s="1">
        <v>0</v>
      </c>
      <c r="H77" s="1">
        <v>0</v>
      </c>
      <c r="I77" s="1">
        <v>0</v>
      </c>
      <c r="J77" s="1">
        <v>0</v>
      </c>
      <c r="K77" s="1">
        <v>5.2499999999999998E-2</v>
      </c>
      <c r="L77" s="1">
        <v>0</v>
      </c>
      <c r="M77" s="1">
        <v>0</v>
      </c>
      <c r="N77" s="1">
        <v>0</v>
      </c>
      <c r="O77" s="1">
        <v>0</v>
      </c>
      <c r="P77" s="1">
        <v>0.64123142824474288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>
      <c r="A78" s="1" t="s">
        <v>300</v>
      </c>
      <c r="B78" s="1" t="s">
        <v>152</v>
      </c>
      <c r="C78" s="1">
        <v>2025</v>
      </c>
      <c r="D78" s="1">
        <v>0.86</v>
      </c>
      <c r="E78" s="1">
        <v>6.5000000000000002E-2</v>
      </c>
      <c r="F78" s="1">
        <v>0.04</v>
      </c>
      <c r="G78" s="1">
        <v>0</v>
      </c>
      <c r="H78" s="1">
        <v>0</v>
      </c>
      <c r="I78" s="1">
        <v>0</v>
      </c>
      <c r="J78" s="1">
        <v>0</v>
      </c>
      <c r="K78" s="1">
        <v>4.5499999999999999E-2</v>
      </c>
      <c r="L78" s="1">
        <v>0</v>
      </c>
      <c r="M78" s="1">
        <v>0</v>
      </c>
      <c r="N78" s="1">
        <v>0</v>
      </c>
      <c r="O78" s="1">
        <v>0</v>
      </c>
      <c r="P78" s="1">
        <v>0.63398587538322038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s="1" t="s">
        <v>301</v>
      </c>
      <c r="B79" s="1" t="s">
        <v>152</v>
      </c>
      <c r="C79" s="1">
        <v>2025</v>
      </c>
      <c r="D79" s="1">
        <v>0.81</v>
      </c>
      <c r="E79" s="1">
        <v>0.09</v>
      </c>
      <c r="F79" s="1">
        <v>0.04</v>
      </c>
      <c r="G79" s="1">
        <v>0</v>
      </c>
      <c r="H79" s="1">
        <v>0</v>
      </c>
      <c r="I79" s="1">
        <v>0</v>
      </c>
      <c r="J79" s="1">
        <v>0</v>
      </c>
      <c r="K79" s="1">
        <v>6.3E-2</v>
      </c>
      <c r="L79" s="1">
        <v>0</v>
      </c>
      <c r="M79" s="1">
        <v>0</v>
      </c>
      <c r="N79" s="1">
        <v>0</v>
      </c>
      <c r="O79" s="1">
        <v>0</v>
      </c>
      <c r="P79" s="1">
        <v>0.59775811107560772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s="1" t="s">
        <v>303</v>
      </c>
      <c r="B80" s="1" t="s">
        <v>152</v>
      </c>
      <c r="C80" s="1">
        <v>2025</v>
      </c>
      <c r="D80" s="1">
        <v>0.83</v>
      </c>
      <c r="E80" s="1">
        <v>6.5000000000000002E-2</v>
      </c>
      <c r="F80" s="1">
        <v>6.5000000000000002E-2</v>
      </c>
      <c r="G80" s="1">
        <v>0</v>
      </c>
      <c r="H80" s="1">
        <v>0</v>
      </c>
      <c r="I80" s="1">
        <v>0</v>
      </c>
      <c r="J80" s="1">
        <v>0</v>
      </c>
      <c r="K80" s="1">
        <v>4.5499999999999999E-2</v>
      </c>
      <c r="L80" s="1">
        <v>0</v>
      </c>
      <c r="M80" s="1">
        <v>0</v>
      </c>
      <c r="N80" s="1">
        <v>0</v>
      </c>
      <c r="O80" s="1">
        <v>0</v>
      </c>
      <c r="P80" s="1">
        <v>0.61224921679865274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s="1" t="s">
        <v>304</v>
      </c>
      <c r="B81" s="1" t="s">
        <v>152</v>
      </c>
      <c r="C81" s="1">
        <v>2025</v>
      </c>
      <c r="D81" s="1">
        <v>0.81</v>
      </c>
      <c r="E81" s="1">
        <v>0.09</v>
      </c>
      <c r="F81" s="1">
        <v>5.5E-2</v>
      </c>
      <c r="G81" s="1">
        <v>0</v>
      </c>
      <c r="H81" s="1">
        <v>0</v>
      </c>
      <c r="I81" s="1">
        <v>0</v>
      </c>
      <c r="J81" s="1">
        <v>0</v>
      </c>
      <c r="K81" s="1">
        <v>6.3E-2</v>
      </c>
      <c r="L81" s="1">
        <v>0</v>
      </c>
      <c r="M81" s="1">
        <v>0</v>
      </c>
      <c r="N81" s="1">
        <v>0</v>
      </c>
      <c r="O81" s="1">
        <v>0</v>
      </c>
      <c r="P81" s="1">
        <v>0.59775811107560772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s="1" t="s">
        <v>305</v>
      </c>
      <c r="B82" s="1" t="s">
        <v>152</v>
      </c>
      <c r="C82" s="1">
        <v>2025</v>
      </c>
      <c r="D82" s="1">
        <v>0.81</v>
      </c>
      <c r="E82" s="1">
        <v>0.09</v>
      </c>
      <c r="F82" s="1">
        <v>0.04</v>
      </c>
      <c r="G82" s="1">
        <v>0</v>
      </c>
      <c r="H82" s="1">
        <v>0</v>
      </c>
      <c r="I82" s="1">
        <v>0</v>
      </c>
      <c r="J82" s="1">
        <v>0</v>
      </c>
      <c r="K82" s="1">
        <v>6.3E-2</v>
      </c>
      <c r="L82" s="1">
        <v>0</v>
      </c>
      <c r="M82" s="1">
        <v>0</v>
      </c>
      <c r="N82" s="1">
        <v>0</v>
      </c>
      <c r="O82" s="1">
        <v>0</v>
      </c>
      <c r="P82" s="1">
        <v>0.59775811107560772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s="1" t="s">
        <v>307</v>
      </c>
      <c r="B83" s="1" t="s">
        <v>152</v>
      </c>
      <c r="C83" s="1">
        <v>2025</v>
      </c>
      <c r="D83" s="1">
        <v>0.81</v>
      </c>
      <c r="E83" s="1">
        <v>0.09</v>
      </c>
      <c r="F83" s="1">
        <v>4.4999999999999998E-2</v>
      </c>
      <c r="G83" s="1">
        <v>0</v>
      </c>
      <c r="H83" s="1">
        <v>0</v>
      </c>
      <c r="I83" s="1">
        <v>0</v>
      </c>
      <c r="J83" s="1">
        <v>0</v>
      </c>
      <c r="K83" s="1">
        <v>6.3E-2</v>
      </c>
      <c r="L83" s="1">
        <v>0</v>
      </c>
      <c r="M83" s="1">
        <v>0</v>
      </c>
      <c r="N83" s="1">
        <v>0</v>
      </c>
      <c r="O83" s="1">
        <v>0</v>
      </c>
      <c r="P83" s="1">
        <v>0.60500366393713034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s="1" t="s">
        <v>279</v>
      </c>
      <c r="B84" s="1" t="s">
        <v>152</v>
      </c>
      <c r="C84" s="1">
        <v>2030</v>
      </c>
      <c r="D84" s="1">
        <v>0.76</v>
      </c>
      <c r="E84" s="1">
        <v>0.14499999999999999</v>
      </c>
      <c r="F84" s="1">
        <v>2.5000000000000001E-2</v>
      </c>
      <c r="G84" s="1">
        <v>0</v>
      </c>
      <c r="H84" s="1">
        <v>0</v>
      </c>
      <c r="I84" s="1">
        <v>0</v>
      </c>
      <c r="J84" s="1">
        <v>0</v>
      </c>
      <c r="K84" s="1">
        <v>0.10149999999999999</v>
      </c>
      <c r="L84" s="1">
        <v>0</v>
      </c>
      <c r="M84" s="1">
        <v>0</v>
      </c>
      <c r="N84" s="1">
        <v>0</v>
      </c>
      <c r="O84" s="1">
        <v>0</v>
      </c>
      <c r="P84" s="1">
        <v>0.37676874879917105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s="1" t="s">
        <v>281</v>
      </c>
      <c r="B85" s="1" t="s">
        <v>152</v>
      </c>
      <c r="C85" s="1">
        <v>2030</v>
      </c>
      <c r="D85" s="1">
        <v>0.85</v>
      </c>
      <c r="E85" s="1">
        <v>6.5000000000000002E-2</v>
      </c>
      <c r="F85" s="1">
        <v>2.5000000000000001E-2</v>
      </c>
      <c r="G85" s="1">
        <v>0</v>
      </c>
      <c r="H85" s="1">
        <v>0</v>
      </c>
      <c r="I85" s="1">
        <v>0</v>
      </c>
      <c r="J85" s="1">
        <v>0</v>
      </c>
      <c r="K85" s="1">
        <v>4.5499999999999999E-2</v>
      </c>
      <c r="L85" s="1">
        <v>0</v>
      </c>
      <c r="M85" s="1">
        <v>0</v>
      </c>
      <c r="N85" s="1">
        <v>0</v>
      </c>
      <c r="O85" s="1">
        <v>0</v>
      </c>
      <c r="P85" s="1">
        <v>0.4191552330390777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s="1" t="s">
        <v>282</v>
      </c>
      <c r="B86" s="1" t="s">
        <v>152</v>
      </c>
      <c r="C86" s="1">
        <v>2030</v>
      </c>
      <c r="D86" s="1">
        <v>0.79</v>
      </c>
      <c r="E86" s="1">
        <v>0.09</v>
      </c>
      <c r="F86" s="1">
        <v>0.05</v>
      </c>
      <c r="G86" s="1">
        <v>0</v>
      </c>
      <c r="H86" s="1">
        <v>0</v>
      </c>
      <c r="I86" s="1">
        <v>0</v>
      </c>
      <c r="J86" s="1">
        <v>0</v>
      </c>
      <c r="K86" s="1">
        <v>6.3E-2</v>
      </c>
      <c r="L86" s="1">
        <v>0</v>
      </c>
      <c r="M86" s="1">
        <v>0</v>
      </c>
      <c r="N86" s="1">
        <v>0</v>
      </c>
      <c r="O86" s="1">
        <v>0</v>
      </c>
      <c r="P86" s="1">
        <v>0.38854277219914501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>
      <c r="A87" s="1" t="s">
        <v>284</v>
      </c>
      <c r="B87" s="1" t="s">
        <v>152</v>
      </c>
      <c r="C87" s="1">
        <v>2030</v>
      </c>
      <c r="D87" s="1">
        <v>0.77500000000000002</v>
      </c>
      <c r="E87" s="1">
        <v>0.155</v>
      </c>
      <c r="F87" s="1">
        <v>0.05</v>
      </c>
      <c r="G87" s="1">
        <v>0</v>
      </c>
      <c r="H87" s="1">
        <v>0</v>
      </c>
      <c r="I87" s="1">
        <v>0</v>
      </c>
      <c r="J87" s="1">
        <v>0</v>
      </c>
      <c r="K87" s="1">
        <v>0.1085</v>
      </c>
      <c r="L87" s="1">
        <v>0</v>
      </c>
      <c r="M87" s="1">
        <v>0</v>
      </c>
      <c r="N87" s="1">
        <v>0</v>
      </c>
      <c r="O87" s="1">
        <v>0</v>
      </c>
      <c r="P87" s="1">
        <v>0.38147835815916065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</row>
    <row r="88" spans="1:21">
      <c r="A88" s="1" t="s">
        <v>285</v>
      </c>
      <c r="B88" s="1" t="s">
        <v>152</v>
      </c>
      <c r="C88" s="1">
        <v>2030</v>
      </c>
      <c r="D88" s="1">
        <v>0.81</v>
      </c>
      <c r="E88" s="1">
        <v>7.4999999999999997E-2</v>
      </c>
      <c r="F88" s="1">
        <v>4.4999999999999998E-2</v>
      </c>
      <c r="G88" s="1">
        <v>0</v>
      </c>
      <c r="H88" s="1">
        <v>0</v>
      </c>
      <c r="I88" s="1">
        <v>0</v>
      </c>
      <c r="J88" s="1">
        <v>0</v>
      </c>
      <c r="K88" s="1">
        <v>5.2499999999999998E-2</v>
      </c>
      <c r="L88" s="1">
        <v>0</v>
      </c>
      <c r="M88" s="1">
        <v>0</v>
      </c>
      <c r="N88" s="1">
        <v>0</v>
      </c>
      <c r="O88" s="1">
        <v>0</v>
      </c>
      <c r="P88" s="1">
        <v>0.39796199091912432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1">
      <c r="A89" s="1" t="s">
        <v>286</v>
      </c>
      <c r="B89" s="1" t="s">
        <v>152</v>
      </c>
      <c r="C89" s="1">
        <v>2030</v>
      </c>
      <c r="D89" s="1">
        <v>0.84</v>
      </c>
      <c r="E89" s="1">
        <v>7.4999999999999997E-2</v>
      </c>
      <c r="F89" s="1">
        <v>1.4999999999999999E-2</v>
      </c>
      <c r="G89" s="1">
        <v>0</v>
      </c>
      <c r="H89" s="1">
        <v>0</v>
      </c>
      <c r="I89" s="1">
        <v>0</v>
      </c>
      <c r="J89" s="1">
        <v>0</v>
      </c>
      <c r="K89" s="1">
        <v>5.2499999999999998E-2</v>
      </c>
      <c r="L89" s="1">
        <v>0</v>
      </c>
      <c r="M89" s="1">
        <v>0</v>
      </c>
      <c r="N89" s="1">
        <v>0</v>
      </c>
      <c r="O89" s="1">
        <v>0</v>
      </c>
      <c r="P89" s="1">
        <v>0.41209081899909328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>
      <c r="A90" s="1" t="s">
        <v>308</v>
      </c>
      <c r="B90" s="1" t="s">
        <v>152</v>
      </c>
      <c r="C90" s="1">
        <v>2030</v>
      </c>
      <c r="D90" s="1">
        <v>0.89</v>
      </c>
      <c r="E90" s="1">
        <v>2.5000000000000001E-2</v>
      </c>
      <c r="F90" s="1">
        <v>1.4999999999999999E-2</v>
      </c>
      <c r="G90" s="1">
        <v>0</v>
      </c>
      <c r="H90" s="1">
        <v>0</v>
      </c>
      <c r="I90" s="1">
        <v>0</v>
      </c>
      <c r="J90" s="1">
        <v>0</v>
      </c>
      <c r="K90" s="1">
        <v>1.7499999999999998E-2</v>
      </c>
      <c r="L90" s="1">
        <v>0</v>
      </c>
      <c r="M90" s="1">
        <v>0</v>
      </c>
      <c r="N90" s="1">
        <v>0</v>
      </c>
      <c r="O90" s="1">
        <v>0</v>
      </c>
      <c r="P90" s="1">
        <v>0.44034847515903114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>
      <c r="A91" s="1" t="s">
        <v>287</v>
      </c>
      <c r="B91" s="1" t="s">
        <v>152</v>
      </c>
      <c r="C91" s="1">
        <v>2030</v>
      </c>
      <c r="D91" s="1">
        <v>0.89</v>
      </c>
      <c r="E91" s="1">
        <v>2.5000000000000001E-2</v>
      </c>
      <c r="F91" s="1">
        <v>1.4999999999999999E-2</v>
      </c>
      <c r="G91" s="1">
        <v>0</v>
      </c>
      <c r="H91" s="1">
        <v>0</v>
      </c>
      <c r="I91" s="1">
        <v>0</v>
      </c>
      <c r="J91" s="1">
        <v>0</v>
      </c>
      <c r="K91" s="1">
        <v>1.7499999999999998E-2</v>
      </c>
      <c r="L91" s="1">
        <v>0</v>
      </c>
      <c r="M91" s="1">
        <v>0</v>
      </c>
      <c r="N91" s="1">
        <v>0</v>
      </c>
      <c r="O91" s="1">
        <v>0</v>
      </c>
      <c r="P91" s="1">
        <v>0.44034847515903114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>
      <c r="A92" s="1" t="s">
        <v>288</v>
      </c>
      <c r="B92" s="1" t="s">
        <v>152</v>
      </c>
      <c r="C92" s="1">
        <v>2030</v>
      </c>
      <c r="D92" s="1">
        <v>0.81</v>
      </c>
      <c r="E92" s="1">
        <v>0.06</v>
      </c>
      <c r="F92" s="1">
        <v>0.06</v>
      </c>
      <c r="G92" s="1">
        <v>0</v>
      </c>
      <c r="H92" s="1">
        <v>0</v>
      </c>
      <c r="I92" s="1">
        <v>0</v>
      </c>
      <c r="J92" s="1">
        <v>0</v>
      </c>
      <c r="K92" s="1">
        <v>4.1999999999999996E-2</v>
      </c>
      <c r="L92" s="1">
        <v>0</v>
      </c>
      <c r="M92" s="1">
        <v>0</v>
      </c>
      <c r="N92" s="1">
        <v>0</v>
      </c>
      <c r="O92" s="1">
        <v>0</v>
      </c>
      <c r="P92" s="1">
        <v>0.39796199091912432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>
      <c r="A93" s="1" t="s">
        <v>289</v>
      </c>
      <c r="B93" s="1" t="s">
        <v>152</v>
      </c>
      <c r="C93" s="1">
        <v>2030</v>
      </c>
      <c r="D93" s="1">
        <v>0.79</v>
      </c>
      <c r="E93" s="1">
        <v>9.5000000000000001E-2</v>
      </c>
      <c r="F93" s="1">
        <v>4.4999999999999998E-2</v>
      </c>
      <c r="G93" s="1">
        <v>0</v>
      </c>
      <c r="H93" s="1">
        <v>0</v>
      </c>
      <c r="I93" s="1">
        <v>0</v>
      </c>
      <c r="J93" s="1">
        <v>0</v>
      </c>
      <c r="K93" s="1">
        <v>6.649999999999999E-2</v>
      </c>
      <c r="L93" s="1">
        <v>0</v>
      </c>
      <c r="M93" s="1">
        <v>0</v>
      </c>
      <c r="N93" s="1">
        <v>0</v>
      </c>
      <c r="O93" s="1">
        <v>0</v>
      </c>
      <c r="P93" s="1">
        <v>0.38854277219914501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>
      <c r="A94" s="1" t="s">
        <v>290</v>
      </c>
      <c r="B94" s="1" t="s">
        <v>152</v>
      </c>
      <c r="C94" s="1">
        <v>2030</v>
      </c>
      <c r="D94" s="1">
        <v>0.79</v>
      </c>
      <c r="E94" s="1">
        <v>0.09</v>
      </c>
      <c r="F94" s="1">
        <v>0.05</v>
      </c>
      <c r="G94" s="1">
        <v>0</v>
      </c>
      <c r="H94" s="1">
        <v>0</v>
      </c>
      <c r="I94" s="1">
        <v>0</v>
      </c>
      <c r="J94" s="1">
        <v>0</v>
      </c>
      <c r="K94" s="1">
        <v>6.3E-2</v>
      </c>
      <c r="L94" s="1">
        <v>0</v>
      </c>
      <c r="M94" s="1">
        <v>0</v>
      </c>
      <c r="N94" s="1">
        <v>0</v>
      </c>
      <c r="O94" s="1">
        <v>0</v>
      </c>
      <c r="P94" s="1">
        <v>0.38854277219914501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</row>
    <row r="95" spans="1:21">
      <c r="A95" s="1" t="s">
        <v>291</v>
      </c>
      <c r="B95" s="1" t="s">
        <v>152</v>
      </c>
      <c r="C95" s="1">
        <v>2030</v>
      </c>
      <c r="D95" s="1">
        <v>0.79</v>
      </c>
      <c r="E95" s="1">
        <v>0.09</v>
      </c>
      <c r="F95" s="1">
        <v>0.05</v>
      </c>
      <c r="G95" s="1">
        <v>0</v>
      </c>
      <c r="H95" s="1">
        <v>0</v>
      </c>
      <c r="I95" s="1">
        <v>0</v>
      </c>
      <c r="J95" s="1">
        <v>0</v>
      </c>
      <c r="K95" s="1">
        <v>6.3E-2</v>
      </c>
      <c r="L95" s="1">
        <v>0</v>
      </c>
      <c r="M95" s="1">
        <v>0</v>
      </c>
      <c r="N95" s="1">
        <v>0</v>
      </c>
      <c r="O95" s="1">
        <v>0</v>
      </c>
      <c r="P95" s="1">
        <v>0.38854277219914501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>
      <c r="A96" s="1" t="s">
        <v>292</v>
      </c>
      <c r="B96" s="1" t="s">
        <v>152</v>
      </c>
      <c r="C96" s="1">
        <v>2030</v>
      </c>
      <c r="D96" s="1">
        <v>0.79</v>
      </c>
      <c r="E96" s="1">
        <v>0.09</v>
      </c>
      <c r="F96" s="1">
        <v>0.04</v>
      </c>
      <c r="G96" s="1">
        <v>0</v>
      </c>
      <c r="H96" s="1">
        <v>0</v>
      </c>
      <c r="I96" s="1">
        <v>0</v>
      </c>
      <c r="J96" s="1">
        <v>0</v>
      </c>
      <c r="K96" s="1">
        <v>6.3E-2</v>
      </c>
      <c r="L96" s="1">
        <v>0</v>
      </c>
      <c r="M96" s="1">
        <v>0</v>
      </c>
      <c r="N96" s="1">
        <v>0</v>
      </c>
      <c r="O96" s="1">
        <v>0</v>
      </c>
      <c r="P96" s="1">
        <v>0.38854277219914501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</row>
    <row r="97" spans="1:21">
      <c r="A97" s="1" t="s">
        <v>293</v>
      </c>
      <c r="B97" s="1" t="s">
        <v>152</v>
      </c>
      <c r="C97" s="1">
        <v>2030</v>
      </c>
      <c r="D97" s="1">
        <v>0.79</v>
      </c>
      <c r="E97" s="1">
        <v>8.5000000000000006E-2</v>
      </c>
      <c r="F97" s="1">
        <v>4.4999999999999998E-2</v>
      </c>
      <c r="G97" s="1">
        <v>0</v>
      </c>
      <c r="H97" s="1">
        <v>0</v>
      </c>
      <c r="I97" s="1">
        <v>0</v>
      </c>
      <c r="J97" s="1">
        <v>0</v>
      </c>
      <c r="K97" s="1">
        <v>5.9499999999999997E-2</v>
      </c>
      <c r="L97" s="1">
        <v>0</v>
      </c>
      <c r="M97" s="1">
        <v>0</v>
      </c>
      <c r="N97" s="1">
        <v>0</v>
      </c>
      <c r="O97" s="1">
        <v>0</v>
      </c>
      <c r="P97" s="1">
        <v>0.39325238155913472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 s="1" t="s">
        <v>294</v>
      </c>
      <c r="B98" s="1" t="s">
        <v>152</v>
      </c>
      <c r="C98" s="1">
        <v>2030</v>
      </c>
      <c r="D98" s="1">
        <v>0.84</v>
      </c>
      <c r="E98" s="1">
        <v>0.06</v>
      </c>
      <c r="F98" s="1">
        <v>3.5000000000000003E-2</v>
      </c>
      <c r="G98" s="1">
        <v>0</v>
      </c>
      <c r="H98" s="1">
        <v>0</v>
      </c>
      <c r="I98" s="1">
        <v>0</v>
      </c>
      <c r="J98" s="1">
        <v>0</v>
      </c>
      <c r="K98" s="1">
        <v>4.1999999999999996E-2</v>
      </c>
      <c r="L98" s="1">
        <v>0</v>
      </c>
      <c r="M98" s="1">
        <v>0</v>
      </c>
      <c r="N98" s="1">
        <v>0</v>
      </c>
      <c r="O98" s="1">
        <v>0</v>
      </c>
      <c r="P98" s="1">
        <v>0.41209081899909328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>
      <c r="A99" s="1" t="s">
        <v>309</v>
      </c>
      <c r="B99" s="1" t="s">
        <v>152</v>
      </c>
      <c r="C99" s="1">
        <v>2030</v>
      </c>
      <c r="D99" s="1">
        <v>0.89</v>
      </c>
      <c r="E99" s="1">
        <v>2.5000000000000001E-2</v>
      </c>
      <c r="F99" s="1">
        <v>1.4999999999999999E-2</v>
      </c>
      <c r="G99" s="1">
        <v>0</v>
      </c>
      <c r="H99" s="1">
        <v>0</v>
      </c>
      <c r="I99" s="1">
        <v>0</v>
      </c>
      <c r="J99" s="1">
        <v>0</v>
      </c>
      <c r="K99" s="1">
        <v>1.7499999999999998E-2</v>
      </c>
      <c r="L99" s="1">
        <v>0</v>
      </c>
      <c r="M99" s="1">
        <v>0</v>
      </c>
      <c r="N99" s="1">
        <v>0</v>
      </c>
      <c r="O99" s="1">
        <v>0</v>
      </c>
      <c r="P99" s="1">
        <v>0.44034847515903114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>
      <c r="A100" s="1" t="s">
        <v>295</v>
      </c>
      <c r="B100" s="1" t="s">
        <v>152</v>
      </c>
      <c r="C100" s="1">
        <v>2030</v>
      </c>
      <c r="D100" s="1">
        <v>0.85</v>
      </c>
      <c r="E100" s="1">
        <v>6.5000000000000002E-2</v>
      </c>
      <c r="F100" s="1">
        <v>2.5000000000000001E-2</v>
      </c>
      <c r="G100" s="1">
        <v>0</v>
      </c>
      <c r="H100" s="1">
        <v>0</v>
      </c>
      <c r="I100" s="1">
        <v>0</v>
      </c>
      <c r="J100" s="1">
        <v>0</v>
      </c>
      <c r="K100" s="1">
        <v>4.5499999999999999E-2</v>
      </c>
      <c r="L100" s="1">
        <v>0</v>
      </c>
      <c r="M100" s="1">
        <v>0</v>
      </c>
      <c r="N100" s="1">
        <v>0</v>
      </c>
      <c r="O100" s="1">
        <v>0</v>
      </c>
      <c r="P100" s="1">
        <v>0.4191552330390777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>
      <c r="A101" s="1" t="s">
        <v>310</v>
      </c>
      <c r="B101" s="1" t="s">
        <v>152</v>
      </c>
      <c r="C101" s="1">
        <v>2030</v>
      </c>
      <c r="D101" s="1">
        <v>0.89</v>
      </c>
      <c r="E101" s="1">
        <v>2.5000000000000001E-2</v>
      </c>
      <c r="F101" s="1">
        <v>1.4999999999999999E-2</v>
      </c>
      <c r="G101" s="1">
        <v>0</v>
      </c>
      <c r="H101" s="1">
        <v>0</v>
      </c>
      <c r="I101" s="1">
        <v>0</v>
      </c>
      <c r="J101" s="1">
        <v>0</v>
      </c>
      <c r="K101" s="1">
        <v>1.7499999999999998E-2</v>
      </c>
      <c r="L101" s="1">
        <v>0</v>
      </c>
      <c r="M101" s="1">
        <v>0</v>
      </c>
      <c r="N101" s="1">
        <v>0</v>
      </c>
      <c r="O101" s="1">
        <v>0</v>
      </c>
      <c r="P101" s="1">
        <v>0.44034847515903114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>
      <c r="A102" s="1" t="s">
        <v>298</v>
      </c>
      <c r="B102" s="1" t="s">
        <v>152</v>
      </c>
      <c r="C102" s="1">
        <v>2030</v>
      </c>
      <c r="D102" s="1">
        <v>0.84</v>
      </c>
      <c r="E102" s="1">
        <v>9.5000000000000001E-2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6.649999999999999E-2</v>
      </c>
      <c r="L102" s="1">
        <v>0</v>
      </c>
      <c r="M102" s="1">
        <v>0</v>
      </c>
      <c r="N102" s="1">
        <v>0</v>
      </c>
      <c r="O102" s="1">
        <v>0</v>
      </c>
      <c r="P102" s="1">
        <v>0.41209081899909328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>
      <c r="A103" s="1" t="s">
        <v>299</v>
      </c>
      <c r="B103" s="1" t="s">
        <v>152</v>
      </c>
      <c r="C103" s="1">
        <v>2030</v>
      </c>
      <c r="D103" s="1">
        <v>0.84499999999999997</v>
      </c>
      <c r="E103" s="1">
        <v>7.0000000000000007E-2</v>
      </c>
      <c r="F103" s="1">
        <v>1.4999999999999999E-2</v>
      </c>
      <c r="G103" s="1">
        <v>0</v>
      </c>
      <c r="H103" s="1">
        <v>0</v>
      </c>
      <c r="I103" s="1">
        <v>0</v>
      </c>
      <c r="J103" s="1">
        <v>0</v>
      </c>
      <c r="K103" s="1">
        <v>4.9000000000000002E-2</v>
      </c>
      <c r="L103" s="1">
        <v>0</v>
      </c>
      <c r="M103" s="1">
        <v>0</v>
      </c>
      <c r="N103" s="1">
        <v>0</v>
      </c>
      <c r="O103" s="1">
        <v>0</v>
      </c>
      <c r="P103" s="1">
        <v>0.41680042835908288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>
      <c r="A104" s="1" t="s">
        <v>300</v>
      </c>
      <c r="B104" s="1" t="s">
        <v>152</v>
      </c>
      <c r="C104" s="1">
        <v>2030</v>
      </c>
      <c r="D104" s="1">
        <v>0.84</v>
      </c>
      <c r="E104" s="1">
        <v>0.06</v>
      </c>
      <c r="F104" s="1">
        <v>3.5000000000000003E-2</v>
      </c>
      <c r="G104" s="1">
        <v>0</v>
      </c>
      <c r="H104" s="1">
        <v>0</v>
      </c>
      <c r="I104" s="1">
        <v>0</v>
      </c>
      <c r="J104" s="1">
        <v>0</v>
      </c>
      <c r="K104" s="1">
        <v>4.1999999999999996E-2</v>
      </c>
      <c r="L104" s="1">
        <v>0</v>
      </c>
      <c r="M104" s="1">
        <v>0</v>
      </c>
      <c r="N104" s="1">
        <v>0</v>
      </c>
      <c r="O104" s="1">
        <v>0</v>
      </c>
      <c r="P104" s="1">
        <v>0.41209081899909328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</row>
    <row r="105" spans="1:21">
      <c r="A105" s="1" t="s">
        <v>301</v>
      </c>
      <c r="B105" s="1" t="s">
        <v>152</v>
      </c>
      <c r="C105" s="1">
        <v>2030</v>
      </c>
      <c r="D105" s="1">
        <v>0.79</v>
      </c>
      <c r="E105" s="1">
        <v>0.09</v>
      </c>
      <c r="F105" s="1">
        <v>0.04</v>
      </c>
      <c r="G105" s="1">
        <v>0</v>
      </c>
      <c r="H105" s="1">
        <v>0</v>
      </c>
      <c r="I105" s="1">
        <v>0</v>
      </c>
      <c r="J105" s="1">
        <v>0</v>
      </c>
      <c r="K105" s="1">
        <v>6.3E-2</v>
      </c>
      <c r="L105" s="1">
        <v>0</v>
      </c>
      <c r="M105" s="1">
        <v>0</v>
      </c>
      <c r="N105" s="1">
        <v>0</v>
      </c>
      <c r="O105" s="1">
        <v>0</v>
      </c>
      <c r="P105" s="1">
        <v>0.38854277219914501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>
      <c r="A106" s="1" t="s">
        <v>303</v>
      </c>
      <c r="B106" s="1" t="s">
        <v>152</v>
      </c>
      <c r="C106" s="1">
        <v>2030</v>
      </c>
      <c r="D106" s="1">
        <v>0.81</v>
      </c>
      <c r="E106" s="1">
        <v>0.06</v>
      </c>
      <c r="F106" s="1">
        <v>0.06</v>
      </c>
      <c r="G106" s="1">
        <v>0</v>
      </c>
      <c r="H106" s="1">
        <v>0</v>
      </c>
      <c r="I106" s="1">
        <v>0</v>
      </c>
      <c r="J106" s="1">
        <v>0</v>
      </c>
      <c r="K106" s="1">
        <v>4.1999999999999996E-2</v>
      </c>
      <c r="L106" s="1">
        <v>0</v>
      </c>
      <c r="M106" s="1">
        <v>0</v>
      </c>
      <c r="N106" s="1">
        <v>0</v>
      </c>
      <c r="O106" s="1">
        <v>0</v>
      </c>
      <c r="P106" s="1">
        <v>0.39796199091912432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</row>
    <row r="107" spans="1:21">
      <c r="A107" s="1" t="s">
        <v>304</v>
      </c>
      <c r="B107" s="1" t="s">
        <v>152</v>
      </c>
      <c r="C107" s="1">
        <v>2030</v>
      </c>
      <c r="D107" s="1">
        <v>0.79</v>
      </c>
      <c r="E107" s="1">
        <v>0.09</v>
      </c>
      <c r="F107" s="1">
        <v>0.05</v>
      </c>
      <c r="G107" s="1">
        <v>0</v>
      </c>
      <c r="H107" s="1">
        <v>0</v>
      </c>
      <c r="I107" s="1">
        <v>0</v>
      </c>
      <c r="J107" s="1">
        <v>0</v>
      </c>
      <c r="K107" s="1">
        <v>6.3E-2</v>
      </c>
      <c r="L107" s="1">
        <v>0</v>
      </c>
      <c r="M107" s="1">
        <v>0</v>
      </c>
      <c r="N107" s="1">
        <v>0</v>
      </c>
      <c r="O107" s="1">
        <v>0</v>
      </c>
      <c r="P107" s="1">
        <v>0.38854277219914501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</row>
    <row r="108" spans="1:21">
      <c r="A108" s="1" t="s">
        <v>305</v>
      </c>
      <c r="B108" s="1" t="s">
        <v>152</v>
      </c>
      <c r="C108" s="1">
        <v>2030</v>
      </c>
      <c r="D108" s="1">
        <v>0.79</v>
      </c>
      <c r="E108" s="1">
        <v>0.09</v>
      </c>
      <c r="F108" s="1">
        <v>0.04</v>
      </c>
      <c r="G108" s="1">
        <v>0</v>
      </c>
      <c r="H108" s="1">
        <v>0</v>
      </c>
      <c r="I108" s="1">
        <v>0</v>
      </c>
      <c r="J108" s="1">
        <v>0</v>
      </c>
      <c r="K108" s="1">
        <v>6.3E-2</v>
      </c>
      <c r="L108" s="1">
        <v>0</v>
      </c>
      <c r="M108" s="1">
        <v>0</v>
      </c>
      <c r="N108" s="1">
        <v>0</v>
      </c>
      <c r="O108" s="1">
        <v>0</v>
      </c>
      <c r="P108" s="1">
        <v>0.38854277219914501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>
      <c r="A109" s="1" t="s">
        <v>307</v>
      </c>
      <c r="B109" s="1" t="s">
        <v>152</v>
      </c>
      <c r="C109" s="1">
        <v>2030</v>
      </c>
      <c r="D109" s="1">
        <v>0.79</v>
      </c>
      <c r="E109" s="1">
        <v>8.5000000000000006E-2</v>
      </c>
      <c r="F109" s="1">
        <v>4.4999999999999998E-2</v>
      </c>
      <c r="G109" s="1">
        <v>0</v>
      </c>
      <c r="H109" s="1">
        <v>0</v>
      </c>
      <c r="I109" s="1">
        <v>0</v>
      </c>
      <c r="J109" s="1">
        <v>0</v>
      </c>
      <c r="K109" s="1">
        <v>5.9499999999999997E-2</v>
      </c>
      <c r="L109" s="1">
        <v>0</v>
      </c>
      <c r="M109" s="1">
        <v>0</v>
      </c>
      <c r="N109" s="1">
        <v>0</v>
      </c>
      <c r="O109" s="1">
        <v>0</v>
      </c>
      <c r="P109" s="1">
        <v>0.39325238155913472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</row>
    <row r="110" spans="1:21">
      <c r="A110" s="1" t="s">
        <v>279</v>
      </c>
      <c r="B110" s="1" t="s">
        <v>152</v>
      </c>
      <c r="C110" s="1">
        <v>2035</v>
      </c>
      <c r="D110" s="1">
        <v>0.74</v>
      </c>
      <c r="E110" s="1">
        <v>0.14000000000000001</v>
      </c>
      <c r="F110" s="1">
        <v>2.5000000000000001E-2</v>
      </c>
      <c r="G110" s="1">
        <v>0</v>
      </c>
      <c r="H110" s="1">
        <v>0</v>
      </c>
      <c r="I110" s="1">
        <v>0</v>
      </c>
      <c r="J110" s="1">
        <v>0</v>
      </c>
      <c r="K110" s="1">
        <v>9.8000000000000004E-2</v>
      </c>
      <c r="L110" s="1">
        <v>0</v>
      </c>
      <c r="M110" s="1">
        <v>0</v>
      </c>
      <c r="N110" s="1">
        <v>0</v>
      </c>
      <c r="O110" s="1">
        <v>0</v>
      </c>
      <c r="P110" s="1">
        <v>3.767687487991711E-2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</row>
    <row r="111" spans="1:21">
      <c r="A111" s="1" t="s">
        <v>281</v>
      </c>
      <c r="B111" s="1" t="s">
        <v>152</v>
      </c>
      <c r="C111" s="1">
        <v>2035</v>
      </c>
      <c r="D111" s="1">
        <v>0.83</v>
      </c>
      <c r="E111" s="1">
        <v>0.06</v>
      </c>
      <c r="F111" s="1">
        <v>2.5000000000000001E-2</v>
      </c>
      <c r="G111" s="1">
        <v>0</v>
      </c>
      <c r="H111" s="1">
        <v>0</v>
      </c>
      <c r="I111" s="1">
        <v>0</v>
      </c>
      <c r="J111" s="1">
        <v>0</v>
      </c>
      <c r="K111" s="1">
        <v>4.1999999999999996E-2</v>
      </c>
      <c r="L111" s="1">
        <v>0</v>
      </c>
      <c r="M111" s="1">
        <v>0</v>
      </c>
      <c r="N111" s="1">
        <v>0</v>
      </c>
      <c r="O111" s="1">
        <v>0</v>
      </c>
      <c r="P111" s="1">
        <v>4.191552330390777E-2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</row>
    <row r="112" spans="1:21">
      <c r="A112" s="1" t="s">
        <v>282</v>
      </c>
      <c r="B112" s="1" t="s">
        <v>152</v>
      </c>
      <c r="C112" s="1">
        <v>2035</v>
      </c>
      <c r="D112" s="1">
        <v>0.77</v>
      </c>
      <c r="E112" s="1">
        <v>8.5000000000000006E-2</v>
      </c>
      <c r="F112" s="1">
        <v>4.4999999999999998E-2</v>
      </c>
      <c r="G112" s="1">
        <v>0</v>
      </c>
      <c r="H112" s="1">
        <v>0</v>
      </c>
      <c r="I112" s="1">
        <v>0</v>
      </c>
      <c r="J112" s="1">
        <v>0</v>
      </c>
      <c r="K112" s="1">
        <v>5.9499999999999997E-2</v>
      </c>
      <c r="L112" s="1">
        <v>0</v>
      </c>
      <c r="M112" s="1">
        <v>0</v>
      </c>
      <c r="N112" s="1">
        <v>0</v>
      </c>
      <c r="O112" s="1">
        <v>0</v>
      </c>
      <c r="P112" s="1">
        <v>3.8854277219914503E-2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</row>
    <row r="113" spans="1:21">
      <c r="A113" s="1" t="s">
        <v>284</v>
      </c>
      <c r="B113" s="1" t="s">
        <v>152</v>
      </c>
      <c r="C113" s="1">
        <v>2035</v>
      </c>
      <c r="D113" s="1">
        <v>0.755</v>
      </c>
      <c r="E113" s="1">
        <v>0.15</v>
      </c>
      <c r="F113" s="1">
        <v>0.05</v>
      </c>
      <c r="G113" s="1">
        <v>0</v>
      </c>
      <c r="H113" s="1">
        <v>0</v>
      </c>
      <c r="I113" s="1">
        <v>0</v>
      </c>
      <c r="J113" s="1">
        <v>0</v>
      </c>
      <c r="K113" s="1">
        <v>0.105</v>
      </c>
      <c r="L113" s="1">
        <v>0</v>
      </c>
      <c r="M113" s="1">
        <v>0</v>
      </c>
      <c r="N113" s="1">
        <v>0</v>
      </c>
      <c r="O113" s="1">
        <v>0</v>
      </c>
      <c r="P113" s="1">
        <v>3.8147835815916069E-2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>
      <c r="A114" s="1" t="s">
        <v>285</v>
      </c>
      <c r="B114" s="1" t="s">
        <v>152</v>
      </c>
      <c r="C114" s="1">
        <v>2035</v>
      </c>
      <c r="D114" s="1">
        <v>0.79</v>
      </c>
      <c r="E114" s="1">
        <v>7.0000000000000007E-2</v>
      </c>
      <c r="F114" s="1">
        <v>0.04</v>
      </c>
      <c r="G114" s="1">
        <v>0</v>
      </c>
      <c r="H114" s="1">
        <v>0</v>
      </c>
      <c r="I114" s="1">
        <v>0</v>
      </c>
      <c r="J114" s="1">
        <v>0</v>
      </c>
      <c r="K114" s="1">
        <v>4.9000000000000002E-2</v>
      </c>
      <c r="L114" s="1">
        <v>0</v>
      </c>
      <c r="M114" s="1">
        <v>0</v>
      </c>
      <c r="N114" s="1">
        <v>0</v>
      </c>
      <c r="O114" s="1">
        <v>0</v>
      </c>
      <c r="P114" s="1">
        <v>3.9796199091912433E-2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</row>
    <row r="115" spans="1:21">
      <c r="A115" s="1" t="s">
        <v>286</v>
      </c>
      <c r="B115" s="1" t="s">
        <v>152</v>
      </c>
      <c r="C115" s="1">
        <v>2035</v>
      </c>
      <c r="D115" s="1">
        <v>0.82</v>
      </c>
      <c r="E115" s="1">
        <v>7.0000000000000007E-2</v>
      </c>
      <c r="F115" s="1">
        <v>1.4999999999999999E-2</v>
      </c>
      <c r="G115" s="1">
        <v>0</v>
      </c>
      <c r="H115" s="1">
        <v>0</v>
      </c>
      <c r="I115" s="1">
        <v>0</v>
      </c>
      <c r="J115" s="1">
        <v>0</v>
      </c>
      <c r="K115" s="1">
        <v>4.9000000000000002E-2</v>
      </c>
      <c r="L115" s="1">
        <v>0</v>
      </c>
      <c r="M115" s="1">
        <v>0</v>
      </c>
      <c r="N115" s="1">
        <v>0</v>
      </c>
      <c r="O115" s="1">
        <v>0</v>
      </c>
      <c r="P115" s="1">
        <v>4.1209081899909329E-2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</row>
    <row r="116" spans="1:21">
      <c r="A116" s="1" t="s">
        <v>308</v>
      </c>
      <c r="B116" s="1" t="s">
        <v>152</v>
      </c>
      <c r="C116" s="1">
        <v>2035</v>
      </c>
      <c r="D116" s="1">
        <v>0.87</v>
      </c>
      <c r="E116" s="1">
        <v>2.5000000000000001E-2</v>
      </c>
      <c r="F116" s="1">
        <v>1.4999999999999999E-2</v>
      </c>
      <c r="G116" s="1">
        <v>0</v>
      </c>
      <c r="H116" s="1">
        <v>0</v>
      </c>
      <c r="I116" s="1">
        <v>0</v>
      </c>
      <c r="J116" s="1">
        <v>0</v>
      </c>
      <c r="K116" s="1">
        <v>1.7499999999999998E-2</v>
      </c>
      <c r="L116" s="1">
        <v>0</v>
      </c>
      <c r="M116" s="1">
        <v>0</v>
      </c>
      <c r="N116" s="1">
        <v>0</v>
      </c>
      <c r="O116" s="1">
        <v>0</v>
      </c>
      <c r="P116" s="1">
        <v>4.4034847515903114E-2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>
      <c r="A117" s="1" t="s">
        <v>287</v>
      </c>
      <c r="B117" s="1" t="s">
        <v>152</v>
      </c>
      <c r="C117" s="1">
        <v>2035</v>
      </c>
      <c r="D117" s="1">
        <v>0.87</v>
      </c>
      <c r="E117" s="1">
        <v>2.5000000000000001E-2</v>
      </c>
      <c r="F117" s="1">
        <v>1.4999999999999999E-2</v>
      </c>
      <c r="G117" s="1">
        <v>0</v>
      </c>
      <c r="H117" s="1">
        <v>0</v>
      </c>
      <c r="I117" s="1">
        <v>0</v>
      </c>
      <c r="J117" s="1">
        <v>0</v>
      </c>
      <c r="K117" s="1">
        <v>1.7499999999999998E-2</v>
      </c>
      <c r="L117" s="1">
        <v>0</v>
      </c>
      <c r="M117" s="1">
        <v>0</v>
      </c>
      <c r="N117" s="1">
        <v>0</v>
      </c>
      <c r="O117" s="1">
        <v>0</v>
      </c>
      <c r="P117" s="1">
        <v>4.4034847515903114E-2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>
      <c r="A118" s="1" t="s">
        <v>288</v>
      </c>
      <c r="B118" s="1" t="s">
        <v>152</v>
      </c>
      <c r="C118" s="1">
        <v>2035</v>
      </c>
      <c r="D118" s="1">
        <v>0.79</v>
      </c>
      <c r="E118" s="1">
        <v>5.5E-2</v>
      </c>
      <c r="F118" s="1">
        <v>5.5E-2</v>
      </c>
      <c r="G118" s="1">
        <v>0</v>
      </c>
      <c r="H118" s="1">
        <v>0</v>
      </c>
      <c r="I118" s="1">
        <v>0</v>
      </c>
      <c r="J118" s="1">
        <v>0</v>
      </c>
      <c r="K118" s="1">
        <v>3.85E-2</v>
      </c>
      <c r="L118" s="1">
        <v>0</v>
      </c>
      <c r="M118" s="1">
        <v>0</v>
      </c>
      <c r="N118" s="1">
        <v>0</v>
      </c>
      <c r="O118" s="1">
        <v>0</v>
      </c>
      <c r="P118" s="1">
        <v>3.9796199091912433E-2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</row>
    <row r="119" spans="1:21">
      <c r="A119" s="1" t="s">
        <v>289</v>
      </c>
      <c r="B119" s="1" t="s">
        <v>152</v>
      </c>
      <c r="C119" s="1">
        <v>2035</v>
      </c>
      <c r="D119" s="1">
        <v>0.77</v>
      </c>
      <c r="E119" s="1">
        <v>0.09</v>
      </c>
      <c r="F119" s="1">
        <v>0.04</v>
      </c>
      <c r="G119" s="1">
        <v>0</v>
      </c>
      <c r="H119" s="1">
        <v>0</v>
      </c>
      <c r="I119" s="1">
        <v>0</v>
      </c>
      <c r="J119" s="1">
        <v>0</v>
      </c>
      <c r="K119" s="1">
        <v>6.3E-2</v>
      </c>
      <c r="L119" s="1">
        <v>0</v>
      </c>
      <c r="M119" s="1">
        <v>0</v>
      </c>
      <c r="N119" s="1">
        <v>0</v>
      </c>
      <c r="O119" s="1">
        <v>0</v>
      </c>
      <c r="P119" s="1">
        <v>3.8854277219914503E-2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</row>
    <row r="120" spans="1:21">
      <c r="A120" s="1" t="s">
        <v>290</v>
      </c>
      <c r="B120" s="1" t="s">
        <v>152</v>
      </c>
      <c r="C120" s="1">
        <v>2035</v>
      </c>
      <c r="D120" s="1">
        <v>0.77</v>
      </c>
      <c r="E120" s="1">
        <v>8.5000000000000006E-2</v>
      </c>
      <c r="F120" s="1">
        <v>4.4999999999999998E-2</v>
      </c>
      <c r="G120" s="1">
        <v>0</v>
      </c>
      <c r="H120" s="1">
        <v>0</v>
      </c>
      <c r="I120" s="1">
        <v>0</v>
      </c>
      <c r="J120" s="1">
        <v>0</v>
      </c>
      <c r="K120" s="1">
        <v>5.9499999999999997E-2</v>
      </c>
      <c r="L120" s="1">
        <v>0</v>
      </c>
      <c r="M120" s="1">
        <v>0</v>
      </c>
      <c r="N120" s="1">
        <v>0</v>
      </c>
      <c r="O120" s="1">
        <v>0</v>
      </c>
      <c r="P120" s="1">
        <v>3.8854277219914503E-2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>
      <c r="A121" s="1" t="s">
        <v>291</v>
      </c>
      <c r="B121" s="1" t="s">
        <v>152</v>
      </c>
      <c r="C121" s="1">
        <v>2035</v>
      </c>
      <c r="D121" s="1">
        <v>0.77</v>
      </c>
      <c r="E121" s="1">
        <v>8.5000000000000006E-2</v>
      </c>
      <c r="F121" s="1">
        <v>4.4999999999999998E-2</v>
      </c>
      <c r="G121" s="1">
        <v>0</v>
      </c>
      <c r="H121" s="1">
        <v>0</v>
      </c>
      <c r="I121" s="1">
        <v>0</v>
      </c>
      <c r="J121" s="1">
        <v>0</v>
      </c>
      <c r="K121" s="1">
        <v>5.9499999999999997E-2</v>
      </c>
      <c r="L121" s="1">
        <v>0</v>
      </c>
      <c r="M121" s="1">
        <v>0</v>
      </c>
      <c r="N121" s="1">
        <v>0</v>
      </c>
      <c r="O121" s="1">
        <v>0</v>
      </c>
      <c r="P121" s="1">
        <v>3.8854277219914503E-2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</row>
    <row r="122" spans="1:21">
      <c r="A122" s="1" t="s">
        <v>292</v>
      </c>
      <c r="B122" s="1" t="s">
        <v>152</v>
      </c>
      <c r="C122" s="1">
        <v>2035</v>
      </c>
      <c r="D122" s="1">
        <v>0.77</v>
      </c>
      <c r="E122" s="1">
        <v>8.5000000000000006E-2</v>
      </c>
      <c r="F122" s="1">
        <v>0.04</v>
      </c>
      <c r="G122" s="1">
        <v>0</v>
      </c>
      <c r="H122" s="1">
        <v>0</v>
      </c>
      <c r="I122" s="1">
        <v>0</v>
      </c>
      <c r="J122" s="1">
        <v>0</v>
      </c>
      <c r="K122" s="1">
        <v>5.9499999999999997E-2</v>
      </c>
      <c r="L122" s="1">
        <v>0</v>
      </c>
      <c r="M122" s="1">
        <v>0</v>
      </c>
      <c r="N122" s="1">
        <v>0</v>
      </c>
      <c r="O122" s="1">
        <v>0</v>
      </c>
      <c r="P122" s="1">
        <v>3.8854277219914503E-2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>
      <c r="A123" s="1" t="s">
        <v>293</v>
      </c>
      <c r="B123" s="1" t="s">
        <v>152</v>
      </c>
      <c r="C123" s="1">
        <v>2035</v>
      </c>
      <c r="D123" s="1">
        <v>0.77</v>
      </c>
      <c r="E123" s="1">
        <v>0.08</v>
      </c>
      <c r="F123" s="1">
        <v>0.04</v>
      </c>
      <c r="G123" s="1">
        <v>0</v>
      </c>
      <c r="H123" s="1">
        <v>0</v>
      </c>
      <c r="I123" s="1">
        <v>0</v>
      </c>
      <c r="J123" s="1">
        <v>0</v>
      </c>
      <c r="K123" s="1">
        <v>5.5999999999999994E-2</v>
      </c>
      <c r="L123" s="1">
        <v>0</v>
      </c>
      <c r="M123" s="1">
        <v>0</v>
      </c>
      <c r="N123" s="1">
        <v>0</v>
      </c>
      <c r="O123" s="1">
        <v>0</v>
      </c>
      <c r="P123" s="1">
        <v>3.9325238155913475E-2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</row>
    <row r="124" spans="1:21">
      <c r="A124" s="1" t="s">
        <v>294</v>
      </c>
      <c r="B124" s="1" t="s">
        <v>152</v>
      </c>
      <c r="C124" s="1">
        <v>2035</v>
      </c>
      <c r="D124" s="1">
        <v>0.82</v>
      </c>
      <c r="E124" s="1">
        <v>5.5E-2</v>
      </c>
      <c r="F124" s="1">
        <v>3.5000000000000003E-2</v>
      </c>
      <c r="G124" s="1">
        <v>0</v>
      </c>
      <c r="H124" s="1">
        <v>0</v>
      </c>
      <c r="I124" s="1">
        <v>0</v>
      </c>
      <c r="J124" s="1">
        <v>0</v>
      </c>
      <c r="K124" s="1">
        <v>3.85E-2</v>
      </c>
      <c r="L124" s="1">
        <v>0</v>
      </c>
      <c r="M124" s="1">
        <v>0</v>
      </c>
      <c r="N124" s="1">
        <v>0</v>
      </c>
      <c r="O124" s="1">
        <v>0</v>
      </c>
      <c r="P124" s="1">
        <v>4.1209081899909329E-2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</row>
    <row r="125" spans="1:21">
      <c r="A125" s="1" t="s">
        <v>309</v>
      </c>
      <c r="B125" s="1" t="s">
        <v>152</v>
      </c>
      <c r="C125" s="1">
        <v>2035</v>
      </c>
      <c r="D125" s="1">
        <v>0.87</v>
      </c>
      <c r="E125" s="1">
        <v>2.5000000000000001E-2</v>
      </c>
      <c r="F125" s="1">
        <v>1.4999999999999999E-2</v>
      </c>
      <c r="G125" s="1">
        <v>0</v>
      </c>
      <c r="H125" s="1">
        <v>0</v>
      </c>
      <c r="I125" s="1">
        <v>0</v>
      </c>
      <c r="J125" s="1">
        <v>0</v>
      </c>
      <c r="K125" s="1">
        <v>1.7499999999999998E-2</v>
      </c>
      <c r="L125" s="1">
        <v>0</v>
      </c>
      <c r="M125" s="1">
        <v>0</v>
      </c>
      <c r="N125" s="1">
        <v>0</v>
      </c>
      <c r="O125" s="1">
        <v>0</v>
      </c>
      <c r="P125" s="1">
        <v>4.4034847515903114E-2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>
      <c r="A126" s="1" t="s">
        <v>295</v>
      </c>
      <c r="B126" s="1" t="s">
        <v>152</v>
      </c>
      <c r="C126" s="1">
        <v>2035</v>
      </c>
      <c r="D126" s="1">
        <v>0.83</v>
      </c>
      <c r="E126" s="1">
        <v>0.06</v>
      </c>
      <c r="F126" s="1">
        <v>2.5000000000000001E-2</v>
      </c>
      <c r="G126" s="1">
        <v>0</v>
      </c>
      <c r="H126" s="1">
        <v>0</v>
      </c>
      <c r="I126" s="1">
        <v>0</v>
      </c>
      <c r="J126" s="1">
        <v>0</v>
      </c>
      <c r="K126" s="1">
        <v>4.1999999999999996E-2</v>
      </c>
      <c r="L126" s="1">
        <v>0</v>
      </c>
      <c r="M126" s="1">
        <v>0</v>
      </c>
      <c r="N126" s="1">
        <v>0</v>
      </c>
      <c r="O126" s="1">
        <v>0</v>
      </c>
      <c r="P126" s="1">
        <v>4.191552330390777E-2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>
      <c r="A127" s="1" t="s">
        <v>310</v>
      </c>
      <c r="B127" s="1" t="s">
        <v>152</v>
      </c>
      <c r="C127" s="1">
        <v>2035</v>
      </c>
      <c r="D127" s="1">
        <v>0.87</v>
      </c>
      <c r="E127" s="1">
        <v>2.5000000000000001E-2</v>
      </c>
      <c r="F127" s="1">
        <v>1.4999999999999999E-2</v>
      </c>
      <c r="G127" s="1">
        <v>0</v>
      </c>
      <c r="H127" s="1">
        <v>0</v>
      </c>
      <c r="I127" s="1">
        <v>0</v>
      </c>
      <c r="J127" s="1">
        <v>0</v>
      </c>
      <c r="K127" s="1">
        <v>1.7499999999999998E-2</v>
      </c>
      <c r="L127" s="1">
        <v>0</v>
      </c>
      <c r="M127" s="1">
        <v>0</v>
      </c>
      <c r="N127" s="1">
        <v>0</v>
      </c>
      <c r="O127" s="1">
        <v>0</v>
      </c>
      <c r="P127" s="1">
        <v>4.4034847515903114E-2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1:21">
      <c r="A128" s="1" t="s">
        <v>298</v>
      </c>
      <c r="B128" s="1" t="s">
        <v>152</v>
      </c>
      <c r="C128" s="1">
        <v>2035</v>
      </c>
      <c r="D128" s="1">
        <v>0.82</v>
      </c>
      <c r="E128" s="1">
        <v>0.09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6.3E-2</v>
      </c>
      <c r="L128" s="1">
        <v>0</v>
      </c>
      <c r="M128" s="1">
        <v>0</v>
      </c>
      <c r="N128" s="1">
        <v>0</v>
      </c>
      <c r="O128" s="1">
        <v>0</v>
      </c>
      <c r="P128" s="1">
        <v>4.1209081899909329E-2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1">
      <c r="A129" s="1" t="s">
        <v>299</v>
      </c>
      <c r="B129" s="1" t="s">
        <v>152</v>
      </c>
      <c r="C129" s="1">
        <v>2035</v>
      </c>
      <c r="D129" s="1">
        <v>0.82499999999999996</v>
      </c>
      <c r="E129" s="1">
        <v>6.5000000000000002E-2</v>
      </c>
      <c r="F129" s="1">
        <v>1.4999999999999999E-2</v>
      </c>
      <c r="G129" s="1">
        <v>0</v>
      </c>
      <c r="H129" s="1">
        <v>0</v>
      </c>
      <c r="I129" s="1">
        <v>0</v>
      </c>
      <c r="J129" s="1">
        <v>0</v>
      </c>
      <c r="K129" s="1">
        <v>4.5499999999999999E-2</v>
      </c>
      <c r="L129" s="1">
        <v>0</v>
      </c>
      <c r="M129" s="1">
        <v>0</v>
      </c>
      <c r="N129" s="1">
        <v>0</v>
      </c>
      <c r="O129" s="1">
        <v>0</v>
      </c>
      <c r="P129" s="1">
        <v>4.1680042835908288E-2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</row>
    <row r="130" spans="1:21">
      <c r="A130" s="1" t="s">
        <v>300</v>
      </c>
      <c r="B130" s="1" t="s">
        <v>152</v>
      </c>
      <c r="C130" s="1">
        <v>2035</v>
      </c>
      <c r="D130" s="1">
        <v>0.82</v>
      </c>
      <c r="E130" s="1">
        <v>5.5E-2</v>
      </c>
      <c r="F130" s="1">
        <v>3.5000000000000003E-2</v>
      </c>
      <c r="G130" s="1">
        <v>0</v>
      </c>
      <c r="H130" s="1">
        <v>0</v>
      </c>
      <c r="I130" s="1">
        <v>0</v>
      </c>
      <c r="J130" s="1">
        <v>0</v>
      </c>
      <c r="K130" s="1">
        <v>3.85E-2</v>
      </c>
      <c r="L130" s="1">
        <v>0</v>
      </c>
      <c r="M130" s="1">
        <v>0</v>
      </c>
      <c r="N130" s="1">
        <v>0</v>
      </c>
      <c r="O130" s="1">
        <v>0</v>
      </c>
      <c r="P130" s="1">
        <v>4.1209081899909329E-2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</row>
    <row r="131" spans="1:21">
      <c r="A131" s="1" t="s">
        <v>301</v>
      </c>
      <c r="B131" s="1" t="s">
        <v>152</v>
      </c>
      <c r="C131" s="1">
        <v>2035</v>
      </c>
      <c r="D131" s="1">
        <v>0.77</v>
      </c>
      <c r="E131" s="1">
        <v>8.5000000000000006E-2</v>
      </c>
      <c r="F131" s="1">
        <v>0.04</v>
      </c>
      <c r="G131" s="1">
        <v>0</v>
      </c>
      <c r="H131" s="1">
        <v>0</v>
      </c>
      <c r="I131" s="1">
        <v>0</v>
      </c>
      <c r="J131" s="1">
        <v>0</v>
      </c>
      <c r="K131" s="1">
        <v>5.9499999999999997E-2</v>
      </c>
      <c r="L131" s="1">
        <v>0</v>
      </c>
      <c r="M131" s="1">
        <v>0</v>
      </c>
      <c r="N131" s="1">
        <v>0</v>
      </c>
      <c r="O131" s="1">
        <v>0</v>
      </c>
      <c r="P131" s="1">
        <v>3.8854277219914503E-2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1:21">
      <c r="A132" s="1" t="s">
        <v>303</v>
      </c>
      <c r="B132" s="1" t="s">
        <v>152</v>
      </c>
      <c r="C132" s="1">
        <v>2035</v>
      </c>
      <c r="D132" s="1">
        <v>0.79</v>
      </c>
      <c r="E132" s="1">
        <v>5.5E-2</v>
      </c>
      <c r="F132" s="1">
        <v>5.5E-2</v>
      </c>
      <c r="G132" s="1">
        <v>0</v>
      </c>
      <c r="H132" s="1">
        <v>0</v>
      </c>
      <c r="I132" s="1">
        <v>0</v>
      </c>
      <c r="J132" s="1">
        <v>0</v>
      </c>
      <c r="K132" s="1">
        <v>3.85E-2</v>
      </c>
      <c r="L132" s="1">
        <v>0</v>
      </c>
      <c r="M132" s="1">
        <v>0</v>
      </c>
      <c r="N132" s="1">
        <v>0</v>
      </c>
      <c r="O132" s="1">
        <v>0</v>
      </c>
      <c r="P132" s="1">
        <v>3.9796199091912433E-2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1:21">
      <c r="A133" s="1" t="s">
        <v>304</v>
      </c>
      <c r="B133" s="1" t="s">
        <v>152</v>
      </c>
      <c r="C133" s="1">
        <v>2035</v>
      </c>
      <c r="D133" s="1">
        <v>0.77</v>
      </c>
      <c r="E133" s="1">
        <v>8.5000000000000006E-2</v>
      </c>
      <c r="F133" s="1">
        <v>4.4999999999999998E-2</v>
      </c>
      <c r="G133" s="1">
        <v>0</v>
      </c>
      <c r="H133" s="1">
        <v>0</v>
      </c>
      <c r="I133" s="1">
        <v>0</v>
      </c>
      <c r="J133" s="1">
        <v>0</v>
      </c>
      <c r="K133" s="1">
        <v>5.9499999999999997E-2</v>
      </c>
      <c r="L133" s="1">
        <v>0</v>
      </c>
      <c r="M133" s="1">
        <v>0</v>
      </c>
      <c r="N133" s="1">
        <v>0</v>
      </c>
      <c r="O133" s="1">
        <v>0</v>
      </c>
      <c r="P133" s="1">
        <v>3.8854277219914503E-2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</row>
    <row r="134" spans="1:21">
      <c r="A134" s="1" t="s">
        <v>305</v>
      </c>
      <c r="B134" s="1" t="s">
        <v>152</v>
      </c>
      <c r="C134" s="1">
        <v>2035</v>
      </c>
      <c r="D134" s="1">
        <v>0.77</v>
      </c>
      <c r="E134" s="1">
        <v>8.5000000000000006E-2</v>
      </c>
      <c r="F134" s="1">
        <v>0.04</v>
      </c>
      <c r="G134" s="1">
        <v>0</v>
      </c>
      <c r="H134" s="1">
        <v>0</v>
      </c>
      <c r="I134" s="1">
        <v>0</v>
      </c>
      <c r="J134" s="1">
        <v>0</v>
      </c>
      <c r="K134" s="1">
        <v>5.9499999999999997E-2</v>
      </c>
      <c r="L134" s="1">
        <v>0</v>
      </c>
      <c r="M134" s="1">
        <v>0</v>
      </c>
      <c r="N134" s="1">
        <v>0</v>
      </c>
      <c r="O134" s="1">
        <v>0</v>
      </c>
      <c r="P134" s="1">
        <v>3.8854277219914503E-2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1">
      <c r="A135" s="1" t="s">
        <v>307</v>
      </c>
      <c r="B135" s="1" t="s">
        <v>152</v>
      </c>
      <c r="C135" s="1">
        <v>2035</v>
      </c>
      <c r="D135" s="1">
        <v>0.77</v>
      </c>
      <c r="E135" s="1">
        <v>0.08</v>
      </c>
      <c r="F135" s="1">
        <v>0.04</v>
      </c>
      <c r="G135" s="1">
        <v>0</v>
      </c>
      <c r="H135" s="1">
        <v>0</v>
      </c>
      <c r="I135" s="1">
        <v>0</v>
      </c>
      <c r="J135" s="1">
        <v>0</v>
      </c>
      <c r="K135" s="1">
        <v>5.5999999999999994E-2</v>
      </c>
      <c r="L135" s="1">
        <v>0</v>
      </c>
      <c r="M135" s="1">
        <v>0</v>
      </c>
      <c r="N135" s="1">
        <v>0</v>
      </c>
      <c r="O135" s="1">
        <v>0</v>
      </c>
      <c r="P135" s="1">
        <v>3.9325238155913475E-2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1">
      <c r="A136" s="1" t="s">
        <v>279</v>
      </c>
      <c r="B136" s="1" t="s">
        <v>152</v>
      </c>
      <c r="C136" s="1">
        <v>2040</v>
      </c>
      <c r="D136" s="1">
        <v>0.72</v>
      </c>
      <c r="E136" s="1">
        <v>0.13</v>
      </c>
      <c r="F136" s="1">
        <v>0.02</v>
      </c>
      <c r="G136" s="1">
        <v>0</v>
      </c>
      <c r="H136" s="1">
        <v>0</v>
      </c>
      <c r="I136" s="1">
        <v>0</v>
      </c>
      <c r="J136" s="1">
        <v>0</v>
      </c>
      <c r="K136" s="1">
        <v>9.0999999999999998E-2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</row>
    <row r="137" spans="1:21">
      <c r="A137" s="1" t="s">
        <v>281</v>
      </c>
      <c r="B137" s="1" t="s">
        <v>152</v>
      </c>
      <c r="C137" s="1">
        <v>2040</v>
      </c>
      <c r="D137" s="1">
        <v>0.8</v>
      </c>
      <c r="E137" s="1">
        <v>0.05</v>
      </c>
      <c r="F137" s="1">
        <v>0.02</v>
      </c>
      <c r="G137" s="1">
        <v>0</v>
      </c>
      <c r="H137" s="1">
        <v>0</v>
      </c>
      <c r="I137" s="1">
        <v>0</v>
      </c>
      <c r="J137" s="1">
        <v>0</v>
      </c>
      <c r="K137" s="1">
        <v>3.4999999999999996E-2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1">
      <c r="A138" s="1" t="s">
        <v>282</v>
      </c>
      <c r="B138" s="1" t="s">
        <v>152</v>
      </c>
      <c r="C138" s="1">
        <v>2040</v>
      </c>
      <c r="D138" s="1">
        <v>0.75</v>
      </c>
      <c r="E138" s="1">
        <v>0.08</v>
      </c>
      <c r="F138" s="1">
        <v>0.04</v>
      </c>
      <c r="G138" s="1">
        <v>0</v>
      </c>
      <c r="H138" s="1">
        <v>0</v>
      </c>
      <c r="I138" s="1">
        <v>0</v>
      </c>
      <c r="J138" s="1">
        <v>0</v>
      </c>
      <c r="K138" s="1">
        <v>5.5999999999999994E-2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</row>
    <row r="139" spans="1:21">
      <c r="A139" s="1" t="s">
        <v>284</v>
      </c>
      <c r="B139" s="1" t="s">
        <v>152</v>
      </c>
      <c r="C139" s="1">
        <v>2040</v>
      </c>
      <c r="D139" s="1">
        <v>0.73</v>
      </c>
      <c r="E139" s="1">
        <v>0.14499999999999999</v>
      </c>
      <c r="F139" s="1">
        <v>0.05</v>
      </c>
      <c r="G139" s="1">
        <v>0</v>
      </c>
      <c r="H139" s="1">
        <v>0</v>
      </c>
      <c r="I139" s="1">
        <v>0</v>
      </c>
      <c r="J139" s="1">
        <v>0</v>
      </c>
      <c r="K139" s="1">
        <v>0.10149999999999999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1">
      <c r="A140" s="1" t="s">
        <v>285</v>
      </c>
      <c r="B140" s="1" t="s">
        <v>152</v>
      </c>
      <c r="C140" s="1">
        <v>2040</v>
      </c>
      <c r="D140" s="1">
        <v>0.77</v>
      </c>
      <c r="E140" s="1">
        <v>6.5000000000000002E-2</v>
      </c>
      <c r="F140" s="1">
        <v>3.5000000000000003E-2</v>
      </c>
      <c r="G140" s="1">
        <v>0</v>
      </c>
      <c r="H140" s="1">
        <v>0</v>
      </c>
      <c r="I140" s="1">
        <v>0</v>
      </c>
      <c r="J140" s="1">
        <v>0</v>
      </c>
      <c r="K140" s="1">
        <v>4.5499999999999999E-2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1">
      <c r="A141" s="1" t="s">
        <v>286</v>
      </c>
      <c r="B141" s="1" t="s">
        <v>152</v>
      </c>
      <c r="C141" s="1">
        <v>2040</v>
      </c>
      <c r="D141" s="1">
        <v>0.79500000000000004</v>
      </c>
      <c r="E141" s="1">
        <v>6.5000000000000002E-2</v>
      </c>
      <c r="F141" s="1">
        <v>0.01</v>
      </c>
      <c r="G141" s="1">
        <v>0</v>
      </c>
      <c r="H141" s="1">
        <v>0</v>
      </c>
      <c r="I141" s="1">
        <v>0</v>
      </c>
      <c r="J141" s="1">
        <v>0</v>
      </c>
      <c r="K141" s="1">
        <v>4.5499999999999999E-2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1">
      <c r="A142" s="1" t="s">
        <v>308</v>
      </c>
      <c r="B142" s="1" t="s">
        <v>152</v>
      </c>
      <c r="C142" s="1">
        <v>2040</v>
      </c>
      <c r="D142" s="1">
        <v>0.84</v>
      </c>
      <c r="E142" s="1">
        <v>0.02</v>
      </c>
      <c r="F142" s="1">
        <v>1.4999999999999999E-2</v>
      </c>
      <c r="G142" s="1">
        <v>0</v>
      </c>
      <c r="H142" s="1">
        <v>0</v>
      </c>
      <c r="I142" s="1">
        <v>0</v>
      </c>
      <c r="J142" s="1">
        <v>0</v>
      </c>
      <c r="K142" s="1">
        <v>1.3999999999999999E-2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1:21">
      <c r="A143" s="1" t="s">
        <v>287</v>
      </c>
      <c r="B143" s="1" t="s">
        <v>152</v>
      </c>
      <c r="C143" s="1">
        <v>2040</v>
      </c>
      <c r="D143" s="1">
        <v>0.84</v>
      </c>
      <c r="E143" s="1">
        <v>0.02</v>
      </c>
      <c r="F143" s="1">
        <v>1.4999999999999999E-2</v>
      </c>
      <c r="G143" s="1">
        <v>0</v>
      </c>
      <c r="H143" s="1">
        <v>0</v>
      </c>
      <c r="I143" s="1">
        <v>0</v>
      </c>
      <c r="J143" s="1">
        <v>0</v>
      </c>
      <c r="K143" s="1">
        <v>1.3999999999999999E-2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</row>
    <row r="144" spans="1:21">
      <c r="A144" s="1" t="s">
        <v>288</v>
      </c>
      <c r="B144" s="1" t="s">
        <v>152</v>
      </c>
      <c r="C144" s="1">
        <v>2040</v>
      </c>
      <c r="D144" s="1">
        <v>0.77</v>
      </c>
      <c r="E144" s="1">
        <v>0.05</v>
      </c>
      <c r="F144" s="1">
        <v>0.05</v>
      </c>
      <c r="G144" s="1">
        <v>0</v>
      </c>
      <c r="H144" s="1">
        <v>0</v>
      </c>
      <c r="I144" s="1">
        <v>0</v>
      </c>
      <c r="J144" s="1">
        <v>0</v>
      </c>
      <c r="K144" s="1">
        <v>3.4999999999999996E-2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>
      <c r="A145" s="1" t="s">
        <v>289</v>
      </c>
      <c r="B145" s="1" t="s">
        <v>152</v>
      </c>
      <c r="C145" s="1">
        <v>2040</v>
      </c>
      <c r="D145" s="1">
        <v>0.75</v>
      </c>
      <c r="E145" s="1">
        <v>8.5000000000000006E-2</v>
      </c>
      <c r="F145" s="1">
        <v>3.5000000000000003E-2</v>
      </c>
      <c r="G145" s="1">
        <v>0</v>
      </c>
      <c r="H145" s="1">
        <v>0</v>
      </c>
      <c r="I145" s="1">
        <v>0</v>
      </c>
      <c r="J145" s="1">
        <v>0</v>
      </c>
      <c r="K145" s="1">
        <v>5.9499999999999997E-2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</row>
    <row r="146" spans="1:21">
      <c r="A146" s="1" t="s">
        <v>290</v>
      </c>
      <c r="B146" s="1" t="s">
        <v>152</v>
      </c>
      <c r="C146" s="1">
        <v>2040</v>
      </c>
      <c r="D146" s="1">
        <v>0.75</v>
      </c>
      <c r="E146" s="1">
        <v>0.08</v>
      </c>
      <c r="F146" s="1">
        <v>0.04</v>
      </c>
      <c r="G146" s="1">
        <v>0</v>
      </c>
      <c r="H146" s="1">
        <v>0</v>
      </c>
      <c r="I146" s="1">
        <v>0</v>
      </c>
      <c r="J146" s="1">
        <v>0</v>
      </c>
      <c r="K146" s="1">
        <v>5.5999999999999994E-2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>
      <c r="A147" s="1" t="s">
        <v>291</v>
      </c>
      <c r="B147" s="1" t="s">
        <v>152</v>
      </c>
      <c r="C147" s="1">
        <v>2040</v>
      </c>
      <c r="D147" s="1">
        <v>0.75</v>
      </c>
      <c r="E147" s="1">
        <v>0.08</v>
      </c>
      <c r="F147" s="1">
        <v>0.04</v>
      </c>
      <c r="G147" s="1">
        <v>0</v>
      </c>
      <c r="H147" s="1">
        <v>0</v>
      </c>
      <c r="I147" s="1">
        <v>0</v>
      </c>
      <c r="J147" s="1">
        <v>0</v>
      </c>
      <c r="K147" s="1">
        <v>5.5999999999999994E-2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>
      <c r="A148" s="1" t="s">
        <v>292</v>
      </c>
      <c r="B148" s="1" t="s">
        <v>152</v>
      </c>
      <c r="C148" s="1">
        <v>2040</v>
      </c>
      <c r="D148" s="1">
        <v>0.75</v>
      </c>
      <c r="E148" s="1">
        <v>0.08</v>
      </c>
      <c r="F148" s="1">
        <v>0.04</v>
      </c>
      <c r="G148" s="1">
        <v>0</v>
      </c>
      <c r="H148" s="1">
        <v>0</v>
      </c>
      <c r="I148" s="1">
        <v>0</v>
      </c>
      <c r="J148" s="1">
        <v>0</v>
      </c>
      <c r="K148" s="1">
        <v>5.5999999999999994E-2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</row>
    <row r="149" spans="1:21">
      <c r="A149" s="1" t="s">
        <v>293</v>
      </c>
      <c r="B149" s="1" t="s">
        <v>152</v>
      </c>
      <c r="C149" s="1">
        <v>2040</v>
      </c>
      <c r="D149" s="1">
        <v>0.75</v>
      </c>
      <c r="E149" s="1">
        <v>7.4999999999999997E-2</v>
      </c>
      <c r="F149" s="1">
        <v>3.5000000000000003E-2</v>
      </c>
      <c r="G149" s="1">
        <v>0</v>
      </c>
      <c r="H149" s="1">
        <v>0</v>
      </c>
      <c r="I149" s="1">
        <v>0</v>
      </c>
      <c r="J149" s="1">
        <v>0</v>
      </c>
      <c r="K149" s="1">
        <v>5.2499999999999998E-2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</row>
    <row r="150" spans="1:21">
      <c r="A150" s="1" t="s">
        <v>294</v>
      </c>
      <c r="B150" s="1" t="s">
        <v>152</v>
      </c>
      <c r="C150" s="1">
        <v>2040</v>
      </c>
      <c r="D150" s="1">
        <v>0.8</v>
      </c>
      <c r="E150" s="1">
        <v>0.05</v>
      </c>
      <c r="F150" s="1">
        <v>0.03</v>
      </c>
      <c r="G150" s="1">
        <v>0</v>
      </c>
      <c r="H150" s="1">
        <v>0</v>
      </c>
      <c r="I150" s="1">
        <v>0</v>
      </c>
      <c r="J150" s="1">
        <v>0</v>
      </c>
      <c r="K150" s="1">
        <v>3.4999999999999996E-2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</row>
    <row r="151" spans="1:21">
      <c r="A151" s="1" t="s">
        <v>309</v>
      </c>
      <c r="B151" s="1" t="s">
        <v>152</v>
      </c>
      <c r="C151" s="1">
        <v>2040</v>
      </c>
      <c r="D151" s="1">
        <v>0.84</v>
      </c>
      <c r="E151" s="1">
        <v>0.02</v>
      </c>
      <c r="F151" s="1">
        <v>1.4999999999999999E-2</v>
      </c>
      <c r="G151" s="1">
        <v>0</v>
      </c>
      <c r="H151" s="1">
        <v>0</v>
      </c>
      <c r="I151" s="1">
        <v>0</v>
      </c>
      <c r="J151" s="1">
        <v>0</v>
      </c>
      <c r="K151" s="1">
        <v>1.3999999999999999E-2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1:21">
      <c r="A152" s="1" t="s">
        <v>295</v>
      </c>
      <c r="B152" s="1" t="s">
        <v>152</v>
      </c>
      <c r="C152" s="1">
        <v>2040</v>
      </c>
      <c r="D152" s="1">
        <v>0.8</v>
      </c>
      <c r="E152" s="1">
        <v>0.05</v>
      </c>
      <c r="F152" s="1">
        <v>0.02</v>
      </c>
      <c r="G152" s="1">
        <v>0</v>
      </c>
      <c r="H152" s="1">
        <v>0</v>
      </c>
      <c r="I152" s="1">
        <v>0</v>
      </c>
      <c r="J152" s="1">
        <v>0</v>
      </c>
      <c r="K152" s="1">
        <v>3.4999999999999996E-2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>
      <c r="A153" s="1" t="s">
        <v>310</v>
      </c>
      <c r="B153" s="1" t="s">
        <v>152</v>
      </c>
      <c r="C153" s="1">
        <v>2040</v>
      </c>
      <c r="D153" s="1">
        <v>0.84</v>
      </c>
      <c r="E153" s="1">
        <v>0.02</v>
      </c>
      <c r="F153" s="1">
        <v>1.4999999999999999E-2</v>
      </c>
      <c r="G153" s="1">
        <v>0</v>
      </c>
      <c r="H153" s="1">
        <v>0</v>
      </c>
      <c r="I153" s="1">
        <v>0</v>
      </c>
      <c r="J153" s="1">
        <v>0</v>
      </c>
      <c r="K153" s="1">
        <v>1.3999999999999999E-2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>
      <c r="A154" s="1" t="s">
        <v>298</v>
      </c>
      <c r="B154" s="1" t="s">
        <v>152</v>
      </c>
      <c r="C154" s="1">
        <v>2040</v>
      </c>
      <c r="D154" s="1">
        <v>0.79500000000000004</v>
      </c>
      <c r="E154" s="1">
        <v>8.5000000000000006E-2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5.9499999999999997E-2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1:21">
      <c r="A155" s="1" t="s">
        <v>299</v>
      </c>
      <c r="B155" s="1" t="s">
        <v>152</v>
      </c>
      <c r="C155" s="1">
        <v>2040</v>
      </c>
      <c r="D155" s="1">
        <v>0.80500000000000005</v>
      </c>
      <c r="E155" s="1">
        <v>0.06</v>
      </c>
      <c r="F155" s="1">
        <v>0.01</v>
      </c>
      <c r="G155" s="1">
        <v>0</v>
      </c>
      <c r="H155" s="1">
        <v>0</v>
      </c>
      <c r="I155" s="1">
        <v>0</v>
      </c>
      <c r="J155" s="1">
        <v>0</v>
      </c>
      <c r="K155" s="1">
        <v>4.1999999999999996E-2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>
      <c r="A156" s="1" t="s">
        <v>300</v>
      </c>
      <c r="B156" s="1" t="s">
        <v>152</v>
      </c>
      <c r="C156" s="1">
        <v>2040</v>
      </c>
      <c r="D156" s="1">
        <v>0.8</v>
      </c>
      <c r="E156" s="1">
        <v>0.05</v>
      </c>
      <c r="F156" s="1">
        <v>0.03</v>
      </c>
      <c r="G156" s="1">
        <v>0</v>
      </c>
      <c r="H156" s="1">
        <v>0</v>
      </c>
      <c r="I156" s="1">
        <v>0</v>
      </c>
      <c r="J156" s="1">
        <v>0</v>
      </c>
      <c r="K156" s="1">
        <v>3.4999999999999996E-2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>
      <c r="A157" s="1" t="s">
        <v>301</v>
      </c>
      <c r="B157" s="1" t="s">
        <v>152</v>
      </c>
      <c r="C157" s="1">
        <v>2040</v>
      </c>
      <c r="D157" s="1">
        <v>0.75</v>
      </c>
      <c r="E157" s="1">
        <v>0.08</v>
      </c>
      <c r="F157" s="1">
        <v>0.04</v>
      </c>
      <c r="G157" s="1">
        <v>0</v>
      </c>
      <c r="H157" s="1">
        <v>0</v>
      </c>
      <c r="I157" s="1">
        <v>0</v>
      </c>
      <c r="J157" s="1">
        <v>0</v>
      </c>
      <c r="K157" s="1">
        <v>5.5999999999999994E-2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</row>
    <row r="158" spans="1:21">
      <c r="A158" s="1" t="s">
        <v>303</v>
      </c>
      <c r="B158" s="1" t="s">
        <v>152</v>
      </c>
      <c r="C158" s="1">
        <v>2040</v>
      </c>
      <c r="D158" s="1">
        <v>0.77</v>
      </c>
      <c r="E158" s="1">
        <v>0.05</v>
      </c>
      <c r="F158" s="1">
        <v>0.05</v>
      </c>
      <c r="G158" s="1">
        <v>0</v>
      </c>
      <c r="H158" s="1">
        <v>0</v>
      </c>
      <c r="I158" s="1">
        <v>0</v>
      </c>
      <c r="J158" s="1">
        <v>0</v>
      </c>
      <c r="K158" s="1">
        <v>3.4999999999999996E-2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1:21">
      <c r="A159" s="1" t="s">
        <v>304</v>
      </c>
      <c r="B159" s="1" t="s">
        <v>152</v>
      </c>
      <c r="C159" s="1">
        <v>2040</v>
      </c>
      <c r="D159" s="1">
        <v>0.75</v>
      </c>
      <c r="E159" s="1">
        <v>0.08</v>
      </c>
      <c r="F159" s="1">
        <v>0.04</v>
      </c>
      <c r="G159" s="1">
        <v>0</v>
      </c>
      <c r="H159" s="1">
        <v>0</v>
      </c>
      <c r="I159" s="1">
        <v>0</v>
      </c>
      <c r="J159" s="1">
        <v>0</v>
      </c>
      <c r="K159" s="1">
        <v>5.5999999999999994E-2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>
      <c r="A160" s="1" t="s">
        <v>305</v>
      </c>
      <c r="B160" s="1" t="s">
        <v>152</v>
      </c>
      <c r="C160" s="1">
        <v>2040</v>
      </c>
      <c r="D160" s="1">
        <v>0.75</v>
      </c>
      <c r="E160" s="1">
        <v>0.08</v>
      </c>
      <c r="F160" s="1">
        <v>0.04</v>
      </c>
      <c r="G160" s="1">
        <v>0</v>
      </c>
      <c r="H160" s="1">
        <v>0</v>
      </c>
      <c r="I160" s="1">
        <v>0</v>
      </c>
      <c r="J160" s="1">
        <v>0</v>
      </c>
      <c r="K160" s="1">
        <v>5.5999999999999994E-2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</row>
    <row r="161" spans="1:21">
      <c r="A161" s="1" t="s">
        <v>307</v>
      </c>
      <c r="B161" s="1" t="s">
        <v>152</v>
      </c>
      <c r="C161" s="1">
        <v>2040</v>
      </c>
      <c r="D161" s="1">
        <v>0.75</v>
      </c>
      <c r="E161" s="1">
        <v>7.4999999999999997E-2</v>
      </c>
      <c r="F161" s="1">
        <v>3.5000000000000003E-2</v>
      </c>
      <c r="G161" s="1">
        <v>0</v>
      </c>
      <c r="H161" s="1">
        <v>0</v>
      </c>
      <c r="I161" s="1">
        <v>0</v>
      </c>
      <c r="J161" s="1">
        <v>0</v>
      </c>
      <c r="K161" s="1">
        <v>5.2499999999999998E-2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>
      <c r="A162" s="1" t="s">
        <v>279</v>
      </c>
      <c r="B162" s="1" t="s">
        <v>152</v>
      </c>
      <c r="C162" s="1">
        <v>2045</v>
      </c>
      <c r="D162" s="1">
        <v>0.7</v>
      </c>
      <c r="E162" s="1">
        <v>0.12</v>
      </c>
      <c r="F162" s="1">
        <v>0.02</v>
      </c>
      <c r="G162" s="1">
        <v>0</v>
      </c>
      <c r="H162" s="1">
        <v>0</v>
      </c>
      <c r="I162" s="1">
        <v>0</v>
      </c>
      <c r="J162" s="1">
        <v>0</v>
      </c>
      <c r="K162" s="1">
        <v>8.3999999999999991E-2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>
      <c r="A163" s="1" t="s">
        <v>281</v>
      </c>
      <c r="B163" s="1" t="s">
        <v>152</v>
      </c>
      <c r="C163" s="1">
        <v>2045</v>
      </c>
      <c r="D163" s="1">
        <v>0.77</v>
      </c>
      <c r="E163" s="1">
        <v>4.4999999999999998E-2</v>
      </c>
      <c r="F163" s="1">
        <v>0.02</v>
      </c>
      <c r="G163" s="1">
        <v>0</v>
      </c>
      <c r="H163" s="1">
        <v>0</v>
      </c>
      <c r="I163" s="1">
        <v>0</v>
      </c>
      <c r="J163" s="1">
        <v>0</v>
      </c>
      <c r="K163" s="1">
        <v>3.15E-2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>
      <c r="A164" s="1" t="s">
        <v>282</v>
      </c>
      <c r="B164" s="1" t="s">
        <v>152</v>
      </c>
      <c r="C164" s="1">
        <v>2045</v>
      </c>
      <c r="D164" s="1">
        <v>0.73</v>
      </c>
      <c r="E164" s="1">
        <v>7.4999999999999997E-2</v>
      </c>
      <c r="F164" s="1">
        <v>3.5000000000000003E-2</v>
      </c>
      <c r="G164" s="1">
        <v>0</v>
      </c>
      <c r="H164" s="1">
        <v>0</v>
      </c>
      <c r="I164" s="1">
        <v>0</v>
      </c>
      <c r="J164" s="1">
        <v>0</v>
      </c>
      <c r="K164" s="1">
        <v>5.2499999999999998E-2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</row>
    <row r="165" spans="1:21">
      <c r="A165" s="1" t="s">
        <v>284</v>
      </c>
      <c r="B165" s="1" t="s">
        <v>152</v>
      </c>
      <c r="C165" s="1">
        <v>2045</v>
      </c>
      <c r="D165" s="1">
        <v>0.7</v>
      </c>
      <c r="E165" s="1">
        <v>0.14000000000000001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9.8000000000000004E-2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</row>
    <row r="166" spans="1:21">
      <c r="A166" s="1" t="s">
        <v>285</v>
      </c>
      <c r="B166" s="1" t="s">
        <v>152</v>
      </c>
      <c r="C166" s="1">
        <v>2045</v>
      </c>
      <c r="D166" s="1">
        <v>0.75</v>
      </c>
      <c r="E166" s="1">
        <v>0.06</v>
      </c>
      <c r="F166" s="1">
        <v>0.03</v>
      </c>
      <c r="G166" s="1">
        <v>0</v>
      </c>
      <c r="H166" s="1">
        <v>0</v>
      </c>
      <c r="I166" s="1">
        <v>0</v>
      </c>
      <c r="J166" s="1">
        <v>0</v>
      </c>
      <c r="K166" s="1">
        <v>4.1999999999999996E-2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</row>
    <row r="167" spans="1:21">
      <c r="A167" s="1" t="s">
        <v>286</v>
      </c>
      <c r="B167" s="1" t="s">
        <v>152</v>
      </c>
      <c r="C167" s="1">
        <v>2045</v>
      </c>
      <c r="D167" s="1">
        <v>0.77</v>
      </c>
      <c r="E167" s="1">
        <v>0.06</v>
      </c>
      <c r="F167" s="1">
        <v>5.0000000000000001E-3</v>
      </c>
      <c r="G167" s="1">
        <v>0</v>
      </c>
      <c r="H167" s="1">
        <v>0</v>
      </c>
      <c r="I167" s="1">
        <v>0</v>
      </c>
      <c r="J167" s="1">
        <v>0</v>
      </c>
      <c r="K167" s="1">
        <v>4.1999999999999996E-2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</row>
    <row r="168" spans="1:21">
      <c r="A168" s="1" t="s">
        <v>308</v>
      </c>
      <c r="B168" s="1" t="s">
        <v>152</v>
      </c>
      <c r="C168" s="1">
        <v>2045</v>
      </c>
      <c r="D168" s="1">
        <v>0.81</v>
      </c>
      <c r="E168" s="1">
        <v>0.02</v>
      </c>
      <c r="F168" s="1">
        <v>0.01</v>
      </c>
      <c r="G168" s="1">
        <v>0</v>
      </c>
      <c r="H168" s="1">
        <v>0</v>
      </c>
      <c r="I168" s="1">
        <v>0</v>
      </c>
      <c r="J168" s="1">
        <v>0</v>
      </c>
      <c r="K168" s="1">
        <v>1.3999999999999999E-2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</row>
    <row r="169" spans="1:21">
      <c r="A169" s="1" t="s">
        <v>287</v>
      </c>
      <c r="B169" s="1" t="s">
        <v>152</v>
      </c>
      <c r="C169" s="1">
        <v>2045</v>
      </c>
      <c r="D169" s="1">
        <v>0.81</v>
      </c>
      <c r="E169" s="1">
        <v>0.02</v>
      </c>
      <c r="F169" s="1">
        <v>0.01</v>
      </c>
      <c r="G169" s="1">
        <v>0</v>
      </c>
      <c r="H169" s="1">
        <v>0</v>
      </c>
      <c r="I169" s="1">
        <v>0</v>
      </c>
      <c r="J169" s="1">
        <v>0</v>
      </c>
      <c r="K169" s="1">
        <v>1.3999999999999999E-2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</row>
    <row r="170" spans="1:21">
      <c r="A170" s="1" t="s">
        <v>288</v>
      </c>
      <c r="B170" s="1" t="s">
        <v>152</v>
      </c>
      <c r="C170" s="1">
        <v>2045</v>
      </c>
      <c r="D170" s="1">
        <v>0.75</v>
      </c>
      <c r="E170" s="1">
        <v>4.4999999999999998E-2</v>
      </c>
      <c r="F170" s="1">
        <v>4.4999999999999998E-2</v>
      </c>
      <c r="G170" s="1">
        <v>0</v>
      </c>
      <c r="H170" s="1">
        <v>0</v>
      </c>
      <c r="I170" s="1">
        <v>0</v>
      </c>
      <c r="J170" s="1">
        <v>0</v>
      </c>
      <c r="K170" s="1">
        <v>3.15E-2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</row>
    <row r="171" spans="1:21">
      <c r="A171" s="1" t="s">
        <v>289</v>
      </c>
      <c r="B171" s="1" t="s">
        <v>152</v>
      </c>
      <c r="C171" s="1">
        <v>2045</v>
      </c>
      <c r="D171" s="1">
        <v>0.73</v>
      </c>
      <c r="E171" s="1">
        <v>0.08</v>
      </c>
      <c r="F171" s="1">
        <v>0.03</v>
      </c>
      <c r="G171" s="1">
        <v>0</v>
      </c>
      <c r="H171" s="1">
        <v>0</v>
      </c>
      <c r="I171" s="1">
        <v>0</v>
      </c>
      <c r="J171" s="1">
        <v>0</v>
      </c>
      <c r="K171" s="1">
        <v>5.5999999999999994E-2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</row>
    <row r="172" spans="1:21">
      <c r="A172" s="1" t="s">
        <v>290</v>
      </c>
      <c r="B172" s="1" t="s">
        <v>152</v>
      </c>
      <c r="C172" s="1">
        <v>2045</v>
      </c>
      <c r="D172" s="1">
        <v>0.73</v>
      </c>
      <c r="E172" s="1">
        <v>7.4999999999999997E-2</v>
      </c>
      <c r="F172" s="1">
        <v>3.5000000000000003E-2</v>
      </c>
      <c r="G172" s="1">
        <v>0</v>
      </c>
      <c r="H172" s="1">
        <v>0</v>
      </c>
      <c r="I172" s="1">
        <v>0</v>
      </c>
      <c r="J172" s="1">
        <v>0</v>
      </c>
      <c r="K172" s="1">
        <v>5.2499999999999998E-2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</row>
    <row r="173" spans="1:21">
      <c r="A173" s="1" t="s">
        <v>291</v>
      </c>
      <c r="B173" s="1" t="s">
        <v>152</v>
      </c>
      <c r="C173" s="1">
        <v>2045</v>
      </c>
      <c r="D173" s="1">
        <v>0.73</v>
      </c>
      <c r="E173" s="1">
        <v>7.4999999999999997E-2</v>
      </c>
      <c r="F173" s="1">
        <v>3.5000000000000003E-2</v>
      </c>
      <c r="G173" s="1">
        <v>0</v>
      </c>
      <c r="H173" s="1">
        <v>0</v>
      </c>
      <c r="I173" s="1">
        <v>0</v>
      </c>
      <c r="J173" s="1">
        <v>0</v>
      </c>
      <c r="K173" s="1">
        <v>5.2499999999999998E-2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</row>
    <row r="174" spans="1:21">
      <c r="A174" s="1" t="s">
        <v>292</v>
      </c>
      <c r="B174" s="1" t="s">
        <v>152</v>
      </c>
      <c r="C174" s="1">
        <v>2045</v>
      </c>
      <c r="D174" s="1">
        <v>0.73</v>
      </c>
      <c r="E174" s="1">
        <v>7.4999999999999997E-2</v>
      </c>
      <c r="F174" s="1">
        <v>3.5000000000000003E-2</v>
      </c>
      <c r="G174" s="1">
        <v>0</v>
      </c>
      <c r="H174" s="1">
        <v>0</v>
      </c>
      <c r="I174" s="1">
        <v>0</v>
      </c>
      <c r="J174" s="1">
        <v>0</v>
      </c>
      <c r="K174" s="1">
        <v>5.2499999999999998E-2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</row>
    <row r="175" spans="1:21">
      <c r="A175" s="1" t="s">
        <v>293</v>
      </c>
      <c r="B175" s="1" t="s">
        <v>152</v>
      </c>
      <c r="C175" s="1">
        <v>2045</v>
      </c>
      <c r="D175" s="1">
        <v>0.73</v>
      </c>
      <c r="E175" s="1">
        <v>7.0000000000000007E-2</v>
      </c>
      <c r="F175" s="1">
        <v>0.03</v>
      </c>
      <c r="G175" s="1">
        <v>0</v>
      </c>
      <c r="H175" s="1">
        <v>0</v>
      </c>
      <c r="I175" s="1">
        <v>0</v>
      </c>
      <c r="J175" s="1">
        <v>0</v>
      </c>
      <c r="K175" s="1">
        <v>4.9000000000000002E-2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</row>
    <row r="176" spans="1:21">
      <c r="A176" s="1" t="s">
        <v>294</v>
      </c>
      <c r="B176" s="1" t="s">
        <v>152</v>
      </c>
      <c r="C176" s="1">
        <v>2045</v>
      </c>
      <c r="D176" s="1">
        <v>0.77</v>
      </c>
      <c r="E176" s="1">
        <v>4.4999999999999998E-2</v>
      </c>
      <c r="F176" s="1">
        <v>2.5000000000000001E-2</v>
      </c>
      <c r="G176" s="1">
        <v>0</v>
      </c>
      <c r="H176" s="1">
        <v>0</v>
      </c>
      <c r="I176" s="1">
        <v>0</v>
      </c>
      <c r="J176" s="1">
        <v>0</v>
      </c>
      <c r="K176" s="1">
        <v>3.15E-2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1:21">
      <c r="A177" s="1" t="s">
        <v>309</v>
      </c>
      <c r="B177" s="1" t="s">
        <v>152</v>
      </c>
      <c r="C177" s="1">
        <v>2045</v>
      </c>
      <c r="D177" s="1">
        <v>0.81</v>
      </c>
      <c r="E177" s="1">
        <v>0.02</v>
      </c>
      <c r="F177" s="1">
        <v>0.01</v>
      </c>
      <c r="G177" s="1">
        <v>0</v>
      </c>
      <c r="H177" s="1">
        <v>0</v>
      </c>
      <c r="I177" s="1">
        <v>0</v>
      </c>
      <c r="J177" s="1">
        <v>0</v>
      </c>
      <c r="K177" s="1">
        <v>1.3999999999999999E-2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</row>
    <row r="178" spans="1:21">
      <c r="A178" s="1" t="s">
        <v>295</v>
      </c>
      <c r="B178" s="1" t="s">
        <v>152</v>
      </c>
      <c r="C178" s="1">
        <v>2045</v>
      </c>
      <c r="D178" s="1">
        <v>0.77</v>
      </c>
      <c r="E178" s="1">
        <v>4.4999999999999998E-2</v>
      </c>
      <c r="F178" s="1">
        <v>0.02</v>
      </c>
      <c r="G178" s="1">
        <v>0</v>
      </c>
      <c r="H178" s="1">
        <v>0</v>
      </c>
      <c r="I178" s="1">
        <v>0</v>
      </c>
      <c r="J178" s="1">
        <v>0</v>
      </c>
      <c r="K178" s="1">
        <v>3.15E-2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</row>
    <row r="179" spans="1:21">
      <c r="A179" s="1" t="s">
        <v>310</v>
      </c>
      <c r="B179" s="1" t="s">
        <v>152</v>
      </c>
      <c r="C179" s="1">
        <v>2045</v>
      </c>
      <c r="D179" s="1">
        <v>0.81</v>
      </c>
      <c r="E179" s="1">
        <v>0.02</v>
      </c>
      <c r="F179" s="1">
        <v>0.01</v>
      </c>
      <c r="G179" s="1">
        <v>0</v>
      </c>
      <c r="H179" s="1">
        <v>0</v>
      </c>
      <c r="I179" s="1">
        <v>0</v>
      </c>
      <c r="J179" s="1">
        <v>0</v>
      </c>
      <c r="K179" s="1">
        <v>1.3999999999999999E-2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</row>
    <row r="180" spans="1:21">
      <c r="A180" s="1" t="s">
        <v>298</v>
      </c>
      <c r="B180" s="1" t="s">
        <v>152</v>
      </c>
      <c r="C180" s="1">
        <v>2045</v>
      </c>
      <c r="D180" s="1">
        <v>0.76500000000000001</v>
      </c>
      <c r="E180" s="1">
        <v>7.4999999999999997E-2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5.2499999999999998E-2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</row>
    <row r="181" spans="1:21">
      <c r="A181" s="1" t="s">
        <v>299</v>
      </c>
      <c r="B181" s="1" t="s">
        <v>152</v>
      </c>
      <c r="C181" s="1">
        <v>2045</v>
      </c>
      <c r="D181" s="1">
        <v>0.78</v>
      </c>
      <c r="E181" s="1">
        <v>5.5E-2</v>
      </c>
      <c r="F181" s="1">
        <v>5.0000000000000001E-3</v>
      </c>
      <c r="G181" s="1">
        <v>0</v>
      </c>
      <c r="H181" s="1">
        <v>0</v>
      </c>
      <c r="I181" s="1">
        <v>0</v>
      </c>
      <c r="J181" s="1">
        <v>0</v>
      </c>
      <c r="K181" s="1">
        <v>3.85E-2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</row>
    <row r="182" spans="1:21">
      <c r="A182" s="1" t="s">
        <v>300</v>
      </c>
      <c r="B182" s="1" t="s">
        <v>152</v>
      </c>
      <c r="C182" s="1">
        <v>2045</v>
      </c>
      <c r="D182" s="1">
        <v>0.77</v>
      </c>
      <c r="E182" s="1">
        <v>4.4999999999999998E-2</v>
      </c>
      <c r="F182" s="1">
        <v>2.5000000000000001E-2</v>
      </c>
      <c r="G182" s="1">
        <v>0</v>
      </c>
      <c r="H182" s="1">
        <v>0</v>
      </c>
      <c r="I182" s="1">
        <v>0</v>
      </c>
      <c r="J182" s="1">
        <v>0</v>
      </c>
      <c r="K182" s="1">
        <v>3.15E-2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</row>
    <row r="183" spans="1:21">
      <c r="A183" s="1" t="s">
        <v>301</v>
      </c>
      <c r="B183" s="1" t="s">
        <v>152</v>
      </c>
      <c r="C183" s="1">
        <v>2045</v>
      </c>
      <c r="D183" s="1">
        <v>0.73</v>
      </c>
      <c r="E183" s="1">
        <v>7.4999999999999997E-2</v>
      </c>
      <c r="F183" s="1">
        <v>3.5000000000000003E-2</v>
      </c>
      <c r="G183" s="1">
        <v>0</v>
      </c>
      <c r="H183" s="1">
        <v>0</v>
      </c>
      <c r="I183" s="1">
        <v>0</v>
      </c>
      <c r="J183" s="1">
        <v>0</v>
      </c>
      <c r="K183" s="1">
        <v>5.2499999999999998E-2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</row>
    <row r="184" spans="1:21">
      <c r="A184" s="1" t="s">
        <v>303</v>
      </c>
      <c r="B184" s="1" t="s">
        <v>152</v>
      </c>
      <c r="C184" s="1">
        <v>2045</v>
      </c>
      <c r="D184" s="1">
        <v>0.75</v>
      </c>
      <c r="E184" s="1">
        <v>4.4999999999999998E-2</v>
      </c>
      <c r="F184" s="1">
        <v>4.4999999999999998E-2</v>
      </c>
      <c r="G184" s="1">
        <v>0</v>
      </c>
      <c r="H184" s="1">
        <v>0</v>
      </c>
      <c r="I184" s="1">
        <v>0</v>
      </c>
      <c r="J184" s="1">
        <v>0</v>
      </c>
      <c r="K184" s="1">
        <v>3.15E-2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</row>
    <row r="185" spans="1:21">
      <c r="A185" s="1" t="s">
        <v>304</v>
      </c>
      <c r="B185" s="1" t="s">
        <v>152</v>
      </c>
      <c r="C185" s="1">
        <v>2045</v>
      </c>
      <c r="D185" s="1">
        <v>0.73</v>
      </c>
      <c r="E185" s="1">
        <v>7.4999999999999997E-2</v>
      </c>
      <c r="F185" s="1">
        <v>3.5000000000000003E-2</v>
      </c>
      <c r="G185" s="1">
        <v>0</v>
      </c>
      <c r="H185" s="1">
        <v>0</v>
      </c>
      <c r="I185" s="1">
        <v>0</v>
      </c>
      <c r="J185" s="1">
        <v>0</v>
      </c>
      <c r="K185" s="1">
        <v>5.2499999999999998E-2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</row>
    <row r="186" spans="1:21">
      <c r="A186" s="1" t="s">
        <v>305</v>
      </c>
      <c r="B186" s="1" t="s">
        <v>152</v>
      </c>
      <c r="C186" s="1">
        <v>2045</v>
      </c>
      <c r="D186" s="1">
        <v>0.73</v>
      </c>
      <c r="E186" s="1">
        <v>7.4999999999999997E-2</v>
      </c>
      <c r="F186" s="1">
        <v>3.5000000000000003E-2</v>
      </c>
      <c r="G186" s="1">
        <v>0</v>
      </c>
      <c r="H186" s="1">
        <v>0</v>
      </c>
      <c r="I186" s="1">
        <v>0</v>
      </c>
      <c r="J186" s="1">
        <v>0</v>
      </c>
      <c r="K186" s="1">
        <v>5.2499999999999998E-2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</row>
    <row r="187" spans="1:21">
      <c r="A187" s="1" t="s">
        <v>307</v>
      </c>
      <c r="B187" s="1" t="s">
        <v>152</v>
      </c>
      <c r="C187" s="1">
        <v>2045</v>
      </c>
      <c r="D187" s="1">
        <v>0.73</v>
      </c>
      <c r="E187" s="1">
        <v>7.0000000000000007E-2</v>
      </c>
      <c r="F187" s="1">
        <v>0.03</v>
      </c>
      <c r="G187" s="1">
        <v>0</v>
      </c>
      <c r="H187" s="1">
        <v>0</v>
      </c>
      <c r="I187" s="1">
        <v>0</v>
      </c>
      <c r="J187" s="1">
        <v>0</v>
      </c>
      <c r="K187" s="1">
        <v>4.9000000000000002E-2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</row>
    <row r="188" spans="1:21">
      <c r="A188" s="1" t="s">
        <v>279</v>
      </c>
      <c r="B188" s="1" t="s">
        <v>152</v>
      </c>
      <c r="C188" s="1">
        <v>2050</v>
      </c>
      <c r="D188" s="1">
        <v>0.67500000000000004</v>
      </c>
      <c r="E188" s="1">
        <v>0.11</v>
      </c>
      <c r="F188" s="1">
        <v>1.4999999999999999E-2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</row>
    <row r="189" spans="1:21">
      <c r="A189" s="1" t="s">
        <v>281</v>
      </c>
      <c r="B189" s="1" t="s">
        <v>152</v>
      </c>
      <c r="C189" s="1">
        <v>2050</v>
      </c>
      <c r="D189" s="1">
        <v>0.745</v>
      </c>
      <c r="E189" s="1">
        <v>0.04</v>
      </c>
      <c r="F189" s="1">
        <v>1.4999999999999999E-2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</row>
    <row r="190" spans="1:21">
      <c r="A190" s="1" t="s">
        <v>282</v>
      </c>
      <c r="B190" s="1" t="s">
        <v>152</v>
      </c>
      <c r="C190" s="1">
        <v>2050</v>
      </c>
      <c r="D190" s="1">
        <v>0.7</v>
      </c>
      <c r="E190" s="1">
        <v>7.0000000000000007E-2</v>
      </c>
      <c r="F190" s="1">
        <v>0.03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</row>
    <row r="191" spans="1:21">
      <c r="A191" s="1" t="s">
        <v>284</v>
      </c>
      <c r="B191" s="1" t="s">
        <v>152</v>
      </c>
      <c r="C191" s="1">
        <v>2050</v>
      </c>
      <c r="D191" s="1">
        <v>0.67</v>
      </c>
      <c r="E191" s="1">
        <v>0.13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</row>
    <row r="192" spans="1:21">
      <c r="A192" s="1" t="s">
        <v>285</v>
      </c>
      <c r="B192" s="1" t="s">
        <v>152</v>
      </c>
      <c r="C192" s="1">
        <v>2050</v>
      </c>
      <c r="D192" s="1">
        <v>0.72499999999999998</v>
      </c>
      <c r="E192" s="1">
        <v>0.05</v>
      </c>
      <c r="F192" s="1">
        <v>2.5000000000000001E-2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</row>
    <row r="193" spans="1:21">
      <c r="A193" s="1" t="s">
        <v>286</v>
      </c>
      <c r="B193" s="1" t="s">
        <v>152</v>
      </c>
      <c r="C193" s="1">
        <v>2050</v>
      </c>
      <c r="D193" s="1">
        <v>0.75</v>
      </c>
      <c r="E193" s="1">
        <v>0.05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</row>
    <row r="194" spans="1:21">
      <c r="A194" s="1" t="s">
        <v>308</v>
      </c>
      <c r="B194" s="1" t="s">
        <v>152</v>
      </c>
      <c r="C194" s="1">
        <v>2050</v>
      </c>
      <c r="D194" s="1">
        <v>0.77500000000000002</v>
      </c>
      <c r="E194" s="1">
        <v>1.4999999999999999E-2</v>
      </c>
      <c r="F194" s="1">
        <v>0.01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</row>
    <row r="195" spans="1:21">
      <c r="A195" s="1" t="s">
        <v>287</v>
      </c>
      <c r="B195" s="1" t="s">
        <v>152</v>
      </c>
      <c r="C195" s="1">
        <v>2050</v>
      </c>
      <c r="D195" s="1">
        <v>0.77500000000000002</v>
      </c>
      <c r="E195" s="1">
        <v>1.4999999999999999E-2</v>
      </c>
      <c r="F195" s="1">
        <v>0.01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</row>
    <row r="196" spans="1:21">
      <c r="A196" s="1" t="s">
        <v>288</v>
      </c>
      <c r="B196" s="1" t="s">
        <v>152</v>
      </c>
      <c r="C196" s="1">
        <v>2050</v>
      </c>
      <c r="D196" s="1">
        <v>0.73</v>
      </c>
      <c r="E196" s="1">
        <v>0.04</v>
      </c>
      <c r="F196" s="1">
        <v>0.03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</row>
    <row r="197" spans="1:21">
      <c r="A197" s="1" t="s">
        <v>289</v>
      </c>
      <c r="B197" s="1" t="s">
        <v>152</v>
      </c>
      <c r="C197" s="1">
        <v>2050</v>
      </c>
      <c r="D197" s="1">
        <v>0.70499999999999996</v>
      </c>
      <c r="E197" s="1">
        <v>7.0000000000000007E-2</v>
      </c>
      <c r="F197" s="1">
        <v>2.5000000000000001E-2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</row>
    <row r="198" spans="1:21">
      <c r="A198" s="1" t="s">
        <v>290</v>
      </c>
      <c r="B198" s="1" t="s">
        <v>152</v>
      </c>
      <c r="C198" s="1">
        <v>2050</v>
      </c>
      <c r="D198" s="1">
        <v>0.7</v>
      </c>
      <c r="E198" s="1">
        <v>7.0000000000000007E-2</v>
      </c>
      <c r="F198" s="1">
        <v>0.03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</row>
    <row r="199" spans="1:21">
      <c r="A199" s="1" t="s">
        <v>291</v>
      </c>
      <c r="B199" s="1" t="s">
        <v>152</v>
      </c>
      <c r="C199" s="1">
        <v>2050</v>
      </c>
      <c r="D199" s="1">
        <v>0.7</v>
      </c>
      <c r="E199" s="1">
        <v>7.0000000000000007E-2</v>
      </c>
      <c r="F199" s="1">
        <v>0.03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</row>
    <row r="200" spans="1:21">
      <c r="A200" s="1" t="s">
        <v>292</v>
      </c>
      <c r="B200" s="1" t="s">
        <v>152</v>
      </c>
      <c r="C200" s="1">
        <v>2050</v>
      </c>
      <c r="D200" s="1">
        <v>0.7</v>
      </c>
      <c r="E200" s="1">
        <v>7.0000000000000007E-2</v>
      </c>
      <c r="F200" s="1">
        <v>0.03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</row>
    <row r="201" spans="1:21">
      <c r="A201" s="1" t="s">
        <v>293</v>
      </c>
      <c r="B201" s="1" t="s">
        <v>152</v>
      </c>
      <c r="C201" s="1">
        <v>2050</v>
      </c>
      <c r="D201" s="1">
        <v>0.71499999999999997</v>
      </c>
      <c r="E201" s="1">
        <v>0.06</v>
      </c>
      <c r="F201" s="1">
        <v>2.5000000000000001E-2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</row>
    <row r="202" spans="1:21">
      <c r="A202" s="1" t="s">
        <v>294</v>
      </c>
      <c r="B202" s="1" t="s">
        <v>152</v>
      </c>
      <c r="C202" s="1">
        <v>2050</v>
      </c>
      <c r="D202" s="1">
        <v>0.74</v>
      </c>
      <c r="E202" s="1">
        <v>0.04</v>
      </c>
      <c r="F202" s="1">
        <v>0.02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</row>
    <row r="203" spans="1:21">
      <c r="A203" s="1" t="s">
        <v>309</v>
      </c>
      <c r="B203" s="1" t="s">
        <v>152</v>
      </c>
      <c r="C203" s="1">
        <v>2050</v>
      </c>
      <c r="D203" s="1">
        <v>0.77500000000000002</v>
      </c>
      <c r="E203" s="1">
        <v>1.4999999999999999E-2</v>
      </c>
      <c r="F203" s="1">
        <v>0.01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</row>
    <row r="204" spans="1:21">
      <c r="A204" s="1" t="s">
        <v>295</v>
      </c>
      <c r="B204" s="1" t="s">
        <v>152</v>
      </c>
      <c r="C204" s="1">
        <v>2050</v>
      </c>
      <c r="D204" s="1">
        <v>0.745</v>
      </c>
      <c r="E204" s="1">
        <v>0.04</v>
      </c>
      <c r="F204" s="1">
        <v>1.4999999999999999E-2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</row>
    <row r="205" spans="1:21">
      <c r="A205" s="1" t="s">
        <v>310</v>
      </c>
      <c r="B205" s="1" t="s">
        <v>152</v>
      </c>
      <c r="C205" s="1">
        <v>2050</v>
      </c>
      <c r="D205" s="1">
        <v>0.77500000000000002</v>
      </c>
      <c r="E205" s="1">
        <v>1.4999999999999999E-2</v>
      </c>
      <c r="F205" s="1">
        <v>0.01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</row>
    <row r="206" spans="1:21">
      <c r="A206" s="1" t="s">
        <v>298</v>
      </c>
      <c r="B206" s="1" t="s">
        <v>152</v>
      </c>
      <c r="C206" s="1">
        <v>2050</v>
      </c>
      <c r="D206" s="1">
        <v>0.73499999999999999</v>
      </c>
      <c r="E206" s="1">
        <v>6.5000000000000002E-2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</row>
    <row r="207" spans="1:21">
      <c r="A207" s="1" t="s">
        <v>299</v>
      </c>
      <c r="B207" s="1" t="s">
        <v>152</v>
      </c>
      <c r="C207" s="1">
        <v>2050</v>
      </c>
      <c r="D207" s="1">
        <v>0.75</v>
      </c>
      <c r="E207" s="1">
        <v>0.05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</row>
    <row r="208" spans="1:21">
      <c r="A208" s="1" t="s">
        <v>300</v>
      </c>
      <c r="B208" s="1" t="s">
        <v>152</v>
      </c>
      <c r="C208" s="1">
        <v>2050</v>
      </c>
      <c r="D208" s="1">
        <v>0.74</v>
      </c>
      <c r="E208" s="1">
        <v>0.04</v>
      </c>
      <c r="F208" s="1">
        <v>0.02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</row>
    <row r="209" spans="1:21">
      <c r="A209" s="1" t="s">
        <v>301</v>
      </c>
      <c r="B209" s="1" t="s">
        <v>152</v>
      </c>
      <c r="C209" s="1">
        <v>2050</v>
      </c>
      <c r="D209" s="1">
        <v>0.7</v>
      </c>
      <c r="E209" s="1">
        <v>7.0000000000000007E-2</v>
      </c>
      <c r="F209" s="1">
        <v>0.03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</row>
    <row r="210" spans="1:21">
      <c r="A210" s="1" t="s">
        <v>303</v>
      </c>
      <c r="B210" s="1" t="s">
        <v>152</v>
      </c>
      <c r="C210" s="1">
        <v>2050</v>
      </c>
      <c r="D210" s="1">
        <v>0.73</v>
      </c>
      <c r="E210" s="1">
        <v>0.04</v>
      </c>
      <c r="F210" s="1">
        <v>0.03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</row>
    <row r="211" spans="1:21">
      <c r="A211" s="1" t="s">
        <v>304</v>
      </c>
      <c r="B211" s="1" t="s">
        <v>152</v>
      </c>
      <c r="C211" s="1">
        <v>2050</v>
      </c>
      <c r="D211" s="1">
        <v>0.7</v>
      </c>
      <c r="E211" s="1">
        <v>7.0000000000000007E-2</v>
      </c>
      <c r="F211" s="1">
        <v>0.03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</row>
    <row r="212" spans="1:21">
      <c r="A212" s="1" t="s">
        <v>305</v>
      </c>
      <c r="B212" s="1" t="s">
        <v>152</v>
      </c>
      <c r="C212" s="1">
        <v>2050</v>
      </c>
      <c r="D212" s="1">
        <v>0.7</v>
      </c>
      <c r="E212" s="1">
        <v>7.0000000000000007E-2</v>
      </c>
      <c r="F212" s="1">
        <v>0.03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</row>
    <row r="213" spans="1:21">
      <c r="A213" s="1" t="s">
        <v>307</v>
      </c>
      <c r="B213" s="1" t="s">
        <v>152</v>
      </c>
      <c r="C213" s="1">
        <v>2050</v>
      </c>
      <c r="D213" s="1">
        <v>0.71499999999999997</v>
      </c>
      <c r="E213" s="1">
        <v>0.06</v>
      </c>
      <c r="F213" s="1">
        <v>2.5000000000000001E-2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</row>
    <row r="214" spans="1:21">
      <c r="A214" s="83" t="s">
        <v>279</v>
      </c>
      <c r="B214" s="1" t="s">
        <v>151</v>
      </c>
      <c r="C214" s="1">
        <v>2015</v>
      </c>
      <c r="D214" s="1">
        <v>0</v>
      </c>
      <c r="E214" s="1">
        <v>0</v>
      </c>
      <c r="F214" s="1">
        <v>0</v>
      </c>
      <c r="G214" s="1">
        <v>0.52500000000000002</v>
      </c>
      <c r="H214" s="1">
        <v>0.435</v>
      </c>
      <c r="I214" s="1">
        <v>0.04</v>
      </c>
      <c r="J214" s="1">
        <v>0</v>
      </c>
      <c r="K214" s="1">
        <v>0</v>
      </c>
      <c r="L214" s="1">
        <v>0</v>
      </c>
      <c r="M214" s="1">
        <v>0</v>
      </c>
      <c r="N214" s="1">
        <v>0.30449999999999999</v>
      </c>
      <c r="O214" s="1">
        <v>0</v>
      </c>
      <c r="P214" s="1">
        <v>0</v>
      </c>
      <c r="Q214" s="1">
        <v>0</v>
      </c>
      <c r="R214" s="1">
        <v>0</v>
      </c>
      <c r="S214" s="1">
        <v>0.51164970396957543</v>
      </c>
      <c r="T214" s="1">
        <v>0.1305</v>
      </c>
      <c r="U214" s="1">
        <v>0.04</v>
      </c>
    </row>
    <row r="215" spans="1:21">
      <c r="A215" s="83" t="s">
        <v>281</v>
      </c>
      <c r="B215" s="1" t="s">
        <v>151</v>
      </c>
      <c r="C215" s="1">
        <v>2015</v>
      </c>
      <c r="D215" s="1">
        <v>0</v>
      </c>
      <c r="E215" s="1">
        <v>0</v>
      </c>
      <c r="F215" s="1">
        <v>0</v>
      </c>
      <c r="G215" s="1">
        <v>0.73</v>
      </c>
      <c r="H215" s="1">
        <v>0.1</v>
      </c>
      <c r="I215" s="1">
        <v>0.17</v>
      </c>
      <c r="J215" s="1">
        <v>0</v>
      </c>
      <c r="K215" s="1">
        <v>0</v>
      </c>
      <c r="L215" s="1">
        <v>0</v>
      </c>
      <c r="M215" s="1">
        <v>0</v>
      </c>
      <c r="N215" s="1">
        <v>6.9999999999999993E-2</v>
      </c>
      <c r="O215" s="1">
        <v>0</v>
      </c>
      <c r="P215" s="1">
        <v>0</v>
      </c>
      <c r="Q215" s="1">
        <v>0</v>
      </c>
      <c r="R215" s="1">
        <v>0</v>
      </c>
      <c r="S215" s="1">
        <v>0.71143673123388573</v>
      </c>
      <c r="T215" s="1">
        <v>3.0000000000000006E-2</v>
      </c>
      <c r="U215" s="1">
        <v>0.17</v>
      </c>
    </row>
    <row r="216" spans="1:21">
      <c r="A216" s="83" t="s">
        <v>282</v>
      </c>
      <c r="B216" s="1" t="s">
        <v>151</v>
      </c>
      <c r="C216" s="1">
        <v>2015</v>
      </c>
      <c r="D216" s="1">
        <v>0</v>
      </c>
      <c r="E216" s="1">
        <v>0</v>
      </c>
      <c r="F216" s="1">
        <v>0</v>
      </c>
      <c r="G216" s="1">
        <v>0.75</v>
      </c>
      <c r="H216" s="1">
        <v>0.19</v>
      </c>
      <c r="I216" s="1">
        <v>0.06</v>
      </c>
      <c r="J216" s="1">
        <v>0</v>
      </c>
      <c r="K216" s="1">
        <v>0</v>
      </c>
      <c r="L216" s="1">
        <v>0</v>
      </c>
      <c r="M216" s="1">
        <v>0</v>
      </c>
      <c r="N216" s="1">
        <v>0.13299999999999998</v>
      </c>
      <c r="O216" s="1">
        <v>0</v>
      </c>
      <c r="P216" s="1">
        <v>0</v>
      </c>
      <c r="Q216" s="1">
        <v>0</v>
      </c>
      <c r="R216" s="1">
        <v>0</v>
      </c>
      <c r="S216" s="1">
        <v>0.73092814852796484</v>
      </c>
      <c r="T216" s="1">
        <v>5.7000000000000009E-2</v>
      </c>
      <c r="U216" s="1">
        <v>0.06</v>
      </c>
    </row>
    <row r="217" spans="1:21">
      <c r="A217" s="83" t="s">
        <v>284</v>
      </c>
      <c r="B217" s="1" t="s">
        <v>151</v>
      </c>
      <c r="C217" s="1">
        <v>2015</v>
      </c>
      <c r="D217" s="1">
        <v>0</v>
      </c>
      <c r="E217" s="1">
        <v>0</v>
      </c>
      <c r="F217" s="1">
        <v>0</v>
      </c>
      <c r="G217" s="1">
        <v>0.78500000000000003</v>
      </c>
      <c r="H217" s="1">
        <v>0.21</v>
      </c>
      <c r="I217" s="1">
        <v>5.0000000000000001E-3</v>
      </c>
      <c r="J217" s="1">
        <v>0</v>
      </c>
      <c r="K217" s="1">
        <v>0</v>
      </c>
      <c r="L217" s="1">
        <v>0</v>
      </c>
      <c r="M217" s="1">
        <v>0</v>
      </c>
      <c r="N217" s="1">
        <v>0.14699999999999999</v>
      </c>
      <c r="O217" s="1">
        <v>0</v>
      </c>
      <c r="P217" s="1">
        <v>0</v>
      </c>
      <c r="Q217" s="1">
        <v>0</v>
      </c>
      <c r="R217" s="1">
        <v>0</v>
      </c>
      <c r="S217" s="1">
        <v>0.76503812879260324</v>
      </c>
      <c r="T217" s="1">
        <v>6.3E-2</v>
      </c>
      <c r="U217" s="1">
        <v>5.0000000000000001E-3</v>
      </c>
    </row>
    <row r="218" spans="1:21">
      <c r="A218" s="83" t="s">
        <v>285</v>
      </c>
      <c r="B218" s="1" t="s">
        <v>151</v>
      </c>
      <c r="C218" s="1">
        <v>2015</v>
      </c>
      <c r="D218" s="1">
        <v>0</v>
      </c>
      <c r="E218" s="1">
        <v>0</v>
      </c>
      <c r="F218" s="1">
        <v>0</v>
      </c>
      <c r="G218" s="1">
        <v>0.65</v>
      </c>
      <c r="H218" s="1">
        <v>0.24</v>
      </c>
      <c r="I218" s="1">
        <v>0.11</v>
      </c>
      <c r="J218" s="1">
        <v>0</v>
      </c>
      <c r="K218" s="1">
        <v>0</v>
      </c>
      <c r="L218" s="1">
        <v>0</v>
      </c>
      <c r="M218" s="1">
        <v>0</v>
      </c>
      <c r="N218" s="1">
        <v>0.16799999999999998</v>
      </c>
      <c r="O218" s="1">
        <v>0</v>
      </c>
      <c r="P218" s="1">
        <v>0</v>
      </c>
      <c r="Q218" s="1">
        <v>0</v>
      </c>
      <c r="R218" s="1">
        <v>0</v>
      </c>
      <c r="S218" s="1">
        <v>0.63347106205756953</v>
      </c>
      <c r="T218" s="1">
        <v>7.2000000000000008E-2</v>
      </c>
      <c r="U218" s="1">
        <v>0.11</v>
      </c>
    </row>
    <row r="219" spans="1:21">
      <c r="A219" s="83" t="s">
        <v>286</v>
      </c>
      <c r="B219" s="1" t="s">
        <v>151</v>
      </c>
      <c r="C219" s="1">
        <v>2015</v>
      </c>
      <c r="D219" s="1">
        <v>0</v>
      </c>
      <c r="E219" s="1">
        <v>0</v>
      </c>
      <c r="F219" s="1">
        <v>0</v>
      </c>
      <c r="G219" s="1">
        <v>0.82</v>
      </c>
      <c r="H219" s="1">
        <v>0.13</v>
      </c>
      <c r="I219" s="1">
        <v>0.05</v>
      </c>
      <c r="J219" s="1">
        <v>0</v>
      </c>
      <c r="K219" s="1">
        <v>0</v>
      </c>
      <c r="L219" s="1">
        <v>0</v>
      </c>
      <c r="M219" s="1">
        <v>0</v>
      </c>
      <c r="N219" s="1">
        <v>9.0999999999999998E-2</v>
      </c>
      <c r="O219" s="1">
        <v>0</v>
      </c>
      <c r="P219" s="1">
        <v>0</v>
      </c>
      <c r="Q219" s="1">
        <v>0</v>
      </c>
      <c r="R219" s="1">
        <v>0</v>
      </c>
      <c r="S219" s="1">
        <v>0.79914810905724154</v>
      </c>
      <c r="T219" s="1">
        <v>3.9000000000000007E-2</v>
      </c>
      <c r="U219" s="1">
        <v>0.05</v>
      </c>
    </row>
    <row r="220" spans="1:21">
      <c r="A220" s="83" t="s">
        <v>308</v>
      </c>
      <c r="B220" s="1" t="s">
        <v>151</v>
      </c>
      <c r="C220" s="1">
        <v>2015</v>
      </c>
      <c r="D220" s="1">
        <v>0</v>
      </c>
      <c r="E220" s="1">
        <v>0</v>
      </c>
      <c r="F220" s="1">
        <v>0</v>
      </c>
      <c r="G220" s="1">
        <v>0.55000000000000004</v>
      </c>
      <c r="H220" s="1">
        <v>0.4</v>
      </c>
      <c r="I220" s="1">
        <v>0.05</v>
      </c>
      <c r="J220" s="1">
        <v>0</v>
      </c>
      <c r="K220" s="1">
        <v>0</v>
      </c>
      <c r="L220" s="1">
        <v>0</v>
      </c>
      <c r="M220" s="1">
        <v>0</v>
      </c>
      <c r="N220" s="1">
        <v>0.27999999999999997</v>
      </c>
      <c r="O220" s="1">
        <v>0</v>
      </c>
      <c r="P220" s="1">
        <v>0</v>
      </c>
      <c r="Q220" s="1">
        <v>0</v>
      </c>
      <c r="R220" s="1">
        <v>0</v>
      </c>
      <c r="S220" s="1">
        <v>0.53601397558717423</v>
      </c>
      <c r="T220" s="1">
        <v>0.12000000000000002</v>
      </c>
      <c r="U220" s="1">
        <v>0.05</v>
      </c>
    </row>
    <row r="221" spans="1:21">
      <c r="A221" s="83" t="s">
        <v>287</v>
      </c>
      <c r="B221" s="1" t="s">
        <v>151</v>
      </c>
      <c r="C221" s="1">
        <v>2015</v>
      </c>
      <c r="D221" s="1">
        <v>0</v>
      </c>
      <c r="E221" s="1">
        <v>0</v>
      </c>
      <c r="F221" s="1">
        <v>0</v>
      </c>
      <c r="G221" s="1">
        <v>0.55000000000000004</v>
      </c>
      <c r="H221" s="1">
        <v>0.4</v>
      </c>
      <c r="I221" s="1">
        <v>0.05</v>
      </c>
      <c r="J221" s="1">
        <v>0</v>
      </c>
      <c r="K221" s="1">
        <v>0</v>
      </c>
      <c r="L221" s="1">
        <v>0</v>
      </c>
      <c r="M221" s="1">
        <v>0</v>
      </c>
      <c r="N221" s="1">
        <v>0.27999999999999997</v>
      </c>
      <c r="O221" s="1">
        <v>0</v>
      </c>
      <c r="P221" s="1">
        <v>0</v>
      </c>
      <c r="Q221" s="1">
        <v>0</v>
      </c>
      <c r="R221" s="1">
        <v>0</v>
      </c>
      <c r="S221" s="1">
        <v>0.53601397558717423</v>
      </c>
      <c r="T221" s="1">
        <v>0.12000000000000002</v>
      </c>
      <c r="U221" s="1">
        <v>0.05</v>
      </c>
    </row>
    <row r="222" spans="1:21">
      <c r="A222" s="83" t="s">
        <v>288</v>
      </c>
      <c r="B222" s="1" t="s">
        <v>151</v>
      </c>
      <c r="C222" s="1">
        <v>2015</v>
      </c>
      <c r="D222" s="1">
        <v>0</v>
      </c>
      <c r="E222" s="1">
        <v>0</v>
      </c>
      <c r="F222" s="1">
        <v>0</v>
      </c>
      <c r="G222" s="1">
        <v>0.75</v>
      </c>
      <c r="H222" s="1">
        <v>0.2</v>
      </c>
      <c r="I222" s="1">
        <v>0.05</v>
      </c>
      <c r="J222" s="1">
        <v>0</v>
      </c>
      <c r="K222" s="1">
        <v>0</v>
      </c>
      <c r="L222" s="1">
        <v>0</v>
      </c>
      <c r="M222" s="1">
        <v>0</v>
      </c>
      <c r="N222" s="1">
        <v>0.13999999999999999</v>
      </c>
      <c r="O222" s="1">
        <v>0</v>
      </c>
      <c r="P222" s="1">
        <v>0</v>
      </c>
      <c r="Q222" s="1">
        <v>0</v>
      </c>
      <c r="R222" s="1">
        <v>0</v>
      </c>
      <c r="S222" s="1">
        <v>0.73092814852796484</v>
      </c>
      <c r="T222" s="1">
        <v>6.0000000000000012E-2</v>
      </c>
      <c r="U222" s="1">
        <v>0.05</v>
      </c>
    </row>
    <row r="223" spans="1:21">
      <c r="A223" s="83" t="s">
        <v>289</v>
      </c>
      <c r="B223" s="1" t="s">
        <v>151</v>
      </c>
      <c r="C223" s="1">
        <v>2015</v>
      </c>
      <c r="D223" s="1">
        <v>0</v>
      </c>
      <c r="E223" s="1">
        <v>0</v>
      </c>
      <c r="F223" s="1">
        <v>0</v>
      </c>
      <c r="G223" s="1">
        <v>0.78</v>
      </c>
      <c r="H223" s="1">
        <v>0.17</v>
      </c>
      <c r="I223" s="1">
        <v>0.04</v>
      </c>
      <c r="J223" s="1">
        <v>0</v>
      </c>
      <c r="K223" s="1">
        <v>0</v>
      </c>
      <c r="L223" s="1">
        <v>0</v>
      </c>
      <c r="M223" s="1">
        <v>0</v>
      </c>
      <c r="N223" s="1">
        <v>0.11899999999999999</v>
      </c>
      <c r="O223" s="1">
        <v>0</v>
      </c>
      <c r="P223" s="1">
        <v>0</v>
      </c>
      <c r="Q223" s="1">
        <v>0</v>
      </c>
      <c r="R223" s="1">
        <v>0</v>
      </c>
      <c r="S223" s="1">
        <v>0.76016527446908344</v>
      </c>
      <c r="T223" s="1">
        <v>5.1000000000000011E-2</v>
      </c>
      <c r="U223" s="1">
        <v>0.04</v>
      </c>
    </row>
    <row r="224" spans="1:21">
      <c r="A224" s="83" t="s">
        <v>290</v>
      </c>
      <c r="B224" s="1" t="s">
        <v>151</v>
      </c>
      <c r="C224" s="1">
        <v>2015</v>
      </c>
      <c r="D224" s="1">
        <v>0</v>
      </c>
      <c r="E224" s="1">
        <v>0</v>
      </c>
      <c r="F224" s="1">
        <v>0</v>
      </c>
      <c r="G224" s="1">
        <v>0.94</v>
      </c>
      <c r="H224" s="1">
        <v>0.04</v>
      </c>
      <c r="I224" s="1">
        <v>0.02</v>
      </c>
      <c r="J224" s="1">
        <v>0</v>
      </c>
      <c r="K224" s="1">
        <v>0</v>
      </c>
      <c r="L224" s="1">
        <v>0</v>
      </c>
      <c r="M224" s="1">
        <v>0</v>
      </c>
      <c r="N224" s="1">
        <v>2.7999999999999997E-2</v>
      </c>
      <c r="O224" s="1">
        <v>0</v>
      </c>
      <c r="P224" s="1">
        <v>0</v>
      </c>
      <c r="Q224" s="1">
        <v>0</v>
      </c>
      <c r="R224" s="1">
        <v>0</v>
      </c>
      <c r="S224" s="1">
        <v>0.91609661282171595</v>
      </c>
      <c r="T224" s="1">
        <v>1.2000000000000002E-2</v>
      </c>
      <c r="U224" s="1">
        <v>0.02</v>
      </c>
    </row>
    <row r="225" spans="1:21">
      <c r="A225" s="83" t="s">
        <v>291</v>
      </c>
      <c r="B225" s="1" t="s">
        <v>151</v>
      </c>
      <c r="C225" s="1">
        <v>2015</v>
      </c>
      <c r="D225" s="1">
        <v>0</v>
      </c>
      <c r="E225" s="1">
        <v>0</v>
      </c>
      <c r="F225" s="1">
        <v>0</v>
      </c>
      <c r="G225" s="1">
        <v>0.75</v>
      </c>
      <c r="H225" s="1">
        <v>0.19</v>
      </c>
      <c r="I225" s="1">
        <v>0.06</v>
      </c>
      <c r="J225" s="1">
        <v>0</v>
      </c>
      <c r="K225" s="1">
        <v>0</v>
      </c>
      <c r="L225" s="1">
        <v>0</v>
      </c>
      <c r="M225" s="1">
        <v>0</v>
      </c>
      <c r="N225" s="1">
        <v>0.13299999999999998</v>
      </c>
      <c r="O225" s="1">
        <v>0</v>
      </c>
      <c r="P225" s="1">
        <v>0</v>
      </c>
      <c r="Q225" s="1">
        <v>0</v>
      </c>
      <c r="R225" s="1">
        <v>0</v>
      </c>
      <c r="S225" s="1">
        <v>0.73092814852796484</v>
      </c>
      <c r="T225" s="1">
        <v>5.7000000000000009E-2</v>
      </c>
      <c r="U225" s="1">
        <v>0.06</v>
      </c>
    </row>
    <row r="226" spans="1:21">
      <c r="A226" s="83" t="s">
        <v>292</v>
      </c>
      <c r="B226" s="1" t="s">
        <v>151</v>
      </c>
      <c r="C226" s="1">
        <v>2015</v>
      </c>
      <c r="D226" s="1">
        <v>0</v>
      </c>
      <c r="E226" s="1">
        <v>0</v>
      </c>
      <c r="F226" s="1">
        <v>0</v>
      </c>
      <c r="G226" s="1">
        <v>0.75</v>
      </c>
      <c r="H226" s="1">
        <v>0.19</v>
      </c>
      <c r="I226" s="1">
        <v>0.06</v>
      </c>
      <c r="J226" s="1">
        <v>0</v>
      </c>
      <c r="K226" s="1">
        <v>0</v>
      </c>
      <c r="L226" s="1">
        <v>0</v>
      </c>
      <c r="M226" s="1">
        <v>0</v>
      </c>
      <c r="N226" s="1">
        <v>0.13299999999999998</v>
      </c>
      <c r="O226" s="1">
        <v>0</v>
      </c>
      <c r="P226" s="1">
        <v>0</v>
      </c>
      <c r="Q226" s="1">
        <v>0</v>
      </c>
      <c r="R226" s="1">
        <v>0</v>
      </c>
      <c r="S226" s="1">
        <v>0.73092814852796484</v>
      </c>
      <c r="T226" s="1">
        <v>5.7000000000000009E-2</v>
      </c>
      <c r="U226" s="1">
        <v>0.06</v>
      </c>
    </row>
    <row r="227" spans="1:21">
      <c r="A227" s="83" t="s">
        <v>293</v>
      </c>
      <c r="B227" s="1" t="s">
        <v>151</v>
      </c>
      <c r="C227" s="1">
        <v>2015</v>
      </c>
      <c r="D227" s="1">
        <v>0</v>
      </c>
      <c r="E227" s="1">
        <v>0</v>
      </c>
      <c r="F227" s="1">
        <v>0</v>
      </c>
      <c r="G227" s="1">
        <v>0.82</v>
      </c>
      <c r="H227" s="1">
        <v>0.12</v>
      </c>
      <c r="I227" s="1">
        <v>0.05</v>
      </c>
      <c r="J227" s="1">
        <v>0</v>
      </c>
      <c r="K227" s="1">
        <v>0</v>
      </c>
      <c r="L227" s="1">
        <v>0</v>
      </c>
      <c r="M227" s="1">
        <v>0</v>
      </c>
      <c r="N227" s="1">
        <v>8.3999999999999991E-2</v>
      </c>
      <c r="O227" s="1">
        <v>0</v>
      </c>
      <c r="P227" s="1">
        <v>0</v>
      </c>
      <c r="Q227" s="1">
        <v>0</v>
      </c>
      <c r="R227" s="1">
        <v>0</v>
      </c>
      <c r="S227" s="1">
        <v>0.79914810905724154</v>
      </c>
      <c r="T227" s="1">
        <v>3.6000000000000004E-2</v>
      </c>
      <c r="U227" s="1">
        <v>0.05</v>
      </c>
    </row>
    <row r="228" spans="1:21">
      <c r="A228" s="83" t="s">
        <v>294</v>
      </c>
      <c r="B228" s="1" t="s">
        <v>151</v>
      </c>
      <c r="C228" s="1">
        <v>2015</v>
      </c>
      <c r="D228" s="1">
        <v>0</v>
      </c>
      <c r="E228" s="1">
        <v>0</v>
      </c>
      <c r="F228" s="1">
        <v>0</v>
      </c>
      <c r="G228" s="1">
        <v>0.84</v>
      </c>
      <c r="H228" s="1">
        <v>0.15</v>
      </c>
      <c r="I228" s="1">
        <v>0.01</v>
      </c>
      <c r="J228" s="1">
        <v>0</v>
      </c>
      <c r="K228" s="1">
        <v>0</v>
      </c>
      <c r="L228" s="1">
        <v>0</v>
      </c>
      <c r="M228" s="1">
        <v>0</v>
      </c>
      <c r="N228" s="1">
        <v>0.105</v>
      </c>
      <c r="O228" s="1">
        <v>0</v>
      </c>
      <c r="P228" s="1">
        <v>0</v>
      </c>
      <c r="Q228" s="1">
        <v>0</v>
      </c>
      <c r="R228" s="1">
        <v>0</v>
      </c>
      <c r="S228" s="1">
        <v>0.81863952635132065</v>
      </c>
      <c r="T228" s="1">
        <v>4.5000000000000005E-2</v>
      </c>
      <c r="U228" s="1">
        <v>0.01</v>
      </c>
    </row>
    <row r="229" spans="1:21">
      <c r="A229" s="83" t="s">
        <v>309</v>
      </c>
      <c r="B229" s="1" t="s">
        <v>151</v>
      </c>
      <c r="C229" s="1">
        <v>2015</v>
      </c>
      <c r="D229" s="1">
        <v>0</v>
      </c>
      <c r="E229" s="1">
        <v>0</v>
      </c>
      <c r="F229" s="1">
        <v>0</v>
      </c>
      <c r="G229" s="1">
        <v>0.55000000000000004</v>
      </c>
      <c r="H229" s="1">
        <v>0.4</v>
      </c>
      <c r="I229" s="1">
        <v>0.05</v>
      </c>
      <c r="J229" s="1">
        <v>0</v>
      </c>
      <c r="K229" s="1">
        <v>0</v>
      </c>
      <c r="L229" s="1">
        <v>0</v>
      </c>
      <c r="M229" s="1">
        <v>0</v>
      </c>
      <c r="N229" s="1">
        <v>0.27999999999999997</v>
      </c>
      <c r="O229" s="1">
        <v>0</v>
      </c>
      <c r="P229" s="1">
        <v>0</v>
      </c>
      <c r="Q229" s="1">
        <v>0</v>
      </c>
      <c r="R229" s="1">
        <v>0</v>
      </c>
      <c r="S229" s="1">
        <v>0.53601397558717423</v>
      </c>
      <c r="T229" s="1">
        <v>0.12000000000000002</v>
      </c>
      <c r="U229" s="1">
        <v>0.05</v>
      </c>
    </row>
    <row r="230" spans="1:21">
      <c r="A230" s="83" t="s">
        <v>295</v>
      </c>
      <c r="B230" s="1" t="s">
        <v>151</v>
      </c>
      <c r="C230" s="1">
        <v>2015</v>
      </c>
      <c r="D230" s="1">
        <v>0</v>
      </c>
      <c r="E230" s="1">
        <v>0</v>
      </c>
      <c r="F230" s="1">
        <v>0</v>
      </c>
      <c r="G230" s="1">
        <v>0.73</v>
      </c>
      <c r="H230" s="1">
        <v>0.1</v>
      </c>
      <c r="I230" s="1">
        <v>0.17</v>
      </c>
      <c r="J230" s="1">
        <v>0</v>
      </c>
      <c r="K230" s="1">
        <v>0</v>
      </c>
      <c r="L230" s="1">
        <v>0</v>
      </c>
      <c r="M230" s="1">
        <v>0</v>
      </c>
      <c r="N230" s="1">
        <v>6.9999999999999993E-2</v>
      </c>
      <c r="O230" s="1">
        <v>0</v>
      </c>
      <c r="P230" s="1">
        <v>0</v>
      </c>
      <c r="Q230" s="1">
        <v>0</v>
      </c>
      <c r="R230" s="1">
        <v>0</v>
      </c>
      <c r="S230" s="1">
        <v>0.71143673123388573</v>
      </c>
      <c r="T230" s="1">
        <v>3.0000000000000006E-2</v>
      </c>
      <c r="U230" s="1">
        <v>0.17</v>
      </c>
    </row>
    <row r="231" spans="1:21">
      <c r="A231" s="83" t="s">
        <v>310</v>
      </c>
      <c r="B231" s="1" t="s">
        <v>151</v>
      </c>
      <c r="C231" s="1">
        <v>2015</v>
      </c>
      <c r="D231" s="1">
        <v>0</v>
      </c>
      <c r="E231" s="1">
        <v>0</v>
      </c>
      <c r="F231" s="1">
        <v>0</v>
      </c>
      <c r="G231" s="1">
        <v>0.55000000000000004</v>
      </c>
      <c r="H231" s="1">
        <v>0.4</v>
      </c>
      <c r="I231" s="1">
        <v>0.05</v>
      </c>
      <c r="J231" s="1">
        <v>0</v>
      </c>
      <c r="K231" s="1">
        <v>0</v>
      </c>
      <c r="L231" s="1">
        <v>0</v>
      </c>
      <c r="M231" s="1">
        <v>0</v>
      </c>
      <c r="N231" s="1">
        <v>0.27999999999999997</v>
      </c>
      <c r="O231" s="1">
        <v>0</v>
      </c>
      <c r="P231" s="1">
        <v>0</v>
      </c>
      <c r="Q231" s="1">
        <v>0</v>
      </c>
      <c r="R231" s="1">
        <v>0</v>
      </c>
      <c r="S231" s="1">
        <v>0.53601397558717423</v>
      </c>
      <c r="T231" s="1">
        <v>0.12000000000000002</v>
      </c>
      <c r="U231" s="1">
        <v>0.05</v>
      </c>
    </row>
    <row r="232" spans="1:21">
      <c r="A232" s="83" t="s">
        <v>298</v>
      </c>
      <c r="B232" s="1" t="s">
        <v>151</v>
      </c>
      <c r="C232" s="1">
        <v>2015</v>
      </c>
      <c r="D232" s="1">
        <v>0</v>
      </c>
      <c r="E232" s="1">
        <v>0</v>
      </c>
      <c r="F232" s="1">
        <v>0</v>
      </c>
      <c r="G232" s="1">
        <v>0.55000000000000004</v>
      </c>
      <c r="H232" s="1">
        <v>0.06</v>
      </c>
      <c r="I232" s="1">
        <v>0.39</v>
      </c>
      <c r="J232" s="1">
        <v>0</v>
      </c>
      <c r="K232" s="1">
        <v>0</v>
      </c>
      <c r="L232" s="1">
        <v>0</v>
      </c>
      <c r="M232" s="1">
        <v>0</v>
      </c>
      <c r="N232" s="1">
        <v>4.1999999999999996E-2</v>
      </c>
      <c r="O232" s="1">
        <v>0</v>
      </c>
      <c r="P232" s="1">
        <v>0</v>
      </c>
      <c r="Q232" s="1">
        <v>0</v>
      </c>
      <c r="R232" s="1">
        <v>0</v>
      </c>
      <c r="S232" s="1">
        <v>0.53601397558717423</v>
      </c>
      <c r="T232" s="1">
        <v>1.8000000000000002E-2</v>
      </c>
      <c r="U232" s="1">
        <v>0.39</v>
      </c>
    </row>
    <row r="233" spans="1:21">
      <c r="A233" s="83" t="s">
        <v>299</v>
      </c>
      <c r="B233" s="1" t="s">
        <v>151</v>
      </c>
      <c r="C233" s="1">
        <v>2015</v>
      </c>
      <c r="D233" s="1">
        <v>0</v>
      </c>
      <c r="E233" s="1">
        <v>0</v>
      </c>
      <c r="F233" s="1">
        <v>0</v>
      </c>
      <c r="G233" s="1">
        <v>0.83</v>
      </c>
      <c r="H233" s="1">
        <v>0.16</v>
      </c>
      <c r="I233" s="1">
        <v>0.01</v>
      </c>
      <c r="J233" s="1">
        <v>0</v>
      </c>
      <c r="K233" s="1">
        <v>0</v>
      </c>
      <c r="L233" s="1">
        <v>0</v>
      </c>
      <c r="M233" s="1">
        <v>0</v>
      </c>
      <c r="N233" s="1">
        <v>0.11199999999999999</v>
      </c>
      <c r="O233" s="1">
        <v>0</v>
      </c>
      <c r="P233" s="1">
        <v>0</v>
      </c>
      <c r="Q233" s="1">
        <v>0</v>
      </c>
      <c r="R233" s="1">
        <v>0</v>
      </c>
      <c r="S233" s="1">
        <v>0.80889381770428104</v>
      </c>
      <c r="T233" s="1">
        <v>4.8000000000000008E-2</v>
      </c>
      <c r="U233" s="1">
        <v>0.01</v>
      </c>
    </row>
    <row r="234" spans="1:21">
      <c r="A234" s="83" t="s">
        <v>300</v>
      </c>
      <c r="B234" s="1" t="s">
        <v>151</v>
      </c>
      <c r="C234" s="1">
        <v>2015</v>
      </c>
      <c r="D234" s="1">
        <v>0</v>
      </c>
      <c r="E234" s="1">
        <v>0</v>
      </c>
      <c r="F234" s="1">
        <v>0</v>
      </c>
      <c r="G234" s="1">
        <v>0.92</v>
      </c>
      <c r="H234" s="1">
        <v>7.0000000000000007E-2</v>
      </c>
      <c r="I234" s="1">
        <v>0.01</v>
      </c>
      <c r="J234" s="1">
        <v>0</v>
      </c>
      <c r="K234" s="1">
        <v>0</v>
      </c>
      <c r="L234" s="1">
        <v>0</v>
      </c>
      <c r="M234" s="1">
        <v>0</v>
      </c>
      <c r="N234" s="1">
        <v>4.9000000000000002E-2</v>
      </c>
      <c r="O234" s="1">
        <v>0</v>
      </c>
      <c r="P234" s="1">
        <v>0</v>
      </c>
      <c r="Q234" s="1">
        <v>0</v>
      </c>
      <c r="R234" s="1">
        <v>0</v>
      </c>
      <c r="S234" s="1">
        <v>0.89660519552763696</v>
      </c>
      <c r="T234" s="1">
        <v>2.1000000000000005E-2</v>
      </c>
      <c r="U234" s="1">
        <v>0.01</v>
      </c>
    </row>
    <row r="235" spans="1:21">
      <c r="A235" s="83" t="s">
        <v>301</v>
      </c>
      <c r="B235" s="1" t="s">
        <v>151</v>
      </c>
      <c r="C235" s="1">
        <v>2015</v>
      </c>
      <c r="D235" s="1">
        <v>0</v>
      </c>
      <c r="E235" s="1">
        <v>0</v>
      </c>
      <c r="F235" s="1">
        <v>0</v>
      </c>
      <c r="G235" s="1">
        <v>0.75</v>
      </c>
      <c r="H235" s="1">
        <v>0.19</v>
      </c>
      <c r="I235" s="1">
        <v>0.06</v>
      </c>
      <c r="J235" s="1">
        <v>0</v>
      </c>
      <c r="K235" s="1">
        <v>0</v>
      </c>
      <c r="L235" s="1">
        <v>0</v>
      </c>
      <c r="M235" s="1">
        <v>0</v>
      </c>
      <c r="N235" s="1">
        <v>0.13299999999999998</v>
      </c>
      <c r="O235" s="1">
        <v>0</v>
      </c>
      <c r="P235" s="1">
        <v>0</v>
      </c>
      <c r="Q235" s="1">
        <v>0</v>
      </c>
      <c r="R235" s="1">
        <v>0</v>
      </c>
      <c r="S235" s="1">
        <v>0.73092814852796484</v>
      </c>
      <c r="T235" s="1">
        <v>5.7000000000000009E-2</v>
      </c>
      <c r="U235" s="1">
        <v>0.06</v>
      </c>
    </row>
    <row r="236" spans="1:21">
      <c r="A236" s="83" t="s">
        <v>303</v>
      </c>
      <c r="B236" s="1" t="s">
        <v>151</v>
      </c>
      <c r="C236" s="1">
        <v>2015</v>
      </c>
      <c r="D236" s="1">
        <v>0</v>
      </c>
      <c r="E236" s="1">
        <v>0</v>
      </c>
      <c r="F236" s="1">
        <v>0</v>
      </c>
      <c r="G236" s="1">
        <v>0.75</v>
      </c>
      <c r="H236" s="1">
        <v>0.2</v>
      </c>
      <c r="I236" s="1">
        <v>0.05</v>
      </c>
      <c r="J236" s="1">
        <v>0</v>
      </c>
      <c r="K236" s="1">
        <v>0</v>
      </c>
      <c r="L236" s="1">
        <v>0</v>
      </c>
      <c r="M236" s="1">
        <v>0</v>
      </c>
      <c r="N236" s="1">
        <v>0.13999999999999999</v>
      </c>
      <c r="O236" s="1">
        <v>0</v>
      </c>
      <c r="P236" s="1">
        <v>0</v>
      </c>
      <c r="Q236" s="1">
        <v>0</v>
      </c>
      <c r="R236" s="1">
        <v>0</v>
      </c>
      <c r="S236" s="1">
        <v>0.73092814852796484</v>
      </c>
      <c r="T236" s="1">
        <v>6.0000000000000012E-2</v>
      </c>
      <c r="U236" s="1">
        <v>0.05</v>
      </c>
    </row>
    <row r="237" spans="1:21">
      <c r="A237" s="83" t="s">
        <v>304</v>
      </c>
      <c r="B237" s="1" t="s">
        <v>151</v>
      </c>
      <c r="C237" s="1">
        <v>2015</v>
      </c>
      <c r="D237" s="1">
        <v>0</v>
      </c>
      <c r="E237" s="1">
        <v>0</v>
      </c>
      <c r="F237" s="1">
        <v>0</v>
      </c>
      <c r="G237" s="1">
        <v>0.75</v>
      </c>
      <c r="H237" s="1">
        <v>0.19</v>
      </c>
      <c r="I237" s="1">
        <v>0.06</v>
      </c>
      <c r="J237" s="1">
        <v>0</v>
      </c>
      <c r="K237" s="1">
        <v>0</v>
      </c>
      <c r="L237" s="1">
        <v>0</v>
      </c>
      <c r="M237" s="1">
        <v>0</v>
      </c>
      <c r="N237" s="1">
        <v>0.13299999999999998</v>
      </c>
      <c r="O237" s="1">
        <v>0</v>
      </c>
      <c r="P237" s="1">
        <v>0</v>
      </c>
      <c r="Q237" s="1">
        <v>0</v>
      </c>
      <c r="R237" s="1">
        <v>0</v>
      </c>
      <c r="S237" s="1">
        <v>0.73092814852796484</v>
      </c>
      <c r="T237" s="1">
        <v>5.7000000000000009E-2</v>
      </c>
      <c r="U237" s="1">
        <v>0.06</v>
      </c>
    </row>
    <row r="238" spans="1:21">
      <c r="A238" s="83" t="s">
        <v>305</v>
      </c>
      <c r="B238" s="1" t="s">
        <v>151</v>
      </c>
      <c r="C238" s="1">
        <v>2015</v>
      </c>
      <c r="D238" s="1">
        <v>0</v>
      </c>
      <c r="E238" s="1">
        <v>0</v>
      </c>
      <c r="F238" s="1">
        <v>0</v>
      </c>
      <c r="G238" s="1">
        <v>0.75</v>
      </c>
      <c r="H238" s="1">
        <v>0.19</v>
      </c>
      <c r="I238" s="1">
        <v>0.06</v>
      </c>
      <c r="J238" s="1">
        <v>0</v>
      </c>
      <c r="K238" s="1">
        <v>0</v>
      </c>
      <c r="L238" s="1">
        <v>0</v>
      </c>
      <c r="M238" s="1">
        <v>0</v>
      </c>
      <c r="N238" s="1">
        <v>0.13299999999999998</v>
      </c>
      <c r="O238" s="1">
        <v>0</v>
      </c>
      <c r="P238" s="1">
        <v>0</v>
      </c>
      <c r="Q238" s="1">
        <v>0</v>
      </c>
      <c r="R238" s="1">
        <v>0</v>
      </c>
      <c r="S238" s="1">
        <v>0.73092814852796484</v>
      </c>
      <c r="T238" s="1">
        <v>5.7000000000000009E-2</v>
      </c>
      <c r="U238" s="1">
        <v>0.06</v>
      </c>
    </row>
    <row r="239" spans="1:21">
      <c r="A239" s="83" t="s">
        <v>307</v>
      </c>
      <c r="B239" s="1" t="s">
        <v>151</v>
      </c>
      <c r="C239" s="1">
        <v>2015</v>
      </c>
      <c r="D239" s="1">
        <v>0</v>
      </c>
      <c r="E239" s="1">
        <v>0</v>
      </c>
      <c r="F239" s="1">
        <v>0</v>
      </c>
      <c r="G239" s="1">
        <v>0.82</v>
      </c>
      <c r="H239" s="1">
        <v>0.12</v>
      </c>
      <c r="I239" s="1">
        <v>0.05</v>
      </c>
      <c r="J239" s="1">
        <v>0</v>
      </c>
      <c r="K239" s="1">
        <v>0</v>
      </c>
      <c r="L239" s="1">
        <v>0</v>
      </c>
      <c r="M239" s="1">
        <v>0</v>
      </c>
      <c r="N239" s="1">
        <v>8.3999999999999991E-2</v>
      </c>
      <c r="O239" s="1">
        <v>0</v>
      </c>
      <c r="P239" s="1">
        <v>0</v>
      </c>
      <c r="Q239" s="1">
        <v>0</v>
      </c>
      <c r="R239" s="1">
        <v>0</v>
      </c>
      <c r="S239" s="1">
        <v>0.79914810905724154</v>
      </c>
      <c r="T239" s="1">
        <v>3.6000000000000004E-2</v>
      </c>
      <c r="U239" s="1">
        <v>0.05</v>
      </c>
    </row>
    <row r="240" spans="1:21">
      <c r="A240" s="83" t="s">
        <v>279</v>
      </c>
      <c r="B240" s="1" t="s">
        <v>151</v>
      </c>
      <c r="C240" s="1">
        <v>2020</v>
      </c>
      <c r="D240" s="1">
        <v>0</v>
      </c>
      <c r="E240" s="1">
        <v>0</v>
      </c>
      <c r="F240" s="1">
        <v>0</v>
      </c>
      <c r="G240" s="1">
        <v>0.51</v>
      </c>
      <c r="H240" s="1">
        <v>0.41</v>
      </c>
      <c r="I240" s="1">
        <v>0.04</v>
      </c>
      <c r="J240" s="1">
        <v>0</v>
      </c>
      <c r="K240" s="1">
        <v>0</v>
      </c>
      <c r="L240" s="1">
        <v>0</v>
      </c>
      <c r="M240" s="1">
        <v>0</v>
      </c>
      <c r="N240" s="1">
        <v>0.28699999999999998</v>
      </c>
      <c r="O240" s="1">
        <v>0</v>
      </c>
      <c r="P240" s="1">
        <v>0</v>
      </c>
      <c r="Q240" s="1">
        <v>0</v>
      </c>
      <c r="R240" s="1">
        <v>0</v>
      </c>
      <c r="S240" s="1">
        <v>0.47680412379051412</v>
      </c>
      <c r="T240" s="1">
        <v>9.8400000000000015E-2</v>
      </c>
      <c r="U240" s="1">
        <v>3.7999999999999999E-2</v>
      </c>
    </row>
    <row r="241" spans="1:21">
      <c r="A241" s="83" t="s">
        <v>281</v>
      </c>
      <c r="B241" s="1" t="s">
        <v>151</v>
      </c>
      <c r="C241" s="1">
        <v>2020</v>
      </c>
      <c r="D241" s="1">
        <v>0</v>
      </c>
      <c r="E241" s="1">
        <v>0</v>
      </c>
      <c r="F241" s="1">
        <v>0</v>
      </c>
      <c r="G241" s="1">
        <v>0.71</v>
      </c>
      <c r="H241" s="1">
        <v>9.5000000000000001E-2</v>
      </c>
      <c r="I241" s="1">
        <v>0.16500000000000001</v>
      </c>
      <c r="J241" s="1">
        <v>0</v>
      </c>
      <c r="K241" s="1">
        <v>0</v>
      </c>
      <c r="L241" s="1">
        <v>0</v>
      </c>
      <c r="M241" s="1">
        <v>0</v>
      </c>
      <c r="N241" s="1">
        <v>6.649999999999999E-2</v>
      </c>
      <c r="O241" s="1">
        <v>0</v>
      </c>
      <c r="P241" s="1">
        <v>0</v>
      </c>
      <c r="Q241" s="1">
        <v>0</v>
      </c>
      <c r="R241" s="1">
        <v>0</v>
      </c>
      <c r="S241" s="1">
        <v>0.66378613312012746</v>
      </c>
      <c r="T241" s="1">
        <v>2.2800000000000004E-2</v>
      </c>
      <c r="U241" s="1">
        <v>0.15675</v>
      </c>
    </row>
    <row r="242" spans="1:21">
      <c r="A242" s="83" t="s">
        <v>282</v>
      </c>
      <c r="B242" s="1" t="s">
        <v>151</v>
      </c>
      <c r="C242" s="1">
        <v>2020</v>
      </c>
      <c r="D242" s="1">
        <v>0</v>
      </c>
      <c r="E242" s="1">
        <v>0</v>
      </c>
      <c r="F242" s="1">
        <v>0</v>
      </c>
      <c r="G242" s="1">
        <v>0.73499999999999999</v>
      </c>
      <c r="H242" s="1">
        <v>0.185</v>
      </c>
      <c r="I242" s="1">
        <v>5.5E-2</v>
      </c>
      <c r="J242" s="1">
        <v>0</v>
      </c>
      <c r="K242" s="1">
        <v>0</v>
      </c>
      <c r="L242" s="1">
        <v>0</v>
      </c>
      <c r="M242" s="1">
        <v>0</v>
      </c>
      <c r="N242" s="1">
        <v>0.1295</v>
      </c>
      <c r="O242" s="1">
        <v>0</v>
      </c>
      <c r="P242" s="1">
        <v>0</v>
      </c>
      <c r="Q242" s="1">
        <v>0</v>
      </c>
      <c r="R242" s="1">
        <v>0</v>
      </c>
      <c r="S242" s="1">
        <v>0.6871588842863291</v>
      </c>
      <c r="T242" s="1">
        <v>4.4400000000000009E-2</v>
      </c>
      <c r="U242" s="1">
        <v>5.2249999999999998E-2</v>
      </c>
    </row>
    <row r="243" spans="1:21">
      <c r="A243" s="83" t="s">
        <v>284</v>
      </c>
      <c r="B243" s="1" t="s">
        <v>151</v>
      </c>
      <c r="C243" s="1">
        <v>2020</v>
      </c>
      <c r="D243" s="1">
        <v>0</v>
      </c>
      <c r="E243" s="1">
        <v>0</v>
      </c>
      <c r="F243" s="1">
        <v>0</v>
      </c>
      <c r="G243" s="1">
        <v>0.77</v>
      </c>
      <c r="H243" s="1">
        <v>0.2</v>
      </c>
      <c r="I243" s="1">
        <v>5.0000000000000001E-3</v>
      </c>
      <c r="J243" s="1">
        <v>0</v>
      </c>
      <c r="K243" s="1">
        <v>0</v>
      </c>
      <c r="L243" s="1">
        <v>0</v>
      </c>
      <c r="M243" s="1">
        <v>0</v>
      </c>
      <c r="N243" s="1">
        <v>0.13999999999999999</v>
      </c>
      <c r="O243" s="1">
        <v>0</v>
      </c>
      <c r="P243" s="1">
        <v>0</v>
      </c>
      <c r="Q243" s="1">
        <v>0</v>
      </c>
      <c r="R243" s="1">
        <v>0</v>
      </c>
      <c r="S243" s="1">
        <v>0.71988073591901147</v>
      </c>
      <c r="T243" s="1">
        <v>4.8000000000000015E-2</v>
      </c>
      <c r="U243" s="1">
        <v>4.7499999999999999E-3</v>
      </c>
    </row>
    <row r="244" spans="1:21">
      <c r="A244" s="83" t="s">
        <v>285</v>
      </c>
      <c r="B244" s="1" t="s">
        <v>151</v>
      </c>
      <c r="C244" s="1">
        <v>2020</v>
      </c>
      <c r="D244" s="1">
        <v>0</v>
      </c>
      <c r="E244" s="1">
        <v>0</v>
      </c>
      <c r="F244" s="1">
        <v>0</v>
      </c>
      <c r="G244" s="1">
        <v>0.63500000000000001</v>
      </c>
      <c r="H244" s="1">
        <v>0.23</v>
      </c>
      <c r="I244" s="1">
        <v>0.105</v>
      </c>
      <c r="J244" s="1">
        <v>0</v>
      </c>
      <c r="K244" s="1">
        <v>0</v>
      </c>
      <c r="L244" s="1">
        <v>0</v>
      </c>
      <c r="M244" s="1">
        <v>0</v>
      </c>
      <c r="N244" s="1">
        <v>0.161</v>
      </c>
      <c r="O244" s="1">
        <v>0</v>
      </c>
      <c r="P244" s="1">
        <v>0</v>
      </c>
      <c r="Q244" s="1">
        <v>0</v>
      </c>
      <c r="R244" s="1">
        <v>0</v>
      </c>
      <c r="S244" s="1">
        <v>0.59366787962152245</v>
      </c>
      <c r="T244" s="1">
        <v>5.5200000000000013E-2</v>
      </c>
      <c r="U244" s="1">
        <v>9.9749999999999991E-2</v>
      </c>
    </row>
    <row r="245" spans="1:21">
      <c r="A245" s="83" t="s">
        <v>286</v>
      </c>
      <c r="B245" s="1" t="s">
        <v>151</v>
      </c>
      <c r="C245" s="1">
        <v>2020</v>
      </c>
      <c r="D245" s="1">
        <v>0</v>
      </c>
      <c r="E245" s="1">
        <v>0</v>
      </c>
      <c r="F245" s="1">
        <v>0</v>
      </c>
      <c r="G245" s="1">
        <v>0.80500000000000005</v>
      </c>
      <c r="H245" s="1">
        <v>0.12</v>
      </c>
      <c r="I245" s="1">
        <v>0.05</v>
      </c>
      <c r="J245" s="1">
        <v>0</v>
      </c>
      <c r="K245" s="1">
        <v>0</v>
      </c>
      <c r="L245" s="1">
        <v>0</v>
      </c>
      <c r="M245" s="1">
        <v>0</v>
      </c>
      <c r="N245" s="1">
        <v>8.3999999999999991E-2</v>
      </c>
      <c r="O245" s="1">
        <v>0</v>
      </c>
      <c r="P245" s="1">
        <v>0</v>
      </c>
      <c r="Q245" s="1">
        <v>0</v>
      </c>
      <c r="R245" s="1">
        <v>0</v>
      </c>
      <c r="S245" s="1">
        <v>0.75260258755169385</v>
      </c>
      <c r="T245" s="1">
        <v>2.8800000000000006E-2</v>
      </c>
      <c r="U245" s="1">
        <v>4.7500000000000001E-2</v>
      </c>
    </row>
    <row r="246" spans="1:21">
      <c r="A246" s="83" t="s">
        <v>308</v>
      </c>
      <c r="B246" s="1" t="s">
        <v>151</v>
      </c>
      <c r="C246" s="1">
        <v>2020</v>
      </c>
      <c r="D246" s="1">
        <v>0</v>
      </c>
      <c r="E246" s="1">
        <v>0</v>
      </c>
      <c r="F246" s="1">
        <v>0</v>
      </c>
      <c r="G246" s="1">
        <v>0.53</v>
      </c>
      <c r="H246" s="1">
        <v>0.39</v>
      </c>
      <c r="I246" s="1">
        <v>0.05</v>
      </c>
      <c r="J246" s="1">
        <v>0</v>
      </c>
      <c r="K246" s="1">
        <v>0</v>
      </c>
      <c r="L246" s="1">
        <v>0</v>
      </c>
      <c r="M246" s="1">
        <v>0</v>
      </c>
      <c r="N246" s="1">
        <v>0.27299999999999996</v>
      </c>
      <c r="O246" s="1">
        <v>0</v>
      </c>
      <c r="P246" s="1">
        <v>0</v>
      </c>
      <c r="Q246" s="1">
        <v>0</v>
      </c>
      <c r="R246" s="1">
        <v>0</v>
      </c>
      <c r="S246" s="1">
        <v>0.49550232472347544</v>
      </c>
      <c r="T246" s="1">
        <v>9.3600000000000017E-2</v>
      </c>
      <c r="U246" s="1">
        <v>4.7500000000000001E-2</v>
      </c>
    </row>
    <row r="247" spans="1:21">
      <c r="A247" s="83" t="s">
        <v>287</v>
      </c>
      <c r="B247" s="1" t="s">
        <v>151</v>
      </c>
      <c r="C247" s="1">
        <v>2020</v>
      </c>
      <c r="D247" s="1">
        <v>0</v>
      </c>
      <c r="E247" s="1">
        <v>0</v>
      </c>
      <c r="F247" s="1">
        <v>0</v>
      </c>
      <c r="G247" s="1">
        <v>0.53</v>
      </c>
      <c r="H247" s="1">
        <v>0.39</v>
      </c>
      <c r="I247" s="1">
        <v>0.05</v>
      </c>
      <c r="J247" s="1">
        <v>0</v>
      </c>
      <c r="K247" s="1">
        <v>0</v>
      </c>
      <c r="L247" s="1">
        <v>0</v>
      </c>
      <c r="M247" s="1">
        <v>0</v>
      </c>
      <c r="N247" s="1">
        <v>0.27299999999999996</v>
      </c>
      <c r="O247" s="1">
        <v>0</v>
      </c>
      <c r="P247" s="1">
        <v>0</v>
      </c>
      <c r="Q247" s="1">
        <v>0</v>
      </c>
      <c r="R247" s="1">
        <v>0</v>
      </c>
      <c r="S247" s="1">
        <v>0.49550232472347544</v>
      </c>
      <c r="T247" s="1">
        <v>9.3600000000000017E-2</v>
      </c>
      <c r="U247" s="1">
        <v>4.7500000000000001E-2</v>
      </c>
    </row>
    <row r="248" spans="1:21">
      <c r="A248" s="83" t="s">
        <v>288</v>
      </c>
      <c r="B248" s="1" t="s">
        <v>151</v>
      </c>
      <c r="C248" s="1">
        <v>2020</v>
      </c>
      <c r="D248" s="1">
        <v>0</v>
      </c>
      <c r="E248" s="1">
        <v>0</v>
      </c>
      <c r="F248" s="1">
        <v>0</v>
      </c>
      <c r="G248" s="1">
        <v>0.73499999999999999</v>
      </c>
      <c r="H248" s="1">
        <v>0.19500000000000001</v>
      </c>
      <c r="I248" s="1">
        <v>0.05</v>
      </c>
      <c r="J248" s="1">
        <v>0</v>
      </c>
      <c r="K248" s="1">
        <v>0</v>
      </c>
      <c r="L248" s="1">
        <v>0</v>
      </c>
      <c r="M248" s="1">
        <v>0</v>
      </c>
      <c r="N248" s="1">
        <v>0.13649999999999998</v>
      </c>
      <c r="O248" s="1">
        <v>0</v>
      </c>
      <c r="P248" s="1">
        <v>0</v>
      </c>
      <c r="Q248" s="1">
        <v>0</v>
      </c>
      <c r="R248" s="1">
        <v>0</v>
      </c>
      <c r="S248" s="1">
        <v>0.6871588842863291</v>
      </c>
      <c r="T248" s="1">
        <v>4.6800000000000008E-2</v>
      </c>
      <c r="U248" s="1">
        <v>4.7500000000000001E-2</v>
      </c>
    </row>
    <row r="249" spans="1:21">
      <c r="A249" s="83" t="s">
        <v>289</v>
      </c>
      <c r="B249" s="1" t="s">
        <v>151</v>
      </c>
      <c r="C249" s="1">
        <v>2020</v>
      </c>
      <c r="D249" s="1">
        <v>0</v>
      </c>
      <c r="E249" s="1">
        <v>0</v>
      </c>
      <c r="F249" s="1">
        <v>0</v>
      </c>
      <c r="G249" s="1">
        <v>0.76500000000000001</v>
      </c>
      <c r="H249" s="1">
        <v>0.16</v>
      </c>
      <c r="I249" s="1">
        <v>0.04</v>
      </c>
      <c r="J249" s="1">
        <v>0</v>
      </c>
      <c r="K249" s="1">
        <v>0</v>
      </c>
      <c r="L249" s="1">
        <v>0</v>
      </c>
      <c r="M249" s="1">
        <v>0</v>
      </c>
      <c r="N249" s="1">
        <v>0.11199999999999999</v>
      </c>
      <c r="O249" s="1">
        <v>0</v>
      </c>
      <c r="P249" s="1">
        <v>0</v>
      </c>
      <c r="Q249" s="1">
        <v>0</v>
      </c>
      <c r="R249" s="1">
        <v>0</v>
      </c>
      <c r="S249" s="1">
        <v>0.71520618568577121</v>
      </c>
      <c r="T249" s="1">
        <v>3.8400000000000011E-2</v>
      </c>
      <c r="U249" s="1">
        <v>3.7999999999999999E-2</v>
      </c>
    </row>
    <row r="250" spans="1:21">
      <c r="A250" s="83" t="s">
        <v>290</v>
      </c>
      <c r="B250" s="1" t="s">
        <v>151</v>
      </c>
      <c r="C250" s="1">
        <v>2020</v>
      </c>
      <c r="D250" s="1">
        <v>0</v>
      </c>
      <c r="E250" s="1">
        <v>0</v>
      </c>
      <c r="F250" s="1">
        <v>0</v>
      </c>
      <c r="G250" s="1">
        <v>0.9</v>
      </c>
      <c r="H250" s="1">
        <v>0.04</v>
      </c>
      <c r="I250" s="1">
        <v>0.02</v>
      </c>
      <c r="J250" s="1">
        <v>0</v>
      </c>
      <c r="K250" s="1">
        <v>0</v>
      </c>
      <c r="L250" s="1">
        <v>0</v>
      </c>
      <c r="M250" s="1">
        <v>0</v>
      </c>
      <c r="N250" s="1">
        <v>2.7999999999999997E-2</v>
      </c>
      <c r="O250" s="1">
        <v>0</v>
      </c>
      <c r="P250" s="1">
        <v>0</v>
      </c>
      <c r="Q250" s="1">
        <v>0</v>
      </c>
      <c r="R250" s="1">
        <v>0</v>
      </c>
      <c r="S250" s="1">
        <v>0.84141904198326023</v>
      </c>
      <c r="T250" s="1">
        <v>9.6000000000000026E-3</v>
      </c>
      <c r="U250" s="1">
        <v>1.9E-2</v>
      </c>
    </row>
    <row r="251" spans="1:21">
      <c r="A251" s="83" t="s">
        <v>291</v>
      </c>
      <c r="B251" s="1" t="s">
        <v>151</v>
      </c>
      <c r="C251" s="1">
        <v>2020</v>
      </c>
      <c r="D251" s="1">
        <v>0</v>
      </c>
      <c r="E251" s="1">
        <v>0</v>
      </c>
      <c r="F251" s="1">
        <v>0</v>
      </c>
      <c r="G251" s="1">
        <v>0.73499999999999999</v>
      </c>
      <c r="H251" s="1">
        <v>0.185</v>
      </c>
      <c r="I251" s="1">
        <v>5.5E-2</v>
      </c>
      <c r="J251" s="1">
        <v>0</v>
      </c>
      <c r="K251" s="1">
        <v>0</v>
      </c>
      <c r="L251" s="1">
        <v>0</v>
      </c>
      <c r="M251" s="1">
        <v>0</v>
      </c>
      <c r="N251" s="1">
        <v>0.1295</v>
      </c>
      <c r="O251" s="1">
        <v>0</v>
      </c>
      <c r="P251" s="1">
        <v>0</v>
      </c>
      <c r="Q251" s="1">
        <v>0</v>
      </c>
      <c r="R251" s="1">
        <v>0</v>
      </c>
      <c r="S251" s="1">
        <v>0.6871588842863291</v>
      </c>
      <c r="T251" s="1">
        <v>4.4400000000000009E-2</v>
      </c>
      <c r="U251" s="1">
        <v>5.2249999999999998E-2</v>
      </c>
    </row>
    <row r="252" spans="1:21">
      <c r="A252" s="83" t="s">
        <v>292</v>
      </c>
      <c r="B252" s="1" t="s">
        <v>151</v>
      </c>
      <c r="C252" s="1">
        <v>2020</v>
      </c>
      <c r="D252" s="1">
        <v>0</v>
      </c>
      <c r="E252" s="1">
        <v>0</v>
      </c>
      <c r="F252" s="1">
        <v>0</v>
      </c>
      <c r="G252" s="1">
        <v>0.73499999999999999</v>
      </c>
      <c r="H252" s="1">
        <v>0.185</v>
      </c>
      <c r="I252" s="1">
        <v>5.5E-2</v>
      </c>
      <c r="J252" s="1">
        <v>0</v>
      </c>
      <c r="K252" s="1">
        <v>0</v>
      </c>
      <c r="L252" s="1">
        <v>0</v>
      </c>
      <c r="M252" s="1">
        <v>0</v>
      </c>
      <c r="N252" s="1">
        <v>0.1295</v>
      </c>
      <c r="O252" s="1">
        <v>0</v>
      </c>
      <c r="P252" s="1">
        <v>0</v>
      </c>
      <c r="Q252" s="1">
        <v>0</v>
      </c>
      <c r="R252" s="1">
        <v>0</v>
      </c>
      <c r="S252" s="1">
        <v>0.6871588842863291</v>
      </c>
      <c r="T252" s="1">
        <v>4.4400000000000009E-2</v>
      </c>
      <c r="U252" s="1">
        <v>5.2249999999999998E-2</v>
      </c>
    </row>
    <row r="253" spans="1:21">
      <c r="A253" s="83" t="s">
        <v>293</v>
      </c>
      <c r="B253" s="1" t="s">
        <v>151</v>
      </c>
      <c r="C253" s="1">
        <v>2020</v>
      </c>
      <c r="D253" s="1">
        <v>0</v>
      </c>
      <c r="E253" s="1">
        <v>0</v>
      </c>
      <c r="F253" s="1">
        <v>0</v>
      </c>
      <c r="G253" s="1">
        <v>0.80500000000000005</v>
      </c>
      <c r="H253" s="1">
        <v>0.115</v>
      </c>
      <c r="I253" s="1">
        <v>0.05</v>
      </c>
      <c r="J253" s="1">
        <v>0</v>
      </c>
      <c r="K253" s="1">
        <v>0</v>
      </c>
      <c r="L253" s="1">
        <v>0</v>
      </c>
      <c r="M253" s="1">
        <v>0</v>
      </c>
      <c r="N253" s="1">
        <v>8.0500000000000002E-2</v>
      </c>
      <c r="O253" s="1">
        <v>0</v>
      </c>
      <c r="P253" s="1">
        <v>0</v>
      </c>
      <c r="Q253" s="1">
        <v>0</v>
      </c>
      <c r="R253" s="1">
        <v>0</v>
      </c>
      <c r="S253" s="1">
        <v>0.75260258755169385</v>
      </c>
      <c r="T253" s="1">
        <v>2.7600000000000006E-2</v>
      </c>
      <c r="U253" s="1">
        <v>4.7500000000000001E-2</v>
      </c>
    </row>
    <row r="254" spans="1:21">
      <c r="A254" s="83" t="s">
        <v>294</v>
      </c>
      <c r="B254" s="1" t="s">
        <v>151</v>
      </c>
      <c r="C254" s="1">
        <v>2020</v>
      </c>
      <c r="D254" s="1">
        <v>0</v>
      </c>
      <c r="E254" s="1">
        <v>0</v>
      </c>
      <c r="F254" s="1">
        <v>0</v>
      </c>
      <c r="G254" s="1">
        <v>0.82499999999999996</v>
      </c>
      <c r="H254" s="1">
        <v>0.14499999999999999</v>
      </c>
      <c r="I254" s="1">
        <v>0.01</v>
      </c>
      <c r="J254" s="1">
        <v>0</v>
      </c>
      <c r="K254" s="1">
        <v>0</v>
      </c>
      <c r="L254" s="1">
        <v>0</v>
      </c>
      <c r="M254" s="1">
        <v>0</v>
      </c>
      <c r="N254" s="1">
        <v>0.10149999999999999</v>
      </c>
      <c r="O254" s="1">
        <v>0</v>
      </c>
      <c r="P254" s="1">
        <v>0</v>
      </c>
      <c r="Q254" s="1">
        <v>0</v>
      </c>
      <c r="R254" s="1">
        <v>0</v>
      </c>
      <c r="S254" s="1">
        <v>0.77130078848465511</v>
      </c>
      <c r="T254" s="1">
        <v>3.4800000000000005E-2</v>
      </c>
      <c r="U254" s="1">
        <v>9.4999999999999998E-3</v>
      </c>
    </row>
    <row r="255" spans="1:21">
      <c r="A255" s="83" t="s">
        <v>309</v>
      </c>
      <c r="B255" s="1" t="s">
        <v>151</v>
      </c>
      <c r="C255" s="1">
        <v>2020</v>
      </c>
      <c r="D255" s="1">
        <v>0</v>
      </c>
      <c r="E255" s="1">
        <v>0</v>
      </c>
      <c r="F255" s="1">
        <v>0</v>
      </c>
      <c r="G255" s="1">
        <v>0.53</v>
      </c>
      <c r="H255" s="1">
        <v>0.39</v>
      </c>
      <c r="I255" s="1">
        <v>0.05</v>
      </c>
      <c r="J255" s="1">
        <v>0</v>
      </c>
      <c r="K255" s="1">
        <v>0</v>
      </c>
      <c r="L255" s="1">
        <v>0</v>
      </c>
      <c r="M255" s="1">
        <v>0</v>
      </c>
      <c r="N255" s="1">
        <v>0.27299999999999996</v>
      </c>
      <c r="O255" s="1">
        <v>0</v>
      </c>
      <c r="P255" s="1">
        <v>0</v>
      </c>
      <c r="Q255" s="1">
        <v>0</v>
      </c>
      <c r="R255" s="1">
        <v>0</v>
      </c>
      <c r="S255" s="1">
        <v>0.49550232472347544</v>
      </c>
      <c r="T255" s="1">
        <v>9.3600000000000017E-2</v>
      </c>
      <c r="U255" s="1">
        <v>4.7500000000000001E-2</v>
      </c>
    </row>
    <row r="256" spans="1:21">
      <c r="A256" s="83" t="s">
        <v>295</v>
      </c>
      <c r="B256" s="1" t="s">
        <v>151</v>
      </c>
      <c r="C256" s="1">
        <v>2020</v>
      </c>
      <c r="D256" s="1">
        <v>0</v>
      </c>
      <c r="E256" s="1">
        <v>0</v>
      </c>
      <c r="F256" s="1">
        <v>0</v>
      </c>
      <c r="G256" s="1">
        <v>0.71</v>
      </c>
      <c r="H256" s="1">
        <v>9.5000000000000001E-2</v>
      </c>
      <c r="I256" s="1">
        <v>0.16500000000000001</v>
      </c>
      <c r="J256" s="1">
        <v>0</v>
      </c>
      <c r="K256" s="1">
        <v>0</v>
      </c>
      <c r="L256" s="1">
        <v>0</v>
      </c>
      <c r="M256" s="1">
        <v>0</v>
      </c>
      <c r="N256" s="1">
        <v>6.649999999999999E-2</v>
      </c>
      <c r="O256" s="1">
        <v>0</v>
      </c>
      <c r="P256" s="1">
        <v>0</v>
      </c>
      <c r="Q256" s="1">
        <v>0</v>
      </c>
      <c r="R256" s="1">
        <v>0</v>
      </c>
      <c r="S256" s="1">
        <v>0.66378613312012746</v>
      </c>
      <c r="T256" s="1">
        <v>2.2800000000000004E-2</v>
      </c>
      <c r="U256" s="1">
        <v>0.15675</v>
      </c>
    </row>
    <row r="257" spans="1:21">
      <c r="A257" s="83" t="s">
        <v>310</v>
      </c>
      <c r="B257" s="1" t="s">
        <v>151</v>
      </c>
      <c r="C257" s="1">
        <v>2020</v>
      </c>
      <c r="D257" s="1">
        <v>0</v>
      </c>
      <c r="E257" s="1">
        <v>0</v>
      </c>
      <c r="F257" s="1">
        <v>0</v>
      </c>
      <c r="G257" s="1">
        <v>0.53</v>
      </c>
      <c r="H257" s="1">
        <v>0.39</v>
      </c>
      <c r="I257" s="1">
        <v>0.05</v>
      </c>
      <c r="J257" s="1">
        <v>0</v>
      </c>
      <c r="K257" s="1">
        <v>0</v>
      </c>
      <c r="L257" s="1">
        <v>0</v>
      </c>
      <c r="M257" s="1">
        <v>0</v>
      </c>
      <c r="N257" s="1">
        <v>0.27299999999999996</v>
      </c>
      <c r="O257" s="1">
        <v>0</v>
      </c>
      <c r="P257" s="1">
        <v>0</v>
      </c>
      <c r="Q257" s="1">
        <v>0</v>
      </c>
      <c r="R257" s="1">
        <v>0</v>
      </c>
      <c r="S257" s="1">
        <v>0.49550232472347544</v>
      </c>
      <c r="T257" s="1">
        <v>9.3600000000000017E-2</v>
      </c>
      <c r="U257" s="1">
        <v>4.7500000000000001E-2</v>
      </c>
    </row>
    <row r="258" spans="1:21">
      <c r="A258" s="83" t="s">
        <v>298</v>
      </c>
      <c r="B258" s="1" t="s">
        <v>151</v>
      </c>
      <c r="C258" s="1">
        <v>2020</v>
      </c>
      <c r="D258" s="1">
        <v>0</v>
      </c>
      <c r="E258" s="1">
        <v>0</v>
      </c>
      <c r="F258" s="1">
        <v>0</v>
      </c>
      <c r="G258" s="1">
        <v>0.52500000000000002</v>
      </c>
      <c r="H258" s="1">
        <v>0.06</v>
      </c>
      <c r="I258" s="1">
        <v>0.38</v>
      </c>
      <c r="J258" s="1">
        <v>0</v>
      </c>
      <c r="K258" s="1">
        <v>0</v>
      </c>
      <c r="L258" s="1">
        <v>0</v>
      </c>
      <c r="M258" s="1">
        <v>0</v>
      </c>
      <c r="N258" s="1">
        <v>4.1999999999999996E-2</v>
      </c>
      <c r="O258" s="1">
        <v>0</v>
      </c>
      <c r="P258" s="1">
        <v>0</v>
      </c>
      <c r="Q258" s="1">
        <v>0</v>
      </c>
      <c r="R258" s="1">
        <v>0</v>
      </c>
      <c r="S258" s="1">
        <v>0.49082777449023512</v>
      </c>
      <c r="T258" s="1">
        <v>1.4400000000000003E-2</v>
      </c>
      <c r="U258" s="1">
        <v>0.36099999999999999</v>
      </c>
    </row>
    <row r="259" spans="1:21">
      <c r="A259" s="83" t="s">
        <v>299</v>
      </c>
      <c r="B259" s="1" t="s">
        <v>151</v>
      </c>
      <c r="C259" s="1">
        <v>2020</v>
      </c>
      <c r="D259" s="1">
        <v>0</v>
      </c>
      <c r="E259" s="1">
        <v>0</v>
      </c>
      <c r="F259" s="1">
        <v>0</v>
      </c>
      <c r="G259" s="1">
        <v>0.81499999999999995</v>
      </c>
      <c r="H259" s="1">
        <v>0.155</v>
      </c>
      <c r="I259" s="1">
        <v>0.01</v>
      </c>
      <c r="J259" s="1">
        <v>0</v>
      </c>
      <c r="K259" s="1">
        <v>0</v>
      </c>
      <c r="L259" s="1">
        <v>0</v>
      </c>
      <c r="M259" s="1">
        <v>0</v>
      </c>
      <c r="N259" s="1">
        <v>0.1085</v>
      </c>
      <c r="O259" s="1">
        <v>0</v>
      </c>
      <c r="P259" s="1">
        <v>0</v>
      </c>
      <c r="Q259" s="1">
        <v>0</v>
      </c>
      <c r="R259" s="1">
        <v>0</v>
      </c>
      <c r="S259" s="1">
        <v>0.76195168801817448</v>
      </c>
      <c r="T259" s="1">
        <v>3.7200000000000004E-2</v>
      </c>
      <c r="U259" s="1">
        <v>9.4999999999999998E-3</v>
      </c>
    </row>
    <row r="260" spans="1:21">
      <c r="A260" s="83" t="s">
        <v>300</v>
      </c>
      <c r="B260" s="1" t="s">
        <v>151</v>
      </c>
      <c r="C260" s="1">
        <v>2020</v>
      </c>
      <c r="D260" s="1">
        <v>0</v>
      </c>
      <c r="E260" s="1">
        <v>0</v>
      </c>
      <c r="F260" s="1">
        <v>0</v>
      </c>
      <c r="G260" s="1">
        <v>0.90500000000000003</v>
      </c>
      <c r="H260" s="1">
        <v>6.5000000000000002E-2</v>
      </c>
      <c r="I260" s="1">
        <v>0.01</v>
      </c>
      <c r="J260" s="1">
        <v>0</v>
      </c>
      <c r="K260" s="1">
        <v>0</v>
      </c>
      <c r="L260" s="1">
        <v>0</v>
      </c>
      <c r="M260" s="1">
        <v>0</v>
      </c>
      <c r="N260" s="1">
        <v>4.5499999999999999E-2</v>
      </c>
      <c r="O260" s="1">
        <v>0</v>
      </c>
      <c r="P260" s="1">
        <v>0</v>
      </c>
      <c r="Q260" s="1">
        <v>0</v>
      </c>
      <c r="R260" s="1">
        <v>0</v>
      </c>
      <c r="S260" s="1">
        <v>0.84609359221650049</v>
      </c>
      <c r="T260" s="1">
        <v>1.5600000000000003E-2</v>
      </c>
      <c r="U260" s="1">
        <v>9.4999999999999998E-3</v>
      </c>
    </row>
    <row r="261" spans="1:21">
      <c r="A261" s="83" t="s">
        <v>301</v>
      </c>
      <c r="B261" s="1" t="s">
        <v>151</v>
      </c>
      <c r="C261" s="1">
        <v>2020</v>
      </c>
      <c r="D261" s="1">
        <v>0</v>
      </c>
      <c r="E261" s="1">
        <v>0</v>
      </c>
      <c r="F261" s="1">
        <v>0</v>
      </c>
      <c r="G261" s="1">
        <v>0.73499999999999999</v>
      </c>
      <c r="H261" s="1">
        <v>0.185</v>
      </c>
      <c r="I261" s="1">
        <v>5.5E-2</v>
      </c>
      <c r="J261" s="1">
        <v>0</v>
      </c>
      <c r="K261" s="1">
        <v>0</v>
      </c>
      <c r="L261" s="1">
        <v>0</v>
      </c>
      <c r="M261" s="1">
        <v>0</v>
      </c>
      <c r="N261" s="1">
        <v>0.1295</v>
      </c>
      <c r="O261" s="1">
        <v>0</v>
      </c>
      <c r="P261" s="1">
        <v>0</v>
      </c>
      <c r="Q261" s="1">
        <v>0</v>
      </c>
      <c r="R261" s="1">
        <v>0</v>
      </c>
      <c r="S261" s="1">
        <v>0.6871588842863291</v>
      </c>
      <c r="T261" s="1">
        <v>4.4400000000000009E-2</v>
      </c>
      <c r="U261" s="1">
        <v>5.2249999999999998E-2</v>
      </c>
    </row>
    <row r="262" spans="1:21">
      <c r="A262" s="83" t="s">
        <v>303</v>
      </c>
      <c r="B262" s="1" t="s">
        <v>151</v>
      </c>
      <c r="C262" s="1">
        <v>2020</v>
      </c>
      <c r="D262" s="1">
        <v>0</v>
      </c>
      <c r="E262" s="1">
        <v>0</v>
      </c>
      <c r="F262" s="1">
        <v>0</v>
      </c>
      <c r="G262" s="1">
        <v>0.73499999999999999</v>
      </c>
      <c r="H262" s="1">
        <v>0.19500000000000001</v>
      </c>
      <c r="I262" s="1">
        <v>0.05</v>
      </c>
      <c r="J262" s="1">
        <v>0</v>
      </c>
      <c r="K262" s="1">
        <v>0</v>
      </c>
      <c r="L262" s="1">
        <v>0</v>
      </c>
      <c r="M262" s="1">
        <v>0</v>
      </c>
      <c r="N262" s="1">
        <v>0.13649999999999998</v>
      </c>
      <c r="O262" s="1">
        <v>0</v>
      </c>
      <c r="P262" s="1">
        <v>0</v>
      </c>
      <c r="Q262" s="1">
        <v>0</v>
      </c>
      <c r="R262" s="1">
        <v>0</v>
      </c>
      <c r="S262" s="1">
        <v>0.6871588842863291</v>
      </c>
      <c r="T262" s="1">
        <v>4.6800000000000008E-2</v>
      </c>
      <c r="U262" s="1">
        <v>4.7500000000000001E-2</v>
      </c>
    </row>
    <row r="263" spans="1:21">
      <c r="A263" s="83" t="s">
        <v>304</v>
      </c>
      <c r="B263" s="1" t="s">
        <v>151</v>
      </c>
      <c r="C263" s="1">
        <v>2020</v>
      </c>
      <c r="D263" s="1">
        <v>0</v>
      </c>
      <c r="E263" s="1">
        <v>0</v>
      </c>
      <c r="F263" s="1">
        <v>0</v>
      </c>
      <c r="G263" s="1">
        <v>0.73499999999999999</v>
      </c>
      <c r="H263" s="1">
        <v>0.185</v>
      </c>
      <c r="I263" s="1">
        <v>5.5E-2</v>
      </c>
      <c r="J263" s="1">
        <v>0</v>
      </c>
      <c r="K263" s="1">
        <v>0</v>
      </c>
      <c r="L263" s="1">
        <v>0</v>
      </c>
      <c r="M263" s="1">
        <v>0</v>
      </c>
      <c r="N263" s="1">
        <v>0.1295</v>
      </c>
      <c r="O263" s="1">
        <v>0</v>
      </c>
      <c r="P263" s="1">
        <v>0</v>
      </c>
      <c r="Q263" s="1">
        <v>0</v>
      </c>
      <c r="R263" s="1">
        <v>0</v>
      </c>
      <c r="S263" s="1">
        <v>0.6871588842863291</v>
      </c>
      <c r="T263" s="1">
        <v>4.4400000000000009E-2</v>
      </c>
      <c r="U263" s="1">
        <v>5.2249999999999998E-2</v>
      </c>
    </row>
    <row r="264" spans="1:21">
      <c r="A264" s="83" t="s">
        <v>305</v>
      </c>
      <c r="B264" s="1" t="s">
        <v>151</v>
      </c>
      <c r="C264" s="1">
        <v>2020</v>
      </c>
      <c r="D264" s="1">
        <v>0</v>
      </c>
      <c r="E264" s="1">
        <v>0</v>
      </c>
      <c r="F264" s="1">
        <v>0</v>
      </c>
      <c r="G264" s="1">
        <v>0.73499999999999999</v>
      </c>
      <c r="H264" s="1">
        <v>0.185</v>
      </c>
      <c r="I264" s="1">
        <v>5.5E-2</v>
      </c>
      <c r="J264" s="1">
        <v>0</v>
      </c>
      <c r="K264" s="1">
        <v>0</v>
      </c>
      <c r="L264" s="1">
        <v>0</v>
      </c>
      <c r="M264" s="1">
        <v>0</v>
      </c>
      <c r="N264" s="1">
        <v>0.1295</v>
      </c>
      <c r="O264" s="1">
        <v>0</v>
      </c>
      <c r="P264" s="1">
        <v>0</v>
      </c>
      <c r="Q264" s="1">
        <v>0</v>
      </c>
      <c r="R264" s="1">
        <v>0</v>
      </c>
      <c r="S264" s="1">
        <v>0.6871588842863291</v>
      </c>
      <c r="T264" s="1">
        <v>4.4400000000000009E-2</v>
      </c>
      <c r="U264" s="1">
        <v>5.2249999999999998E-2</v>
      </c>
    </row>
    <row r="265" spans="1:21">
      <c r="A265" s="83" t="s">
        <v>307</v>
      </c>
      <c r="B265" s="1" t="s">
        <v>151</v>
      </c>
      <c r="C265" s="1">
        <v>2020</v>
      </c>
      <c r="D265" s="1">
        <v>0</v>
      </c>
      <c r="E265" s="1">
        <v>0</v>
      </c>
      <c r="F265" s="1">
        <v>0</v>
      </c>
      <c r="G265" s="1">
        <v>0.80500000000000005</v>
      </c>
      <c r="H265" s="1">
        <v>0.115</v>
      </c>
      <c r="I265" s="1">
        <v>0.05</v>
      </c>
      <c r="J265" s="1">
        <v>0</v>
      </c>
      <c r="K265" s="1">
        <v>0</v>
      </c>
      <c r="L265" s="1">
        <v>0</v>
      </c>
      <c r="M265" s="1">
        <v>0</v>
      </c>
      <c r="N265" s="1">
        <v>8.0500000000000002E-2</v>
      </c>
      <c r="O265" s="1">
        <v>0</v>
      </c>
      <c r="P265" s="1">
        <v>0</v>
      </c>
      <c r="Q265" s="1">
        <v>0</v>
      </c>
      <c r="R265" s="1">
        <v>0</v>
      </c>
      <c r="S265" s="1">
        <v>0.75260258755169385</v>
      </c>
      <c r="T265" s="1">
        <v>2.7600000000000006E-2</v>
      </c>
      <c r="U265" s="1">
        <v>4.7500000000000001E-2</v>
      </c>
    </row>
    <row r="266" spans="1:21">
      <c r="A266" s="83" t="s">
        <v>279</v>
      </c>
      <c r="B266" s="1" t="s">
        <v>151</v>
      </c>
      <c r="C266" s="1">
        <v>2025</v>
      </c>
      <c r="D266" s="1">
        <v>0</v>
      </c>
      <c r="E266" s="1">
        <v>0</v>
      </c>
      <c r="F266" s="1">
        <v>0</v>
      </c>
      <c r="G266" s="1">
        <v>0.495</v>
      </c>
      <c r="H266" s="1">
        <v>0.39500000000000002</v>
      </c>
      <c r="I266" s="1">
        <v>0.04</v>
      </c>
      <c r="J266" s="1">
        <v>0</v>
      </c>
      <c r="K266" s="1">
        <v>0</v>
      </c>
      <c r="L266" s="1">
        <v>0</v>
      </c>
      <c r="M266" s="1">
        <v>0</v>
      </c>
      <c r="N266" s="1">
        <v>0.27649999999999997</v>
      </c>
      <c r="O266" s="1">
        <v>0</v>
      </c>
      <c r="P266" s="1">
        <v>0</v>
      </c>
      <c r="Q266" s="1">
        <v>0</v>
      </c>
      <c r="R266" s="1">
        <v>0</v>
      </c>
      <c r="S266" s="1">
        <v>0.36952319593764843</v>
      </c>
      <c r="T266" s="1">
        <v>0</v>
      </c>
      <c r="U266" s="1">
        <v>0</v>
      </c>
    </row>
    <row r="267" spans="1:21">
      <c r="A267" s="83" t="s">
        <v>281</v>
      </c>
      <c r="B267" s="1" t="s">
        <v>151</v>
      </c>
      <c r="C267" s="1">
        <v>2025</v>
      </c>
      <c r="D267" s="1">
        <v>0</v>
      </c>
      <c r="E267" s="1">
        <v>0</v>
      </c>
      <c r="F267" s="1">
        <v>0</v>
      </c>
      <c r="G267" s="1">
        <v>0.69499999999999995</v>
      </c>
      <c r="H267" s="1">
        <v>0.09</v>
      </c>
      <c r="I267" s="1">
        <v>0.16</v>
      </c>
      <c r="J267" s="1">
        <v>0</v>
      </c>
      <c r="K267" s="1">
        <v>0</v>
      </c>
      <c r="L267" s="1">
        <v>0</v>
      </c>
      <c r="M267" s="1">
        <v>0</v>
      </c>
      <c r="N267" s="1">
        <v>6.3E-2</v>
      </c>
      <c r="O267" s="1">
        <v>0</v>
      </c>
      <c r="P267" s="1">
        <v>0</v>
      </c>
      <c r="Q267" s="1">
        <v>0</v>
      </c>
      <c r="R267" s="1">
        <v>0</v>
      </c>
      <c r="S267" s="1">
        <v>0.51443425316809877</v>
      </c>
      <c r="T267" s="1">
        <v>0</v>
      </c>
      <c r="U267" s="1">
        <v>0</v>
      </c>
    </row>
    <row r="268" spans="1:21">
      <c r="A268" s="83" t="s">
        <v>282</v>
      </c>
      <c r="B268" s="1" t="s">
        <v>151</v>
      </c>
      <c r="C268" s="1">
        <v>2025</v>
      </c>
      <c r="D268" s="1">
        <v>0</v>
      </c>
      <c r="E268" s="1">
        <v>0</v>
      </c>
      <c r="F268" s="1">
        <v>0</v>
      </c>
      <c r="G268" s="1">
        <v>0.71</v>
      </c>
      <c r="H268" s="1">
        <v>0.18</v>
      </c>
      <c r="I268" s="1">
        <v>5.5E-2</v>
      </c>
      <c r="J268" s="1">
        <v>0</v>
      </c>
      <c r="K268" s="1">
        <v>0</v>
      </c>
      <c r="L268" s="1">
        <v>0</v>
      </c>
      <c r="M268" s="1">
        <v>0</v>
      </c>
      <c r="N268" s="1">
        <v>0.126</v>
      </c>
      <c r="O268" s="1">
        <v>0</v>
      </c>
      <c r="P268" s="1">
        <v>0</v>
      </c>
      <c r="Q268" s="1">
        <v>0</v>
      </c>
      <c r="R268" s="1">
        <v>0</v>
      </c>
      <c r="S268" s="1">
        <v>0.53254813532190504</v>
      </c>
      <c r="T268" s="1">
        <v>0</v>
      </c>
      <c r="U268" s="1">
        <v>0</v>
      </c>
    </row>
    <row r="269" spans="1:21">
      <c r="A269" s="83" t="s">
        <v>284</v>
      </c>
      <c r="B269" s="1" t="s">
        <v>151</v>
      </c>
      <c r="C269" s="1">
        <v>2025</v>
      </c>
      <c r="D269" s="1">
        <v>0</v>
      </c>
      <c r="E269" s="1">
        <v>0</v>
      </c>
      <c r="F269" s="1">
        <v>0</v>
      </c>
      <c r="G269" s="1">
        <v>0.76</v>
      </c>
      <c r="H269" s="1">
        <v>0.19500000000000001</v>
      </c>
      <c r="I269" s="1">
        <v>5.0000000000000001E-3</v>
      </c>
      <c r="J269" s="1">
        <v>0</v>
      </c>
      <c r="K269" s="1">
        <v>0</v>
      </c>
      <c r="L269" s="1">
        <v>0</v>
      </c>
      <c r="M269" s="1">
        <v>0</v>
      </c>
      <c r="N269" s="1">
        <v>0.13649999999999998</v>
      </c>
      <c r="O269" s="1">
        <v>0</v>
      </c>
      <c r="P269" s="1">
        <v>0</v>
      </c>
      <c r="Q269" s="1">
        <v>0</v>
      </c>
      <c r="R269" s="1">
        <v>0</v>
      </c>
      <c r="S269" s="1">
        <v>0.55790757033723393</v>
      </c>
      <c r="T269" s="1">
        <v>0</v>
      </c>
      <c r="U269" s="1">
        <v>0</v>
      </c>
    </row>
    <row r="270" spans="1:21">
      <c r="A270" s="83" t="s">
        <v>285</v>
      </c>
      <c r="B270" s="1" t="s">
        <v>151</v>
      </c>
      <c r="C270" s="1">
        <v>2025</v>
      </c>
      <c r="D270" s="1">
        <v>0</v>
      </c>
      <c r="E270" s="1">
        <v>0</v>
      </c>
      <c r="F270" s="1">
        <v>0</v>
      </c>
      <c r="G270" s="1">
        <v>0.61</v>
      </c>
      <c r="H270" s="1">
        <v>0.22</v>
      </c>
      <c r="I270" s="1">
        <v>0.1</v>
      </c>
      <c r="J270" s="1">
        <v>0</v>
      </c>
      <c r="K270" s="1">
        <v>0</v>
      </c>
      <c r="L270" s="1">
        <v>0</v>
      </c>
      <c r="M270" s="1">
        <v>0</v>
      </c>
      <c r="N270" s="1">
        <v>0.154</v>
      </c>
      <c r="O270" s="1">
        <v>0</v>
      </c>
      <c r="P270" s="1">
        <v>0</v>
      </c>
      <c r="Q270" s="1">
        <v>0</v>
      </c>
      <c r="R270" s="1">
        <v>0</v>
      </c>
      <c r="S270" s="1">
        <v>0.4600926067066799</v>
      </c>
      <c r="T270" s="1">
        <v>0</v>
      </c>
      <c r="U270" s="1">
        <v>0</v>
      </c>
    </row>
    <row r="271" spans="1:21">
      <c r="A271" s="83" t="s">
        <v>286</v>
      </c>
      <c r="B271" s="1" t="s">
        <v>151</v>
      </c>
      <c r="C271" s="1">
        <v>2025</v>
      </c>
      <c r="D271" s="1">
        <v>0</v>
      </c>
      <c r="E271" s="1">
        <v>0</v>
      </c>
      <c r="F271" s="1">
        <v>0</v>
      </c>
      <c r="G271" s="1">
        <v>0.79</v>
      </c>
      <c r="H271" s="1">
        <v>0.11</v>
      </c>
      <c r="I271" s="1">
        <v>0.04</v>
      </c>
      <c r="J271" s="1">
        <v>0</v>
      </c>
      <c r="K271" s="1">
        <v>0</v>
      </c>
      <c r="L271" s="1">
        <v>0</v>
      </c>
      <c r="M271" s="1">
        <v>0</v>
      </c>
      <c r="N271" s="1">
        <v>7.6999999999999999E-2</v>
      </c>
      <c r="O271" s="1">
        <v>0</v>
      </c>
      <c r="P271" s="1">
        <v>0</v>
      </c>
      <c r="Q271" s="1">
        <v>0</v>
      </c>
      <c r="R271" s="1">
        <v>0</v>
      </c>
      <c r="S271" s="1">
        <v>0.58326700535256271</v>
      </c>
      <c r="T271" s="1">
        <v>0</v>
      </c>
      <c r="U271" s="1">
        <v>0</v>
      </c>
    </row>
    <row r="272" spans="1:21">
      <c r="A272" s="83" t="s">
        <v>308</v>
      </c>
      <c r="B272" s="1" t="s">
        <v>151</v>
      </c>
      <c r="C272" s="1">
        <v>2025</v>
      </c>
      <c r="D272" s="1">
        <v>0</v>
      </c>
      <c r="E272" s="1">
        <v>0</v>
      </c>
      <c r="F272" s="1">
        <v>0</v>
      </c>
      <c r="G272" s="1">
        <v>0.52</v>
      </c>
      <c r="H272" s="1">
        <v>0.38</v>
      </c>
      <c r="I272" s="1">
        <v>4.4999999999999998E-2</v>
      </c>
      <c r="J272" s="1">
        <v>0</v>
      </c>
      <c r="K272" s="1">
        <v>0</v>
      </c>
      <c r="L272" s="1">
        <v>0</v>
      </c>
      <c r="M272" s="1">
        <v>0</v>
      </c>
      <c r="N272" s="1">
        <v>0.26599999999999996</v>
      </c>
      <c r="O272" s="1">
        <v>0</v>
      </c>
      <c r="P272" s="1">
        <v>0</v>
      </c>
      <c r="Q272" s="1">
        <v>0</v>
      </c>
      <c r="R272" s="1">
        <v>0</v>
      </c>
      <c r="S272" s="1">
        <v>0.3840143016606935</v>
      </c>
      <c r="T272" s="1">
        <v>0</v>
      </c>
      <c r="U272" s="1">
        <v>0</v>
      </c>
    </row>
    <row r="273" spans="1:21">
      <c r="A273" s="83" t="s">
        <v>287</v>
      </c>
      <c r="B273" s="1" t="s">
        <v>151</v>
      </c>
      <c r="C273" s="1">
        <v>2025</v>
      </c>
      <c r="D273" s="1">
        <v>0</v>
      </c>
      <c r="E273" s="1">
        <v>0</v>
      </c>
      <c r="F273" s="1">
        <v>0</v>
      </c>
      <c r="G273" s="1">
        <v>0.52</v>
      </c>
      <c r="H273" s="1">
        <v>0.38</v>
      </c>
      <c r="I273" s="1">
        <v>4.4999999999999998E-2</v>
      </c>
      <c r="J273" s="1">
        <v>0</v>
      </c>
      <c r="K273" s="1">
        <v>0</v>
      </c>
      <c r="L273" s="1">
        <v>0</v>
      </c>
      <c r="M273" s="1">
        <v>0</v>
      </c>
      <c r="N273" s="1">
        <v>0.26599999999999996</v>
      </c>
      <c r="O273" s="1">
        <v>0</v>
      </c>
      <c r="P273" s="1">
        <v>0</v>
      </c>
      <c r="Q273" s="1">
        <v>0</v>
      </c>
      <c r="R273" s="1">
        <v>0</v>
      </c>
      <c r="S273" s="1">
        <v>0.3840143016606935</v>
      </c>
      <c r="T273" s="1">
        <v>0</v>
      </c>
      <c r="U273" s="1">
        <v>0</v>
      </c>
    </row>
    <row r="274" spans="1:21">
      <c r="A274" s="83" t="s">
        <v>288</v>
      </c>
      <c r="B274" s="1" t="s">
        <v>151</v>
      </c>
      <c r="C274" s="1">
        <v>2025</v>
      </c>
      <c r="D274" s="1">
        <v>0</v>
      </c>
      <c r="E274" s="1">
        <v>0</v>
      </c>
      <c r="F274" s="1">
        <v>0</v>
      </c>
      <c r="G274" s="1">
        <v>0.71</v>
      </c>
      <c r="H274" s="1">
        <v>0.19</v>
      </c>
      <c r="I274" s="1">
        <v>4.4999999999999998E-2</v>
      </c>
      <c r="J274" s="1">
        <v>0</v>
      </c>
      <c r="K274" s="1">
        <v>0</v>
      </c>
      <c r="L274" s="1">
        <v>0</v>
      </c>
      <c r="M274" s="1">
        <v>0</v>
      </c>
      <c r="N274" s="1">
        <v>0.13299999999999998</v>
      </c>
      <c r="O274" s="1">
        <v>0</v>
      </c>
      <c r="P274" s="1">
        <v>0</v>
      </c>
      <c r="Q274" s="1">
        <v>0</v>
      </c>
      <c r="R274" s="1">
        <v>0</v>
      </c>
      <c r="S274" s="1">
        <v>0.53254813532190504</v>
      </c>
      <c r="T274" s="1">
        <v>0</v>
      </c>
      <c r="U274" s="1">
        <v>0</v>
      </c>
    </row>
    <row r="275" spans="1:21">
      <c r="A275" s="83" t="s">
        <v>289</v>
      </c>
      <c r="B275" s="1" t="s">
        <v>151</v>
      </c>
      <c r="C275" s="1">
        <v>2025</v>
      </c>
      <c r="D275" s="1">
        <v>0</v>
      </c>
      <c r="E275" s="1">
        <v>0</v>
      </c>
      <c r="F275" s="1">
        <v>0</v>
      </c>
      <c r="G275" s="1">
        <v>0.75</v>
      </c>
      <c r="H275" s="1">
        <v>0.15</v>
      </c>
      <c r="I275" s="1">
        <v>3.5000000000000003E-2</v>
      </c>
      <c r="J275" s="1">
        <v>0</v>
      </c>
      <c r="K275" s="1">
        <v>0</v>
      </c>
      <c r="L275" s="1">
        <v>0</v>
      </c>
      <c r="M275" s="1">
        <v>0</v>
      </c>
      <c r="N275" s="1">
        <v>0.105</v>
      </c>
      <c r="O275" s="1">
        <v>0</v>
      </c>
      <c r="P275" s="1">
        <v>0</v>
      </c>
      <c r="Q275" s="1">
        <v>0</v>
      </c>
      <c r="R275" s="1">
        <v>0</v>
      </c>
      <c r="S275" s="1">
        <v>0.55428479390647267</v>
      </c>
      <c r="T275" s="1">
        <v>0</v>
      </c>
      <c r="U275" s="1">
        <v>0</v>
      </c>
    </row>
    <row r="276" spans="1:21">
      <c r="A276" s="83" t="s">
        <v>290</v>
      </c>
      <c r="B276" s="1" t="s">
        <v>151</v>
      </c>
      <c r="C276" s="1">
        <v>2025</v>
      </c>
      <c r="D276" s="1">
        <v>0</v>
      </c>
      <c r="E276" s="1">
        <v>0</v>
      </c>
      <c r="F276" s="1">
        <v>0</v>
      </c>
      <c r="G276" s="1">
        <v>0.85</v>
      </c>
      <c r="H276" s="1">
        <v>0.04</v>
      </c>
      <c r="I276" s="1">
        <v>0.02</v>
      </c>
      <c r="J276" s="1">
        <v>0</v>
      </c>
      <c r="K276" s="1">
        <v>0</v>
      </c>
      <c r="L276" s="1">
        <v>0</v>
      </c>
      <c r="M276" s="1">
        <v>0</v>
      </c>
      <c r="N276" s="1">
        <v>2.7999999999999997E-2</v>
      </c>
      <c r="O276" s="1">
        <v>0</v>
      </c>
      <c r="P276" s="1">
        <v>0</v>
      </c>
      <c r="Q276" s="1">
        <v>0</v>
      </c>
      <c r="R276" s="1">
        <v>0</v>
      </c>
      <c r="S276" s="1">
        <v>0.65209975753702665</v>
      </c>
      <c r="T276" s="1">
        <v>0</v>
      </c>
      <c r="U276" s="1">
        <v>0</v>
      </c>
    </row>
    <row r="277" spans="1:21">
      <c r="A277" s="83" t="s">
        <v>291</v>
      </c>
      <c r="B277" s="1" t="s">
        <v>151</v>
      </c>
      <c r="C277" s="1">
        <v>2025</v>
      </c>
      <c r="D277" s="1">
        <v>0</v>
      </c>
      <c r="E277" s="1">
        <v>0</v>
      </c>
      <c r="F277" s="1">
        <v>0</v>
      </c>
      <c r="G277" s="1">
        <v>0.71</v>
      </c>
      <c r="H277" s="1">
        <v>0.18</v>
      </c>
      <c r="I277" s="1">
        <v>5.5E-2</v>
      </c>
      <c r="J277" s="1">
        <v>0</v>
      </c>
      <c r="K277" s="1">
        <v>0</v>
      </c>
      <c r="L277" s="1">
        <v>0</v>
      </c>
      <c r="M277" s="1">
        <v>0</v>
      </c>
      <c r="N277" s="1">
        <v>0.126</v>
      </c>
      <c r="O277" s="1">
        <v>0</v>
      </c>
      <c r="P277" s="1">
        <v>0</v>
      </c>
      <c r="Q277" s="1">
        <v>0</v>
      </c>
      <c r="R277" s="1">
        <v>0</v>
      </c>
      <c r="S277" s="1">
        <v>0.53254813532190504</v>
      </c>
      <c r="T277" s="1">
        <v>0</v>
      </c>
      <c r="U277" s="1">
        <v>0</v>
      </c>
    </row>
    <row r="278" spans="1:21">
      <c r="A278" s="83" t="s">
        <v>292</v>
      </c>
      <c r="B278" s="1" t="s">
        <v>151</v>
      </c>
      <c r="C278" s="1">
        <v>2025</v>
      </c>
      <c r="D278" s="1">
        <v>0</v>
      </c>
      <c r="E278" s="1">
        <v>0</v>
      </c>
      <c r="F278" s="1">
        <v>0</v>
      </c>
      <c r="G278" s="1">
        <v>0.71</v>
      </c>
      <c r="H278" s="1">
        <v>0.18</v>
      </c>
      <c r="I278" s="1">
        <v>5.5E-2</v>
      </c>
      <c r="J278" s="1">
        <v>0</v>
      </c>
      <c r="K278" s="1">
        <v>0</v>
      </c>
      <c r="L278" s="1">
        <v>0</v>
      </c>
      <c r="M278" s="1">
        <v>0</v>
      </c>
      <c r="N278" s="1">
        <v>0.126</v>
      </c>
      <c r="O278" s="1">
        <v>0</v>
      </c>
      <c r="P278" s="1">
        <v>0</v>
      </c>
      <c r="Q278" s="1">
        <v>0</v>
      </c>
      <c r="R278" s="1">
        <v>0</v>
      </c>
      <c r="S278" s="1">
        <v>0.53254813532190504</v>
      </c>
      <c r="T278" s="1">
        <v>0</v>
      </c>
      <c r="U278" s="1">
        <v>0</v>
      </c>
    </row>
    <row r="279" spans="1:21">
      <c r="A279" s="83" t="s">
        <v>293</v>
      </c>
      <c r="B279" s="1" t="s">
        <v>151</v>
      </c>
      <c r="C279" s="1">
        <v>2025</v>
      </c>
      <c r="D279" s="1">
        <v>0</v>
      </c>
      <c r="E279" s="1">
        <v>0</v>
      </c>
      <c r="F279" s="1">
        <v>0</v>
      </c>
      <c r="G279" s="1">
        <v>0.79</v>
      </c>
      <c r="H279" s="1">
        <v>0.11</v>
      </c>
      <c r="I279" s="1">
        <v>4.4999999999999998E-2</v>
      </c>
      <c r="J279" s="1">
        <v>0</v>
      </c>
      <c r="K279" s="1">
        <v>0</v>
      </c>
      <c r="L279" s="1">
        <v>0</v>
      </c>
      <c r="M279" s="1">
        <v>0</v>
      </c>
      <c r="N279" s="1">
        <v>7.6999999999999999E-2</v>
      </c>
      <c r="O279" s="1">
        <v>0</v>
      </c>
      <c r="P279" s="1">
        <v>0</v>
      </c>
      <c r="Q279" s="1">
        <v>0</v>
      </c>
      <c r="R279" s="1">
        <v>0</v>
      </c>
      <c r="S279" s="1">
        <v>0.58326700535256271</v>
      </c>
      <c r="T279" s="1">
        <v>0</v>
      </c>
      <c r="U279" s="1">
        <v>0</v>
      </c>
    </row>
    <row r="280" spans="1:21">
      <c r="A280" s="83" t="s">
        <v>294</v>
      </c>
      <c r="B280" s="1" t="s">
        <v>151</v>
      </c>
      <c r="C280" s="1">
        <v>2025</v>
      </c>
      <c r="D280" s="1">
        <v>0</v>
      </c>
      <c r="E280" s="1">
        <v>0</v>
      </c>
      <c r="F280" s="1">
        <v>0</v>
      </c>
      <c r="G280" s="1">
        <v>0.81</v>
      </c>
      <c r="H280" s="1">
        <v>0.14000000000000001</v>
      </c>
      <c r="I280" s="1">
        <v>0.01</v>
      </c>
      <c r="J280" s="1">
        <v>0</v>
      </c>
      <c r="K280" s="1">
        <v>0</v>
      </c>
      <c r="L280" s="1">
        <v>0</v>
      </c>
      <c r="M280" s="1">
        <v>0</v>
      </c>
      <c r="N280" s="1">
        <v>9.8000000000000004E-2</v>
      </c>
      <c r="O280" s="1">
        <v>0</v>
      </c>
      <c r="P280" s="1">
        <v>0</v>
      </c>
      <c r="Q280" s="1">
        <v>0</v>
      </c>
      <c r="R280" s="1">
        <v>0</v>
      </c>
      <c r="S280" s="1">
        <v>0.59775811107560772</v>
      </c>
      <c r="T280" s="1">
        <v>0</v>
      </c>
      <c r="U280" s="1">
        <v>0</v>
      </c>
    </row>
    <row r="281" spans="1:21">
      <c r="A281" s="83" t="s">
        <v>309</v>
      </c>
      <c r="B281" s="1" t="s">
        <v>151</v>
      </c>
      <c r="C281" s="1">
        <v>2025</v>
      </c>
      <c r="D281" s="1">
        <v>0</v>
      </c>
      <c r="E281" s="1">
        <v>0</v>
      </c>
      <c r="F281" s="1">
        <v>0</v>
      </c>
      <c r="G281" s="1">
        <v>0.52</v>
      </c>
      <c r="H281" s="1">
        <v>0.38</v>
      </c>
      <c r="I281" s="1">
        <v>4.4999999999999998E-2</v>
      </c>
      <c r="J281" s="1">
        <v>0</v>
      </c>
      <c r="K281" s="1">
        <v>0</v>
      </c>
      <c r="L281" s="1">
        <v>0</v>
      </c>
      <c r="M281" s="1">
        <v>0</v>
      </c>
      <c r="N281" s="1">
        <v>0.26599999999999996</v>
      </c>
      <c r="O281" s="1">
        <v>0</v>
      </c>
      <c r="P281" s="1">
        <v>0</v>
      </c>
      <c r="Q281" s="1">
        <v>0</v>
      </c>
      <c r="R281" s="1">
        <v>0</v>
      </c>
      <c r="S281" s="1">
        <v>0.3840143016606935</v>
      </c>
      <c r="T281" s="1">
        <v>0</v>
      </c>
      <c r="U281" s="1">
        <v>0</v>
      </c>
    </row>
    <row r="282" spans="1:21">
      <c r="A282" s="83" t="s">
        <v>295</v>
      </c>
      <c r="B282" s="1" t="s">
        <v>151</v>
      </c>
      <c r="C282" s="1">
        <v>2025</v>
      </c>
      <c r="D282" s="1">
        <v>0</v>
      </c>
      <c r="E282" s="1">
        <v>0</v>
      </c>
      <c r="F282" s="1">
        <v>0</v>
      </c>
      <c r="G282" s="1">
        <v>0.69499999999999995</v>
      </c>
      <c r="H282" s="1">
        <v>0.09</v>
      </c>
      <c r="I282" s="1">
        <v>0.16</v>
      </c>
      <c r="J282" s="1">
        <v>0</v>
      </c>
      <c r="K282" s="1">
        <v>0</v>
      </c>
      <c r="L282" s="1">
        <v>0</v>
      </c>
      <c r="M282" s="1">
        <v>0</v>
      </c>
      <c r="N282" s="1">
        <v>6.3E-2</v>
      </c>
      <c r="O282" s="1">
        <v>0</v>
      </c>
      <c r="P282" s="1">
        <v>0</v>
      </c>
      <c r="Q282" s="1">
        <v>0</v>
      </c>
      <c r="R282" s="1">
        <v>0</v>
      </c>
      <c r="S282" s="1">
        <v>0.51443425316809877</v>
      </c>
      <c r="T282" s="1">
        <v>0</v>
      </c>
      <c r="U282" s="1">
        <v>0</v>
      </c>
    </row>
    <row r="283" spans="1:21">
      <c r="A283" s="83" t="s">
        <v>310</v>
      </c>
      <c r="B283" s="1" t="s">
        <v>151</v>
      </c>
      <c r="C283" s="1">
        <v>2025</v>
      </c>
      <c r="D283" s="1">
        <v>0</v>
      </c>
      <c r="E283" s="1">
        <v>0</v>
      </c>
      <c r="F283" s="1">
        <v>0</v>
      </c>
      <c r="G283" s="1">
        <v>0.52</v>
      </c>
      <c r="H283" s="1">
        <v>0.38</v>
      </c>
      <c r="I283" s="1">
        <v>4.4999999999999998E-2</v>
      </c>
      <c r="J283" s="1">
        <v>0</v>
      </c>
      <c r="K283" s="1">
        <v>0</v>
      </c>
      <c r="L283" s="1">
        <v>0</v>
      </c>
      <c r="M283" s="1">
        <v>0</v>
      </c>
      <c r="N283" s="1">
        <v>0.26599999999999996</v>
      </c>
      <c r="O283" s="1">
        <v>0</v>
      </c>
      <c r="P283" s="1">
        <v>0</v>
      </c>
      <c r="Q283" s="1">
        <v>0</v>
      </c>
      <c r="R283" s="1">
        <v>0</v>
      </c>
      <c r="S283" s="1">
        <v>0.3840143016606935</v>
      </c>
      <c r="T283" s="1">
        <v>0</v>
      </c>
      <c r="U283" s="1">
        <v>0</v>
      </c>
    </row>
    <row r="284" spans="1:21">
      <c r="A284" s="83" t="s">
        <v>298</v>
      </c>
      <c r="B284" s="1" t="s">
        <v>151</v>
      </c>
      <c r="C284" s="1">
        <v>2025</v>
      </c>
      <c r="D284" s="1">
        <v>0</v>
      </c>
      <c r="E284" s="1">
        <v>0</v>
      </c>
      <c r="F284" s="1">
        <v>0</v>
      </c>
      <c r="G284" s="1">
        <v>0.51</v>
      </c>
      <c r="H284" s="1">
        <v>5.5E-2</v>
      </c>
      <c r="I284" s="1">
        <v>0.37</v>
      </c>
      <c r="J284" s="1">
        <v>0</v>
      </c>
      <c r="K284" s="1">
        <v>0</v>
      </c>
      <c r="L284" s="1">
        <v>0</v>
      </c>
      <c r="M284" s="1">
        <v>0</v>
      </c>
      <c r="N284" s="1">
        <v>3.85E-2</v>
      </c>
      <c r="O284" s="1">
        <v>0</v>
      </c>
      <c r="P284" s="1">
        <v>0</v>
      </c>
      <c r="Q284" s="1">
        <v>0</v>
      </c>
      <c r="R284" s="1">
        <v>0</v>
      </c>
      <c r="S284" s="1">
        <v>0.38039152522993225</v>
      </c>
      <c r="T284" s="1">
        <v>0</v>
      </c>
      <c r="U284" s="1">
        <v>0</v>
      </c>
    </row>
    <row r="285" spans="1:21">
      <c r="A285" s="83" t="s">
        <v>299</v>
      </c>
      <c r="B285" s="1" t="s">
        <v>151</v>
      </c>
      <c r="C285" s="1">
        <v>2025</v>
      </c>
      <c r="D285" s="1">
        <v>0</v>
      </c>
      <c r="E285" s="1">
        <v>0</v>
      </c>
      <c r="F285" s="1">
        <v>0</v>
      </c>
      <c r="G285" s="1">
        <v>0.8</v>
      </c>
      <c r="H285" s="1">
        <v>0.15</v>
      </c>
      <c r="I285" s="1">
        <v>0.01</v>
      </c>
      <c r="J285" s="1">
        <v>0</v>
      </c>
      <c r="K285" s="1">
        <v>0</v>
      </c>
      <c r="L285" s="1">
        <v>0</v>
      </c>
      <c r="M285" s="1">
        <v>0</v>
      </c>
      <c r="N285" s="1">
        <v>0.105</v>
      </c>
      <c r="O285" s="1">
        <v>0</v>
      </c>
      <c r="P285" s="1">
        <v>0</v>
      </c>
      <c r="Q285" s="1">
        <v>0</v>
      </c>
      <c r="R285" s="1">
        <v>0</v>
      </c>
      <c r="S285" s="1">
        <v>0.59051255821408521</v>
      </c>
      <c r="T285" s="1">
        <v>0</v>
      </c>
      <c r="U285" s="1">
        <v>0</v>
      </c>
    </row>
    <row r="286" spans="1:21">
      <c r="A286" s="83" t="s">
        <v>300</v>
      </c>
      <c r="B286" s="1" t="s">
        <v>151</v>
      </c>
      <c r="C286" s="1">
        <v>2025</v>
      </c>
      <c r="D286" s="1">
        <v>0</v>
      </c>
      <c r="E286" s="1">
        <v>0</v>
      </c>
      <c r="F286" s="1">
        <v>0</v>
      </c>
      <c r="G286" s="1">
        <v>0.89</v>
      </c>
      <c r="H286" s="1">
        <v>0.06</v>
      </c>
      <c r="I286" s="1">
        <v>0.01</v>
      </c>
      <c r="J286" s="1">
        <v>0</v>
      </c>
      <c r="K286" s="1">
        <v>0</v>
      </c>
      <c r="L286" s="1">
        <v>0</v>
      </c>
      <c r="M286" s="1">
        <v>0</v>
      </c>
      <c r="N286" s="1">
        <v>4.1999999999999996E-2</v>
      </c>
      <c r="O286" s="1">
        <v>0</v>
      </c>
      <c r="P286" s="1">
        <v>0</v>
      </c>
      <c r="Q286" s="1">
        <v>0</v>
      </c>
      <c r="R286" s="1">
        <v>0</v>
      </c>
      <c r="S286" s="1">
        <v>0.6557225339677879</v>
      </c>
      <c r="T286" s="1">
        <v>0</v>
      </c>
      <c r="U286" s="1">
        <v>0</v>
      </c>
    </row>
    <row r="287" spans="1:21">
      <c r="A287" s="83" t="s">
        <v>301</v>
      </c>
      <c r="B287" s="1" t="s">
        <v>151</v>
      </c>
      <c r="C287" s="1">
        <v>2025</v>
      </c>
      <c r="D287" s="1">
        <v>0</v>
      </c>
      <c r="E287" s="1">
        <v>0</v>
      </c>
      <c r="F287" s="1">
        <v>0</v>
      </c>
      <c r="G287" s="1">
        <v>0.71</v>
      </c>
      <c r="H287" s="1">
        <v>0.18</v>
      </c>
      <c r="I287" s="1">
        <v>5.5E-2</v>
      </c>
      <c r="J287" s="1">
        <v>0</v>
      </c>
      <c r="K287" s="1">
        <v>0</v>
      </c>
      <c r="L287" s="1">
        <v>0</v>
      </c>
      <c r="M287" s="1">
        <v>0</v>
      </c>
      <c r="N287" s="1">
        <v>0.126</v>
      </c>
      <c r="O287" s="1">
        <v>0</v>
      </c>
      <c r="P287" s="1">
        <v>0</v>
      </c>
      <c r="Q287" s="1">
        <v>0</v>
      </c>
      <c r="R287" s="1">
        <v>0</v>
      </c>
      <c r="S287" s="1">
        <v>0.53254813532190504</v>
      </c>
      <c r="T287" s="1">
        <v>0</v>
      </c>
      <c r="U287" s="1">
        <v>0</v>
      </c>
    </row>
    <row r="288" spans="1:21">
      <c r="A288" s="83" t="s">
        <v>303</v>
      </c>
      <c r="B288" s="1" t="s">
        <v>151</v>
      </c>
      <c r="C288" s="1">
        <v>2025</v>
      </c>
      <c r="D288" s="1">
        <v>0</v>
      </c>
      <c r="E288" s="1">
        <v>0</v>
      </c>
      <c r="F288" s="1">
        <v>0</v>
      </c>
      <c r="G288" s="1">
        <v>0.71</v>
      </c>
      <c r="H288" s="1">
        <v>0.19</v>
      </c>
      <c r="I288" s="1">
        <v>4.4999999999999998E-2</v>
      </c>
      <c r="J288" s="1">
        <v>0</v>
      </c>
      <c r="K288" s="1">
        <v>0</v>
      </c>
      <c r="L288" s="1">
        <v>0</v>
      </c>
      <c r="M288" s="1">
        <v>0</v>
      </c>
      <c r="N288" s="1">
        <v>0.13299999999999998</v>
      </c>
      <c r="O288" s="1">
        <v>0</v>
      </c>
      <c r="P288" s="1">
        <v>0</v>
      </c>
      <c r="Q288" s="1">
        <v>0</v>
      </c>
      <c r="R288" s="1">
        <v>0</v>
      </c>
      <c r="S288" s="1">
        <v>0.53254813532190504</v>
      </c>
      <c r="T288" s="1">
        <v>0</v>
      </c>
      <c r="U288" s="1">
        <v>0</v>
      </c>
    </row>
    <row r="289" spans="1:21">
      <c r="A289" s="83" t="s">
        <v>304</v>
      </c>
      <c r="B289" s="1" t="s">
        <v>151</v>
      </c>
      <c r="C289" s="1">
        <v>2025</v>
      </c>
      <c r="D289" s="1">
        <v>0</v>
      </c>
      <c r="E289" s="1">
        <v>0</v>
      </c>
      <c r="F289" s="1">
        <v>0</v>
      </c>
      <c r="G289" s="1">
        <v>0.71</v>
      </c>
      <c r="H289" s="1">
        <v>0.18</v>
      </c>
      <c r="I289" s="1">
        <v>5.5E-2</v>
      </c>
      <c r="J289" s="1">
        <v>0</v>
      </c>
      <c r="K289" s="1">
        <v>0</v>
      </c>
      <c r="L289" s="1">
        <v>0</v>
      </c>
      <c r="M289" s="1">
        <v>0</v>
      </c>
      <c r="N289" s="1">
        <v>0.126</v>
      </c>
      <c r="O289" s="1">
        <v>0</v>
      </c>
      <c r="P289" s="1">
        <v>0</v>
      </c>
      <c r="Q289" s="1">
        <v>0</v>
      </c>
      <c r="R289" s="1">
        <v>0</v>
      </c>
      <c r="S289" s="1">
        <v>0.53254813532190504</v>
      </c>
      <c r="T289" s="1">
        <v>0</v>
      </c>
      <c r="U289" s="1">
        <v>0</v>
      </c>
    </row>
    <row r="290" spans="1:21">
      <c r="A290" s="83" t="s">
        <v>305</v>
      </c>
      <c r="B290" s="1" t="s">
        <v>151</v>
      </c>
      <c r="C290" s="1">
        <v>2025</v>
      </c>
      <c r="D290" s="1">
        <v>0</v>
      </c>
      <c r="E290" s="1">
        <v>0</v>
      </c>
      <c r="F290" s="1">
        <v>0</v>
      </c>
      <c r="G290" s="1">
        <v>0.71</v>
      </c>
      <c r="H290" s="1">
        <v>0.18</v>
      </c>
      <c r="I290" s="1">
        <v>5.5E-2</v>
      </c>
      <c r="J290" s="1">
        <v>0</v>
      </c>
      <c r="K290" s="1">
        <v>0</v>
      </c>
      <c r="L290" s="1">
        <v>0</v>
      </c>
      <c r="M290" s="1">
        <v>0</v>
      </c>
      <c r="N290" s="1">
        <v>0.126</v>
      </c>
      <c r="O290" s="1">
        <v>0</v>
      </c>
      <c r="P290" s="1">
        <v>0</v>
      </c>
      <c r="Q290" s="1">
        <v>0</v>
      </c>
      <c r="R290" s="1">
        <v>0</v>
      </c>
      <c r="S290" s="1">
        <v>0.53254813532190504</v>
      </c>
      <c r="T290" s="1">
        <v>0</v>
      </c>
      <c r="U290" s="1">
        <v>0</v>
      </c>
    </row>
    <row r="291" spans="1:21">
      <c r="A291" s="83" t="s">
        <v>307</v>
      </c>
      <c r="B291" s="1" t="s">
        <v>151</v>
      </c>
      <c r="C291" s="1">
        <v>2025</v>
      </c>
      <c r="D291" s="1">
        <v>0</v>
      </c>
      <c r="E291" s="1">
        <v>0</v>
      </c>
      <c r="F291" s="1">
        <v>0</v>
      </c>
      <c r="G291" s="1">
        <v>0.79</v>
      </c>
      <c r="H291" s="1">
        <v>0.11</v>
      </c>
      <c r="I291" s="1">
        <v>4.4999999999999998E-2</v>
      </c>
      <c r="J291" s="1">
        <v>0</v>
      </c>
      <c r="K291" s="1">
        <v>0</v>
      </c>
      <c r="L291" s="1">
        <v>0</v>
      </c>
      <c r="M291" s="1">
        <v>0</v>
      </c>
      <c r="N291" s="1">
        <v>7.6999999999999999E-2</v>
      </c>
      <c r="O291" s="1">
        <v>0</v>
      </c>
      <c r="P291" s="1">
        <v>0</v>
      </c>
      <c r="Q291" s="1">
        <v>0</v>
      </c>
      <c r="R291" s="1">
        <v>0</v>
      </c>
      <c r="S291" s="1">
        <v>0.58326700535256271</v>
      </c>
      <c r="T291" s="1">
        <v>0</v>
      </c>
      <c r="U291" s="1">
        <v>0</v>
      </c>
    </row>
    <row r="292" spans="1:21">
      <c r="A292" s="83" t="s">
        <v>279</v>
      </c>
      <c r="B292" s="1" t="s">
        <v>151</v>
      </c>
      <c r="C292" s="1">
        <v>2030</v>
      </c>
      <c r="D292" s="1">
        <v>0</v>
      </c>
      <c r="E292" s="1">
        <v>0</v>
      </c>
      <c r="F292" s="1">
        <v>0</v>
      </c>
      <c r="G292" s="1">
        <v>0.48499999999999999</v>
      </c>
      <c r="H292" s="1">
        <v>0.38500000000000001</v>
      </c>
      <c r="I292" s="1">
        <v>0.04</v>
      </c>
      <c r="J292" s="1">
        <v>0</v>
      </c>
      <c r="K292" s="1">
        <v>0</v>
      </c>
      <c r="L292" s="1">
        <v>0</v>
      </c>
      <c r="M292" s="1">
        <v>0</v>
      </c>
      <c r="N292" s="1">
        <v>0.26949999999999996</v>
      </c>
      <c r="O292" s="1">
        <v>0</v>
      </c>
      <c r="P292" s="1">
        <v>0</v>
      </c>
      <c r="Q292" s="1">
        <v>0</v>
      </c>
      <c r="R292" s="1">
        <v>0</v>
      </c>
      <c r="S292" s="1">
        <v>0.24019007735947148</v>
      </c>
      <c r="T292" s="1">
        <v>0</v>
      </c>
      <c r="U292" s="1">
        <v>0</v>
      </c>
    </row>
    <row r="293" spans="1:21">
      <c r="A293" s="83" t="s">
        <v>281</v>
      </c>
      <c r="B293" s="1" t="s">
        <v>151</v>
      </c>
      <c r="C293" s="1">
        <v>2030</v>
      </c>
      <c r="D293" s="1">
        <v>0</v>
      </c>
      <c r="E293" s="1">
        <v>0</v>
      </c>
      <c r="F293" s="1">
        <v>0</v>
      </c>
      <c r="G293" s="1">
        <v>0.68500000000000005</v>
      </c>
      <c r="H293" s="1">
        <v>8.5000000000000006E-2</v>
      </c>
      <c r="I293" s="1">
        <v>0.155</v>
      </c>
      <c r="J293" s="1">
        <v>0</v>
      </c>
      <c r="K293" s="1">
        <v>0</v>
      </c>
      <c r="L293" s="1">
        <v>0</v>
      </c>
      <c r="M293" s="1">
        <v>0</v>
      </c>
      <c r="N293" s="1">
        <v>5.9499999999999997E-2</v>
      </c>
      <c r="O293" s="1">
        <v>0</v>
      </c>
      <c r="P293" s="1">
        <v>0</v>
      </c>
      <c r="Q293" s="1">
        <v>0</v>
      </c>
      <c r="R293" s="1">
        <v>0</v>
      </c>
      <c r="S293" s="1">
        <v>0.33438226455926423</v>
      </c>
      <c r="T293" s="1">
        <v>0</v>
      </c>
      <c r="U293" s="1">
        <v>0</v>
      </c>
    </row>
    <row r="294" spans="1:21">
      <c r="A294" s="83" t="s">
        <v>282</v>
      </c>
      <c r="B294" s="1" t="s">
        <v>151</v>
      </c>
      <c r="C294" s="1">
        <v>2030</v>
      </c>
      <c r="D294" s="1">
        <v>0</v>
      </c>
      <c r="E294" s="1">
        <v>0</v>
      </c>
      <c r="F294" s="1">
        <v>0</v>
      </c>
      <c r="G294" s="1">
        <v>0.69499999999999995</v>
      </c>
      <c r="H294" s="1">
        <v>0.17499999999999999</v>
      </c>
      <c r="I294" s="1">
        <v>0.05</v>
      </c>
      <c r="J294" s="1">
        <v>0</v>
      </c>
      <c r="K294" s="1">
        <v>0</v>
      </c>
      <c r="L294" s="1">
        <v>0</v>
      </c>
      <c r="M294" s="1">
        <v>0</v>
      </c>
      <c r="N294" s="1">
        <v>0.12249999999999998</v>
      </c>
      <c r="O294" s="1">
        <v>0</v>
      </c>
      <c r="P294" s="1">
        <v>0</v>
      </c>
      <c r="Q294" s="1">
        <v>0</v>
      </c>
      <c r="R294" s="1">
        <v>0</v>
      </c>
      <c r="S294" s="1">
        <v>0.34615628795923831</v>
      </c>
      <c r="T294" s="1">
        <v>0</v>
      </c>
      <c r="U294" s="1">
        <v>0</v>
      </c>
    </row>
    <row r="295" spans="1:21">
      <c r="A295" s="83" t="s">
        <v>284</v>
      </c>
      <c r="B295" s="1" t="s">
        <v>151</v>
      </c>
      <c r="C295" s="1">
        <v>2030</v>
      </c>
      <c r="D295" s="1">
        <v>0</v>
      </c>
      <c r="E295" s="1">
        <v>0</v>
      </c>
      <c r="F295" s="1">
        <v>0</v>
      </c>
      <c r="G295" s="1">
        <v>0.745</v>
      </c>
      <c r="H295" s="1">
        <v>0.18</v>
      </c>
      <c r="I295" s="1">
        <v>5.0000000000000001E-3</v>
      </c>
      <c r="J295" s="1">
        <v>0</v>
      </c>
      <c r="K295" s="1">
        <v>0</v>
      </c>
      <c r="L295" s="1">
        <v>0</v>
      </c>
      <c r="M295" s="1">
        <v>0</v>
      </c>
      <c r="N295" s="1">
        <v>0.126</v>
      </c>
      <c r="O295" s="1">
        <v>0</v>
      </c>
      <c r="P295" s="1">
        <v>0</v>
      </c>
      <c r="Q295" s="1">
        <v>0</v>
      </c>
      <c r="R295" s="1">
        <v>0</v>
      </c>
      <c r="S295" s="1">
        <v>0.36263992071920209</v>
      </c>
      <c r="T295" s="1">
        <v>0</v>
      </c>
      <c r="U295" s="1">
        <v>0</v>
      </c>
    </row>
    <row r="296" spans="1:21">
      <c r="A296" s="83" t="s">
        <v>285</v>
      </c>
      <c r="B296" s="1" t="s">
        <v>151</v>
      </c>
      <c r="C296" s="1">
        <v>2030</v>
      </c>
      <c r="D296" s="1">
        <v>0</v>
      </c>
      <c r="E296" s="1">
        <v>0</v>
      </c>
      <c r="F296" s="1">
        <v>0</v>
      </c>
      <c r="G296" s="1">
        <v>0.59499999999999997</v>
      </c>
      <c r="H296" s="1">
        <v>0.21</v>
      </c>
      <c r="I296" s="1">
        <v>9.5000000000000001E-2</v>
      </c>
      <c r="J296" s="1">
        <v>0</v>
      </c>
      <c r="K296" s="1">
        <v>0</v>
      </c>
      <c r="L296" s="1">
        <v>0</v>
      </c>
      <c r="M296" s="1">
        <v>0</v>
      </c>
      <c r="N296" s="1">
        <v>0.14699999999999999</v>
      </c>
      <c r="O296" s="1">
        <v>0</v>
      </c>
      <c r="P296" s="1">
        <v>0</v>
      </c>
      <c r="Q296" s="1">
        <v>0</v>
      </c>
      <c r="R296" s="1">
        <v>0</v>
      </c>
      <c r="S296" s="1">
        <v>0.29906019435934195</v>
      </c>
      <c r="T296" s="1">
        <v>0</v>
      </c>
      <c r="U296" s="1">
        <v>0</v>
      </c>
    </row>
    <row r="297" spans="1:21">
      <c r="A297" s="83" t="s">
        <v>286</v>
      </c>
      <c r="B297" s="1" t="s">
        <v>151</v>
      </c>
      <c r="C297" s="1">
        <v>2030</v>
      </c>
      <c r="D297" s="1">
        <v>0</v>
      </c>
      <c r="E297" s="1">
        <v>0</v>
      </c>
      <c r="F297" s="1">
        <v>0</v>
      </c>
      <c r="G297" s="1">
        <v>0.77500000000000002</v>
      </c>
      <c r="H297" s="1">
        <v>0.1</v>
      </c>
      <c r="I297" s="1">
        <v>0.04</v>
      </c>
      <c r="J297" s="1">
        <v>0</v>
      </c>
      <c r="K297" s="1">
        <v>0</v>
      </c>
      <c r="L297" s="1">
        <v>0</v>
      </c>
      <c r="M297" s="1">
        <v>0</v>
      </c>
      <c r="N297" s="1">
        <v>6.9999999999999993E-2</v>
      </c>
      <c r="O297" s="1">
        <v>0</v>
      </c>
      <c r="P297" s="1">
        <v>0</v>
      </c>
      <c r="Q297" s="1">
        <v>0</v>
      </c>
      <c r="R297" s="1">
        <v>0</v>
      </c>
      <c r="S297" s="1">
        <v>0.37912355347916576</v>
      </c>
      <c r="T297" s="1">
        <v>0</v>
      </c>
      <c r="U297" s="1">
        <v>0</v>
      </c>
    </row>
    <row r="298" spans="1:21">
      <c r="A298" s="83" t="s">
        <v>308</v>
      </c>
      <c r="B298" s="1" t="s">
        <v>151</v>
      </c>
      <c r="C298" s="1">
        <v>2030</v>
      </c>
      <c r="D298" s="1">
        <v>0</v>
      </c>
      <c r="E298" s="1">
        <v>0</v>
      </c>
      <c r="F298" s="1">
        <v>0</v>
      </c>
      <c r="G298" s="1">
        <v>0.505</v>
      </c>
      <c r="H298" s="1">
        <v>0.37</v>
      </c>
      <c r="I298" s="1">
        <v>4.4999999999999998E-2</v>
      </c>
      <c r="J298" s="1">
        <v>0</v>
      </c>
      <c r="K298" s="1">
        <v>0</v>
      </c>
      <c r="L298" s="1">
        <v>0</v>
      </c>
      <c r="M298" s="1">
        <v>0</v>
      </c>
      <c r="N298" s="1">
        <v>0.25900000000000001</v>
      </c>
      <c r="O298" s="1">
        <v>0</v>
      </c>
      <c r="P298" s="1">
        <v>0</v>
      </c>
      <c r="Q298" s="1">
        <v>0</v>
      </c>
      <c r="R298" s="1">
        <v>0</v>
      </c>
      <c r="S298" s="1">
        <v>0.24960929607945079</v>
      </c>
      <c r="T298" s="1">
        <v>0</v>
      </c>
      <c r="U298" s="1">
        <v>0</v>
      </c>
    </row>
    <row r="299" spans="1:21">
      <c r="A299" s="83" t="s">
        <v>287</v>
      </c>
      <c r="B299" s="1" t="s">
        <v>151</v>
      </c>
      <c r="C299" s="1">
        <v>2030</v>
      </c>
      <c r="D299" s="1">
        <v>0</v>
      </c>
      <c r="E299" s="1">
        <v>0</v>
      </c>
      <c r="F299" s="1">
        <v>0</v>
      </c>
      <c r="G299" s="1">
        <v>0.505</v>
      </c>
      <c r="H299" s="1">
        <v>0.37</v>
      </c>
      <c r="I299" s="1">
        <v>4.4999999999999998E-2</v>
      </c>
      <c r="J299" s="1">
        <v>0</v>
      </c>
      <c r="K299" s="1">
        <v>0</v>
      </c>
      <c r="L299" s="1">
        <v>0</v>
      </c>
      <c r="M299" s="1">
        <v>0</v>
      </c>
      <c r="N299" s="1">
        <v>0.25900000000000001</v>
      </c>
      <c r="O299" s="1">
        <v>0</v>
      </c>
      <c r="P299" s="1">
        <v>0</v>
      </c>
      <c r="Q299" s="1">
        <v>0</v>
      </c>
      <c r="R299" s="1">
        <v>0</v>
      </c>
      <c r="S299" s="1">
        <v>0.24960929607945079</v>
      </c>
      <c r="T299" s="1">
        <v>0</v>
      </c>
      <c r="U299" s="1">
        <v>0</v>
      </c>
    </row>
    <row r="300" spans="1:21">
      <c r="A300" s="83" t="s">
        <v>288</v>
      </c>
      <c r="B300" s="1" t="s">
        <v>151</v>
      </c>
      <c r="C300" s="1">
        <v>2030</v>
      </c>
      <c r="D300" s="1">
        <v>0</v>
      </c>
      <c r="E300" s="1">
        <v>0</v>
      </c>
      <c r="F300" s="1">
        <v>0</v>
      </c>
      <c r="G300" s="1">
        <v>0.69499999999999995</v>
      </c>
      <c r="H300" s="1">
        <v>0.17499999999999999</v>
      </c>
      <c r="I300" s="1">
        <v>4.4999999999999998E-2</v>
      </c>
      <c r="J300" s="1">
        <v>0</v>
      </c>
      <c r="K300" s="1">
        <v>0</v>
      </c>
      <c r="L300" s="1">
        <v>0</v>
      </c>
      <c r="M300" s="1">
        <v>0</v>
      </c>
      <c r="N300" s="1">
        <v>0.12249999999999998</v>
      </c>
      <c r="O300" s="1">
        <v>0</v>
      </c>
      <c r="P300" s="1">
        <v>0</v>
      </c>
      <c r="Q300" s="1">
        <v>0</v>
      </c>
      <c r="R300" s="1">
        <v>0</v>
      </c>
      <c r="S300" s="1">
        <v>0.34615628795923831</v>
      </c>
      <c r="T300" s="1">
        <v>0</v>
      </c>
      <c r="U300" s="1">
        <v>0</v>
      </c>
    </row>
    <row r="301" spans="1:21">
      <c r="A301" s="83" t="s">
        <v>289</v>
      </c>
      <c r="B301" s="1" t="s">
        <v>151</v>
      </c>
      <c r="C301" s="1">
        <v>2030</v>
      </c>
      <c r="D301" s="1">
        <v>0</v>
      </c>
      <c r="E301" s="1">
        <v>0</v>
      </c>
      <c r="F301" s="1">
        <v>0</v>
      </c>
      <c r="G301" s="1">
        <v>0.73499999999999999</v>
      </c>
      <c r="H301" s="1">
        <v>0.14000000000000001</v>
      </c>
      <c r="I301" s="1">
        <v>3.5000000000000003E-2</v>
      </c>
      <c r="J301" s="1">
        <v>0</v>
      </c>
      <c r="K301" s="1">
        <v>0</v>
      </c>
      <c r="L301" s="1">
        <v>0</v>
      </c>
      <c r="M301" s="1">
        <v>0</v>
      </c>
      <c r="N301" s="1">
        <v>9.8000000000000004E-2</v>
      </c>
      <c r="O301" s="1">
        <v>0</v>
      </c>
      <c r="P301" s="1">
        <v>0</v>
      </c>
      <c r="Q301" s="1">
        <v>0</v>
      </c>
      <c r="R301" s="1">
        <v>0</v>
      </c>
      <c r="S301" s="1">
        <v>0.36028511603920726</v>
      </c>
      <c r="T301" s="1">
        <v>0</v>
      </c>
      <c r="U301" s="1">
        <v>0</v>
      </c>
    </row>
    <row r="302" spans="1:21">
      <c r="A302" s="83" t="s">
        <v>290</v>
      </c>
      <c r="B302" s="1" t="s">
        <v>151</v>
      </c>
      <c r="C302" s="1">
        <v>2030</v>
      </c>
      <c r="D302" s="1">
        <v>0</v>
      </c>
      <c r="E302" s="1">
        <v>0</v>
      </c>
      <c r="F302" s="1">
        <v>0</v>
      </c>
      <c r="G302" s="1">
        <v>0.8</v>
      </c>
      <c r="H302" s="1">
        <v>0.04</v>
      </c>
      <c r="I302" s="1">
        <v>0.02</v>
      </c>
      <c r="J302" s="1">
        <v>0</v>
      </c>
      <c r="K302" s="1">
        <v>0</v>
      </c>
      <c r="L302" s="1">
        <v>0</v>
      </c>
      <c r="M302" s="1">
        <v>0</v>
      </c>
      <c r="N302" s="1">
        <v>2.7999999999999997E-2</v>
      </c>
      <c r="O302" s="1">
        <v>0</v>
      </c>
      <c r="P302" s="1">
        <v>0</v>
      </c>
      <c r="Q302" s="1">
        <v>0</v>
      </c>
      <c r="R302" s="1">
        <v>0</v>
      </c>
      <c r="S302" s="1">
        <v>0.42386484239906735</v>
      </c>
      <c r="T302" s="1">
        <v>0</v>
      </c>
      <c r="U302" s="1">
        <v>0</v>
      </c>
    </row>
    <row r="303" spans="1:21">
      <c r="A303" s="83" t="s">
        <v>291</v>
      </c>
      <c r="B303" s="1" t="s">
        <v>151</v>
      </c>
      <c r="C303" s="1">
        <v>2030</v>
      </c>
      <c r="D303" s="1">
        <v>0</v>
      </c>
      <c r="E303" s="1">
        <v>0</v>
      </c>
      <c r="F303" s="1">
        <v>0</v>
      </c>
      <c r="G303" s="1">
        <v>0.69499999999999995</v>
      </c>
      <c r="H303" s="1">
        <v>0.17499999999999999</v>
      </c>
      <c r="I303" s="1">
        <v>0.05</v>
      </c>
      <c r="J303" s="1">
        <v>0</v>
      </c>
      <c r="K303" s="1">
        <v>0</v>
      </c>
      <c r="L303" s="1">
        <v>0</v>
      </c>
      <c r="M303" s="1">
        <v>0</v>
      </c>
      <c r="N303" s="1">
        <v>0.12249999999999998</v>
      </c>
      <c r="O303" s="1">
        <v>0</v>
      </c>
      <c r="P303" s="1">
        <v>0</v>
      </c>
      <c r="Q303" s="1">
        <v>0</v>
      </c>
      <c r="R303" s="1">
        <v>0</v>
      </c>
      <c r="S303" s="1">
        <v>0.34615628795923831</v>
      </c>
      <c r="T303" s="1">
        <v>0</v>
      </c>
      <c r="U303" s="1">
        <v>0</v>
      </c>
    </row>
    <row r="304" spans="1:21">
      <c r="A304" s="83" t="s">
        <v>292</v>
      </c>
      <c r="B304" s="1" t="s">
        <v>151</v>
      </c>
      <c r="C304" s="1">
        <v>2030</v>
      </c>
      <c r="D304" s="1">
        <v>0</v>
      </c>
      <c r="E304" s="1">
        <v>0</v>
      </c>
      <c r="F304" s="1">
        <v>0</v>
      </c>
      <c r="G304" s="1">
        <v>0.69499999999999995</v>
      </c>
      <c r="H304" s="1">
        <v>0.17499999999999999</v>
      </c>
      <c r="I304" s="1">
        <v>0.05</v>
      </c>
      <c r="J304" s="1">
        <v>0</v>
      </c>
      <c r="K304" s="1">
        <v>0</v>
      </c>
      <c r="L304" s="1">
        <v>0</v>
      </c>
      <c r="M304" s="1">
        <v>0</v>
      </c>
      <c r="N304" s="1">
        <v>0.12249999999999998</v>
      </c>
      <c r="O304" s="1">
        <v>0</v>
      </c>
      <c r="P304" s="1">
        <v>0</v>
      </c>
      <c r="Q304" s="1">
        <v>0</v>
      </c>
      <c r="R304" s="1">
        <v>0</v>
      </c>
      <c r="S304" s="1">
        <v>0.34615628795923831</v>
      </c>
      <c r="T304" s="1">
        <v>0</v>
      </c>
      <c r="U304" s="1">
        <v>0</v>
      </c>
    </row>
    <row r="305" spans="1:21">
      <c r="A305" s="83" t="s">
        <v>293</v>
      </c>
      <c r="B305" s="1" t="s">
        <v>151</v>
      </c>
      <c r="C305" s="1">
        <v>2030</v>
      </c>
      <c r="D305" s="1">
        <v>0</v>
      </c>
      <c r="E305" s="1">
        <v>0</v>
      </c>
      <c r="F305" s="1">
        <v>0</v>
      </c>
      <c r="G305" s="1">
        <v>0.77500000000000002</v>
      </c>
      <c r="H305" s="1">
        <v>0.105</v>
      </c>
      <c r="I305" s="1">
        <v>4.4999999999999998E-2</v>
      </c>
      <c r="J305" s="1">
        <v>0</v>
      </c>
      <c r="K305" s="1">
        <v>0</v>
      </c>
      <c r="L305" s="1">
        <v>0</v>
      </c>
      <c r="M305" s="1">
        <v>0</v>
      </c>
      <c r="N305" s="1">
        <v>7.3499999999999996E-2</v>
      </c>
      <c r="O305" s="1">
        <v>0</v>
      </c>
      <c r="P305" s="1">
        <v>0</v>
      </c>
      <c r="Q305" s="1">
        <v>0</v>
      </c>
      <c r="R305" s="1">
        <v>0</v>
      </c>
      <c r="S305" s="1">
        <v>0.37912355347916576</v>
      </c>
      <c r="T305" s="1">
        <v>0</v>
      </c>
      <c r="U305" s="1">
        <v>0</v>
      </c>
    </row>
    <row r="306" spans="1:21">
      <c r="A306" s="83" t="s">
        <v>294</v>
      </c>
      <c r="B306" s="1" t="s">
        <v>151</v>
      </c>
      <c r="C306" s="1">
        <v>2030</v>
      </c>
      <c r="D306" s="1">
        <v>0</v>
      </c>
      <c r="E306" s="1">
        <v>0</v>
      </c>
      <c r="F306" s="1">
        <v>0</v>
      </c>
      <c r="G306" s="1">
        <v>0.79</v>
      </c>
      <c r="H306" s="1">
        <v>0.13500000000000001</v>
      </c>
      <c r="I306" s="1">
        <v>5.0000000000000001E-3</v>
      </c>
      <c r="J306" s="1">
        <v>0</v>
      </c>
      <c r="K306" s="1">
        <v>0</v>
      </c>
      <c r="L306" s="1">
        <v>0</v>
      </c>
      <c r="M306" s="1">
        <v>0</v>
      </c>
      <c r="N306" s="1">
        <v>9.4500000000000001E-2</v>
      </c>
      <c r="O306" s="1">
        <v>0</v>
      </c>
      <c r="P306" s="1">
        <v>0</v>
      </c>
      <c r="Q306" s="1">
        <v>0</v>
      </c>
      <c r="R306" s="1">
        <v>0</v>
      </c>
      <c r="S306" s="1">
        <v>0.38854277219914501</v>
      </c>
      <c r="T306" s="1">
        <v>0</v>
      </c>
      <c r="U306" s="1">
        <v>0</v>
      </c>
    </row>
    <row r="307" spans="1:21">
      <c r="A307" s="83" t="s">
        <v>309</v>
      </c>
      <c r="B307" s="1" t="s">
        <v>151</v>
      </c>
      <c r="C307" s="1">
        <v>2030</v>
      </c>
      <c r="D307" s="1">
        <v>0</v>
      </c>
      <c r="E307" s="1">
        <v>0</v>
      </c>
      <c r="F307" s="1">
        <v>0</v>
      </c>
      <c r="G307" s="1">
        <v>0.505</v>
      </c>
      <c r="H307" s="1">
        <v>0.37</v>
      </c>
      <c r="I307" s="1">
        <v>4.4999999999999998E-2</v>
      </c>
      <c r="J307" s="1">
        <v>0</v>
      </c>
      <c r="K307" s="1">
        <v>0</v>
      </c>
      <c r="L307" s="1">
        <v>0</v>
      </c>
      <c r="M307" s="1">
        <v>0</v>
      </c>
      <c r="N307" s="1">
        <v>0.25900000000000001</v>
      </c>
      <c r="O307" s="1">
        <v>0</v>
      </c>
      <c r="P307" s="1">
        <v>0</v>
      </c>
      <c r="Q307" s="1">
        <v>0</v>
      </c>
      <c r="R307" s="1">
        <v>0</v>
      </c>
      <c r="S307" s="1">
        <v>0.24960929607945079</v>
      </c>
      <c r="T307" s="1">
        <v>0</v>
      </c>
      <c r="U307" s="1">
        <v>0</v>
      </c>
    </row>
    <row r="308" spans="1:21">
      <c r="A308" s="83" t="s">
        <v>295</v>
      </c>
      <c r="B308" s="1" t="s">
        <v>151</v>
      </c>
      <c r="C308" s="1">
        <v>2030</v>
      </c>
      <c r="D308" s="1">
        <v>0</v>
      </c>
      <c r="E308" s="1">
        <v>0</v>
      </c>
      <c r="F308" s="1">
        <v>0</v>
      </c>
      <c r="G308" s="1">
        <v>0.68500000000000005</v>
      </c>
      <c r="H308" s="1">
        <v>8.5000000000000006E-2</v>
      </c>
      <c r="I308" s="1">
        <v>0.155</v>
      </c>
      <c r="J308" s="1">
        <v>0</v>
      </c>
      <c r="K308" s="1">
        <v>0</v>
      </c>
      <c r="L308" s="1">
        <v>0</v>
      </c>
      <c r="M308" s="1">
        <v>0</v>
      </c>
      <c r="N308" s="1">
        <v>5.9499999999999997E-2</v>
      </c>
      <c r="O308" s="1">
        <v>0</v>
      </c>
      <c r="P308" s="1">
        <v>0</v>
      </c>
      <c r="Q308" s="1">
        <v>0</v>
      </c>
      <c r="R308" s="1">
        <v>0</v>
      </c>
      <c r="S308" s="1">
        <v>0.33438226455926423</v>
      </c>
      <c r="T308" s="1">
        <v>0</v>
      </c>
      <c r="U308" s="1">
        <v>0</v>
      </c>
    </row>
    <row r="309" spans="1:21">
      <c r="A309" s="83" t="s">
        <v>310</v>
      </c>
      <c r="B309" s="1" t="s">
        <v>151</v>
      </c>
      <c r="C309" s="1">
        <v>2030</v>
      </c>
      <c r="D309" s="1">
        <v>0</v>
      </c>
      <c r="E309" s="1">
        <v>0</v>
      </c>
      <c r="F309" s="1">
        <v>0</v>
      </c>
      <c r="G309" s="1">
        <v>0.505</v>
      </c>
      <c r="H309" s="1">
        <v>0.37</v>
      </c>
      <c r="I309" s="1">
        <v>4.4999999999999998E-2</v>
      </c>
      <c r="J309" s="1">
        <v>0</v>
      </c>
      <c r="K309" s="1">
        <v>0</v>
      </c>
      <c r="L309" s="1">
        <v>0</v>
      </c>
      <c r="M309" s="1">
        <v>0</v>
      </c>
      <c r="N309" s="1">
        <v>0.25900000000000001</v>
      </c>
      <c r="O309" s="1">
        <v>0</v>
      </c>
      <c r="P309" s="1">
        <v>0</v>
      </c>
      <c r="Q309" s="1">
        <v>0</v>
      </c>
      <c r="R309" s="1">
        <v>0</v>
      </c>
      <c r="S309" s="1">
        <v>0.24960929607945079</v>
      </c>
      <c r="T309" s="1">
        <v>0</v>
      </c>
      <c r="U309" s="1">
        <v>0</v>
      </c>
    </row>
    <row r="310" spans="1:21">
      <c r="A310" s="83" t="s">
        <v>298</v>
      </c>
      <c r="B310" s="1" t="s">
        <v>151</v>
      </c>
      <c r="C310" s="1">
        <v>2030</v>
      </c>
      <c r="D310" s="1">
        <v>0</v>
      </c>
      <c r="E310" s="1">
        <v>0</v>
      </c>
      <c r="F310" s="1">
        <v>0</v>
      </c>
      <c r="G310" s="1">
        <v>0.5</v>
      </c>
      <c r="H310" s="1">
        <v>0.05</v>
      </c>
      <c r="I310" s="1">
        <v>0.36</v>
      </c>
      <c r="J310" s="1">
        <v>0</v>
      </c>
      <c r="K310" s="1">
        <v>0</v>
      </c>
      <c r="L310" s="1">
        <v>0</v>
      </c>
      <c r="M310" s="1">
        <v>0</v>
      </c>
      <c r="N310" s="1">
        <v>3.4999999999999996E-2</v>
      </c>
      <c r="O310" s="1">
        <v>0</v>
      </c>
      <c r="P310" s="1">
        <v>0</v>
      </c>
      <c r="Q310" s="1">
        <v>0</v>
      </c>
      <c r="R310" s="1">
        <v>0</v>
      </c>
      <c r="S310" s="1">
        <v>0.24725449139945596</v>
      </c>
      <c r="T310" s="1">
        <v>0</v>
      </c>
      <c r="U310" s="1">
        <v>0</v>
      </c>
    </row>
    <row r="311" spans="1:21">
      <c r="A311" s="83" t="s">
        <v>299</v>
      </c>
      <c r="B311" s="1" t="s">
        <v>151</v>
      </c>
      <c r="C311" s="1">
        <v>2030</v>
      </c>
      <c r="D311" s="1">
        <v>0</v>
      </c>
      <c r="E311" s="1">
        <v>0</v>
      </c>
      <c r="F311" s="1">
        <v>0</v>
      </c>
      <c r="G311" s="1">
        <v>0.78</v>
      </c>
      <c r="H311" s="1">
        <v>0.14000000000000001</v>
      </c>
      <c r="I311" s="1">
        <v>5.0000000000000001E-3</v>
      </c>
      <c r="J311" s="1">
        <v>0</v>
      </c>
      <c r="K311" s="1">
        <v>0</v>
      </c>
      <c r="L311" s="1">
        <v>0</v>
      </c>
      <c r="M311" s="1">
        <v>0</v>
      </c>
      <c r="N311" s="1">
        <v>9.8000000000000004E-2</v>
      </c>
      <c r="O311" s="1">
        <v>0</v>
      </c>
      <c r="P311" s="1">
        <v>0</v>
      </c>
      <c r="Q311" s="1">
        <v>0</v>
      </c>
      <c r="R311" s="1">
        <v>0</v>
      </c>
      <c r="S311" s="1">
        <v>0.38383316283915542</v>
      </c>
      <c r="T311" s="1">
        <v>0</v>
      </c>
      <c r="U311" s="1">
        <v>0</v>
      </c>
    </row>
    <row r="312" spans="1:21">
      <c r="A312" s="83" t="s">
        <v>300</v>
      </c>
      <c r="B312" s="1" t="s">
        <v>151</v>
      </c>
      <c r="C312" s="1">
        <v>2030</v>
      </c>
      <c r="D312" s="1">
        <v>0</v>
      </c>
      <c r="E312" s="1">
        <v>0</v>
      </c>
      <c r="F312" s="1">
        <v>0</v>
      </c>
      <c r="G312" s="1">
        <v>0.875</v>
      </c>
      <c r="H312" s="1">
        <v>5.5E-2</v>
      </c>
      <c r="I312" s="1">
        <v>0.01</v>
      </c>
      <c r="J312" s="1">
        <v>0</v>
      </c>
      <c r="K312" s="1">
        <v>0</v>
      </c>
      <c r="L312" s="1">
        <v>0</v>
      </c>
      <c r="M312" s="1">
        <v>0</v>
      </c>
      <c r="N312" s="1">
        <v>3.85E-2</v>
      </c>
      <c r="O312" s="1">
        <v>0</v>
      </c>
      <c r="P312" s="1">
        <v>0</v>
      </c>
      <c r="Q312" s="1">
        <v>0</v>
      </c>
      <c r="R312" s="1">
        <v>0</v>
      </c>
      <c r="S312" s="1">
        <v>0.42621964707906212</v>
      </c>
      <c r="T312" s="1">
        <v>0</v>
      </c>
      <c r="U312" s="1">
        <v>0</v>
      </c>
    </row>
    <row r="313" spans="1:21">
      <c r="A313" s="83" t="s">
        <v>301</v>
      </c>
      <c r="B313" s="1" t="s">
        <v>151</v>
      </c>
      <c r="C313" s="1">
        <v>2030</v>
      </c>
      <c r="D313" s="1">
        <v>0</v>
      </c>
      <c r="E313" s="1">
        <v>0</v>
      </c>
      <c r="F313" s="1">
        <v>0</v>
      </c>
      <c r="G313" s="1">
        <v>0.69499999999999995</v>
      </c>
      <c r="H313" s="1">
        <v>0.17499999999999999</v>
      </c>
      <c r="I313" s="1">
        <v>0.05</v>
      </c>
      <c r="J313" s="1">
        <v>0</v>
      </c>
      <c r="K313" s="1">
        <v>0</v>
      </c>
      <c r="L313" s="1">
        <v>0</v>
      </c>
      <c r="M313" s="1">
        <v>0</v>
      </c>
      <c r="N313" s="1">
        <v>0.12249999999999998</v>
      </c>
      <c r="O313" s="1">
        <v>0</v>
      </c>
      <c r="P313" s="1">
        <v>0</v>
      </c>
      <c r="Q313" s="1">
        <v>0</v>
      </c>
      <c r="R313" s="1">
        <v>0</v>
      </c>
      <c r="S313" s="1">
        <v>0.34615628795923831</v>
      </c>
      <c r="T313" s="1">
        <v>0</v>
      </c>
      <c r="U313" s="1">
        <v>0</v>
      </c>
    </row>
    <row r="314" spans="1:21">
      <c r="A314" s="83" t="s">
        <v>303</v>
      </c>
      <c r="B314" s="1" t="s">
        <v>151</v>
      </c>
      <c r="C314" s="1">
        <v>2030</v>
      </c>
      <c r="D314" s="1">
        <v>0</v>
      </c>
      <c r="E314" s="1">
        <v>0</v>
      </c>
      <c r="F314" s="1">
        <v>0</v>
      </c>
      <c r="G314" s="1">
        <v>0.69499999999999995</v>
      </c>
      <c r="H314" s="1">
        <v>0.17499999999999999</v>
      </c>
      <c r="I314" s="1">
        <v>4.4999999999999998E-2</v>
      </c>
      <c r="J314" s="1">
        <v>0</v>
      </c>
      <c r="K314" s="1">
        <v>0</v>
      </c>
      <c r="L314" s="1">
        <v>0</v>
      </c>
      <c r="M314" s="1">
        <v>0</v>
      </c>
      <c r="N314" s="1">
        <v>0.12249999999999998</v>
      </c>
      <c r="O314" s="1">
        <v>0</v>
      </c>
      <c r="P314" s="1">
        <v>0</v>
      </c>
      <c r="Q314" s="1">
        <v>0</v>
      </c>
      <c r="R314" s="1">
        <v>0</v>
      </c>
      <c r="S314" s="1">
        <v>0.34615628795923831</v>
      </c>
      <c r="T314" s="1">
        <v>0</v>
      </c>
      <c r="U314" s="1">
        <v>0</v>
      </c>
    </row>
    <row r="315" spans="1:21">
      <c r="A315" s="83" t="s">
        <v>304</v>
      </c>
      <c r="B315" s="1" t="s">
        <v>151</v>
      </c>
      <c r="C315" s="1">
        <v>2030</v>
      </c>
      <c r="D315" s="1">
        <v>0</v>
      </c>
      <c r="E315" s="1">
        <v>0</v>
      </c>
      <c r="F315" s="1">
        <v>0</v>
      </c>
      <c r="G315" s="1">
        <v>0.69499999999999995</v>
      </c>
      <c r="H315" s="1">
        <v>0.17499999999999999</v>
      </c>
      <c r="I315" s="1">
        <v>0.05</v>
      </c>
      <c r="J315" s="1">
        <v>0</v>
      </c>
      <c r="K315" s="1">
        <v>0</v>
      </c>
      <c r="L315" s="1">
        <v>0</v>
      </c>
      <c r="M315" s="1">
        <v>0</v>
      </c>
      <c r="N315" s="1">
        <v>0.12249999999999998</v>
      </c>
      <c r="O315" s="1">
        <v>0</v>
      </c>
      <c r="P315" s="1">
        <v>0</v>
      </c>
      <c r="Q315" s="1">
        <v>0</v>
      </c>
      <c r="R315" s="1">
        <v>0</v>
      </c>
      <c r="S315" s="1">
        <v>0.34615628795923831</v>
      </c>
      <c r="T315" s="1">
        <v>0</v>
      </c>
      <c r="U315" s="1">
        <v>0</v>
      </c>
    </row>
    <row r="316" spans="1:21">
      <c r="A316" s="83" t="s">
        <v>305</v>
      </c>
      <c r="B316" s="1" t="s">
        <v>151</v>
      </c>
      <c r="C316" s="1">
        <v>2030</v>
      </c>
      <c r="D316" s="1">
        <v>0</v>
      </c>
      <c r="E316" s="1">
        <v>0</v>
      </c>
      <c r="F316" s="1">
        <v>0</v>
      </c>
      <c r="G316" s="1">
        <v>0.69499999999999995</v>
      </c>
      <c r="H316" s="1">
        <v>0.17499999999999999</v>
      </c>
      <c r="I316" s="1">
        <v>0.05</v>
      </c>
      <c r="J316" s="1">
        <v>0</v>
      </c>
      <c r="K316" s="1">
        <v>0</v>
      </c>
      <c r="L316" s="1">
        <v>0</v>
      </c>
      <c r="M316" s="1">
        <v>0</v>
      </c>
      <c r="N316" s="1">
        <v>0.12249999999999998</v>
      </c>
      <c r="O316" s="1">
        <v>0</v>
      </c>
      <c r="P316" s="1">
        <v>0</v>
      </c>
      <c r="Q316" s="1">
        <v>0</v>
      </c>
      <c r="R316" s="1">
        <v>0</v>
      </c>
      <c r="S316" s="1">
        <v>0.34615628795923831</v>
      </c>
      <c r="T316" s="1">
        <v>0</v>
      </c>
      <c r="U316" s="1">
        <v>0</v>
      </c>
    </row>
    <row r="317" spans="1:21">
      <c r="A317" s="83" t="s">
        <v>307</v>
      </c>
      <c r="B317" s="1" t="s">
        <v>151</v>
      </c>
      <c r="C317" s="1">
        <v>2030</v>
      </c>
      <c r="D317" s="1">
        <v>0</v>
      </c>
      <c r="E317" s="1">
        <v>0</v>
      </c>
      <c r="F317" s="1">
        <v>0</v>
      </c>
      <c r="G317" s="1">
        <v>0.77500000000000002</v>
      </c>
      <c r="H317" s="1">
        <v>0.105</v>
      </c>
      <c r="I317" s="1">
        <v>4.4999999999999998E-2</v>
      </c>
      <c r="J317" s="1">
        <v>0</v>
      </c>
      <c r="K317" s="1">
        <v>0</v>
      </c>
      <c r="L317" s="1">
        <v>0</v>
      </c>
      <c r="M317" s="1">
        <v>0</v>
      </c>
      <c r="N317" s="1">
        <v>7.3499999999999996E-2</v>
      </c>
      <c r="O317" s="1">
        <v>0</v>
      </c>
      <c r="P317" s="1">
        <v>0</v>
      </c>
      <c r="Q317" s="1">
        <v>0</v>
      </c>
      <c r="R317" s="1">
        <v>0</v>
      </c>
      <c r="S317" s="1">
        <v>0.37912355347916576</v>
      </c>
      <c r="T317" s="1">
        <v>0</v>
      </c>
      <c r="U317" s="1">
        <v>0</v>
      </c>
    </row>
    <row r="318" spans="1:21">
      <c r="A318" s="83" t="s">
        <v>279</v>
      </c>
      <c r="B318" s="1" t="s">
        <v>151</v>
      </c>
      <c r="C318" s="1">
        <v>2035</v>
      </c>
      <c r="D318" s="1">
        <v>0</v>
      </c>
      <c r="E318" s="1">
        <v>0</v>
      </c>
      <c r="F318" s="1">
        <v>0</v>
      </c>
      <c r="G318" s="1">
        <v>0.47499999999999998</v>
      </c>
      <c r="H318" s="1">
        <v>0.375</v>
      </c>
      <c r="I318" s="1">
        <v>3.5000000000000003E-2</v>
      </c>
      <c r="J318" s="1">
        <v>0</v>
      </c>
      <c r="K318" s="1">
        <v>0</v>
      </c>
      <c r="L318" s="1">
        <v>0</v>
      </c>
      <c r="M318" s="1">
        <v>0</v>
      </c>
      <c r="N318" s="1">
        <v>0.26249999999999996</v>
      </c>
      <c r="O318" s="1">
        <v>0</v>
      </c>
      <c r="P318" s="1">
        <v>0</v>
      </c>
      <c r="Q318" s="1">
        <v>0</v>
      </c>
      <c r="R318" s="1">
        <v>0</v>
      </c>
      <c r="S318" s="1">
        <v>2.4019007735947149E-2</v>
      </c>
      <c r="T318" s="1">
        <v>0</v>
      </c>
      <c r="U318" s="1">
        <v>0</v>
      </c>
    </row>
    <row r="319" spans="1:21">
      <c r="A319" s="83" t="s">
        <v>281</v>
      </c>
      <c r="B319" s="1" t="s">
        <v>151</v>
      </c>
      <c r="C319" s="1">
        <v>2035</v>
      </c>
      <c r="D319" s="1">
        <v>0</v>
      </c>
      <c r="E319" s="1">
        <v>0</v>
      </c>
      <c r="F319" s="1">
        <v>0</v>
      </c>
      <c r="G319" s="1">
        <v>0.66500000000000004</v>
      </c>
      <c r="H319" s="1">
        <v>0.08</v>
      </c>
      <c r="I319" s="1">
        <v>0.155</v>
      </c>
      <c r="J319" s="1">
        <v>0</v>
      </c>
      <c r="K319" s="1">
        <v>0</v>
      </c>
      <c r="L319" s="1">
        <v>0</v>
      </c>
      <c r="M319" s="1">
        <v>0</v>
      </c>
      <c r="N319" s="1">
        <v>5.5999999999999994E-2</v>
      </c>
      <c r="O319" s="1">
        <v>0</v>
      </c>
      <c r="P319" s="1">
        <v>0</v>
      </c>
      <c r="Q319" s="1">
        <v>0</v>
      </c>
      <c r="R319" s="1">
        <v>0</v>
      </c>
      <c r="S319" s="1">
        <v>3.3438226455926423E-2</v>
      </c>
      <c r="T319" s="1">
        <v>0</v>
      </c>
      <c r="U319" s="1">
        <v>0</v>
      </c>
    </row>
    <row r="320" spans="1:21">
      <c r="A320" s="83" t="s">
        <v>282</v>
      </c>
      <c r="B320" s="1" t="s">
        <v>151</v>
      </c>
      <c r="C320" s="1">
        <v>2035</v>
      </c>
      <c r="D320" s="1">
        <v>0</v>
      </c>
      <c r="E320" s="1">
        <v>0</v>
      </c>
      <c r="F320" s="1">
        <v>0</v>
      </c>
      <c r="G320" s="1">
        <v>0.68</v>
      </c>
      <c r="H320" s="1">
        <v>0.16500000000000001</v>
      </c>
      <c r="I320" s="1">
        <v>4.4999999999999998E-2</v>
      </c>
      <c r="J320" s="1">
        <v>0</v>
      </c>
      <c r="K320" s="1">
        <v>0</v>
      </c>
      <c r="L320" s="1">
        <v>0</v>
      </c>
      <c r="M320" s="1">
        <v>0</v>
      </c>
      <c r="N320" s="1">
        <v>0.11549999999999999</v>
      </c>
      <c r="O320" s="1">
        <v>0</v>
      </c>
      <c r="P320" s="1">
        <v>0</v>
      </c>
      <c r="Q320" s="1">
        <v>0</v>
      </c>
      <c r="R320" s="1">
        <v>0</v>
      </c>
      <c r="S320" s="1">
        <v>3.4615628795923829E-2</v>
      </c>
      <c r="T320" s="1">
        <v>0</v>
      </c>
      <c r="U320" s="1">
        <v>0</v>
      </c>
    </row>
    <row r="321" spans="1:21">
      <c r="A321" s="83" t="s">
        <v>284</v>
      </c>
      <c r="B321" s="1" t="s">
        <v>151</v>
      </c>
      <c r="C321" s="1">
        <v>2035</v>
      </c>
      <c r="D321" s="1">
        <v>0</v>
      </c>
      <c r="E321" s="1">
        <v>0</v>
      </c>
      <c r="F321" s="1">
        <v>0</v>
      </c>
      <c r="G321" s="1">
        <v>0.71499999999999997</v>
      </c>
      <c r="H321" s="1">
        <v>0.16500000000000001</v>
      </c>
      <c r="I321" s="1">
        <v>5.0000000000000001E-3</v>
      </c>
      <c r="J321" s="1">
        <v>0</v>
      </c>
      <c r="K321" s="1">
        <v>0</v>
      </c>
      <c r="L321" s="1">
        <v>0</v>
      </c>
      <c r="M321" s="1">
        <v>0</v>
      </c>
      <c r="N321" s="1">
        <v>0.11549999999999999</v>
      </c>
      <c r="O321" s="1">
        <v>0</v>
      </c>
      <c r="P321" s="1">
        <v>0</v>
      </c>
      <c r="Q321" s="1">
        <v>0</v>
      </c>
      <c r="R321" s="1">
        <v>0</v>
      </c>
      <c r="S321" s="1">
        <v>3.6263992071920208E-2</v>
      </c>
      <c r="T321" s="1">
        <v>0</v>
      </c>
      <c r="U321" s="1">
        <v>0</v>
      </c>
    </row>
    <row r="322" spans="1:21">
      <c r="A322" s="83" t="s">
        <v>285</v>
      </c>
      <c r="B322" s="1" t="s">
        <v>151</v>
      </c>
      <c r="C322" s="1">
        <v>2035</v>
      </c>
      <c r="D322" s="1">
        <v>0</v>
      </c>
      <c r="E322" s="1">
        <v>0</v>
      </c>
      <c r="F322" s="1">
        <v>0</v>
      </c>
      <c r="G322" s="1">
        <v>0.58499999999999996</v>
      </c>
      <c r="H322" s="1">
        <v>0.2</v>
      </c>
      <c r="I322" s="1">
        <v>0.09</v>
      </c>
      <c r="J322" s="1">
        <v>0</v>
      </c>
      <c r="K322" s="1">
        <v>0</v>
      </c>
      <c r="L322" s="1">
        <v>0</v>
      </c>
      <c r="M322" s="1">
        <v>0</v>
      </c>
      <c r="N322" s="1">
        <v>0.13999999999999999</v>
      </c>
      <c r="O322" s="1">
        <v>0</v>
      </c>
      <c r="P322" s="1">
        <v>0</v>
      </c>
      <c r="Q322" s="1">
        <v>0</v>
      </c>
      <c r="R322" s="1">
        <v>0</v>
      </c>
      <c r="S322" s="1">
        <v>2.9906019435934197E-2</v>
      </c>
      <c r="T322" s="1">
        <v>0</v>
      </c>
      <c r="U322" s="1">
        <v>0</v>
      </c>
    </row>
    <row r="323" spans="1:21">
      <c r="A323" s="83" t="s">
        <v>286</v>
      </c>
      <c r="B323" s="1" t="s">
        <v>151</v>
      </c>
      <c r="C323" s="1">
        <v>2035</v>
      </c>
      <c r="D323" s="1">
        <v>0</v>
      </c>
      <c r="E323" s="1">
        <v>0</v>
      </c>
      <c r="F323" s="1">
        <v>0</v>
      </c>
      <c r="G323" s="1">
        <v>0.76</v>
      </c>
      <c r="H323" s="1">
        <v>0.09</v>
      </c>
      <c r="I323" s="1">
        <v>0.03</v>
      </c>
      <c r="J323" s="1">
        <v>0</v>
      </c>
      <c r="K323" s="1">
        <v>0</v>
      </c>
      <c r="L323" s="1">
        <v>0</v>
      </c>
      <c r="M323" s="1">
        <v>0</v>
      </c>
      <c r="N323" s="1">
        <v>6.3E-2</v>
      </c>
      <c r="O323" s="1">
        <v>0</v>
      </c>
      <c r="P323" s="1">
        <v>0</v>
      </c>
      <c r="Q323" s="1">
        <v>0</v>
      </c>
      <c r="R323" s="1">
        <v>0</v>
      </c>
      <c r="S323" s="1">
        <v>3.7912355347916579E-2</v>
      </c>
      <c r="T323" s="1">
        <v>0</v>
      </c>
      <c r="U323" s="1">
        <v>0</v>
      </c>
    </row>
    <row r="324" spans="1:21">
      <c r="A324" s="83" t="s">
        <v>308</v>
      </c>
      <c r="B324" s="1" t="s">
        <v>151</v>
      </c>
      <c r="C324" s="1">
        <v>2035</v>
      </c>
      <c r="D324" s="1">
        <v>0</v>
      </c>
      <c r="E324" s="1">
        <v>0</v>
      </c>
      <c r="F324" s="1">
        <v>0</v>
      </c>
      <c r="G324" s="1">
        <v>0.495</v>
      </c>
      <c r="H324" s="1">
        <v>0.36</v>
      </c>
      <c r="I324" s="1">
        <v>0.04</v>
      </c>
      <c r="J324" s="1">
        <v>0</v>
      </c>
      <c r="K324" s="1">
        <v>0</v>
      </c>
      <c r="L324" s="1">
        <v>0</v>
      </c>
      <c r="M324" s="1">
        <v>0</v>
      </c>
      <c r="N324" s="1">
        <v>0.252</v>
      </c>
      <c r="O324" s="1">
        <v>0</v>
      </c>
      <c r="P324" s="1">
        <v>0</v>
      </c>
      <c r="Q324" s="1">
        <v>0</v>
      </c>
      <c r="R324" s="1">
        <v>0</v>
      </c>
      <c r="S324" s="1">
        <v>2.4960929607945079E-2</v>
      </c>
      <c r="T324" s="1">
        <v>0</v>
      </c>
      <c r="U324" s="1">
        <v>0</v>
      </c>
    </row>
    <row r="325" spans="1:21">
      <c r="A325" s="83" t="s">
        <v>287</v>
      </c>
      <c r="B325" s="1" t="s">
        <v>151</v>
      </c>
      <c r="C325" s="1">
        <v>2035</v>
      </c>
      <c r="D325" s="1">
        <v>0</v>
      </c>
      <c r="E325" s="1">
        <v>0</v>
      </c>
      <c r="F325" s="1">
        <v>0</v>
      </c>
      <c r="G325" s="1">
        <v>0.495</v>
      </c>
      <c r="H325" s="1">
        <v>0.36</v>
      </c>
      <c r="I325" s="1">
        <v>0.04</v>
      </c>
      <c r="J325" s="1">
        <v>0</v>
      </c>
      <c r="K325" s="1">
        <v>0</v>
      </c>
      <c r="L325" s="1">
        <v>0</v>
      </c>
      <c r="M325" s="1">
        <v>0</v>
      </c>
      <c r="N325" s="1">
        <v>0.252</v>
      </c>
      <c r="O325" s="1">
        <v>0</v>
      </c>
      <c r="P325" s="1">
        <v>0</v>
      </c>
      <c r="Q325" s="1">
        <v>0</v>
      </c>
      <c r="R325" s="1">
        <v>0</v>
      </c>
      <c r="S325" s="1">
        <v>2.4960929607945079E-2</v>
      </c>
      <c r="T325" s="1">
        <v>0</v>
      </c>
      <c r="U325" s="1">
        <v>0</v>
      </c>
    </row>
    <row r="326" spans="1:21">
      <c r="A326" s="83" t="s">
        <v>288</v>
      </c>
      <c r="B326" s="1" t="s">
        <v>151</v>
      </c>
      <c r="C326" s="1">
        <v>2035</v>
      </c>
      <c r="D326" s="1">
        <v>0</v>
      </c>
      <c r="E326" s="1">
        <v>0</v>
      </c>
      <c r="F326" s="1">
        <v>0</v>
      </c>
      <c r="G326" s="1">
        <v>0.68</v>
      </c>
      <c r="H326" s="1">
        <v>0.16500000000000001</v>
      </c>
      <c r="I326" s="1">
        <v>0.04</v>
      </c>
      <c r="J326" s="1">
        <v>0</v>
      </c>
      <c r="K326" s="1">
        <v>0</v>
      </c>
      <c r="L326" s="1">
        <v>0</v>
      </c>
      <c r="M326" s="1">
        <v>0</v>
      </c>
      <c r="N326" s="1">
        <v>0.11549999999999999</v>
      </c>
      <c r="O326" s="1">
        <v>0</v>
      </c>
      <c r="P326" s="1">
        <v>0</v>
      </c>
      <c r="Q326" s="1">
        <v>0</v>
      </c>
      <c r="R326" s="1">
        <v>0</v>
      </c>
      <c r="S326" s="1">
        <v>3.4615628795923829E-2</v>
      </c>
      <c r="T326" s="1">
        <v>0</v>
      </c>
      <c r="U326" s="1">
        <v>0</v>
      </c>
    </row>
    <row r="327" spans="1:21">
      <c r="A327" s="83" t="s">
        <v>289</v>
      </c>
      <c r="B327" s="1" t="s">
        <v>151</v>
      </c>
      <c r="C327" s="1">
        <v>2035</v>
      </c>
      <c r="D327" s="1">
        <v>0</v>
      </c>
      <c r="E327" s="1">
        <v>0</v>
      </c>
      <c r="F327" s="1">
        <v>0</v>
      </c>
      <c r="G327" s="1">
        <v>0.72</v>
      </c>
      <c r="H327" s="1">
        <v>0.13</v>
      </c>
      <c r="I327" s="1">
        <v>0.03</v>
      </c>
      <c r="J327" s="1">
        <v>0</v>
      </c>
      <c r="K327" s="1">
        <v>0</v>
      </c>
      <c r="L327" s="1">
        <v>0</v>
      </c>
      <c r="M327" s="1">
        <v>0</v>
      </c>
      <c r="N327" s="1">
        <v>9.0999999999999998E-2</v>
      </c>
      <c r="O327" s="1">
        <v>0</v>
      </c>
      <c r="P327" s="1">
        <v>0</v>
      </c>
      <c r="Q327" s="1">
        <v>0</v>
      </c>
      <c r="R327" s="1">
        <v>0</v>
      </c>
      <c r="S327" s="1">
        <v>3.6028511603920725E-2</v>
      </c>
      <c r="T327" s="1">
        <v>0</v>
      </c>
      <c r="U327" s="1">
        <v>0</v>
      </c>
    </row>
    <row r="328" spans="1:21">
      <c r="A328" s="83" t="s">
        <v>290</v>
      </c>
      <c r="B328" s="1" t="s">
        <v>151</v>
      </c>
      <c r="C328" s="1">
        <v>2035</v>
      </c>
      <c r="D328" s="1">
        <v>0</v>
      </c>
      <c r="E328" s="1">
        <v>0</v>
      </c>
      <c r="F328" s="1">
        <v>0</v>
      </c>
      <c r="G328" s="1">
        <v>0.75</v>
      </c>
      <c r="H328" s="1">
        <v>0.04</v>
      </c>
      <c r="I328" s="1">
        <v>0.02</v>
      </c>
      <c r="J328" s="1">
        <v>0</v>
      </c>
      <c r="K328" s="1">
        <v>0</v>
      </c>
      <c r="L328" s="1">
        <v>0</v>
      </c>
      <c r="M328" s="1">
        <v>0</v>
      </c>
      <c r="N328" s="1">
        <v>2.7999999999999997E-2</v>
      </c>
      <c r="O328" s="1">
        <v>0</v>
      </c>
      <c r="P328" s="1">
        <v>0</v>
      </c>
      <c r="Q328" s="1">
        <v>0</v>
      </c>
      <c r="R328" s="1">
        <v>0</v>
      </c>
      <c r="S328" s="1">
        <v>4.2386484239906735E-2</v>
      </c>
      <c r="T328" s="1">
        <v>0</v>
      </c>
      <c r="U328" s="1">
        <v>0</v>
      </c>
    </row>
    <row r="329" spans="1:21">
      <c r="A329" s="83" t="s">
        <v>291</v>
      </c>
      <c r="B329" s="1" t="s">
        <v>151</v>
      </c>
      <c r="C329" s="1">
        <v>2035</v>
      </c>
      <c r="D329" s="1">
        <v>0</v>
      </c>
      <c r="E329" s="1">
        <v>0</v>
      </c>
      <c r="F329" s="1">
        <v>0</v>
      </c>
      <c r="G329" s="1">
        <v>0.68</v>
      </c>
      <c r="H329" s="1">
        <v>0.16500000000000001</v>
      </c>
      <c r="I329" s="1">
        <v>4.4999999999999998E-2</v>
      </c>
      <c r="J329" s="1">
        <v>0</v>
      </c>
      <c r="K329" s="1">
        <v>0</v>
      </c>
      <c r="L329" s="1">
        <v>0</v>
      </c>
      <c r="M329" s="1">
        <v>0</v>
      </c>
      <c r="N329" s="1">
        <v>0.11549999999999999</v>
      </c>
      <c r="O329" s="1">
        <v>0</v>
      </c>
      <c r="P329" s="1">
        <v>0</v>
      </c>
      <c r="Q329" s="1">
        <v>0</v>
      </c>
      <c r="R329" s="1">
        <v>0</v>
      </c>
      <c r="S329" s="1">
        <v>3.4615628795923829E-2</v>
      </c>
      <c r="T329" s="1">
        <v>0</v>
      </c>
      <c r="U329" s="1">
        <v>0</v>
      </c>
    </row>
    <row r="330" spans="1:21">
      <c r="A330" s="83" t="s">
        <v>292</v>
      </c>
      <c r="B330" s="1" t="s">
        <v>151</v>
      </c>
      <c r="C330" s="1">
        <v>2035</v>
      </c>
      <c r="D330" s="1">
        <v>0</v>
      </c>
      <c r="E330" s="1">
        <v>0</v>
      </c>
      <c r="F330" s="1">
        <v>0</v>
      </c>
      <c r="G330" s="1">
        <v>0.68</v>
      </c>
      <c r="H330" s="1">
        <v>0.16500000000000001</v>
      </c>
      <c r="I330" s="1">
        <v>4.4999999999999998E-2</v>
      </c>
      <c r="J330" s="1">
        <v>0</v>
      </c>
      <c r="K330" s="1">
        <v>0</v>
      </c>
      <c r="L330" s="1">
        <v>0</v>
      </c>
      <c r="M330" s="1">
        <v>0</v>
      </c>
      <c r="N330" s="1">
        <v>0.11549999999999999</v>
      </c>
      <c r="O330" s="1">
        <v>0</v>
      </c>
      <c r="P330" s="1">
        <v>0</v>
      </c>
      <c r="Q330" s="1">
        <v>0</v>
      </c>
      <c r="R330" s="1">
        <v>0</v>
      </c>
      <c r="S330" s="1">
        <v>3.4615628795923829E-2</v>
      </c>
      <c r="T330" s="1">
        <v>0</v>
      </c>
      <c r="U330" s="1">
        <v>0</v>
      </c>
    </row>
    <row r="331" spans="1:21">
      <c r="A331" s="83" t="s">
        <v>293</v>
      </c>
      <c r="B331" s="1" t="s">
        <v>151</v>
      </c>
      <c r="C331" s="1">
        <v>2035</v>
      </c>
      <c r="D331" s="1">
        <v>0</v>
      </c>
      <c r="E331" s="1">
        <v>0</v>
      </c>
      <c r="F331" s="1">
        <v>0</v>
      </c>
      <c r="G331" s="1">
        <v>0.76</v>
      </c>
      <c r="H331" s="1">
        <v>0.1</v>
      </c>
      <c r="I331" s="1">
        <v>0.04</v>
      </c>
      <c r="J331" s="1">
        <v>0</v>
      </c>
      <c r="K331" s="1">
        <v>0</v>
      </c>
      <c r="L331" s="1">
        <v>0</v>
      </c>
      <c r="M331" s="1">
        <v>0</v>
      </c>
      <c r="N331" s="1">
        <v>6.9999999999999993E-2</v>
      </c>
      <c r="O331" s="1">
        <v>0</v>
      </c>
      <c r="P331" s="1">
        <v>0</v>
      </c>
      <c r="Q331" s="1">
        <v>0</v>
      </c>
      <c r="R331" s="1">
        <v>0</v>
      </c>
      <c r="S331" s="1">
        <v>3.7912355347916579E-2</v>
      </c>
      <c r="T331" s="1">
        <v>0</v>
      </c>
      <c r="U331" s="1">
        <v>0</v>
      </c>
    </row>
    <row r="332" spans="1:21">
      <c r="A332" s="83" t="s">
        <v>294</v>
      </c>
      <c r="B332" s="1" t="s">
        <v>151</v>
      </c>
      <c r="C332" s="1">
        <v>2035</v>
      </c>
      <c r="D332" s="1">
        <v>0</v>
      </c>
      <c r="E332" s="1">
        <v>0</v>
      </c>
      <c r="F332" s="1">
        <v>0</v>
      </c>
      <c r="G332" s="1">
        <v>0.77</v>
      </c>
      <c r="H332" s="1">
        <v>0.13</v>
      </c>
      <c r="I332" s="1">
        <v>5.0000000000000001E-3</v>
      </c>
      <c r="J332" s="1">
        <v>0</v>
      </c>
      <c r="K332" s="1">
        <v>0</v>
      </c>
      <c r="L332" s="1">
        <v>0</v>
      </c>
      <c r="M332" s="1">
        <v>0</v>
      </c>
      <c r="N332" s="1">
        <v>9.0999999999999998E-2</v>
      </c>
      <c r="O332" s="1">
        <v>0</v>
      </c>
      <c r="P332" s="1">
        <v>0</v>
      </c>
      <c r="Q332" s="1">
        <v>0</v>
      </c>
      <c r="R332" s="1">
        <v>0</v>
      </c>
      <c r="S332" s="1">
        <v>3.8854277219914503E-2</v>
      </c>
      <c r="T332" s="1">
        <v>0</v>
      </c>
      <c r="U332" s="1">
        <v>0</v>
      </c>
    </row>
    <row r="333" spans="1:21">
      <c r="A333" s="83" t="s">
        <v>309</v>
      </c>
      <c r="B333" s="1" t="s">
        <v>151</v>
      </c>
      <c r="C333" s="1">
        <v>2035</v>
      </c>
      <c r="D333" s="1">
        <v>0</v>
      </c>
      <c r="E333" s="1">
        <v>0</v>
      </c>
      <c r="F333" s="1">
        <v>0</v>
      </c>
      <c r="G333" s="1">
        <v>0.495</v>
      </c>
      <c r="H333" s="1">
        <v>0.36</v>
      </c>
      <c r="I333" s="1">
        <v>0.04</v>
      </c>
      <c r="J333" s="1">
        <v>0</v>
      </c>
      <c r="K333" s="1">
        <v>0</v>
      </c>
      <c r="L333" s="1">
        <v>0</v>
      </c>
      <c r="M333" s="1">
        <v>0</v>
      </c>
      <c r="N333" s="1">
        <v>0.252</v>
      </c>
      <c r="O333" s="1">
        <v>0</v>
      </c>
      <c r="P333" s="1">
        <v>0</v>
      </c>
      <c r="Q333" s="1">
        <v>0</v>
      </c>
      <c r="R333" s="1">
        <v>0</v>
      </c>
      <c r="S333" s="1">
        <v>2.4960929607945079E-2</v>
      </c>
      <c r="T333" s="1">
        <v>0</v>
      </c>
      <c r="U333" s="1">
        <v>0</v>
      </c>
    </row>
    <row r="334" spans="1:21">
      <c r="A334" s="83" t="s">
        <v>295</v>
      </c>
      <c r="B334" s="1" t="s">
        <v>151</v>
      </c>
      <c r="C334" s="1">
        <v>2035</v>
      </c>
      <c r="D334" s="1">
        <v>0</v>
      </c>
      <c r="E334" s="1">
        <v>0</v>
      </c>
      <c r="F334" s="1">
        <v>0</v>
      </c>
      <c r="G334" s="1">
        <v>0.66500000000000004</v>
      </c>
      <c r="H334" s="1">
        <v>0.08</v>
      </c>
      <c r="I334" s="1">
        <v>0.155</v>
      </c>
      <c r="J334" s="1">
        <v>0</v>
      </c>
      <c r="K334" s="1">
        <v>0</v>
      </c>
      <c r="L334" s="1">
        <v>0</v>
      </c>
      <c r="M334" s="1">
        <v>0</v>
      </c>
      <c r="N334" s="1">
        <v>5.5999999999999994E-2</v>
      </c>
      <c r="O334" s="1">
        <v>0</v>
      </c>
      <c r="P334" s="1">
        <v>0</v>
      </c>
      <c r="Q334" s="1">
        <v>0</v>
      </c>
      <c r="R334" s="1">
        <v>0</v>
      </c>
      <c r="S334" s="1">
        <v>3.3438226455926423E-2</v>
      </c>
      <c r="T334" s="1">
        <v>0</v>
      </c>
      <c r="U334" s="1">
        <v>0</v>
      </c>
    </row>
    <row r="335" spans="1:21">
      <c r="A335" s="83" t="s">
        <v>310</v>
      </c>
      <c r="B335" s="1" t="s">
        <v>151</v>
      </c>
      <c r="C335" s="1">
        <v>2035</v>
      </c>
      <c r="D335" s="1">
        <v>0</v>
      </c>
      <c r="E335" s="1">
        <v>0</v>
      </c>
      <c r="F335" s="1">
        <v>0</v>
      </c>
      <c r="G335" s="1">
        <v>0.495</v>
      </c>
      <c r="H335" s="1">
        <v>0.36</v>
      </c>
      <c r="I335" s="1">
        <v>0.04</v>
      </c>
      <c r="J335" s="1">
        <v>0</v>
      </c>
      <c r="K335" s="1">
        <v>0</v>
      </c>
      <c r="L335" s="1">
        <v>0</v>
      </c>
      <c r="M335" s="1">
        <v>0</v>
      </c>
      <c r="N335" s="1">
        <v>0.252</v>
      </c>
      <c r="O335" s="1">
        <v>0</v>
      </c>
      <c r="P335" s="1">
        <v>0</v>
      </c>
      <c r="Q335" s="1">
        <v>0</v>
      </c>
      <c r="R335" s="1">
        <v>0</v>
      </c>
      <c r="S335" s="1">
        <v>2.4960929607945079E-2</v>
      </c>
      <c r="T335" s="1">
        <v>0</v>
      </c>
      <c r="U335" s="1">
        <v>0</v>
      </c>
    </row>
    <row r="336" spans="1:21">
      <c r="A336" s="83" t="s">
        <v>298</v>
      </c>
      <c r="B336" s="1" t="s">
        <v>151</v>
      </c>
      <c r="C336" s="1">
        <v>2035</v>
      </c>
      <c r="D336" s="1">
        <v>0</v>
      </c>
      <c r="E336" s="1">
        <v>0</v>
      </c>
      <c r="F336" s="1">
        <v>0</v>
      </c>
      <c r="G336" s="1">
        <v>0.49</v>
      </c>
      <c r="H336" s="1">
        <v>4.4999999999999998E-2</v>
      </c>
      <c r="I336" s="1">
        <v>0.35</v>
      </c>
      <c r="J336" s="1">
        <v>0</v>
      </c>
      <c r="K336" s="1">
        <v>0</v>
      </c>
      <c r="L336" s="1">
        <v>0</v>
      </c>
      <c r="M336" s="1">
        <v>0</v>
      </c>
      <c r="N336" s="1">
        <v>3.15E-2</v>
      </c>
      <c r="O336" s="1">
        <v>0</v>
      </c>
      <c r="P336" s="1">
        <v>0</v>
      </c>
      <c r="Q336" s="1">
        <v>0</v>
      </c>
      <c r="R336" s="1">
        <v>0</v>
      </c>
      <c r="S336" s="1">
        <v>2.4725449139945597E-2</v>
      </c>
      <c r="T336" s="1">
        <v>0</v>
      </c>
      <c r="U336" s="1">
        <v>0</v>
      </c>
    </row>
    <row r="337" spans="1:21">
      <c r="A337" s="83" t="s">
        <v>299</v>
      </c>
      <c r="B337" s="1" t="s">
        <v>151</v>
      </c>
      <c r="C337" s="1">
        <v>2035</v>
      </c>
      <c r="D337" s="1">
        <v>0</v>
      </c>
      <c r="E337" s="1">
        <v>0</v>
      </c>
      <c r="F337" s="1">
        <v>0</v>
      </c>
      <c r="G337" s="1">
        <v>0.76</v>
      </c>
      <c r="H337" s="1">
        <v>0.13</v>
      </c>
      <c r="I337" s="1">
        <v>5.0000000000000001E-3</v>
      </c>
      <c r="J337" s="1">
        <v>0</v>
      </c>
      <c r="K337" s="1">
        <v>0</v>
      </c>
      <c r="L337" s="1">
        <v>0</v>
      </c>
      <c r="M337" s="1">
        <v>0</v>
      </c>
      <c r="N337" s="1">
        <v>9.0999999999999998E-2</v>
      </c>
      <c r="O337" s="1">
        <v>0</v>
      </c>
      <c r="P337" s="1">
        <v>0</v>
      </c>
      <c r="Q337" s="1">
        <v>0</v>
      </c>
      <c r="R337" s="1">
        <v>0</v>
      </c>
      <c r="S337" s="1">
        <v>3.8383316283915545E-2</v>
      </c>
      <c r="T337" s="1">
        <v>0</v>
      </c>
      <c r="U337" s="1">
        <v>0</v>
      </c>
    </row>
    <row r="338" spans="1:21">
      <c r="A338" s="83" t="s">
        <v>300</v>
      </c>
      <c r="B338" s="1" t="s">
        <v>151</v>
      </c>
      <c r="C338" s="1">
        <v>2035</v>
      </c>
      <c r="D338" s="1">
        <v>0</v>
      </c>
      <c r="E338" s="1">
        <v>0</v>
      </c>
      <c r="F338" s="1">
        <v>0</v>
      </c>
      <c r="G338" s="1">
        <v>0.85</v>
      </c>
      <c r="H338" s="1">
        <v>0.05</v>
      </c>
      <c r="I338" s="1">
        <v>5.0000000000000001E-3</v>
      </c>
      <c r="J338" s="1">
        <v>0</v>
      </c>
      <c r="K338" s="1">
        <v>0</v>
      </c>
      <c r="L338" s="1">
        <v>0</v>
      </c>
      <c r="M338" s="1">
        <v>0</v>
      </c>
      <c r="N338" s="1">
        <v>3.4999999999999996E-2</v>
      </c>
      <c r="O338" s="1">
        <v>0</v>
      </c>
      <c r="P338" s="1">
        <v>0</v>
      </c>
      <c r="Q338" s="1">
        <v>0</v>
      </c>
      <c r="R338" s="1">
        <v>0</v>
      </c>
      <c r="S338" s="1">
        <v>4.2621964707906218E-2</v>
      </c>
      <c r="T338" s="1">
        <v>0</v>
      </c>
      <c r="U338" s="1">
        <v>0</v>
      </c>
    </row>
    <row r="339" spans="1:21">
      <c r="A339" s="83" t="s">
        <v>301</v>
      </c>
      <c r="B339" s="1" t="s">
        <v>151</v>
      </c>
      <c r="C339" s="1">
        <v>2035</v>
      </c>
      <c r="D339" s="1">
        <v>0</v>
      </c>
      <c r="E339" s="1">
        <v>0</v>
      </c>
      <c r="F339" s="1">
        <v>0</v>
      </c>
      <c r="G339" s="1">
        <v>0.68</v>
      </c>
      <c r="H339" s="1">
        <v>0.16500000000000001</v>
      </c>
      <c r="I339" s="1">
        <v>4.4999999999999998E-2</v>
      </c>
      <c r="J339" s="1">
        <v>0</v>
      </c>
      <c r="K339" s="1">
        <v>0</v>
      </c>
      <c r="L339" s="1">
        <v>0</v>
      </c>
      <c r="M339" s="1">
        <v>0</v>
      </c>
      <c r="N339" s="1">
        <v>0.11549999999999999</v>
      </c>
      <c r="O339" s="1">
        <v>0</v>
      </c>
      <c r="P339" s="1">
        <v>0</v>
      </c>
      <c r="Q339" s="1">
        <v>0</v>
      </c>
      <c r="R339" s="1">
        <v>0</v>
      </c>
      <c r="S339" s="1">
        <v>3.4615628795923829E-2</v>
      </c>
      <c r="T339" s="1">
        <v>0</v>
      </c>
      <c r="U339" s="1">
        <v>0</v>
      </c>
    </row>
    <row r="340" spans="1:21">
      <c r="A340" s="83" t="s">
        <v>303</v>
      </c>
      <c r="B340" s="1" t="s">
        <v>151</v>
      </c>
      <c r="C340" s="1">
        <v>2035</v>
      </c>
      <c r="D340" s="1">
        <v>0</v>
      </c>
      <c r="E340" s="1">
        <v>0</v>
      </c>
      <c r="F340" s="1">
        <v>0</v>
      </c>
      <c r="G340" s="1">
        <v>0.68</v>
      </c>
      <c r="H340" s="1">
        <v>0.16500000000000001</v>
      </c>
      <c r="I340" s="1">
        <v>0.04</v>
      </c>
      <c r="J340" s="1">
        <v>0</v>
      </c>
      <c r="K340" s="1">
        <v>0</v>
      </c>
      <c r="L340" s="1">
        <v>0</v>
      </c>
      <c r="M340" s="1">
        <v>0</v>
      </c>
      <c r="N340" s="1">
        <v>0.11549999999999999</v>
      </c>
      <c r="O340" s="1">
        <v>0</v>
      </c>
      <c r="P340" s="1">
        <v>0</v>
      </c>
      <c r="Q340" s="1">
        <v>0</v>
      </c>
      <c r="R340" s="1">
        <v>0</v>
      </c>
      <c r="S340" s="1">
        <v>3.4615628795923829E-2</v>
      </c>
      <c r="T340" s="1">
        <v>0</v>
      </c>
      <c r="U340" s="1">
        <v>0</v>
      </c>
    </row>
    <row r="341" spans="1:21">
      <c r="A341" s="83" t="s">
        <v>304</v>
      </c>
      <c r="B341" s="1" t="s">
        <v>151</v>
      </c>
      <c r="C341" s="1">
        <v>2035</v>
      </c>
      <c r="D341" s="1">
        <v>0</v>
      </c>
      <c r="E341" s="1">
        <v>0</v>
      </c>
      <c r="F341" s="1">
        <v>0</v>
      </c>
      <c r="G341" s="1">
        <v>0.68</v>
      </c>
      <c r="H341" s="1">
        <v>0.16500000000000001</v>
      </c>
      <c r="I341" s="1">
        <v>4.4999999999999998E-2</v>
      </c>
      <c r="J341" s="1">
        <v>0</v>
      </c>
      <c r="K341" s="1">
        <v>0</v>
      </c>
      <c r="L341" s="1">
        <v>0</v>
      </c>
      <c r="M341" s="1">
        <v>0</v>
      </c>
      <c r="N341" s="1">
        <v>0.11549999999999999</v>
      </c>
      <c r="O341" s="1">
        <v>0</v>
      </c>
      <c r="P341" s="1">
        <v>0</v>
      </c>
      <c r="Q341" s="1">
        <v>0</v>
      </c>
      <c r="R341" s="1">
        <v>0</v>
      </c>
      <c r="S341" s="1">
        <v>3.4615628795923829E-2</v>
      </c>
      <c r="T341" s="1">
        <v>0</v>
      </c>
      <c r="U341" s="1">
        <v>0</v>
      </c>
    </row>
    <row r="342" spans="1:21">
      <c r="A342" s="83" t="s">
        <v>305</v>
      </c>
      <c r="B342" s="1" t="s">
        <v>151</v>
      </c>
      <c r="C342" s="1">
        <v>2035</v>
      </c>
      <c r="D342" s="1">
        <v>0</v>
      </c>
      <c r="E342" s="1">
        <v>0</v>
      </c>
      <c r="F342" s="1">
        <v>0</v>
      </c>
      <c r="G342" s="1">
        <v>0.68</v>
      </c>
      <c r="H342" s="1">
        <v>0.16500000000000001</v>
      </c>
      <c r="I342" s="1">
        <v>4.4999999999999998E-2</v>
      </c>
      <c r="J342" s="1">
        <v>0</v>
      </c>
      <c r="K342" s="1">
        <v>0</v>
      </c>
      <c r="L342" s="1">
        <v>0</v>
      </c>
      <c r="M342" s="1">
        <v>0</v>
      </c>
      <c r="N342" s="1">
        <v>0.11549999999999999</v>
      </c>
      <c r="O342" s="1">
        <v>0</v>
      </c>
      <c r="P342" s="1">
        <v>0</v>
      </c>
      <c r="Q342" s="1">
        <v>0</v>
      </c>
      <c r="R342" s="1">
        <v>0</v>
      </c>
      <c r="S342" s="1">
        <v>3.4615628795923829E-2</v>
      </c>
      <c r="T342" s="1">
        <v>0</v>
      </c>
      <c r="U342" s="1">
        <v>0</v>
      </c>
    </row>
    <row r="343" spans="1:21">
      <c r="A343" s="83" t="s">
        <v>307</v>
      </c>
      <c r="B343" s="1" t="s">
        <v>151</v>
      </c>
      <c r="C343" s="1">
        <v>2035</v>
      </c>
      <c r="D343" s="1">
        <v>0</v>
      </c>
      <c r="E343" s="1">
        <v>0</v>
      </c>
      <c r="F343" s="1">
        <v>0</v>
      </c>
      <c r="G343" s="1">
        <v>0.76</v>
      </c>
      <c r="H343" s="1">
        <v>0.1</v>
      </c>
      <c r="I343" s="1">
        <v>0.04</v>
      </c>
      <c r="J343" s="1">
        <v>0</v>
      </c>
      <c r="K343" s="1">
        <v>0</v>
      </c>
      <c r="L343" s="1">
        <v>0</v>
      </c>
      <c r="M343" s="1">
        <v>0</v>
      </c>
      <c r="N343" s="1">
        <v>6.9999999999999993E-2</v>
      </c>
      <c r="O343" s="1">
        <v>0</v>
      </c>
      <c r="P343" s="1">
        <v>0</v>
      </c>
      <c r="Q343" s="1">
        <v>0</v>
      </c>
      <c r="R343" s="1">
        <v>0</v>
      </c>
      <c r="S343" s="1">
        <v>3.7912355347916579E-2</v>
      </c>
      <c r="T343" s="1">
        <v>0</v>
      </c>
      <c r="U343" s="1">
        <v>0</v>
      </c>
    </row>
    <row r="344" spans="1:21">
      <c r="A344" s="83" t="s">
        <v>279</v>
      </c>
      <c r="B344" s="1" t="s">
        <v>151</v>
      </c>
      <c r="C344" s="1">
        <v>2040</v>
      </c>
      <c r="D344" s="1">
        <v>0</v>
      </c>
      <c r="E344" s="1">
        <v>0</v>
      </c>
      <c r="F344" s="1">
        <v>0</v>
      </c>
      <c r="G344" s="1">
        <v>0.46</v>
      </c>
      <c r="H344" s="1">
        <v>0.36</v>
      </c>
      <c r="I344" s="1">
        <v>3.5000000000000003E-2</v>
      </c>
      <c r="J344" s="1">
        <v>0</v>
      </c>
      <c r="K344" s="1">
        <v>0</v>
      </c>
      <c r="L344" s="1">
        <v>0</v>
      </c>
      <c r="M344" s="1">
        <v>0</v>
      </c>
      <c r="N344" s="1">
        <v>0.252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</row>
    <row r="345" spans="1:21">
      <c r="A345" s="83" t="s">
        <v>281</v>
      </c>
      <c r="B345" s="1" t="s">
        <v>151</v>
      </c>
      <c r="C345" s="1">
        <v>2040</v>
      </c>
      <c r="D345" s="1">
        <v>0</v>
      </c>
      <c r="E345" s="1">
        <v>0</v>
      </c>
      <c r="F345" s="1">
        <v>0</v>
      </c>
      <c r="G345" s="1">
        <v>0.65</v>
      </c>
      <c r="H345" s="1">
        <v>7.4999999999999997E-2</v>
      </c>
      <c r="I345" s="1">
        <v>0.15</v>
      </c>
      <c r="J345" s="1">
        <v>0</v>
      </c>
      <c r="K345" s="1">
        <v>0</v>
      </c>
      <c r="L345" s="1">
        <v>0</v>
      </c>
      <c r="M345" s="1">
        <v>0</v>
      </c>
      <c r="N345" s="1">
        <v>5.2499999999999998E-2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</row>
    <row r="346" spans="1:21">
      <c r="A346" s="83" t="s">
        <v>282</v>
      </c>
      <c r="B346" s="1" t="s">
        <v>151</v>
      </c>
      <c r="C346" s="1">
        <v>2040</v>
      </c>
      <c r="D346" s="1">
        <v>0</v>
      </c>
      <c r="E346" s="1">
        <v>0</v>
      </c>
      <c r="F346" s="1">
        <v>0</v>
      </c>
      <c r="G346" s="1">
        <v>0.66500000000000004</v>
      </c>
      <c r="H346" s="1">
        <v>0.16</v>
      </c>
      <c r="I346" s="1">
        <v>4.4999999999999998E-2</v>
      </c>
      <c r="J346" s="1">
        <v>0</v>
      </c>
      <c r="K346" s="1">
        <v>0</v>
      </c>
      <c r="L346" s="1">
        <v>0</v>
      </c>
      <c r="M346" s="1">
        <v>0</v>
      </c>
      <c r="N346" s="1">
        <v>0.11199999999999999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</row>
    <row r="347" spans="1:21">
      <c r="A347" s="83" t="s">
        <v>284</v>
      </c>
      <c r="B347" s="1" t="s">
        <v>151</v>
      </c>
      <c r="C347" s="1">
        <v>2040</v>
      </c>
      <c r="D347" s="1">
        <v>0</v>
      </c>
      <c r="E347" s="1">
        <v>0</v>
      </c>
      <c r="F347" s="1">
        <v>0</v>
      </c>
      <c r="G347" s="1">
        <v>0.7</v>
      </c>
      <c r="H347" s="1">
        <v>0.15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0.105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</row>
    <row r="348" spans="1:21">
      <c r="A348" s="83" t="s">
        <v>285</v>
      </c>
      <c r="B348" s="1" t="s">
        <v>151</v>
      </c>
      <c r="C348" s="1">
        <v>2040</v>
      </c>
      <c r="D348" s="1">
        <v>0</v>
      </c>
      <c r="E348" s="1">
        <v>0</v>
      </c>
      <c r="F348" s="1">
        <v>0</v>
      </c>
      <c r="G348" s="1">
        <v>0.56999999999999995</v>
      </c>
      <c r="H348" s="1">
        <v>0.19</v>
      </c>
      <c r="I348" s="1">
        <v>8.5000000000000006E-2</v>
      </c>
      <c r="J348" s="1">
        <v>0</v>
      </c>
      <c r="K348" s="1">
        <v>0</v>
      </c>
      <c r="L348" s="1">
        <v>0</v>
      </c>
      <c r="M348" s="1">
        <v>0</v>
      </c>
      <c r="N348" s="1">
        <v>0.13299999999999998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</row>
    <row r="349" spans="1:21">
      <c r="A349" s="83" t="s">
        <v>286</v>
      </c>
      <c r="B349" s="1" t="s">
        <v>151</v>
      </c>
      <c r="C349" s="1">
        <v>2040</v>
      </c>
      <c r="D349" s="1">
        <v>0</v>
      </c>
      <c r="E349" s="1">
        <v>0</v>
      </c>
      <c r="F349" s="1">
        <v>0</v>
      </c>
      <c r="G349" s="1">
        <v>0.745</v>
      </c>
      <c r="H349" s="1">
        <v>0.08</v>
      </c>
      <c r="I349" s="1">
        <v>0.03</v>
      </c>
      <c r="J349" s="1">
        <v>0</v>
      </c>
      <c r="K349" s="1">
        <v>0</v>
      </c>
      <c r="L349" s="1">
        <v>0</v>
      </c>
      <c r="M349" s="1">
        <v>0</v>
      </c>
      <c r="N349" s="1">
        <v>5.5999999999999994E-2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</row>
    <row r="350" spans="1:21">
      <c r="A350" s="83" t="s">
        <v>308</v>
      </c>
      <c r="B350" s="1" t="s">
        <v>151</v>
      </c>
      <c r="C350" s="1">
        <v>2040</v>
      </c>
      <c r="D350" s="1">
        <v>0</v>
      </c>
      <c r="E350" s="1">
        <v>0</v>
      </c>
      <c r="F350" s="1">
        <v>0</v>
      </c>
      <c r="G350" s="1">
        <v>0.48</v>
      </c>
      <c r="H350" s="1">
        <v>0.34499999999999997</v>
      </c>
      <c r="I350" s="1">
        <v>0.04</v>
      </c>
      <c r="J350" s="1">
        <v>0</v>
      </c>
      <c r="K350" s="1">
        <v>0</v>
      </c>
      <c r="L350" s="1">
        <v>0</v>
      </c>
      <c r="M350" s="1">
        <v>0</v>
      </c>
      <c r="N350" s="1">
        <v>0.24149999999999996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</row>
    <row r="351" spans="1:21">
      <c r="A351" s="83" t="s">
        <v>287</v>
      </c>
      <c r="B351" s="1" t="s">
        <v>151</v>
      </c>
      <c r="C351" s="1">
        <v>2040</v>
      </c>
      <c r="D351" s="1">
        <v>0</v>
      </c>
      <c r="E351" s="1">
        <v>0</v>
      </c>
      <c r="F351" s="1">
        <v>0</v>
      </c>
      <c r="G351" s="1">
        <v>0.48</v>
      </c>
      <c r="H351" s="1">
        <v>0.34499999999999997</v>
      </c>
      <c r="I351" s="1">
        <v>0.04</v>
      </c>
      <c r="J351" s="1">
        <v>0</v>
      </c>
      <c r="K351" s="1">
        <v>0</v>
      </c>
      <c r="L351" s="1">
        <v>0</v>
      </c>
      <c r="M351" s="1">
        <v>0</v>
      </c>
      <c r="N351" s="1">
        <v>0.24149999999999996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</row>
    <row r="352" spans="1:21">
      <c r="A352" s="83" t="s">
        <v>288</v>
      </c>
      <c r="B352" s="1" t="s">
        <v>151</v>
      </c>
      <c r="C352" s="1">
        <v>2040</v>
      </c>
      <c r="D352" s="1">
        <v>0</v>
      </c>
      <c r="E352" s="1">
        <v>0</v>
      </c>
      <c r="F352" s="1">
        <v>0</v>
      </c>
      <c r="G352" s="1">
        <v>0.66500000000000004</v>
      </c>
      <c r="H352" s="1">
        <v>0.155</v>
      </c>
      <c r="I352" s="1">
        <v>3.5000000000000003E-2</v>
      </c>
      <c r="J352" s="1">
        <v>0</v>
      </c>
      <c r="K352" s="1">
        <v>0</v>
      </c>
      <c r="L352" s="1">
        <v>0</v>
      </c>
      <c r="M352" s="1">
        <v>0</v>
      </c>
      <c r="N352" s="1">
        <v>0.1085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</row>
    <row r="353" spans="1:21">
      <c r="A353" s="83" t="s">
        <v>289</v>
      </c>
      <c r="B353" s="1" t="s">
        <v>151</v>
      </c>
      <c r="C353" s="1">
        <v>2040</v>
      </c>
      <c r="D353" s="1">
        <v>0</v>
      </c>
      <c r="E353" s="1">
        <v>0</v>
      </c>
      <c r="F353" s="1">
        <v>0</v>
      </c>
      <c r="G353" s="1">
        <v>0.70499999999999996</v>
      </c>
      <c r="H353" s="1">
        <v>0.12</v>
      </c>
      <c r="I353" s="1">
        <v>0.03</v>
      </c>
      <c r="J353" s="1">
        <v>0</v>
      </c>
      <c r="K353" s="1">
        <v>0</v>
      </c>
      <c r="L353" s="1">
        <v>0</v>
      </c>
      <c r="M353" s="1">
        <v>0</v>
      </c>
      <c r="N353" s="1">
        <v>8.3999999999999991E-2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</row>
    <row r="354" spans="1:21">
      <c r="A354" s="83" t="s">
        <v>290</v>
      </c>
      <c r="B354" s="1" t="s">
        <v>151</v>
      </c>
      <c r="C354" s="1">
        <v>2040</v>
      </c>
      <c r="D354" s="1">
        <v>0</v>
      </c>
      <c r="E354" s="1">
        <v>0</v>
      </c>
      <c r="F354" s="1">
        <v>0</v>
      </c>
      <c r="G354" s="1">
        <v>0.7</v>
      </c>
      <c r="H354" s="1">
        <v>0.04</v>
      </c>
      <c r="I354" s="1">
        <v>0.02</v>
      </c>
      <c r="J354" s="1">
        <v>0</v>
      </c>
      <c r="K354" s="1">
        <v>0</v>
      </c>
      <c r="L354" s="1">
        <v>0</v>
      </c>
      <c r="M354" s="1">
        <v>0</v>
      </c>
      <c r="N354" s="1">
        <v>2.7999999999999997E-2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</row>
    <row r="355" spans="1:21">
      <c r="A355" s="83" t="s">
        <v>291</v>
      </c>
      <c r="B355" s="1" t="s">
        <v>151</v>
      </c>
      <c r="C355" s="1">
        <v>2040</v>
      </c>
      <c r="D355" s="1">
        <v>0</v>
      </c>
      <c r="E355" s="1">
        <v>0</v>
      </c>
      <c r="F355" s="1">
        <v>0</v>
      </c>
      <c r="G355" s="1">
        <v>0.66500000000000004</v>
      </c>
      <c r="H355" s="1">
        <v>0.16</v>
      </c>
      <c r="I355" s="1">
        <v>4.4999999999999998E-2</v>
      </c>
      <c r="J355" s="1">
        <v>0</v>
      </c>
      <c r="K355" s="1">
        <v>0</v>
      </c>
      <c r="L355" s="1">
        <v>0</v>
      </c>
      <c r="M355" s="1">
        <v>0</v>
      </c>
      <c r="N355" s="1">
        <v>0.11199999999999999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</row>
    <row r="356" spans="1:21">
      <c r="A356" s="83" t="s">
        <v>292</v>
      </c>
      <c r="B356" s="1" t="s">
        <v>151</v>
      </c>
      <c r="C356" s="1">
        <v>2040</v>
      </c>
      <c r="D356" s="1">
        <v>0</v>
      </c>
      <c r="E356" s="1">
        <v>0</v>
      </c>
      <c r="F356" s="1">
        <v>0</v>
      </c>
      <c r="G356" s="1">
        <v>0.66500000000000004</v>
      </c>
      <c r="H356" s="1">
        <v>0.16</v>
      </c>
      <c r="I356" s="1">
        <v>4.4999999999999998E-2</v>
      </c>
      <c r="J356" s="1">
        <v>0</v>
      </c>
      <c r="K356" s="1">
        <v>0</v>
      </c>
      <c r="L356" s="1">
        <v>0</v>
      </c>
      <c r="M356" s="1">
        <v>0</v>
      </c>
      <c r="N356" s="1">
        <v>0.11199999999999999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</row>
    <row r="357" spans="1:21">
      <c r="A357" s="83" t="s">
        <v>293</v>
      </c>
      <c r="B357" s="1" t="s">
        <v>151</v>
      </c>
      <c r="C357" s="1">
        <v>2040</v>
      </c>
      <c r="D357" s="1">
        <v>0</v>
      </c>
      <c r="E357" s="1">
        <v>0</v>
      </c>
      <c r="F357" s="1">
        <v>0</v>
      </c>
      <c r="G357" s="1">
        <v>0.745</v>
      </c>
      <c r="H357" s="1">
        <v>9.5000000000000001E-2</v>
      </c>
      <c r="I357" s="1">
        <v>0.04</v>
      </c>
      <c r="J357" s="1">
        <v>0</v>
      </c>
      <c r="K357" s="1">
        <v>0</v>
      </c>
      <c r="L357" s="1">
        <v>0</v>
      </c>
      <c r="M357" s="1">
        <v>0</v>
      </c>
      <c r="N357" s="1">
        <v>6.649999999999999E-2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</row>
    <row r="358" spans="1:21">
      <c r="A358" s="83" t="s">
        <v>294</v>
      </c>
      <c r="B358" s="1" t="s">
        <v>151</v>
      </c>
      <c r="C358" s="1">
        <v>2040</v>
      </c>
      <c r="D358" s="1">
        <v>0</v>
      </c>
      <c r="E358" s="1">
        <v>0</v>
      </c>
      <c r="F358" s="1">
        <v>0</v>
      </c>
      <c r="G358" s="1">
        <v>0.75</v>
      </c>
      <c r="H358" s="1">
        <v>0.12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8.3999999999999991E-2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</row>
    <row r="359" spans="1:21">
      <c r="A359" s="83" t="s">
        <v>309</v>
      </c>
      <c r="B359" s="1" t="s">
        <v>151</v>
      </c>
      <c r="C359" s="1">
        <v>2040</v>
      </c>
      <c r="D359" s="1">
        <v>0</v>
      </c>
      <c r="E359" s="1">
        <v>0</v>
      </c>
      <c r="F359" s="1">
        <v>0</v>
      </c>
      <c r="G359" s="1">
        <v>0.48</v>
      </c>
      <c r="H359" s="1">
        <v>0.34499999999999997</v>
      </c>
      <c r="I359" s="1">
        <v>0.04</v>
      </c>
      <c r="J359" s="1">
        <v>0</v>
      </c>
      <c r="K359" s="1">
        <v>0</v>
      </c>
      <c r="L359" s="1">
        <v>0</v>
      </c>
      <c r="M359" s="1">
        <v>0</v>
      </c>
      <c r="N359" s="1">
        <v>0.24149999999999996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</row>
    <row r="360" spans="1:21">
      <c r="A360" s="83" t="s">
        <v>295</v>
      </c>
      <c r="B360" s="1" t="s">
        <v>151</v>
      </c>
      <c r="C360" s="1">
        <v>2040</v>
      </c>
      <c r="D360" s="1">
        <v>0</v>
      </c>
      <c r="E360" s="1">
        <v>0</v>
      </c>
      <c r="F360" s="1">
        <v>0</v>
      </c>
      <c r="G360" s="1">
        <v>0.65</v>
      </c>
      <c r="H360" s="1">
        <v>7.4999999999999997E-2</v>
      </c>
      <c r="I360" s="1">
        <v>0.15</v>
      </c>
      <c r="J360" s="1">
        <v>0</v>
      </c>
      <c r="K360" s="1">
        <v>0</v>
      </c>
      <c r="L360" s="1">
        <v>0</v>
      </c>
      <c r="M360" s="1">
        <v>0</v>
      </c>
      <c r="N360" s="1">
        <v>5.2499999999999998E-2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</row>
    <row r="361" spans="1:21">
      <c r="A361" s="83" t="s">
        <v>310</v>
      </c>
      <c r="B361" s="1" t="s">
        <v>151</v>
      </c>
      <c r="C361" s="1">
        <v>2040</v>
      </c>
      <c r="D361" s="1">
        <v>0</v>
      </c>
      <c r="E361" s="1">
        <v>0</v>
      </c>
      <c r="F361" s="1">
        <v>0</v>
      </c>
      <c r="G361" s="1">
        <v>0.48</v>
      </c>
      <c r="H361" s="1">
        <v>0.34499999999999997</v>
      </c>
      <c r="I361" s="1">
        <v>0.04</v>
      </c>
      <c r="J361" s="1">
        <v>0</v>
      </c>
      <c r="K361" s="1">
        <v>0</v>
      </c>
      <c r="L361" s="1">
        <v>0</v>
      </c>
      <c r="M361" s="1">
        <v>0</v>
      </c>
      <c r="N361" s="1">
        <v>0.24149999999999996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</row>
    <row r="362" spans="1:21">
      <c r="A362" s="83" t="s">
        <v>298</v>
      </c>
      <c r="B362" s="1" t="s">
        <v>151</v>
      </c>
      <c r="C362" s="1">
        <v>2040</v>
      </c>
      <c r="D362" s="1">
        <v>0</v>
      </c>
      <c r="E362" s="1">
        <v>0</v>
      </c>
      <c r="F362" s="1">
        <v>0</v>
      </c>
      <c r="G362" s="1">
        <v>0.48</v>
      </c>
      <c r="H362" s="1">
        <v>0.04</v>
      </c>
      <c r="I362" s="1">
        <v>0.34</v>
      </c>
      <c r="J362" s="1">
        <v>0</v>
      </c>
      <c r="K362" s="1">
        <v>0</v>
      </c>
      <c r="L362" s="1">
        <v>0</v>
      </c>
      <c r="M362" s="1">
        <v>0</v>
      </c>
      <c r="N362" s="1">
        <v>2.7999999999999997E-2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</row>
    <row r="363" spans="1:21">
      <c r="A363" s="83" t="s">
        <v>299</v>
      </c>
      <c r="B363" s="1" t="s">
        <v>151</v>
      </c>
      <c r="C363" s="1">
        <v>2040</v>
      </c>
      <c r="D363" s="1">
        <v>0</v>
      </c>
      <c r="E363" s="1">
        <v>0</v>
      </c>
      <c r="F363" s="1">
        <v>0</v>
      </c>
      <c r="G363" s="1">
        <v>0.74</v>
      </c>
      <c r="H363" s="1">
        <v>0.12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8.3999999999999991E-2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</row>
    <row r="364" spans="1:21">
      <c r="A364" s="83" t="s">
        <v>300</v>
      </c>
      <c r="B364" s="1" t="s">
        <v>151</v>
      </c>
      <c r="C364" s="1">
        <v>2040</v>
      </c>
      <c r="D364" s="1">
        <v>0</v>
      </c>
      <c r="E364" s="1">
        <v>0</v>
      </c>
      <c r="F364" s="1">
        <v>0</v>
      </c>
      <c r="G364" s="1">
        <v>0.83</v>
      </c>
      <c r="H364" s="1">
        <v>4.4999999999999998E-2</v>
      </c>
      <c r="I364" s="1">
        <v>5.0000000000000001E-3</v>
      </c>
      <c r="J364" s="1">
        <v>0</v>
      </c>
      <c r="K364" s="1">
        <v>0</v>
      </c>
      <c r="L364" s="1">
        <v>0</v>
      </c>
      <c r="M364" s="1">
        <v>0</v>
      </c>
      <c r="N364" s="1">
        <v>3.15E-2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</row>
    <row r="365" spans="1:21">
      <c r="A365" s="83" t="s">
        <v>301</v>
      </c>
      <c r="B365" s="1" t="s">
        <v>151</v>
      </c>
      <c r="C365" s="1">
        <v>2040</v>
      </c>
      <c r="D365" s="1">
        <v>0</v>
      </c>
      <c r="E365" s="1">
        <v>0</v>
      </c>
      <c r="F365" s="1">
        <v>0</v>
      </c>
      <c r="G365" s="1">
        <v>0.66500000000000004</v>
      </c>
      <c r="H365" s="1">
        <v>0.16</v>
      </c>
      <c r="I365" s="1">
        <v>4.4999999999999998E-2</v>
      </c>
      <c r="J365" s="1">
        <v>0</v>
      </c>
      <c r="K365" s="1">
        <v>0</v>
      </c>
      <c r="L365" s="1">
        <v>0</v>
      </c>
      <c r="M365" s="1">
        <v>0</v>
      </c>
      <c r="N365" s="1">
        <v>0.11199999999999999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</row>
    <row r="366" spans="1:21">
      <c r="A366" s="83" t="s">
        <v>303</v>
      </c>
      <c r="B366" s="1" t="s">
        <v>151</v>
      </c>
      <c r="C366" s="1">
        <v>2040</v>
      </c>
      <c r="D366" s="1">
        <v>0</v>
      </c>
      <c r="E366" s="1">
        <v>0</v>
      </c>
      <c r="F366" s="1">
        <v>0</v>
      </c>
      <c r="G366" s="1">
        <v>0.66500000000000004</v>
      </c>
      <c r="H366" s="1">
        <v>0.155</v>
      </c>
      <c r="I366" s="1">
        <v>3.5000000000000003E-2</v>
      </c>
      <c r="J366" s="1">
        <v>0</v>
      </c>
      <c r="K366" s="1">
        <v>0</v>
      </c>
      <c r="L366" s="1">
        <v>0</v>
      </c>
      <c r="M366" s="1">
        <v>0</v>
      </c>
      <c r="N366" s="1">
        <v>0.1085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</row>
    <row r="367" spans="1:21">
      <c r="A367" s="83" t="s">
        <v>304</v>
      </c>
      <c r="B367" s="1" t="s">
        <v>151</v>
      </c>
      <c r="C367" s="1">
        <v>2040</v>
      </c>
      <c r="D367" s="1">
        <v>0</v>
      </c>
      <c r="E367" s="1">
        <v>0</v>
      </c>
      <c r="F367" s="1">
        <v>0</v>
      </c>
      <c r="G367" s="1">
        <v>0.66500000000000004</v>
      </c>
      <c r="H367" s="1">
        <v>0.16</v>
      </c>
      <c r="I367" s="1">
        <v>4.4999999999999998E-2</v>
      </c>
      <c r="J367" s="1">
        <v>0</v>
      </c>
      <c r="K367" s="1">
        <v>0</v>
      </c>
      <c r="L367" s="1">
        <v>0</v>
      </c>
      <c r="M367" s="1">
        <v>0</v>
      </c>
      <c r="N367" s="1">
        <v>0.11199999999999999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</row>
    <row r="368" spans="1:21">
      <c r="A368" s="83" t="s">
        <v>305</v>
      </c>
      <c r="B368" s="1" t="s">
        <v>151</v>
      </c>
      <c r="C368" s="1">
        <v>2040</v>
      </c>
      <c r="D368" s="1">
        <v>0</v>
      </c>
      <c r="E368" s="1">
        <v>0</v>
      </c>
      <c r="F368" s="1">
        <v>0</v>
      </c>
      <c r="G368" s="1">
        <v>0.66500000000000004</v>
      </c>
      <c r="H368" s="1">
        <v>0.16</v>
      </c>
      <c r="I368" s="1">
        <v>4.4999999999999998E-2</v>
      </c>
      <c r="J368" s="1">
        <v>0</v>
      </c>
      <c r="K368" s="1">
        <v>0</v>
      </c>
      <c r="L368" s="1">
        <v>0</v>
      </c>
      <c r="M368" s="1">
        <v>0</v>
      </c>
      <c r="N368" s="1">
        <v>0.11199999999999999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</row>
    <row r="369" spans="1:21">
      <c r="A369" s="83" t="s">
        <v>307</v>
      </c>
      <c r="B369" s="1" t="s">
        <v>151</v>
      </c>
      <c r="C369" s="1">
        <v>2040</v>
      </c>
      <c r="D369" s="1">
        <v>0</v>
      </c>
      <c r="E369" s="1">
        <v>0</v>
      </c>
      <c r="F369" s="1">
        <v>0</v>
      </c>
      <c r="G369" s="1">
        <v>0.745</v>
      </c>
      <c r="H369" s="1">
        <v>9.5000000000000001E-2</v>
      </c>
      <c r="I369" s="1">
        <v>0.04</v>
      </c>
      <c r="J369" s="1">
        <v>0</v>
      </c>
      <c r="K369" s="1">
        <v>0</v>
      </c>
      <c r="L369" s="1">
        <v>0</v>
      </c>
      <c r="M369" s="1">
        <v>0</v>
      </c>
      <c r="N369" s="1">
        <v>6.649999999999999E-2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</row>
    <row r="370" spans="1:21">
      <c r="A370" s="83" t="s">
        <v>279</v>
      </c>
      <c r="B370" s="1" t="s">
        <v>151</v>
      </c>
      <c r="C370" s="1">
        <v>2045</v>
      </c>
      <c r="D370" s="1">
        <v>0</v>
      </c>
      <c r="E370" s="1">
        <v>0</v>
      </c>
      <c r="F370" s="1">
        <v>0</v>
      </c>
      <c r="G370" s="1">
        <v>0.44500000000000001</v>
      </c>
      <c r="H370" s="1">
        <v>0.34499999999999997</v>
      </c>
      <c r="I370" s="1">
        <v>0.03</v>
      </c>
      <c r="J370" s="1">
        <v>0</v>
      </c>
      <c r="K370" s="1">
        <v>0</v>
      </c>
      <c r="L370" s="1">
        <v>0</v>
      </c>
      <c r="M370" s="1">
        <v>0</v>
      </c>
      <c r="N370" s="1">
        <v>0.24149999999999996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</row>
    <row r="371" spans="1:21">
      <c r="A371" s="83" t="s">
        <v>281</v>
      </c>
      <c r="B371" s="1" t="s">
        <v>151</v>
      </c>
      <c r="C371" s="1">
        <v>2045</v>
      </c>
      <c r="D371" s="1">
        <v>0</v>
      </c>
      <c r="E371" s="1">
        <v>0</v>
      </c>
      <c r="F371" s="1">
        <v>0</v>
      </c>
      <c r="G371" s="1">
        <v>0.625</v>
      </c>
      <c r="H371" s="1">
        <v>7.0000000000000007E-2</v>
      </c>
      <c r="I371" s="1">
        <v>0.14499999999999999</v>
      </c>
      <c r="J371" s="1">
        <v>0</v>
      </c>
      <c r="K371" s="1">
        <v>0</v>
      </c>
      <c r="L371" s="1">
        <v>0</v>
      </c>
      <c r="M371" s="1">
        <v>0</v>
      </c>
      <c r="N371" s="1">
        <v>4.9000000000000002E-2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</row>
    <row r="372" spans="1:21">
      <c r="A372" s="83" t="s">
        <v>282</v>
      </c>
      <c r="B372" s="1" t="s">
        <v>151</v>
      </c>
      <c r="C372" s="1">
        <v>2045</v>
      </c>
      <c r="D372" s="1">
        <v>0</v>
      </c>
      <c r="E372" s="1">
        <v>0</v>
      </c>
      <c r="F372" s="1">
        <v>0</v>
      </c>
      <c r="G372" s="1">
        <v>0.65</v>
      </c>
      <c r="H372" s="1">
        <v>0.15</v>
      </c>
      <c r="I372" s="1">
        <v>0.04</v>
      </c>
      <c r="J372" s="1">
        <v>0</v>
      </c>
      <c r="K372" s="1">
        <v>0</v>
      </c>
      <c r="L372" s="1">
        <v>0</v>
      </c>
      <c r="M372" s="1">
        <v>0</v>
      </c>
      <c r="N372" s="1">
        <v>0.105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</row>
    <row r="373" spans="1:21">
      <c r="A373" s="83" t="s">
        <v>284</v>
      </c>
      <c r="B373" s="1" t="s">
        <v>151</v>
      </c>
      <c r="C373" s="1">
        <v>2045</v>
      </c>
      <c r="D373" s="1">
        <v>0</v>
      </c>
      <c r="E373" s="1">
        <v>0</v>
      </c>
      <c r="F373" s="1">
        <v>0</v>
      </c>
      <c r="G373" s="1">
        <v>0.68500000000000005</v>
      </c>
      <c r="H373" s="1">
        <v>0.14000000000000001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9.8000000000000004E-2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</row>
    <row r="374" spans="1:21">
      <c r="A374" s="83" t="s">
        <v>285</v>
      </c>
      <c r="B374" s="1" t="s">
        <v>151</v>
      </c>
      <c r="C374" s="1">
        <v>2045</v>
      </c>
      <c r="D374" s="1">
        <v>0</v>
      </c>
      <c r="E374" s="1">
        <v>0</v>
      </c>
      <c r="F374" s="1">
        <v>0</v>
      </c>
      <c r="G374" s="1">
        <v>0.56000000000000005</v>
      </c>
      <c r="H374" s="1">
        <v>0.185</v>
      </c>
      <c r="I374" s="1">
        <v>0.08</v>
      </c>
      <c r="J374" s="1">
        <v>0</v>
      </c>
      <c r="K374" s="1">
        <v>0</v>
      </c>
      <c r="L374" s="1">
        <v>0</v>
      </c>
      <c r="M374" s="1">
        <v>0</v>
      </c>
      <c r="N374" s="1">
        <v>0.1295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</row>
    <row r="375" spans="1:21">
      <c r="A375" s="83" t="s">
        <v>286</v>
      </c>
      <c r="B375" s="1" t="s">
        <v>151</v>
      </c>
      <c r="C375" s="1">
        <v>2045</v>
      </c>
      <c r="D375" s="1">
        <v>0</v>
      </c>
      <c r="E375" s="1">
        <v>0</v>
      </c>
      <c r="F375" s="1">
        <v>0</v>
      </c>
      <c r="G375" s="1">
        <v>0.73</v>
      </c>
      <c r="H375" s="1">
        <v>7.4999999999999997E-2</v>
      </c>
      <c r="I375" s="1">
        <v>0.02</v>
      </c>
      <c r="J375" s="1">
        <v>0</v>
      </c>
      <c r="K375" s="1">
        <v>0</v>
      </c>
      <c r="L375" s="1">
        <v>0</v>
      </c>
      <c r="M375" s="1">
        <v>0</v>
      </c>
      <c r="N375" s="1">
        <v>5.2499999999999998E-2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</row>
    <row r="376" spans="1:21">
      <c r="A376" s="83" t="s">
        <v>308</v>
      </c>
      <c r="B376" s="1" t="s">
        <v>151</v>
      </c>
      <c r="C376" s="1">
        <v>2045</v>
      </c>
      <c r="D376" s="1">
        <v>0</v>
      </c>
      <c r="E376" s="1">
        <v>0</v>
      </c>
      <c r="F376" s="1">
        <v>0</v>
      </c>
      <c r="G376" s="1">
        <v>0.47</v>
      </c>
      <c r="H376" s="1">
        <v>0.33</v>
      </c>
      <c r="I376" s="1">
        <v>0.04</v>
      </c>
      <c r="J376" s="1">
        <v>0</v>
      </c>
      <c r="K376" s="1">
        <v>0</v>
      </c>
      <c r="L376" s="1">
        <v>0</v>
      </c>
      <c r="M376" s="1">
        <v>0</v>
      </c>
      <c r="N376" s="1">
        <v>0.23099999999999998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</row>
    <row r="377" spans="1:21">
      <c r="A377" s="83" t="s">
        <v>287</v>
      </c>
      <c r="B377" s="1" t="s">
        <v>151</v>
      </c>
      <c r="C377" s="1">
        <v>2045</v>
      </c>
      <c r="D377" s="1">
        <v>0</v>
      </c>
      <c r="E377" s="1">
        <v>0</v>
      </c>
      <c r="F377" s="1">
        <v>0</v>
      </c>
      <c r="G377" s="1">
        <v>0.47</v>
      </c>
      <c r="H377" s="1">
        <v>0.33</v>
      </c>
      <c r="I377" s="1">
        <v>0.04</v>
      </c>
      <c r="J377" s="1">
        <v>0</v>
      </c>
      <c r="K377" s="1">
        <v>0</v>
      </c>
      <c r="L377" s="1">
        <v>0</v>
      </c>
      <c r="M377" s="1">
        <v>0</v>
      </c>
      <c r="N377" s="1">
        <v>0.23099999999999998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</row>
    <row r="378" spans="1:21">
      <c r="A378" s="83" t="s">
        <v>288</v>
      </c>
      <c r="B378" s="1" t="s">
        <v>151</v>
      </c>
      <c r="C378" s="1">
        <v>2045</v>
      </c>
      <c r="D378" s="1">
        <v>0</v>
      </c>
      <c r="E378" s="1">
        <v>0</v>
      </c>
      <c r="F378" s="1">
        <v>0</v>
      </c>
      <c r="G378" s="1">
        <v>0.65</v>
      </c>
      <c r="H378" s="1">
        <v>0.14499999999999999</v>
      </c>
      <c r="I378" s="1">
        <v>3.5000000000000003E-2</v>
      </c>
      <c r="J378" s="1">
        <v>0</v>
      </c>
      <c r="K378" s="1">
        <v>0</v>
      </c>
      <c r="L378" s="1">
        <v>0</v>
      </c>
      <c r="M378" s="1">
        <v>0</v>
      </c>
      <c r="N378" s="1">
        <v>0.10149999999999999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</row>
    <row r="379" spans="1:21">
      <c r="A379" s="83" t="s">
        <v>289</v>
      </c>
      <c r="B379" s="1" t="s">
        <v>151</v>
      </c>
      <c r="C379" s="1">
        <v>2045</v>
      </c>
      <c r="D379" s="1">
        <v>0</v>
      </c>
      <c r="E379" s="1">
        <v>0</v>
      </c>
      <c r="F379" s="1">
        <v>0</v>
      </c>
      <c r="G379" s="1">
        <v>0.69</v>
      </c>
      <c r="H379" s="1">
        <v>0.11</v>
      </c>
      <c r="I379" s="1">
        <v>2.5000000000000001E-2</v>
      </c>
      <c r="J379" s="1">
        <v>0</v>
      </c>
      <c r="K379" s="1">
        <v>0</v>
      </c>
      <c r="L379" s="1">
        <v>0</v>
      </c>
      <c r="M379" s="1">
        <v>0</v>
      </c>
      <c r="N379" s="1">
        <v>7.6999999999999999E-2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</row>
    <row r="380" spans="1:21">
      <c r="A380" s="83" t="s">
        <v>290</v>
      </c>
      <c r="B380" s="1" t="s">
        <v>151</v>
      </c>
      <c r="C380" s="1">
        <v>2045</v>
      </c>
      <c r="D380" s="1">
        <v>0</v>
      </c>
      <c r="E380" s="1">
        <v>0</v>
      </c>
      <c r="F380" s="1">
        <v>0</v>
      </c>
      <c r="G380" s="1">
        <v>0.65</v>
      </c>
      <c r="H380" s="1">
        <v>0.04</v>
      </c>
      <c r="I380" s="1">
        <v>0.02</v>
      </c>
      <c r="J380" s="1">
        <v>0</v>
      </c>
      <c r="K380" s="1">
        <v>0</v>
      </c>
      <c r="L380" s="1">
        <v>0</v>
      </c>
      <c r="M380" s="1">
        <v>0</v>
      </c>
      <c r="N380" s="1">
        <v>2.7999999999999997E-2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</row>
    <row r="381" spans="1:21">
      <c r="A381" s="83" t="s">
        <v>291</v>
      </c>
      <c r="B381" s="1" t="s">
        <v>151</v>
      </c>
      <c r="C381" s="1">
        <v>2045</v>
      </c>
      <c r="D381" s="1">
        <v>0</v>
      </c>
      <c r="E381" s="1">
        <v>0</v>
      </c>
      <c r="F381" s="1">
        <v>0</v>
      </c>
      <c r="G381" s="1">
        <v>0.65</v>
      </c>
      <c r="H381" s="1">
        <v>0.15</v>
      </c>
      <c r="I381" s="1">
        <v>0.04</v>
      </c>
      <c r="J381" s="1">
        <v>0</v>
      </c>
      <c r="K381" s="1">
        <v>0</v>
      </c>
      <c r="L381" s="1">
        <v>0</v>
      </c>
      <c r="M381" s="1">
        <v>0</v>
      </c>
      <c r="N381" s="1">
        <v>0.105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</row>
    <row r="382" spans="1:21">
      <c r="A382" s="83" t="s">
        <v>292</v>
      </c>
      <c r="B382" s="1" t="s">
        <v>151</v>
      </c>
      <c r="C382" s="1">
        <v>2045</v>
      </c>
      <c r="D382" s="1">
        <v>0</v>
      </c>
      <c r="E382" s="1">
        <v>0</v>
      </c>
      <c r="F382" s="1">
        <v>0</v>
      </c>
      <c r="G382" s="1">
        <v>0.65</v>
      </c>
      <c r="H382" s="1">
        <v>0.15</v>
      </c>
      <c r="I382" s="1">
        <v>0.04</v>
      </c>
      <c r="J382" s="1">
        <v>0</v>
      </c>
      <c r="K382" s="1">
        <v>0</v>
      </c>
      <c r="L382" s="1">
        <v>0</v>
      </c>
      <c r="M382" s="1">
        <v>0</v>
      </c>
      <c r="N382" s="1">
        <v>0.105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</row>
    <row r="383" spans="1:21">
      <c r="A383" s="83" t="s">
        <v>293</v>
      </c>
      <c r="B383" s="1" t="s">
        <v>151</v>
      </c>
      <c r="C383" s="1">
        <v>2045</v>
      </c>
      <c r="D383" s="1">
        <v>0</v>
      </c>
      <c r="E383" s="1">
        <v>0</v>
      </c>
      <c r="F383" s="1">
        <v>0</v>
      </c>
      <c r="G383" s="1">
        <v>0.72</v>
      </c>
      <c r="H383" s="1">
        <v>0.09</v>
      </c>
      <c r="I383" s="1">
        <v>3.5000000000000003E-2</v>
      </c>
      <c r="J383" s="1">
        <v>0</v>
      </c>
      <c r="K383" s="1">
        <v>0</v>
      </c>
      <c r="L383" s="1">
        <v>0</v>
      </c>
      <c r="M383" s="1">
        <v>0</v>
      </c>
      <c r="N383" s="1">
        <v>6.3E-2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</row>
    <row r="384" spans="1:21">
      <c r="A384" s="83" t="s">
        <v>294</v>
      </c>
      <c r="B384" s="1" t="s">
        <v>151</v>
      </c>
      <c r="C384" s="1">
        <v>2045</v>
      </c>
      <c r="D384" s="1">
        <v>0</v>
      </c>
      <c r="E384" s="1">
        <v>0</v>
      </c>
      <c r="F384" s="1">
        <v>0</v>
      </c>
      <c r="G384" s="1">
        <v>0.73</v>
      </c>
      <c r="H384" s="1">
        <v>0.11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7.6999999999999999E-2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</row>
    <row r="385" spans="1:21">
      <c r="A385" s="83" t="s">
        <v>309</v>
      </c>
      <c r="B385" s="1" t="s">
        <v>151</v>
      </c>
      <c r="C385" s="1">
        <v>2045</v>
      </c>
      <c r="D385" s="1">
        <v>0</v>
      </c>
      <c r="E385" s="1">
        <v>0</v>
      </c>
      <c r="F385" s="1">
        <v>0</v>
      </c>
      <c r="G385" s="1">
        <v>0.47</v>
      </c>
      <c r="H385" s="1">
        <v>0.33</v>
      </c>
      <c r="I385" s="1">
        <v>0.04</v>
      </c>
      <c r="J385" s="1">
        <v>0</v>
      </c>
      <c r="K385" s="1">
        <v>0</v>
      </c>
      <c r="L385" s="1">
        <v>0</v>
      </c>
      <c r="M385" s="1">
        <v>0</v>
      </c>
      <c r="N385" s="1">
        <v>0.23099999999999998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</row>
    <row r="386" spans="1:21">
      <c r="A386" s="83" t="s">
        <v>295</v>
      </c>
      <c r="B386" s="1" t="s">
        <v>151</v>
      </c>
      <c r="C386" s="1">
        <v>2045</v>
      </c>
      <c r="D386" s="1">
        <v>0</v>
      </c>
      <c r="E386" s="1">
        <v>0</v>
      </c>
      <c r="F386" s="1">
        <v>0</v>
      </c>
      <c r="G386" s="1">
        <v>0.625</v>
      </c>
      <c r="H386" s="1">
        <v>7.0000000000000007E-2</v>
      </c>
      <c r="I386" s="1">
        <v>0.14499999999999999</v>
      </c>
      <c r="J386" s="1">
        <v>0</v>
      </c>
      <c r="K386" s="1">
        <v>0</v>
      </c>
      <c r="L386" s="1">
        <v>0</v>
      </c>
      <c r="M386" s="1">
        <v>0</v>
      </c>
      <c r="N386" s="1">
        <v>4.9000000000000002E-2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</row>
    <row r="387" spans="1:21">
      <c r="A387" s="83" t="s">
        <v>310</v>
      </c>
      <c r="B387" s="1" t="s">
        <v>151</v>
      </c>
      <c r="C387" s="1">
        <v>2045</v>
      </c>
      <c r="D387" s="1">
        <v>0</v>
      </c>
      <c r="E387" s="1">
        <v>0</v>
      </c>
      <c r="F387" s="1">
        <v>0</v>
      </c>
      <c r="G387" s="1">
        <v>0.47</v>
      </c>
      <c r="H387" s="1">
        <v>0.33</v>
      </c>
      <c r="I387" s="1">
        <v>0.04</v>
      </c>
      <c r="J387" s="1">
        <v>0</v>
      </c>
      <c r="K387" s="1">
        <v>0</v>
      </c>
      <c r="L387" s="1">
        <v>0</v>
      </c>
      <c r="M387" s="1">
        <v>0</v>
      </c>
      <c r="N387" s="1">
        <v>0.23099999999999998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</row>
    <row r="388" spans="1:21">
      <c r="A388" s="83" t="s">
        <v>298</v>
      </c>
      <c r="B388" s="1" t="s">
        <v>151</v>
      </c>
      <c r="C388" s="1">
        <v>2045</v>
      </c>
      <c r="D388" s="1">
        <v>0</v>
      </c>
      <c r="E388" s="1">
        <v>0</v>
      </c>
      <c r="F388" s="1">
        <v>0</v>
      </c>
      <c r="G388" s="1">
        <v>0.46500000000000002</v>
      </c>
      <c r="H388" s="1">
        <v>3.5000000000000003E-2</v>
      </c>
      <c r="I388" s="1">
        <v>0.33</v>
      </c>
      <c r="J388" s="1">
        <v>0</v>
      </c>
      <c r="K388" s="1">
        <v>0</v>
      </c>
      <c r="L388" s="1">
        <v>0</v>
      </c>
      <c r="M388" s="1">
        <v>0</v>
      </c>
      <c r="N388" s="1">
        <v>2.4500000000000001E-2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</row>
    <row r="389" spans="1:21">
      <c r="A389" s="83" t="s">
        <v>299</v>
      </c>
      <c r="B389" s="1" t="s">
        <v>151</v>
      </c>
      <c r="C389" s="1">
        <v>2045</v>
      </c>
      <c r="D389" s="1">
        <v>0</v>
      </c>
      <c r="E389" s="1">
        <v>0</v>
      </c>
      <c r="F389" s="1">
        <v>0</v>
      </c>
      <c r="G389" s="1">
        <v>0.72</v>
      </c>
      <c r="H389" s="1">
        <v>0.11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7.6999999999999999E-2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</row>
    <row r="390" spans="1:21">
      <c r="A390" s="83" t="s">
        <v>300</v>
      </c>
      <c r="B390" s="1" t="s">
        <v>151</v>
      </c>
      <c r="C390" s="1">
        <v>2045</v>
      </c>
      <c r="D390" s="1">
        <v>0</v>
      </c>
      <c r="E390" s="1">
        <v>0</v>
      </c>
      <c r="F390" s="1">
        <v>0</v>
      </c>
      <c r="G390" s="1">
        <v>0.8</v>
      </c>
      <c r="H390" s="1">
        <v>0.04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2.7999999999999997E-2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</row>
    <row r="391" spans="1:21">
      <c r="A391" s="83" t="s">
        <v>301</v>
      </c>
      <c r="B391" s="1" t="s">
        <v>151</v>
      </c>
      <c r="C391" s="1">
        <v>2045</v>
      </c>
      <c r="D391" s="1">
        <v>0</v>
      </c>
      <c r="E391" s="1">
        <v>0</v>
      </c>
      <c r="F391" s="1">
        <v>0</v>
      </c>
      <c r="G391" s="1">
        <v>0.65</v>
      </c>
      <c r="H391" s="1">
        <v>0.15</v>
      </c>
      <c r="I391" s="1">
        <v>0.04</v>
      </c>
      <c r="J391" s="1">
        <v>0</v>
      </c>
      <c r="K391" s="1">
        <v>0</v>
      </c>
      <c r="L391" s="1">
        <v>0</v>
      </c>
      <c r="M391" s="1">
        <v>0</v>
      </c>
      <c r="N391" s="1">
        <v>0.105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</row>
    <row r="392" spans="1:21">
      <c r="A392" s="83" t="s">
        <v>303</v>
      </c>
      <c r="B392" s="1" t="s">
        <v>151</v>
      </c>
      <c r="C392" s="1">
        <v>2045</v>
      </c>
      <c r="D392" s="1">
        <v>0</v>
      </c>
      <c r="E392" s="1">
        <v>0</v>
      </c>
      <c r="F392" s="1">
        <v>0</v>
      </c>
      <c r="G392" s="1">
        <v>0.65</v>
      </c>
      <c r="H392" s="1">
        <v>0.14499999999999999</v>
      </c>
      <c r="I392" s="1">
        <v>3.5000000000000003E-2</v>
      </c>
      <c r="J392" s="1">
        <v>0</v>
      </c>
      <c r="K392" s="1">
        <v>0</v>
      </c>
      <c r="L392" s="1">
        <v>0</v>
      </c>
      <c r="M392" s="1">
        <v>0</v>
      </c>
      <c r="N392" s="1">
        <v>0.10149999999999999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</row>
    <row r="393" spans="1:21">
      <c r="A393" s="83" t="s">
        <v>304</v>
      </c>
      <c r="B393" s="1" t="s">
        <v>151</v>
      </c>
      <c r="C393" s="1">
        <v>2045</v>
      </c>
      <c r="D393" s="1">
        <v>0</v>
      </c>
      <c r="E393" s="1">
        <v>0</v>
      </c>
      <c r="F393" s="1">
        <v>0</v>
      </c>
      <c r="G393" s="1">
        <v>0.65</v>
      </c>
      <c r="H393" s="1">
        <v>0.15</v>
      </c>
      <c r="I393" s="1">
        <v>0.04</v>
      </c>
      <c r="J393" s="1">
        <v>0</v>
      </c>
      <c r="K393" s="1">
        <v>0</v>
      </c>
      <c r="L393" s="1">
        <v>0</v>
      </c>
      <c r="M393" s="1">
        <v>0</v>
      </c>
      <c r="N393" s="1">
        <v>0.105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</row>
    <row r="394" spans="1:21">
      <c r="A394" s="83" t="s">
        <v>305</v>
      </c>
      <c r="B394" s="1" t="s">
        <v>151</v>
      </c>
      <c r="C394" s="1">
        <v>2045</v>
      </c>
      <c r="D394" s="1">
        <v>0</v>
      </c>
      <c r="E394" s="1">
        <v>0</v>
      </c>
      <c r="F394" s="1">
        <v>0</v>
      </c>
      <c r="G394" s="1">
        <v>0.65</v>
      </c>
      <c r="H394" s="1">
        <v>0.15</v>
      </c>
      <c r="I394" s="1">
        <v>0.04</v>
      </c>
      <c r="J394" s="1">
        <v>0</v>
      </c>
      <c r="K394" s="1">
        <v>0</v>
      </c>
      <c r="L394" s="1">
        <v>0</v>
      </c>
      <c r="M394" s="1">
        <v>0</v>
      </c>
      <c r="N394" s="1">
        <v>0.105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</row>
    <row r="395" spans="1:21">
      <c r="A395" s="83" t="s">
        <v>307</v>
      </c>
      <c r="B395" s="1" t="s">
        <v>151</v>
      </c>
      <c r="C395" s="1">
        <v>2045</v>
      </c>
      <c r="D395" s="1">
        <v>0</v>
      </c>
      <c r="E395" s="1">
        <v>0</v>
      </c>
      <c r="F395" s="1">
        <v>0</v>
      </c>
      <c r="G395" s="1">
        <v>0.72</v>
      </c>
      <c r="H395" s="1">
        <v>0.09</v>
      </c>
      <c r="I395" s="1">
        <v>3.5000000000000003E-2</v>
      </c>
      <c r="J395" s="1">
        <v>0</v>
      </c>
      <c r="K395" s="1">
        <v>0</v>
      </c>
      <c r="L395" s="1">
        <v>0</v>
      </c>
      <c r="M395" s="1">
        <v>0</v>
      </c>
      <c r="N395" s="1">
        <v>6.3E-2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</row>
    <row r="396" spans="1:21">
      <c r="A396" s="83" t="s">
        <v>279</v>
      </c>
      <c r="B396" s="1" t="s">
        <v>151</v>
      </c>
      <c r="C396" s="1">
        <v>2050</v>
      </c>
      <c r="D396" s="1">
        <v>0</v>
      </c>
      <c r="E396" s="1">
        <v>0</v>
      </c>
      <c r="F396" s="1">
        <v>0</v>
      </c>
      <c r="G396" s="1">
        <v>0.435</v>
      </c>
      <c r="H396" s="1">
        <v>0.33500000000000002</v>
      </c>
      <c r="I396" s="1">
        <v>0.03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</row>
    <row r="397" spans="1:21">
      <c r="A397" s="83" t="s">
        <v>281</v>
      </c>
      <c r="B397" s="1" t="s">
        <v>151</v>
      </c>
      <c r="C397" s="1">
        <v>2050</v>
      </c>
      <c r="D397" s="1">
        <v>0</v>
      </c>
      <c r="E397" s="1">
        <v>0</v>
      </c>
      <c r="F397" s="1">
        <v>0</v>
      </c>
      <c r="G397" s="1">
        <v>0.59499999999999997</v>
      </c>
      <c r="H397" s="1">
        <v>6.5000000000000002E-2</v>
      </c>
      <c r="I397" s="1">
        <v>0.14000000000000001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</row>
    <row r="398" spans="1:21">
      <c r="A398" s="83" t="s">
        <v>282</v>
      </c>
      <c r="B398" s="1" t="s">
        <v>151</v>
      </c>
      <c r="C398" s="1">
        <v>2050</v>
      </c>
      <c r="D398" s="1">
        <v>0</v>
      </c>
      <c r="E398" s="1">
        <v>0</v>
      </c>
      <c r="F398" s="1">
        <v>0</v>
      </c>
      <c r="G398" s="1">
        <v>0.62</v>
      </c>
      <c r="H398" s="1">
        <v>0.14000000000000001</v>
      </c>
      <c r="I398" s="1">
        <v>0.04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</row>
    <row r="399" spans="1:21">
      <c r="A399" s="83" t="s">
        <v>284</v>
      </c>
      <c r="B399" s="1" t="s">
        <v>151</v>
      </c>
      <c r="C399" s="1">
        <v>2050</v>
      </c>
      <c r="D399" s="1">
        <v>0</v>
      </c>
      <c r="E399" s="1">
        <v>0</v>
      </c>
      <c r="F399" s="1">
        <v>0</v>
      </c>
      <c r="G399" s="1">
        <v>0.67</v>
      </c>
      <c r="H399" s="1">
        <v>0.13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</row>
    <row r="400" spans="1:21">
      <c r="A400" s="83" t="s">
        <v>285</v>
      </c>
      <c r="B400" s="1" t="s">
        <v>151</v>
      </c>
      <c r="C400" s="1">
        <v>2050</v>
      </c>
      <c r="D400" s="1">
        <v>0</v>
      </c>
      <c r="E400" s="1">
        <v>0</v>
      </c>
      <c r="F400" s="1">
        <v>0</v>
      </c>
      <c r="G400" s="1">
        <v>0.55000000000000004</v>
      </c>
      <c r="H400" s="1">
        <v>0.17499999999999999</v>
      </c>
      <c r="I400" s="1">
        <v>7.4999999999999997E-2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</row>
    <row r="401" spans="1:21">
      <c r="A401" s="83" t="s">
        <v>286</v>
      </c>
      <c r="B401" s="1" t="s">
        <v>151</v>
      </c>
      <c r="C401" s="1">
        <v>2050</v>
      </c>
      <c r="D401" s="1">
        <v>0</v>
      </c>
      <c r="E401" s="1">
        <v>0</v>
      </c>
      <c r="F401" s="1">
        <v>0</v>
      </c>
      <c r="G401" s="1">
        <v>0.71499999999999997</v>
      </c>
      <c r="H401" s="1">
        <v>6.5000000000000002E-2</v>
      </c>
      <c r="I401" s="1">
        <v>0.02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</row>
    <row r="402" spans="1:21">
      <c r="A402" s="83" t="s">
        <v>308</v>
      </c>
      <c r="B402" s="1" t="s">
        <v>151</v>
      </c>
      <c r="C402" s="1">
        <v>2050</v>
      </c>
      <c r="D402" s="1">
        <v>0</v>
      </c>
      <c r="E402" s="1">
        <v>0</v>
      </c>
      <c r="F402" s="1">
        <v>0</v>
      </c>
      <c r="G402" s="1">
        <v>0.45</v>
      </c>
      <c r="H402" s="1">
        <v>0.315</v>
      </c>
      <c r="I402" s="1">
        <v>3.5000000000000003E-2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</row>
    <row r="403" spans="1:21">
      <c r="A403" s="83" t="s">
        <v>287</v>
      </c>
      <c r="B403" s="1" t="s">
        <v>151</v>
      </c>
      <c r="C403" s="1">
        <v>2050</v>
      </c>
      <c r="D403" s="1">
        <v>0</v>
      </c>
      <c r="E403" s="1">
        <v>0</v>
      </c>
      <c r="F403" s="1">
        <v>0</v>
      </c>
      <c r="G403" s="1">
        <v>0.45</v>
      </c>
      <c r="H403" s="1">
        <v>0.315</v>
      </c>
      <c r="I403" s="1">
        <v>3.5000000000000003E-2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</row>
    <row r="404" spans="1:21">
      <c r="A404" s="83" t="s">
        <v>288</v>
      </c>
      <c r="B404" s="1" t="s">
        <v>151</v>
      </c>
      <c r="C404" s="1">
        <v>2050</v>
      </c>
      <c r="D404" s="1">
        <v>0</v>
      </c>
      <c r="E404" s="1">
        <v>0</v>
      </c>
      <c r="F404" s="1">
        <v>0</v>
      </c>
      <c r="G404" s="1">
        <v>0.63</v>
      </c>
      <c r="H404" s="1">
        <v>0.14000000000000001</v>
      </c>
      <c r="I404" s="1">
        <v>0.03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</row>
    <row r="405" spans="1:21">
      <c r="A405" s="83" t="s">
        <v>289</v>
      </c>
      <c r="B405" s="1" t="s">
        <v>151</v>
      </c>
      <c r="C405" s="1">
        <v>2050</v>
      </c>
      <c r="D405" s="1">
        <v>0</v>
      </c>
      <c r="E405" s="1">
        <v>0</v>
      </c>
      <c r="F405" s="1">
        <v>0</v>
      </c>
      <c r="G405" s="1">
        <v>0.68</v>
      </c>
      <c r="H405" s="1">
        <v>0.1</v>
      </c>
      <c r="I405" s="1">
        <v>0.02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</row>
    <row r="406" spans="1:21">
      <c r="A406" s="83" t="s">
        <v>290</v>
      </c>
      <c r="B406" s="1" t="s">
        <v>151</v>
      </c>
      <c r="C406" s="1">
        <v>2050</v>
      </c>
      <c r="D406" s="1">
        <v>0</v>
      </c>
      <c r="E406" s="1">
        <v>0</v>
      </c>
      <c r="F406" s="1">
        <v>0</v>
      </c>
      <c r="G406" s="1">
        <v>0.62</v>
      </c>
      <c r="H406" s="1">
        <v>0.04</v>
      </c>
      <c r="I406" s="1">
        <v>0.02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</row>
    <row r="407" spans="1:21">
      <c r="A407" s="83" t="s">
        <v>291</v>
      </c>
      <c r="B407" s="1" t="s">
        <v>151</v>
      </c>
      <c r="C407" s="1">
        <v>2050</v>
      </c>
      <c r="D407" s="1">
        <v>0</v>
      </c>
      <c r="E407" s="1">
        <v>0</v>
      </c>
      <c r="F407" s="1">
        <v>0</v>
      </c>
      <c r="G407" s="1">
        <v>0.62</v>
      </c>
      <c r="H407" s="1">
        <v>0.14000000000000001</v>
      </c>
      <c r="I407" s="1">
        <v>0.04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</row>
    <row r="408" spans="1:21">
      <c r="A408" s="83" t="s">
        <v>292</v>
      </c>
      <c r="B408" s="1" t="s">
        <v>151</v>
      </c>
      <c r="C408" s="1">
        <v>2050</v>
      </c>
      <c r="D408" s="1">
        <v>0</v>
      </c>
      <c r="E408" s="1">
        <v>0</v>
      </c>
      <c r="F408" s="1">
        <v>0</v>
      </c>
      <c r="G408" s="1">
        <v>0.62</v>
      </c>
      <c r="H408" s="1">
        <v>0.14000000000000001</v>
      </c>
      <c r="I408" s="1">
        <v>0.04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</row>
    <row r="409" spans="1:21">
      <c r="A409" s="83" t="s">
        <v>293</v>
      </c>
      <c r="B409" s="1" t="s">
        <v>151</v>
      </c>
      <c r="C409" s="1">
        <v>2050</v>
      </c>
      <c r="D409" s="1">
        <v>0</v>
      </c>
      <c r="E409" s="1">
        <v>0</v>
      </c>
      <c r="F409" s="1">
        <v>0</v>
      </c>
      <c r="G409" s="1">
        <v>0.69499999999999995</v>
      </c>
      <c r="H409" s="1">
        <v>7.4999999999999997E-2</v>
      </c>
      <c r="I409" s="1">
        <v>0.03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</row>
    <row r="410" spans="1:21">
      <c r="A410" s="83" t="s">
        <v>294</v>
      </c>
      <c r="B410" s="1" t="s">
        <v>151</v>
      </c>
      <c r="C410" s="1">
        <v>2050</v>
      </c>
      <c r="D410" s="1">
        <v>0</v>
      </c>
      <c r="E410" s="1">
        <v>0</v>
      </c>
      <c r="F410" s="1">
        <v>0</v>
      </c>
      <c r="G410" s="1">
        <v>0.7</v>
      </c>
      <c r="H410" s="1">
        <v>0.1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</row>
    <row r="411" spans="1:21">
      <c r="A411" s="83" t="s">
        <v>309</v>
      </c>
      <c r="B411" s="1" t="s">
        <v>151</v>
      </c>
      <c r="C411" s="1">
        <v>2050</v>
      </c>
      <c r="D411" s="1">
        <v>0</v>
      </c>
      <c r="E411" s="1">
        <v>0</v>
      </c>
      <c r="F411" s="1">
        <v>0</v>
      </c>
      <c r="G411" s="1">
        <v>0.45</v>
      </c>
      <c r="H411" s="1">
        <v>0.315</v>
      </c>
      <c r="I411" s="1">
        <v>3.5000000000000003E-2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</row>
    <row r="412" spans="1:21">
      <c r="A412" s="83" t="s">
        <v>295</v>
      </c>
      <c r="B412" s="1" t="s">
        <v>151</v>
      </c>
      <c r="C412" s="1">
        <v>2050</v>
      </c>
      <c r="D412" s="1">
        <v>0</v>
      </c>
      <c r="E412" s="1">
        <v>0</v>
      </c>
      <c r="F412" s="1">
        <v>0</v>
      </c>
      <c r="G412" s="1">
        <v>0.59499999999999997</v>
      </c>
      <c r="H412" s="1">
        <v>6.5000000000000002E-2</v>
      </c>
      <c r="I412" s="1">
        <v>0.14000000000000001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</row>
    <row r="413" spans="1:21">
      <c r="A413" s="83" t="s">
        <v>310</v>
      </c>
      <c r="B413" s="1" t="s">
        <v>151</v>
      </c>
      <c r="C413" s="1">
        <v>2050</v>
      </c>
      <c r="D413" s="1">
        <v>0</v>
      </c>
      <c r="E413" s="1">
        <v>0</v>
      </c>
      <c r="F413" s="1">
        <v>0</v>
      </c>
      <c r="G413" s="1">
        <v>0.45</v>
      </c>
      <c r="H413" s="1">
        <v>0.315</v>
      </c>
      <c r="I413" s="1">
        <v>3.5000000000000003E-2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</row>
    <row r="414" spans="1:21">
      <c r="A414" s="83" t="s">
        <v>298</v>
      </c>
      <c r="B414" s="1" t="s">
        <v>151</v>
      </c>
      <c r="C414" s="1">
        <v>2050</v>
      </c>
      <c r="D414" s="1">
        <v>0</v>
      </c>
      <c r="E414" s="1">
        <v>0</v>
      </c>
      <c r="F414" s="1">
        <v>0</v>
      </c>
      <c r="G414" s="1">
        <v>0.45</v>
      </c>
      <c r="H414" s="1">
        <v>0.03</v>
      </c>
      <c r="I414" s="1">
        <v>0.32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</row>
    <row r="415" spans="1:21">
      <c r="A415" s="83" t="s">
        <v>299</v>
      </c>
      <c r="B415" s="1" t="s">
        <v>151</v>
      </c>
      <c r="C415" s="1">
        <v>2050</v>
      </c>
      <c r="D415" s="1">
        <v>0</v>
      </c>
      <c r="E415" s="1">
        <v>0</v>
      </c>
      <c r="F415" s="1">
        <v>0</v>
      </c>
      <c r="G415" s="1">
        <v>0.7</v>
      </c>
      <c r="H415" s="1">
        <v>0.1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</row>
    <row r="416" spans="1:21">
      <c r="A416" s="83" t="s">
        <v>300</v>
      </c>
      <c r="B416" s="1" t="s">
        <v>151</v>
      </c>
      <c r="C416" s="1">
        <v>2050</v>
      </c>
      <c r="D416" s="1">
        <v>0</v>
      </c>
      <c r="E416" s="1">
        <v>0</v>
      </c>
      <c r="F416" s="1">
        <v>0</v>
      </c>
      <c r="G416" s="1">
        <v>0.76500000000000001</v>
      </c>
      <c r="H416" s="1">
        <v>3.5000000000000003E-2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</row>
    <row r="417" spans="1:21">
      <c r="A417" s="83" t="s">
        <v>301</v>
      </c>
      <c r="B417" s="1" t="s">
        <v>151</v>
      </c>
      <c r="C417" s="1">
        <v>2050</v>
      </c>
      <c r="D417" s="1">
        <v>0</v>
      </c>
      <c r="E417" s="1">
        <v>0</v>
      </c>
      <c r="F417" s="1">
        <v>0</v>
      </c>
      <c r="G417" s="1">
        <v>0.62</v>
      </c>
      <c r="H417" s="1">
        <v>0.14000000000000001</v>
      </c>
      <c r="I417" s="1">
        <v>0.04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</row>
    <row r="418" spans="1:21">
      <c r="A418" s="83" t="s">
        <v>303</v>
      </c>
      <c r="B418" s="1" t="s">
        <v>151</v>
      </c>
      <c r="C418" s="1">
        <v>2050</v>
      </c>
      <c r="D418" s="1">
        <v>0</v>
      </c>
      <c r="E418" s="1">
        <v>0</v>
      </c>
      <c r="F418" s="1">
        <v>0</v>
      </c>
      <c r="G418" s="1">
        <v>0.63</v>
      </c>
      <c r="H418" s="1">
        <v>0.14000000000000001</v>
      </c>
      <c r="I418" s="1">
        <v>0.03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</row>
    <row r="419" spans="1:21">
      <c r="A419" s="83" t="s">
        <v>304</v>
      </c>
      <c r="B419" s="1" t="s">
        <v>151</v>
      </c>
      <c r="C419" s="1">
        <v>2050</v>
      </c>
      <c r="D419" s="1">
        <v>0</v>
      </c>
      <c r="E419" s="1">
        <v>0</v>
      </c>
      <c r="F419" s="1">
        <v>0</v>
      </c>
      <c r="G419" s="1">
        <v>0.62</v>
      </c>
      <c r="H419" s="1">
        <v>0.14000000000000001</v>
      </c>
      <c r="I419" s="1">
        <v>0.04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</row>
    <row r="420" spans="1:21">
      <c r="A420" s="83" t="s">
        <v>305</v>
      </c>
      <c r="B420" s="1" t="s">
        <v>151</v>
      </c>
      <c r="C420" s="1">
        <v>2050</v>
      </c>
      <c r="D420" s="1">
        <v>0</v>
      </c>
      <c r="E420" s="1">
        <v>0</v>
      </c>
      <c r="F420" s="1">
        <v>0</v>
      </c>
      <c r="G420" s="1">
        <v>0.62</v>
      </c>
      <c r="H420" s="1">
        <v>0.14000000000000001</v>
      </c>
      <c r="I420" s="1">
        <v>0.04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</row>
    <row r="421" spans="1:21">
      <c r="A421" s="83" t="s">
        <v>307</v>
      </c>
      <c r="B421" s="1" t="s">
        <v>151</v>
      </c>
      <c r="C421" s="1">
        <v>2050</v>
      </c>
      <c r="D421" s="1">
        <v>0</v>
      </c>
      <c r="E421" s="1">
        <v>0</v>
      </c>
      <c r="F421" s="1">
        <v>0</v>
      </c>
      <c r="G421" s="1">
        <v>0.69499999999999995</v>
      </c>
      <c r="H421" s="1">
        <v>7.4999999999999997E-2</v>
      </c>
      <c r="I421" s="1">
        <v>0.03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</row>
    <row r="422" spans="1:21">
      <c r="A422" s="1" t="s">
        <v>359</v>
      </c>
      <c r="B422" s="1" t="s">
        <v>152</v>
      </c>
      <c r="C422" s="1">
        <v>2015</v>
      </c>
      <c r="D422" s="1">
        <v>0.84</v>
      </c>
      <c r="E422" s="1">
        <v>0.1</v>
      </c>
      <c r="F422" s="1">
        <v>0.06</v>
      </c>
      <c r="J422" s="1">
        <v>0</v>
      </c>
      <c r="K422" s="1">
        <v>6.9999999999999993E-2</v>
      </c>
      <c r="L422" s="1">
        <v>0</v>
      </c>
      <c r="P422" s="1">
        <v>0.81863952635132065</v>
      </c>
      <c r="Q422" s="1">
        <v>3.0000000000000006E-2</v>
      </c>
      <c r="R422" s="1">
        <v>0.06</v>
      </c>
    </row>
    <row r="423" spans="1:21">
      <c r="A423" s="1" t="s">
        <v>359</v>
      </c>
      <c r="B423" s="1" t="s">
        <v>152</v>
      </c>
      <c r="C423" s="1">
        <v>2020</v>
      </c>
      <c r="D423" s="1">
        <v>0.82499999999999996</v>
      </c>
      <c r="E423" s="1">
        <v>9.5000000000000001E-2</v>
      </c>
      <c r="F423" s="1">
        <v>0.06</v>
      </c>
      <c r="J423" s="1">
        <v>0</v>
      </c>
      <c r="K423" s="1">
        <v>6.649999999999999E-2</v>
      </c>
      <c r="L423" s="1">
        <v>0</v>
      </c>
      <c r="P423" s="1">
        <v>0.77130078848465511</v>
      </c>
      <c r="Q423" s="1">
        <v>2.2800000000000004E-2</v>
      </c>
      <c r="R423" s="1">
        <v>5.8799999999999998E-2</v>
      </c>
    </row>
    <row r="424" spans="1:21">
      <c r="A424" s="1" t="s">
        <v>359</v>
      </c>
      <c r="B424" s="1" t="s">
        <v>152</v>
      </c>
      <c r="C424" s="1">
        <v>2025</v>
      </c>
      <c r="D424" s="1">
        <v>0.81</v>
      </c>
      <c r="E424" s="1">
        <v>0.09</v>
      </c>
      <c r="F424" s="1">
        <v>5.5E-2</v>
      </c>
      <c r="J424" s="1">
        <v>0</v>
      </c>
      <c r="K424" s="1">
        <v>6.3E-2</v>
      </c>
      <c r="L424" s="1">
        <v>0</v>
      </c>
      <c r="P424" s="1">
        <v>0.59775811107560772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</row>
    <row r="425" spans="1:21">
      <c r="A425" s="1" t="s">
        <v>359</v>
      </c>
      <c r="B425" s="1" t="s">
        <v>152</v>
      </c>
      <c r="C425" s="1">
        <v>2030</v>
      </c>
      <c r="D425" s="1">
        <v>0.79</v>
      </c>
      <c r="E425" s="1">
        <v>0.09</v>
      </c>
      <c r="F425" s="1">
        <v>0.05</v>
      </c>
      <c r="J425" s="1">
        <v>0</v>
      </c>
      <c r="K425" s="1">
        <v>6.3E-2</v>
      </c>
      <c r="L425" s="1">
        <v>0</v>
      </c>
      <c r="P425" s="1">
        <v>0.38854277219914501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</row>
    <row r="426" spans="1:21">
      <c r="A426" s="1" t="s">
        <v>359</v>
      </c>
      <c r="B426" s="1" t="s">
        <v>152</v>
      </c>
      <c r="C426" s="1">
        <v>2035</v>
      </c>
      <c r="D426" s="1">
        <v>0.77</v>
      </c>
      <c r="E426" s="1">
        <v>8.5000000000000006E-2</v>
      </c>
      <c r="F426" s="1">
        <v>4.4999999999999998E-2</v>
      </c>
      <c r="J426" s="1">
        <v>0</v>
      </c>
      <c r="K426" s="1">
        <v>5.9499999999999997E-2</v>
      </c>
      <c r="L426" s="1">
        <v>0</v>
      </c>
      <c r="P426" s="1">
        <v>3.8854277219914503E-2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</row>
    <row r="427" spans="1:21">
      <c r="A427" s="1" t="s">
        <v>359</v>
      </c>
      <c r="B427" s="1" t="s">
        <v>152</v>
      </c>
      <c r="C427" s="1">
        <v>2040</v>
      </c>
      <c r="D427" s="1">
        <v>0.75</v>
      </c>
      <c r="E427" s="1">
        <v>0.08</v>
      </c>
      <c r="F427" s="1">
        <v>0.04</v>
      </c>
      <c r="J427" s="1">
        <v>0</v>
      </c>
      <c r="K427" s="1">
        <v>5.5999999999999994E-2</v>
      </c>
      <c r="L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</row>
    <row r="428" spans="1:21">
      <c r="A428" s="1" t="s">
        <v>359</v>
      </c>
      <c r="B428" s="1" t="s">
        <v>152</v>
      </c>
      <c r="C428" s="1">
        <v>2045</v>
      </c>
      <c r="D428" s="1">
        <v>0.73</v>
      </c>
      <c r="E428" s="1">
        <v>7.4999999999999997E-2</v>
      </c>
      <c r="F428" s="1">
        <v>3.5000000000000003E-2</v>
      </c>
      <c r="J428" s="1">
        <v>0</v>
      </c>
      <c r="K428" s="1">
        <v>5.2499999999999998E-2</v>
      </c>
      <c r="L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</row>
    <row r="429" spans="1:21">
      <c r="A429" s="1" t="s">
        <v>359</v>
      </c>
      <c r="B429" s="1" t="s">
        <v>152</v>
      </c>
      <c r="C429" s="1">
        <v>2050</v>
      </c>
      <c r="D429" s="1">
        <v>0.7</v>
      </c>
      <c r="E429" s="1">
        <v>7.0000000000000007E-2</v>
      </c>
      <c r="F429" s="1">
        <v>0.03</v>
      </c>
      <c r="J429" s="1">
        <v>0</v>
      </c>
      <c r="K429" s="1">
        <v>0</v>
      </c>
      <c r="L429" s="1">
        <v>0</v>
      </c>
      <c r="N429" s="1">
        <v>0</v>
      </c>
      <c r="P429" s="1">
        <v>0</v>
      </c>
      <c r="Q429" s="1">
        <v>0</v>
      </c>
      <c r="R429" s="1">
        <v>0</v>
      </c>
      <c r="S429" s="1">
        <v>0</v>
      </c>
      <c r="U429" s="1">
        <v>0</v>
      </c>
    </row>
    <row r="430" spans="1:21">
      <c r="A430" s="1" t="s">
        <v>359</v>
      </c>
      <c r="B430" s="1" t="s">
        <v>151</v>
      </c>
      <c r="C430" s="1">
        <v>2015</v>
      </c>
      <c r="G430" s="1">
        <v>0.75</v>
      </c>
      <c r="H430" s="1">
        <v>0.19</v>
      </c>
      <c r="I430" s="1">
        <v>0.06</v>
      </c>
      <c r="M430" s="1">
        <v>0</v>
      </c>
      <c r="N430" s="1">
        <v>0.13299999999999998</v>
      </c>
      <c r="O430" s="1">
        <v>0</v>
      </c>
      <c r="S430" s="1">
        <v>0.63249649119286555</v>
      </c>
      <c r="T430" s="1">
        <v>5.7000000000000009E-2</v>
      </c>
      <c r="U430" s="1">
        <v>0.06</v>
      </c>
    </row>
    <row r="431" spans="1:21">
      <c r="A431" s="1" t="s">
        <v>359</v>
      </c>
      <c r="B431" s="1" t="s">
        <v>151</v>
      </c>
      <c r="C431" s="1">
        <v>2020</v>
      </c>
      <c r="G431" s="1">
        <v>0.73499999999999999</v>
      </c>
      <c r="H431" s="1">
        <v>0.185</v>
      </c>
      <c r="I431" s="1">
        <v>5.5E-2</v>
      </c>
      <c r="M431" s="1">
        <v>0</v>
      </c>
      <c r="N431" s="1">
        <v>0.1295</v>
      </c>
      <c r="O431" s="1">
        <v>0</v>
      </c>
      <c r="S431" s="1">
        <v>0.58942071683817832</v>
      </c>
      <c r="T431" s="1">
        <v>4.4400000000000009E-2</v>
      </c>
      <c r="U431" s="1">
        <v>5.2249999999999998E-2</v>
      </c>
    </row>
    <row r="432" spans="1:21">
      <c r="A432" s="1" t="s">
        <v>359</v>
      </c>
      <c r="B432" s="1" t="s">
        <v>151</v>
      </c>
      <c r="C432" s="1">
        <v>2025</v>
      </c>
      <c r="G432" s="1">
        <v>0.71</v>
      </c>
      <c r="H432" s="1">
        <v>0.18</v>
      </c>
      <c r="I432" s="1">
        <v>5.5E-2</v>
      </c>
      <c r="M432" s="1">
        <v>0</v>
      </c>
      <c r="N432" s="1">
        <v>0.126</v>
      </c>
      <c r="O432" s="1">
        <v>0</v>
      </c>
      <c r="P432" s="1">
        <v>0</v>
      </c>
      <c r="Q432" s="1">
        <v>0</v>
      </c>
      <c r="R432" s="1">
        <v>0</v>
      </c>
      <c r="S432" s="1">
        <v>0.45680105554958822</v>
      </c>
      <c r="T432" s="1">
        <v>0</v>
      </c>
      <c r="U432" s="1">
        <v>0</v>
      </c>
    </row>
    <row r="433" spans="1:21">
      <c r="A433" s="1" t="s">
        <v>359</v>
      </c>
      <c r="B433" s="1" t="s">
        <v>151</v>
      </c>
      <c r="C433" s="1">
        <v>2030</v>
      </c>
      <c r="G433" s="1">
        <v>0.69499999999999995</v>
      </c>
      <c r="H433" s="1">
        <v>0.17499999999999999</v>
      </c>
      <c r="I433" s="1">
        <v>0.05</v>
      </c>
      <c r="M433" s="1">
        <v>0</v>
      </c>
      <c r="N433" s="1">
        <v>0.12249999999999998</v>
      </c>
      <c r="O433" s="1">
        <v>0</v>
      </c>
      <c r="P433" s="1">
        <v>0</v>
      </c>
      <c r="Q433" s="1">
        <v>0</v>
      </c>
      <c r="R433" s="1">
        <v>0</v>
      </c>
      <c r="S433" s="1">
        <v>0.29692068610723238</v>
      </c>
      <c r="T433" s="1">
        <v>0</v>
      </c>
      <c r="U433" s="1">
        <v>0</v>
      </c>
    </row>
    <row r="434" spans="1:21">
      <c r="A434" s="1" t="s">
        <v>359</v>
      </c>
      <c r="B434" s="1" t="s">
        <v>151</v>
      </c>
      <c r="C434" s="1">
        <v>2035</v>
      </c>
      <c r="G434" s="1">
        <v>0.68</v>
      </c>
      <c r="H434" s="1">
        <v>0.16500000000000001</v>
      </c>
      <c r="I434" s="1">
        <v>4.4999999999999998E-2</v>
      </c>
      <c r="M434" s="1">
        <v>0</v>
      </c>
      <c r="N434" s="1">
        <v>0.11549999999999999</v>
      </c>
      <c r="O434" s="1">
        <v>0</v>
      </c>
      <c r="P434" s="1">
        <v>0</v>
      </c>
      <c r="Q434" s="1">
        <v>0</v>
      </c>
      <c r="R434" s="1">
        <v>0</v>
      </c>
      <c r="S434" s="1">
        <v>2.9692068610723238E-2</v>
      </c>
      <c r="T434" s="1">
        <v>0</v>
      </c>
      <c r="U434" s="1">
        <v>0</v>
      </c>
    </row>
    <row r="435" spans="1:21">
      <c r="A435" s="1" t="s">
        <v>359</v>
      </c>
      <c r="B435" s="1" t="s">
        <v>151</v>
      </c>
      <c r="C435" s="1">
        <v>2040</v>
      </c>
      <c r="G435" s="1">
        <v>0.66500000000000004</v>
      </c>
      <c r="H435" s="1">
        <v>0.16</v>
      </c>
      <c r="I435" s="1">
        <v>4.4999999999999998E-2</v>
      </c>
      <c r="M435" s="1">
        <v>0</v>
      </c>
      <c r="N435" s="1">
        <v>0.11199999999999999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</row>
    <row r="436" spans="1:21">
      <c r="A436" s="1" t="s">
        <v>359</v>
      </c>
      <c r="B436" s="1" t="s">
        <v>151</v>
      </c>
      <c r="C436" s="1">
        <v>2045</v>
      </c>
      <c r="G436" s="1">
        <v>0.65</v>
      </c>
      <c r="H436" s="1">
        <v>0.15</v>
      </c>
      <c r="I436" s="1">
        <v>0.04</v>
      </c>
      <c r="M436" s="1">
        <v>0</v>
      </c>
      <c r="N436" s="1">
        <v>0.105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</row>
    <row r="437" spans="1:21">
      <c r="A437" s="1" t="s">
        <v>359</v>
      </c>
      <c r="B437" s="1" t="s">
        <v>151</v>
      </c>
      <c r="C437" s="1">
        <v>2050</v>
      </c>
      <c r="G437" s="1">
        <v>0.62</v>
      </c>
      <c r="H437" s="1">
        <v>0.14000000000000001</v>
      </c>
      <c r="I437" s="1">
        <v>0.04</v>
      </c>
      <c r="M437" s="1">
        <v>0</v>
      </c>
      <c r="N437" s="1">
        <v>0</v>
      </c>
      <c r="O437" s="1">
        <v>0</v>
      </c>
      <c r="S437" s="1">
        <v>0</v>
      </c>
      <c r="T437" s="1">
        <v>0</v>
      </c>
      <c r="U437" s="1">
        <v>0</v>
      </c>
    </row>
    <row r="438" spans="1:21">
      <c r="A438" s="1" t="s">
        <v>358</v>
      </c>
      <c r="B438" s="1" t="s">
        <v>152</v>
      </c>
      <c r="C438" s="1">
        <v>2015</v>
      </c>
      <c r="D438" s="1">
        <v>0.84</v>
      </c>
      <c r="E438" s="1">
        <v>0.1</v>
      </c>
      <c r="F438" s="1">
        <v>0.06</v>
      </c>
      <c r="J438" s="1">
        <v>0</v>
      </c>
      <c r="K438" s="1">
        <v>6.9999999999999993E-2</v>
      </c>
      <c r="L438" s="1">
        <v>0</v>
      </c>
      <c r="P438" s="1">
        <v>0.81863952635132065</v>
      </c>
      <c r="Q438" s="1">
        <v>3.0000000000000006E-2</v>
      </c>
      <c r="R438" s="1">
        <v>0.06</v>
      </c>
      <c r="S438" s="1">
        <v>0</v>
      </c>
    </row>
    <row r="439" spans="1:21">
      <c r="A439" s="1" t="s">
        <v>358</v>
      </c>
      <c r="B439" s="1" t="s">
        <v>152</v>
      </c>
      <c r="C439" s="1">
        <v>2020</v>
      </c>
      <c r="D439" s="1">
        <v>0.82499999999999996</v>
      </c>
      <c r="E439" s="1">
        <v>9.5000000000000001E-2</v>
      </c>
      <c r="F439" s="1">
        <v>0.06</v>
      </c>
      <c r="J439" s="1">
        <v>0</v>
      </c>
      <c r="K439" s="1">
        <v>6.649999999999999E-2</v>
      </c>
      <c r="L439" s="1">
        <v>0</v>
      </c>
      <c r="P439" s="1">
        <v>0.77130078848465511</v>
      </c>
      <c r="Q439" s="1">
        <v>2.2800000000000004E-2</v>
      </c>
      <c r="R439" s="1">
        <v>5.8799999999999998E-2</v>
      </c>
      <c r="S439" s="1">
        <v>0</v>
      </c>
    </row>
    <row r="440" spans="1:21">
      <c r="A440" s="1" t="s">
        <v>358</v>
      </c>
      <c r="B440" s="1" t="s">
        <v>152</v>
      </c>
      <c r="C440" s="1">
        <v>2025</v>
      </c>
      <c r="D440" s="1">
        <v>0.81</v>
      </c>
      <c r="E440" s="1">
        <v>0.09</v>
      </c>
      <c r="F440" s="1">
        <v>5.5E-2</v>
      </c>
      <c r="J440" s="1">
        <v>0</v>
      </c>
      <c r="K440" s="1">
        <v>6.3E-2</v>
      </c>
      <c r="L440" s="1">
        <v>0</v>
      </c>
      <c r="P440" s="1">
        <v>0.59775811107560772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</row>
    <row r="441" spans="1:21">
      <c r="A441" s="1" t="s">
        <v>358</v>
      </c>
      <c r="B441" s="1" t="s">
        <v>152</v>
      </c>
      <c r="C441" s="1">
        <v>2030</v>
      </c>
      <c r="D441" s="1">
        <v>0.79</v>
      </c>
      <c r="E441" s="1">
        <v>0.09</v>
      </c>
      <c r="F441" s="1">
        <v>0.05</v>
      </c>
      <c r="J441" s="1">
        <v>0</v>
      </c>
      <c r="K441" s="1">
        <v>6.3E-2</v>
      </c>
      <c r="L441" s="1">
        <v>0</v>
      </c>
      <c r="P441" s="1">
        <v>0.38854277219914501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</row>
    <row r="442" spans="1:21">
      <c r="A442" s="1" t="s">
        <v>358</v>
      </c>
      <c r="B442" s="1" t="s">
        <v>152</v>
      </c>
      <c r="C442" s="1">
        <v>2035</v>
      </c>
      <c r="D442" s="1">
        <v>0.77</v>
      </c>
      <c r="E442" s="1">
        <v>8.5000000000000006E-2</v>
      </c>
      <c r="F442" s="1">
        <v>4.4999999999999998E-2</v>
      </c>
      <c r="J442" s="1">
        <v>0</v>
      </c>
      <c r="K442" s="1">
        <v>5.9499999999999997E-2</v>
      </c>
      <c r="L442" s="1">
        <v>0</v>
      </c>
      <c r="P442" s="1">
        <v>3.8854277219914503E-2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</row>
    <row r="443" spans="1:21">
      <c r="A443" s="1" t="s">
        <v>358</v>
      </c>
      <c r="B443" s="1" t="s">
        <v>152</v>
      </c>
      <c r="C443" s="1">
        <v>2040</v>
      </c>
      <c r="D443" s="1">
        <v>0.75</v>
      </c>
      <c r="E443" s="1">
        <v>0.08</v>
      </c>
      <c r="F443" s="1">
        <v>0.04</v>
      </c>
      <c r="J443" s="1">
        <v>0</v>
      </c>
      <c r="K443" s="1">
        <v>5.5999999999999994E-2</v>
      </c>
      <c r="L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</row>
    <row r="444" spans="1:21">
      <c r="A444" s="1" t="s">
        <v>358</v>
      </c>
      <c r="B444" s="1" t="s">
        <v>152</v>
      </c>
      <c r="C444" s="1">
        <v>2045</v>
      </c>
      <c r="D444" s="1">
        <v>0.73</v>
      </c>
      <c r="E444" s="1">
        <v>7.4999999999999997E-2</v>
      </c>
      <c r="F444" s="1">
        <v>3.5000000000000003E-2</v>
      </c>
      <c r="J444" s="1">
        <v>0</v>
      </c>
      <c r="K444" s="1">
        <v>5.2499999999999998E-2</v>
      </c>
      <c r="L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</row>
    <row r="445" spans="1:21">
      <c r="A445" s="1" t="s">
        <v>358</v>
      </c>
      <c r="B445" s="1" t="s">
        <v>152</v>
      </c>
      <c r="C445" s="1">
        <v>2050</v>
      </c>
      <c r="D445" s="1">
        <v>0.7</v>
      </c>
      <c r="E445" s="1">
        <v>7.0000000000000007E-2</v>
      </c>
      <c r="F445" s="1">
        <v>0.03</v>
      </c>
      <c r="J445" s="1">
        <v>0</v>
      </c>
      <c r="K445" s="1">
        <v>0</v>
      </c>
      <c r="L445" s="1">
        <v>0</v>
      </c>
      <c r="N445" s="1">
        <v>0</v>
      </c>
      <c r="P445" s="1">
        <v>0</v>
      </c>
      <c r="Q445" s="1">
        <v>0</v>
      </c>
      <c r="R445" s="1">
        <v>0</v>
      </c>
      <c r="S445" s="1">
        <v>0</v>
      </c>
      <c r="U445" s="1">
        <v>0</v>
      </c>
    </row>
    <row r="446" spans="1:21">
      <c r="A446" s="1" t="s">
        <v>358</v>
      </c>
      <c r="B446" s="1" t="s">
        <v>151</v>
      </c>
      <c r="C446" s="1">
        <v>2015</v>
      </c>
      <c r="G446" s="1">
        <v>0.75</v>
      </c>
      <c r="H446" s="1">
        <v>0.19</v>
      </c>
      <c r="I446" s="1">
        <v>0.06</v>
      </c>
      <c r="M446" s="1">
        <v>0</v>
      </c>
      <c r="N446" s="1">
        <v>0.13299999999999998</v>
      </c>
      <c r="O446" s="1">
        <v>0</v>
      </c>
      <c r="S446" s="1">
        <v>0.63249649119286555</v>
      </c>
      <c r="T446" s="1">
        <v>5.7000000000000009E-2</v>
      </c>
      <c r="U446" s="1">
        <v>0.06</v>
      </c>
    </row>
    <row r="447" spans="1:21">
      <c r="A447" s="1" t="s">
        <v>358</v>
      </c>
      <c r="B447" s="1" t="s">
        <v>151</v>
      </c>
      <c r="C447" s="1">
        <v>2020</v>
      </c>
      <c r="G447" s="1">
        <v>0.73499999999999999</v>
      </c>
      <c r="H447" s="1">
        <v>0.185</v>
      </c>
      <c r="I447" s="1">
        <v>5.5E-2</v>
      </c>
      <c r="M447" s="1">
        <v>0</v>
      </c>
      <c r="N447" s="1">
        <v>0.1295</v>
      </c>
      <c r="O447" s="1">
        <v>0</v>
      </c>
      <c r="S447" s="1">
        <v>0.58942071683817832</v>
      </c>
      <c r="T447" s="1">
        <v>4.4400000000000009E-2</v>
      </c>
      <c r="U447" s="1">
        <v>5.2249999999999998E-2</v>
      </c>
    </row>
    <row r="448" spans="1:21">
      <c r="A448" s="1" t="s">
        <v>358</v>
      </c>
      <c r="B448" s="1" t="s">
        <v>151</v>
      </c>
      <c r="C448" s="1">
        <v>2025</v>
      </c>
      <c r="G448" s="1">
        <v>0.71</v>
      </c>
      <c r="H448" s="1">
        <v>0.18</v>
      </c>
      <c r="I448" s="1">
        <v>5.5E-2</v>
      </c>
      <c r="M448" s="1">
        <v>0</v>
      </c>
      <c r="N448" s="1">
        <v>0.126</v>
      </c>
      <c r="O448" s="1">
        <v>0</v>
      </c>
      <c r="P448" s="1">
        <v>0</v>
      </c>
      <c r="Q448" s="1">
        <v>0</v>
      </c>
      <c r="R448" s="1">
        <v>0</v>
      </c>
      <c r="S448" s="1">
        <v>0.45680105554958822</v>
      </c>
      <c r="T448" s="1">
        <v>0</v>
      </c>
      <c r="U448" s="1">
        <v>0</v>
      </c>
    </row>
    <row r="449" spans="1:21">
      <c r="A449" s="1" t="s">
        <v>358</v>
      </c>
      <c r="B449" s="1" t="s">
        <v>151</v>
      </c>
      <c r="C449" s="1">
        <v>2030</v>
      </c>
      <c r="G449" s="1">
        <v>0.69499999999999995</v>
      </c>
      <c r="H449" s="1">
        <v>0.17499999999999999</v>
      </c>
      <c r="I449" s="1">
        <v>0.05</v>
      </c>
      <c r="M449" s="1">
        <v>0</v>
      </c>
      <c r="N449" s="1">
        <v>0.12249999999999998</v>
      </c>
      <c r="O449" s="1">
        <v>0</v>
      </c>
      <c r="P449" s="1">
        <v>0</v>
      </c>
      <c r="Q449" s="1">
        <v>0</v>
      </c>
      <c r="R449" s="1">
        <v>0</v>
      </c>
      <c r="S449" s="1">
        <v>0.29692068610723238</v>
      </c>
      <c r="T449" s="1">
        <v>0</v>
      </c>
      <c r="U449" s="1">
        <v>0</v>
      </c>
    </row>
    <row r="450" spans="1:21">
      <c r="A450" s="1" t="s">
        <v>358</v>
      </c>
      <c r="B450" s="1" t="s">
        <v>151</v>
      </c>
      <c r="C450" s="1">
        <v>2035</v>
      </c>
      <c r="G450" s="1">
        <v>0.68</v>
      </c>
      <c r="H450" s="1">
        <v>0.16500000000000001</v>
      </c>
      <c r="I450" s="1">
        <v>4.4999999999999998E-2</v>
      </c>
      <c r="M450" s="1">
        <v>0</v>
      </c>
      <c r="N450" s="1">
        <v>0.11549999999999999</v>
      </c>
      <c r="O450" s="1">
        <v>0</v>
      </c>
      <c r="P450" s="1">
        <v>0</v>
      </c>
      <c r="Q450" s="1">
        <v>0</v>
      </c>
      <c r="R450" s="1">
        <v>0</v>
      </c>
      <c r="S450" s="1">
        <v>2.9692068610723238E-2</v>
      </c>
      <c r="T450" s="1">
        <v>0</v>
      </c>
      <c r="U450" s="1">
        <v>0</v>
      </c>
    </row>
    <row r="451" spans="1:21">
      <c r="A451" s="1" t="s">
        <v>358</v>
      </c>
      <c r="B451" s="1" t="s">
        <v>151</v>
      </c>
      <c r="C451" s="1">
        <v>2040</v>
      </c>
      <c r="G451" s="1">
        <v>0.66500000000000004</v>
      </c>
      <c r="H451" s="1">
        <v>0.16</v>
      </c>
      <c r="I451" s="1">
        <v>4.4999999999999998E-2</v>
      </c>
      <c r="M451" s="1">
        <v>0</v>
      </c>
      <c r="N451" s="1">
        <v>0.11199999999999999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</row>
    <row r="452" spans="1:21">
      <c r="A452" s="1" t="s">
        <v>358</v>
      </c>
      <c r="B452" s="1" t="s">
        <v>151</v>
      </c>
      <c r="C452" s="1">
        <v>2045</v>
      </c>
      <c r="G452" s="1">
        <v>0.65</v>
      </c>
      <c r="H452" s="1">
        <v>0.15</v>
      </c>
      <c r="I452" s="1">
        <v>0.04</v>
      </c>
      <c r="M452" s="1">
        <v>0</v>
      </c>
      <c r="N452" s="1">
        <v>0.105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</row>
    <row r="453" spans="1:21">
      <c r="A453" s="1" t="s">
        <v>358</v>
      </c>
      <c r="B453" s="1" t="s">
        <v>151</v>
      </c>
      <c r="C453" s="1">
        <v>2050</v>
      </c>
      <c r="G453" s="1">
        <v>0.62</v>
      </c>
      <c r="H453" s="1">
        <v>0.14000000000000001</v>
      </c>
      <c r="I453" s="1">
        <v>0.04</v>
      </c>
      <c r="M453" s="1">
        <v>0</v>
      </c>
      <c r="N453" s="1">
        <v>0</v>
      </c>
      <c r="O453" s="1">
        <v>0</v>
      </c>
      <c r="S453" s="1">
        <v>0</v>
      </c>
      <c r="T453" s="1">
        <v>0</v>
      </c>
      <c r="U453" s="1">
        <v>0</v>
      </c>
    </row>
    <row r="454" spans="1:21">
      <c r="A454" s="1" t="s">
        <v>283</v>
      </c>
      <c r="B454" s="1" t="s">
        <v>152</v>
      </c>
      <c r="C454" s="1">
        <v>2015</v>
      </c>
      <c r="D454" s="1">
        <v>0.79200000000000004</v>
      </c>
      <c r="E454" s="1">
        <v>0.17799999999999999</v>
      </c>
      <c r="F454" s="1">
        <v>0.03</v>
      </c>
      <c r="G454" s="1">
        <v>0</v>
      </c>
      <c r="H454" s="1">
        <v>0</v>
      </c>
      <c r="I454" s="1">
        <v>0</v>
      </c>
      <c r="J454" s="1">
        <v>0</v>
      </c>
      <c r="K454" s="1">
        <v>0.12459999999999997</v>
      </c>
      <c r="L454" s="1">
        <v>0</v>
      </c>
      <c r="M454" s="1">
        <v>0</v>
      </c>
      <c r="N454" s="1">
        <v>0</v>
      </c>
      <c r="O454" s="1">
        <v>0</v>
      </c>
      <c r="P454" s="1">
        <v>0.7718601248455309</v>
      </c>
      <c r="Q454" s="1">
        <v>5.340000000000001E-2</v>
      </c>
      <c r="R454" s="1">
        <v>0.03</v>
      </c>
      <c r="S454" s="1">
        <v>0</v>
      </c>
      <c r="T454" s="1">
        <v>0</v>
      </c>
      <c r="U454" s="1">
        <v>0</v>
      </c>
    </row>
    <row r="455" spans="1:21">
      <c r="A455" s="1" t="s">
        <v>283</v>
      </c>
      <c r="B455" s="1" t="s">
        <v>152</v>
      </c>
      <c r="C455" s="1">
        <v>2020</v>
      </c>
      <c r="D455" s="1">
        <v>0.78222222222222226</v>
      </c>
      <c r="E455" s="1">
        <v>0.17243749999999999</v>
      </c>
      <c r="F455" s="1">
        <v>0.03</v>
      </c>
      <c r="G455" s="1">
        <v>0</v>
      </c>
      <c r="H455" s="1">
        <v>0</v>
      </c>
      <c r="I455" s="1">
        <v>0</v>
      </c>
      <c r="J455" s="1">
        <v>0</v>
      </c>
      <c r="K455" s="1">
        <v>0.12070625</v>
      </c>
      <c r="L455" s="1">
        <v>0</v>
      </c>
      <c r="M455" s="1">
        <v>0</v>
      </c>
      <c r="N455" s="1">
        <v>0</v>
      </c>
      <c r="O455" s="1">
        <v>0</v>
      </c>
      <c r="P455" s="1">
        <v>0.73130741426693247</v>
      </c>
      <c r="Q455" s="1">
        <v>4.1385000000000005E-2</v>
      </c>
      <c r="R455" s="1">
        <v>2.9399999999999999E-2</v>
      </c>
      <c r="S455" s="1">
        <v>0</v>
      </c>
      <c r="T455" s="1">
        <v>0</v>
      </c>
      <c r="U455" s="1">
        <v>0</v>
      </c>
    </row>
    <row r="456" spans="1:21">
      <c r="A456" s="1" t="s">
        <v>283</v>
      </c>
      <c r="B456" s="1" t="s">
        <v>152</v>
      </c>
      <c r="C456" s="1">
        <v>2025</v>
      </c>
      <c r="D456" s="1">
        <v>0.76755555555555555</v>
      </c>
      <c r="E456" s="1">
        <v>0.166875</v>
      </c>
      <c r="F456" s="1">
        <v>0.03</v>
      </c>
      <c r="G456" s="1">
        <v>0</v>
      </c>
      <c r="H456" s="1">
        <v>0</v>
      </c>
      <c r="I456" s="1">
        <v>0</v>
      </c>
      <c r="J456" s="1">
        <v>0</v>
      </c>
      <c r="K456" s="1">
        <v>0.1168125</v>
      </c>
      <c r="L456" s="1">
        <v>0</v>
      </c>
      <c r="M456" s="1">
        <v>0</v>
      </c>
      <c r="N456" s="1">
        <v>0</v>
      </c>
      <c r="O456" s="1">
        <v>0</v>
      </c>
      <c r="P456" s="1">
        <v>0.56676324605687267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</row>
    <row r="457" spans="1:21">
      <c r="A457" s="1" t="s">
        <v>283</v>
      </c>
      <c r="B457" s="1" t="s">
        <v>152</v>
      </c>
      <c r="C457" s="1">
        <v>2030</v>
      </c>
      <c r="D457" s="1">
        <v>0.74311111111111106</v>
      </c>
      <c r="E457" s="1">
        <v>0.16131249999999997</v>
      </c>
      <c r="F457" s="1">
        <v>2.5000000000000001E-2</v>
      </c>
      <c r="G457" s="1">
        <v>0</v>
      </c>
      <c r="H457" s="1">
        <v>0</v>
      </c>
      <c r="I457" s="1">
        <v>0</v>
      </c>
      <c r="J457" s="1">
        <v>0</v>
      </c>
      <c r="K457" s="1">
        <v>0.11291874999999997</v>
      </c>
      <c r="L457" s="1">
        <v>0</v>
      </c>
      <c r="M457" s="1">
        <v>0</v>
      </c>
      <c r="N457" s="1">
        <v>0</v>
      </c>
      <c r="O457" s="1">
        <v>0</v>
      </c>
      <c r="P457" s="1">
        <v>0.36839610993696725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</row>
    <row r="458" spans="1:21">
      <c r="A458" s="1" t="s">
        <v>283</v>
      </c>
      <c r="B458" s="1" t="s">
        <v>152</v>
      </c>
      <c r="C458" s="1">
        <v>2035</v>
      </c>
      <c r="D458" s="1">
        <v>0.72355555555555551</v>
      </c>
      <c r="E458" s="1">
        <v>0.15574999999999997</v>
      </c>
      <c r="F458" s="1">
        <v>2.5000000000000001E-2</v>
      </c>
      <c r="G458" s="1">
        <v>0</v>
      </c>
      <c r="H458" s="1">
        <v>0</v>
      </c>
      <c r="I458" s="1">
        <v>0</v>
      </c>
      <c r="J458" s="1">
        <v>0</v>
      </c>
      <c r="K458" s="1">
        <v>0.10902499999999997</v>
      </c>
      <c r="L458" s="1">
        <v>0</v>
      </c>
      <c r="M458" s="1">
        <v>0</v>
      </c>
      <c r="N458" s="1">
        <v>0</v>
      </c>
      <c r="O458" s="1">
        <v>0</v>
      </c>
      <c r="P458" s="1">
        <v>3.6839610993696724E-2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</row>
    <row r="459" spans="1:21">
      <c r="A459" s="1" t="s">
        <v>283</v>
      </c>
      <c r="B459" s="1" t="s">
        <v>152</v>
      </c>
      <c r="C459" s="1">
        <v>2040</v>
      </c>
      <c r="D459" s="1">
        <v>0.70399999999999996</v>
      </c>
      <c r="E459" s="1">
        <v>0.14462499999999998</v>
      </c>
      <c r="F459" s="1">
        <v>0.02</v>
      </c>
      <c r="G459" s="1">
        <v>0</v>
      </c>
      <c r="H459" s="1">
        <v>0</v>
      </c>
      <c r="I459" s="1">
        <v>0</v>
      </c>
      <c r="J459" s="1">
        <v>0</v>
      </c>
      <c r="K459" s="1">
        <v>0.10123749999999998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</row>
    <row r="460" spans="1:21">
      <c r="A460" s="1" t="s">
        <v>283</v>
      </c>
      <c r="B460" s="1" t="s">
        <v>152</v>
      </c>
      <c r="C460" s="1">
        <v>2045</v>
      </c>
      <c r="D460" s="1">
        <v>0.68444444444444441</v>
      </c>
      <c r="E460" s="1">
        <v>0.13349999999999995</v>
      </c>
      <c r="F460" s="1">
        <v>0.02</v>
      </c>
      <c r="G460" s="1">
        <v>0</v>
      </c>
      <c r="H460" s="1">
        <v>0</v>
      </c>
      <c r="I460" s="1">
        <v>0</v>
      </c>
      <c r="J460" s="1">
        <v>0</v>
      </c>
      <c r="K460" s="1">
        <v>9.3449999999999964E-2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</row>
    <row r="461" spans="1:21">
      <c r="A461" s="1" t="s">
        <v>283</v>
      </c>
      <c r="B461" s="1" t="s">
        <v>152</v>
      </c>
      <c r="C461" s="1">
        <v>2050</v>
      </c>
      <c r="D461" s="1">
        <v>0.66</v>
      </c>
      <c r="E461" s="1">
        <v>0.12237499999999996</v>
      </c>
      <c r="F461" s="1">
        <v>1.4999999999999999E-2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</row>
    <row r="462" spans="1:21">
      <c r="A462" s="1" t="s">
        <v>283</v>
      </c>
      <c r="B462" s="1" t="s">
        <v>151</v>
      </c>
      <c r="C462" s="1">
        <v>2015</v>
      </c>
      <c r="D462" s="1">
        <v>0</v>
      </c>
      <c r="E462" s="1">
        <v>0</v>
      </c>
      <c r="F462" s="1">
        <v>0</v>
      </c>
      <c r="G462" s="1">
        <v>0.64900000000000002</v>
      </c>
      <c r="H462" s="1">
        <v>0.35</v>
      </c>
      <c r="I462" s="1">
        <v>1E-3</v>
      </c>
      <c r="J462" s="1">
        <v>0</v>
      </c>
      <c r="K462" s="1">
        <v>0</v>
      </c>
      <c r="L462" s="1">
        <v>0</v>
      </c>
      <c r="M462" s="1">
        <v>0</v>
      </c>
      <c r="N462" s="1">
        <v>0.24499999999999997</v>
      </c>
      <c r="O462" s="1">
        <v>0</v>
      </c>
      <c r="P462" s="1">
        <v>0</v>
      </c>
      <c r="Q462" s="1">
        <v>0</v>
      </c>
      <c r="R462" s="1">
        <v>0</v>
      </c>
      <c r="S462" s="1">
        <v>0.63249649119286555</v>
      </c>
      <c r="T462" s="1">
        <v>0.105</v>
      </c>
      <c r="U462" s="1">
        <v>1E-3</v>
      </c>
    </row>
    <row r="463" spans="1:21">
      <c r="A463" s="1" t="s">
        <v>283</v>
      </c>
      <c r="B463" s="1" t="s">
        <v>151</v>
      </c>
      <c r="C463" s="1">
        <v>2020</v>
      </c>
      <c r="D463" s="1">
        <v>0</v>
      </c>
      <c r="E463" s="1">
        <v>0</v>
      </c>
      <c r="F463" s="1">
        <v>0</v>
      </c>
      <c r="G463" s="1">
        <v>0.63045714285714283</v>
      </c>
      <c r="H463" s="1">
        <v>0.32988505747126434</v>
      </c>
      <c r="I463" s="1">
        <v>1E-3</v>
      </c>
      <c r="J463" s="1">
        <v>0</v>
      </c>
      <c r="K463" s="1">
        <v>0</v>
      </c>
      <c r="L463" s="1">
        <v>0</v>
      </c>
      <c r="M463" s="1">
        <v>0</v>
      </c>
      <c r="N463" s="1">
        <v>0.23091954022988501</v>
      </c>
      <c r="O463" s="1">
        <v>0</v>
      </c>
      <c r="P463" s="1">
        <v>0</v>
      </c>
      <c r="Q463" s="1">
        <v>0</v>
      </c>
      <c r="R463" s="1">
        <v>0</v>
      </c>
      <c r="S463" s="1">
        <v>0.58942071683817832</v>
      </c>
      <c r="T463" s="1">
        <v>7.9172413793103455E-2</v>
      </c>
      <c r="U463" s="1">
        <v>9.5E-4</v>
      </c>
    </row>
    <row r="464" spans="1:21">
      <c r="A464" s="1" t="s">
        <v>283</v>
      </c>
      <c r="B464" s="1" t="s">
        <v>151</v>
      </c>
      <c r="C464" s="1">
        <v>2025</v>
      </c>
      <c r="D464" s="1">
        <v>0</v>
      </c>
      <c r="E464" s="1">
        <v>0</v>
      </c>
      <c r="F464" s="1">
        <v>0</v>
      </c>
      <c r="G464" s="1">
        <v>0.61191428571428563</v>
      </c>
      <c r="H464" s="1">
        <v>0.31781609195402299</v>
      </c>
      <c r="I464" s="1">
        <v>1E-3</v>
      </c>
      <c r="J464" s="1">
        <v>0</v>
      </c>
      <c r="K464" s="1">
        <v>0</v>
      </c>
      <c r="L464" s="1">
        <v>0</v>
      </c>
      <c r="M464" s="1">
        <v>0</v>
      </c>
      <c r="N464" s="1">
        <v>0.22247126436781606</v>
      </c>
      <c r="O464" s="1">
        <v>0</v>
      </c>
      <c r="P464" s="1">
        <v>0</v>
      </c>
      <c r="Q464" s="1">
        <v>0</v>
      </c>
      <c r="R464" s="1">
        <v>0</v>
      </c>
      <c r="S464" s="1">
        <v>0.45680105554958822</v>
      </c>
      <c r="T464" s="1">
        <v>0</v>
      </c>
      <c r="U464" s="1">
        <v>0</v>
      </c>
    </row>
    <row r="465" spans="1:21">
      <c r="A465" s="1" t="s">
        <v>283</v>
      </c>
      <c r="B465" s="1" t="s">
        <v>151</v>
      </c>
      <c r="C465" s="1">
        <v>2030</v>
      </c>
      <c r="D465" s="1">
        <v>0</v>
      </c>
      <c r="E465" s="1">
        <v>0</v>
      </c>
      <c r="F465" s="1">
        <v>0</v>
      </c>
      <c r="G465" s="1">
        <v>0.59955238095238084</v>
      </c>
      <c r="H465" s="1">
        <v>0.30977011494252871</v>
      </c>
      <c r="I465" s="1">
        <v>1E-3</v>
      </c>
      <c r="J465" s="1">
        <v>0</v>
      </c>
      <c r="K465" s="1">
        <v>0</v>
      </c>
      <c r="L465" s="1">
        <v>0</v>
      </c>
      <c r="M465" s="1">
        <v>0</v>
      </c>
      <c r="N465" s="1">
        <v>0.21683908045977007</v>
      </c>
      <c r="O465" s="1">
        <v>0</v>
      </c>
      <c r="P465" s="1">
        <v>0</v>
      </c>
      <c r="Q465" s="1">
        <v>0</v>
      </c>
      <c r="R465" s="1">
        <v>0</v>
      </c>
      <c r="S465" s="1">
        <v>0.29692068610723238</v>
      </c>
      <c r="T465" s="1">
        <v>0</v>
      </c>
      <c r="U465" s="1">
        <v>0</v>
      </c>
    </row>
    <row r="466" spans="1:21">
      <c r="A466" s="1" t="s">
        <v>283</v>
      </c>
      <c r="B466" s="1" t="s">
        <v>151</v>
      </c>
      <c r="C466" s="1">
        <v>2035</v>
      </c>
      <c r="D466" s="1">
        <v>0</v>
      </c>
      <c r="E466" s="1">
        <v>0</v>
      </c>
      <c r="F466" s="1">
        <v>0</v>
      </c>
      <c r="G466" s="1">
        <v>0.58719047619047604</v>
      </c>
      <c r="H466" s="1">
        <v>0.30172413793103448</v>
      </c>
      <c r="I466" s="1">
        <v>8.7500000000000013E-4</v>
      </c>
      <c r="J466" s="1">
        <v>0</v>
      </c>
      <c r="K466" s="1">
        <v>0</v>
      </c>
      <c r="L466" s="1">
        <v>0</v>
      </c>
      <c r="M466" s="1">
        <v>0</v>
      </c>
      <c r="N466" s="1">
        <v>0.21120689655172409</v>
      </c>
      <c r="O466" s="1">
        <v>0</v>
      </c>
      <c r="P466" s="1">
        <v>0</v>
      </c>
      <c r="Q466" s="1">
        <v>0</v>
      </c>
      <c r="R466" s="1">
        <v>0</v>
      </c>
      <c r="S466" s="1">
        <v>2.9692068610723238E-2</v>
      </c>
      <c r="T466" s="1">
        <v>0</v>
      </c>
      <c r="U466" s="1">
        <v>0</v>
      </c>
    </row>
    <row r="467" spans="1:21">
      <c r="A467" s="1" t="s">
        <v>283</v>
      </c>
      <c r="B467" s="1" t="s">
        <v>151</v>
      </c>
      <c r="C467" s="1">
        <v>2040</v>
      </c>
      <c r="D467" s="1">
        <v>0</v>
      </c>
      <c r="E467" s="1">
        <v>0</v>
      </c>
      <c r="F467" s="1">
        <v>0</v>
      </c>
      <c r="G467" s="1">
        <v>0.56864761904761896</v>
      </c>
      <c r="H467" s="1">
        <v>0.28965517241379307</v>
      </c>
      <c r="I467" s="1">
        <v>8.7500000000000013E-4</v>
      </c>
      <c r="J467" s="1">
        <v>0</v>
      </c>
      <c r="K467" s="1">
        <v>0</v>
      </c>
      <c r="L467" s="1">
        <v>0</v>
      </c>
      <c r="M467" s="1">
        <v>0</v>
      </c>
      <c r="N467" s="1">
        <v>0.20275862068965514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</row>
    <row r="468" spans="1:21">
      <c r="A468" s="1" t="s">
        <v>283</v>
      </c>
      <c r="B468" s="1" t="s">
        <v>151</v>
      </c>
      <c r="C468" s="1">
        <v>2045</v>
      </c>
      <c r="D468" s="1">
        <v>0</v>
      </c>
      <c r="E468" s="1">
        <v>0</v>
      </c>
      <c r="F468" s="1">
        <v>0</v>
      </c>
      <c r="G468" s="1">
        <v>0.55010476190476176</v>
      </c>
      <c r="H468" s="1">
        <v>0.27758620689655167</v>
      </c>
      <c r="I468" s="1">
        <v>7.5000000000000002E-4</v>
      </c>
      <c r="J468" s="1">
        <v>0</v>
      </c>
      <c r="K468" s="1">
        <v>0</v>
      </c>
      <c r="L468" s="1">
        <v>0</v>
      </c>
      <c r="M468" s="1">
        <v>0</v>
      </c>
      <c r="N468" s="1">
        <v>0.19431034482758613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</row>
    <row r="469" spans="1:21">
      <c r="A469" s="1" t="s">
        <v>283</v>
      </c>
      <c r="B469" s="1" t="s">
        <v>151</v>
      </c>
      <c r="C469" s="1">
        <v>2050</v>
      </c>
      <c r="D469" s="1">
        <v>0</v>
      </c>
      <c r="E469" s="1">
        <v>0</v>
      </c>
      <c r="F469" s="1">
        <v>0</v>
      </c>
      <c r="G469" s="1">
        <v>0.53774285714285697</v>
      </c>
      <c r="H469" s="1">
        <v>0.26954022988505749</v>
      </c>
      <c r="I469" s="1">
        <v>7.5000000000000002E-4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</row>
    <row r="470" spans="1:21" s="89" customFormat="1">
      <c r="A470" s="89" t="s">
        <v>470</v>
      </c>
      <c r="B470" s="89" t="s">
        <v>152</v>
      </c>
      <c r="C470" s="89">
        <v>2015</v>
      </c>
      <c r="D470" s="89">
        <v>0.86480000000000001</v>
      </c>
      <c r="E470" s="89">
        <v>5.5199999999999999E-2</v>
      </c>
      <c r="F470" s="89">
        <v>0.08</v>
      </c>
      <c r="G470" s="89">
        <v>0</v>
      </c>
      <c r="H470" s="89">
        <v>0</v>
      </c>
      <c r="I470" s="89">
        <v>0</v>
      </c>
      <c r="J470" s="89">
        <v>0</v>
      </c>
      <c r="K470" s="89">
        <v>3.8640000000000001E-2</v>
      </c>
      <c r="L470" s="89">
        <v>0</v>
      </c>
      <c r="M470" s="89">
        <v>0</v>
      </c>
      <c r="N470" s="89">
        <v>0</v>
      </c>
      <c r="O470" s="89">
        <v>0</v>
      </c>
      <c r="P470" s="89">
        <v>0.84280888379597874</v>
      </c>
      <c r="Q470" s="89">
        <v>1.6559999999999998E-2</v>
      </c>
      <c r="R470" s="89">
        <v>0.08</v>
      </c>
      <c r="S470" s="89">
        <v>0</v>
      </c>
      <c r="T470" s="89">
        <v>0</v>
      </c>
      <c r="U470" s="89">
        <v>0</v>
      </c>
    </row>
    <row r="471" spans="1:21" s="89" customFormat="1">
      <c r="A471" s="89" t="s">
        <v>470</v>
      </c>
      <c r="B471" s="89" t="s">
        <v>152</v>
      </c>
      <c r="C471" s="89">
        <v>2020</v>
      </c>
      <c r="D471" s="89">
        <v>0.84971627906976743</v>
      </c>
      <c r="E471" s="89">
        <v>5.5199999999999999E-2</v>
      </c>
      <c r="F471" s="89">
        <v>0.08</v>
      </c>
      <c r="G471" s="89">
        <v>0</v>
      </c>
      <c r="H471" s="89">
        <v>0</v>
      </c>
      <c r="I471" s="89">
        <v>0</v>
      </c>
      <c r="J471" s="89">
        <v>0</v>
      </c>
      <c r="K471" s="89">
        <v>3.8640000000000001E-2</v>
      </c>
      <c r="L471" s="89">
        <v>0</v>
      </c>
      <c r="M471" s="89">
        <v>0</v>
      </c>
      <c r="N471" s="89">
        <v>0</v>
      </c>
      <c r="O471" s="89">
        <v>0</v>
      </c>
      <c r="P471" s="89">
        <v>0.79440828610273806</v>
      </c>
      <c r="Q471" s="89">
        <v>1.3247999999999999E-2</v>
      </c>
      <c r="R471" s="89">
        <v>7.8700000000000006E-2</v>
      </c>
      <c r="S471" s="89">
        <v>0</v>
      </c>
      <c r="T471" s="89">
        <v>0</v>
      </c>
      <c r="U471" s="89">
        <v>0</v>
      </c>
    </row>
    <row r="472" spans="1:21" s="89" customFormat="1">
      <c r="A472" s="89" t="s">
        <v>470</v>
      </c>
      <c r="B472" s="89" t="s">
        <v>152</v>
      </c>
      <c r="C472" s="89">
        <v>2025</v>
      </c>
      <c r="D472" s="89">
        <v>0.83463255813953485</v>
      </c>
      <c r="E472" s="89">
        <v>5.1257142857142862E-2</v>
      </c>
      <c r="F472" s="89">
        <v>7.4999999999999997E-2</v>
      </c>
      <c r="G472" s="89">
        <v>0</v>
      </c>
      <c r="H472" s="89">
        <v>0</v>
      </c>
      <c r="I472" s="89">
        <v>0</v>
      </c>
      <c r="J472" s="89">
        <v>0</v>
      </c>
      <c r="K472" s="89">
        <v>3.5880000000000002E-2</v>
      </c>
      <c r="L472" s="89">
        <v>0</v>
      </c>
      <c r="M472" s="89">
        <v>0</v>
      </c>
      <c r="N472" s="89">
        <v>0</v>
      </c>
      <c r="O472" s="89">
        <v>0</v>
      </c>
      <c r="P472" s="89">
        <v>0.61566642172962205</v>
      </c>
      <c r="Q472" s="89">
        <v>0</v>
      </c>
      <c r="R472" s="89">
        <v>0</v>
      </c>
      <c r="S472" s="89">
        <v>0</v>
      </c>
      <c r="T472" s="89">
        <v>0</v>
      </c>
      <c r="U472" s="89">
        <v>0</v>
      </c>
    </row>
    <row r="473" spans="1:21" s="89" customFormat="1">
      <c r="A473" s="89" t="s">
        <v>470</v>
      </c>
      <c r="B473" s="89" t="s">
        <v>152</v>
      </c>
      <c r="C473" s="89">
        <v>2030</v>
      </c>
      <c r="D473" s="89">
        <v>0.81452093023255823</v>
      </c>
      <c r="E473" s="89">
        <v>4.7314285714285712E-2</v>
      </c>
      <c r="F473" s="89">
        <v>7.0000000000000007E-2</v>
      </c>
      <c r="G473" s="89">
        <v>0</v>
      </c>
      <c r="H473" s="89">
        <v>0</v>
      </c>
      <c r="I473" s="89">
        <v>0</v>
      </c>
      <c r="J473" s="89">
        <v>0</v>
      </c>
      <c r="K473" s="89">
        <v>3.3119999999999997E-2</v>
      </c>
      <c r="L473" s="89">
        <v>0</v>
      </c>
      <c r="M473" s="89">
        <v>0</v>
      </c>
      <c r="N473" s="89">
        <v>0</v>
      </c>
      <c r="O473" s="89">
        <v>0</v>
      </c>
      <c r="P473" s="89">
        <v>0.40018317412425441</v>
      </c>
      <c r="Q473" s="89">
        <v>0</v>
      </c>
      <c r="R473" s="89">
        <v>0</v>
      </c>
      <c r="S473" s="89">
        <v>0</v>
      </c>
      <c r="T473" s="89">
        <v>0</v>
      </c>
      <c r="U473" s="89">
        <v>0</v>
      </c>
    </row>
    <row r="474" spans="1:21" s="89" customFormat="1">
      <c r="A474" s="89" t="s">
        <v>470</v>
      </c>
      <c r="B474" s="89" t="s">
        <v>152</v>
      </c>
      <c r="C474" s="89">
        <v>2035</v>
      </c>
      <c r="D474" s="89">
        <v>0.79440930232558138</v>
      </c>
      <c r="E474" s="89">
        <v>4.3371428571428568E-2</v>
      </c>
      <c r="F474" s="89">
        <v>6.5000000000000002E-2</v>
      </c>
      <c r="G474" s="89">
        <v>0</v>
      </c>
      <c r="H474" s="89">
        <v>0</v>
      </c>
      <c r="I474" s="89">
        <v>0</v>
      </c>
      <c r="J474" s="89">
        <v>0</v>
      </c>
      <c r="K474" s="89">
        <v>3.0360000000000002E-2</v>
      </c>
      <c r="L474" s="89">
        <v>0</v>
      </c>
      <c r="M474" s="89">
        <v>0</v>
      </c>
      <c r="N474" s="89">
        <v>0</v>
      </c>
      <c r="O474" s="89">
        <v>0</v>
      </c>
      <c r="P474" s="89">
        <v>4.0018317412425439E-2</v>
      </c>
      <c r="Q474" s="89">
        <v>0</v>
      </c>
      <c r="R474" s="89">
        <v>0</v>
      </c>
      <c r="S474" s="89">
        <v>0</v>
      </c>
      <c r="T474" s="89">
        <v>0</v>
      </c>
      <c r="U474" s="89">
        <v>0</v>
      </c>
    </row>
    <row r="475" spans="1:21" s="89" customFormat="1">
      <c r="A475" s="89" t="s">
        <v>470</v>
      </c>
      <c r="B475" s="89" t="s">
        <v>152</v>
      </c>
      <c r="C475" s="89">
        <v>2040</v>
      </c>
      <c r="D475" s="89">
        <v>0.77429767441860464</v>
      </c>
      <c r="E475" s="89">
        <v>3.9428571428571431E-2</v>
      </c>
      <c r="F475" s="89">
        <v>0.06</v>
      </c>
      <c r="G475" s="89">
        <v>0</v>
      </c>
      <c r="H475" s="89">
        <v>0</v>
      </c>
      <c r="I475" s="89">
        <v>0</v>
      </c>
      <c r="J475" s="89">
        <v>0</v>
      </c>
      <c r="K475" s="89">
        <v>2.76E-2</v>
      </c>
      <c r="L475" s="89">
        <v>0</v>
      </c>
      <c r="M475" s="89">
        <v>0</v>
      </c>
      <c r="N475" s="89">
        <v>0</v>
      </c>
      <c r="O475" s="89">
        <v>0</v>
      </c>
      <c r="P475" s="89">
        <v>0</v>
      </c>
      <c r="Q475" s="89">
        <v>0</v>
      </c>
      <c r="R475" s="89">
        <v>0</v>
      </c>
      <c r="S475" s="89">
        <v>0</v>
      </c>
      <c r="T475" s="89">
        <v>0</v>
      </c>
      <c r="U475" s="89">
        <v>0</v>
      </c>
    </row>
    <row r="476" spans="1:21" s="89" customFormat="1">
      <c r="A476" s="89" t="s">
        <v>470</v>
      </c>
      <c r="B476" s="89" t="s">
        <v>152</v>
      </c>
      <c r="C476" s="89">
        <v>2045</v>
      </c>
      <c r="D476" s="89">
        <v>0.75418604651162779</v>
      </c>
      <c r="E476" s="89">
        <v>3.5485714285714287E-2</v>
      </c>
      <c r="F476" s="89">
        <v>0.05</v>
      </c>
      <c r="G476" s="89">
        <v>0</v>
      </c>
      <c r="H476" s="89">
        <v>0</v>
      </c>
      <c r="I476" s="89">
        <v>0</v>
      </c>
      <c r="J476" s="89">
        <v>0</v>
      </c>
      <c r="K476" s="89">
        <v>2.4840000000000001E-2</v>
      </c>
      <c r="L476" s="89">
        <v>0</v>
      </c>
      <c r="M476" s="89">
        <v>0</v>
      </c>
      <c r="N476" s="89">
        <v>0</v>
      </c>
      <c r="O476" s="89">
        <v>0</v>
      </c>
      <c r="P476" s="89">
        <v>0</v>
      </c>
      <c r="Q476" s="89">
        <v>0</v>
      </c>
      <c r="R476" s="89">
        <v>0</v>
      </c>
      <c r="S476" s="89">
        <v>0</v>
      </c>
      <c r="T476" s="89">
        <v>0</v>
      </c>
      <c r="U476" s="89">
        <v>0</v>
      </c>
    </row>
    <row r="477" spans="1:21" s="89" customFormat="1">
      <c r="A477" s="89" t="s">
        <v>470</v>
      </c>
      <c r="B477" s="89" t="s">
        <v>152</v>
      </c>
      <c r="C477" s="89">
        <v>2050</v>
      </c>
      <c r="D477" s="89">
        <v>0.73407441860465106</v>
      </c>
      <c r="E477" s="89">
        <v>3.1542857142857143E-2</v>
      </c>
      <c r="F477" s="89">
        <v>0.04</v>
      </c>
      <c r="G477" s="89">
        <v>0</v>
      </c>
      <c r="H477" s="89">
        <v>0</v>
      </c>
      <c r="I477" s="89">
        <v>0</v>
      </c>
      <c r="J477" s="89">
        <v>0</v>
      </c>
      <c r="K477" s="89">
        <v>0</v>
      </c>
      <c r="L477" s="89">
        <v>0</v>
      </c>
      <c r="M477" s="89">
        <v>0</v>
      </c>
      <c r="N477" s="89">
        <v>0</v>
      </c>
      <c r="O477" s="89">
        <v>0</v>
      </c>
      <c r="P477" s="89">
        <v>0</v>
      </c>
      <c r="Q477" s="89">
        <v>0</v>
      </c>
      <c r="R477" s="89">
        <v>0</v>
      </c>
      <c r="S477" s="89">
        <v>0</v>
      </c>
      <c r="T477" s="89">
        <v>0</v>
      </c>
      <c r="U477" s="89">
        <v>0</v>
      </c>
    </row>
    <row r="478" spans="1:21" s="89" customFormat="1">
      <c r="A478" s="89" t="s">
        <v>470</v>
      </c>
      <c r="B478" s="89" t="s">
        <v>151</v>
      </c>
      <c r="C478" s="89">
        <v>2015</v>
      </c>
      <c r="D478" s="89">
        <v>0</v>
      </c>
      <c r="E478" s="89">
        <v>0</v>
      </c>
      <c r="F478" s="89">
        <v>0</v>
      </c>
      <c r="G478" s="89">
        <v>0.84804999999999997</v>
      </c>
      <c r="H478" s="89">
        <v>0.15195</v>
      </c>
      <c r="I478" s="89">
        <v>0</v>
      </c>
      <c r="J478" s="89">
        <v>0</v>
      </c>
      <c r="K478" s="89">
        <v>0</v>
      </c>
      <c r="L478" s="89">
        <v>0</v>
      </c>
      <c r="M478" s="89">
        <v>0</v>
      </c>
      <c r="N478" s="89">
        <v>0.106365</v>
      </c>
      <c r="O478" s="89">
        <v>0</v>
      </c>
      <c r="P478" s="89">
        <v>0</v>
      </c>
      <c r="Q478" s="89">
        <v>0</v>
      </c>
      <c r="R478" s="89">
        <v>0</v>
      </c>
      <c r="S478" s="89">
        <v>0.82648482181218741</v>
      </c>
      <c r="T478" s="89">
        <v>4.5585000000000028E-2</v>
      </c>
      <c r="U478" s="89">
        <v>0</v>
      </c>
    </row>
    <row r="479" spans="1:21" s="89" customFormat="1">
      <c r="A479" s="89" t="s">
        <v>470</v>
      </c>
      <c r="B479" s="89" t="s">
        <v>151</v>
      </c>
      <c r="C479" s="89">
        <v>2020</v>
      </c>
      <c r="D479" s="89">
        <v>0</v>
      </c>
      <c r="E479" s="89">
        <v>0</v>
      </c>
      <c r="F479" s="89">
        <v>0</v>
      </c>
      <c r="G479" s="89">
        <v>0.83108899999999997</v>
      </c>
      <c r="H479" s="89">
        <v>0.14815125000000001</v>
      </c>
      <c r="I479" s="89">
        <v>0</v>
      </c>
      <c r="J479" s="89">
        <v>0</v>
      </c>
      <c r="K479" s="89">
        <v>0</v>
      </c>
      <c r="L479" s="89">
        <v>0</v>
      </c>
      <c r="M479" s="89">
        <v>0</v>
      </c>
      <c r="N479" s="89">
        <v>0.103705875</v>
      </c>
      <c r="O479" s="89">
        <v>0</v>
      </c>
      <c r="P479" s="89">
        <v>0</v>
      </c>
      <c r="Q479" s="89">
        <v>0</v>
      </c>
      <c r="R479" s="89">
        <v>0</v>
      </c>
      <c r="S479" s="89">
        <v>0.77699345575869516</v>
      </c>
      <c r="T479" s="89">
        <v>3.555630000000002E-2</v>
      </c>
      <c r="U479" s="89">
        <v>0</v>
      </c>
    </row>
    <row r="480" spans="1:21" s="89" customFormat="1">
      <c r="A480" s="89" t="s">
        <v>470</v>
      </c>
      <c r="B480" s="89" t="s">
        <v>151</v>
      </c>
      <c r="C480" s="89">
        <v>2025</v>
      </c>
      <c r="D480" s="89">
        <v>0</v>
      </c>
      <c r="E480" s="89">
        <v>0</v>
      </c>
      <c r="F480" s="89">
        <v>0</v>
      </c>
      <c r="G480" s="89">
        <v>0.80282066666666652</v>
      </c>
      <c r="H480" s="89">
        <v>0.14435249999999999</v>
      </c>
      <c r="I480" s="89">
        <v>0</v>
      </c>
      <c r="J480" s="89">
        <v>0</v>
      </c>
      <c r="K480" s="89">
        <v>0</v>
      </c>
      <c r="L480" s="89">
        <v>0</v>
      </c>
      <c r="M480" s="89">
        <v>0</v>
      </c>
      <c r="N480" s="89">
        <v>0.10104675</v>
      </c>
      <c r="O480" s="89">
        <v>0</v>
      </c>
      <c r="P480" s="89">
        <v>0</v>
      </c>
      <c r="Q480" s="89">
        <v>0</v>
      </c>
      <c r="R480" s="89">
        <v>0</v>
      </c>
      <c r="S480" s="89">
        <v>0.60216992821298876</v>
      </c>
      <c r="T480" s="89">
        <v>0</v>
      </c>
      <c r="U480" s="89">
        <v>0</v>
      </c>
    </row>
    <row r="481" spans="1:21" s="89" customFormat="1">
      <c r="A481" s="89" t="s">
        <v>470</v>
      </c>
      <c r="B481" s="89" t="s">
        <v>151</v>
      </c>
      <c r="C481" s="89">
        <v>2030</v>
      </c>
      <c r="D481" s="89">
        <v>0</v>
      </c>
      <c r="E481" s="89">
        <v>0</v>
      </c>
      <c r="F481" s="89">
        <v>0</v>
      </c>
      <c r="G481" s="89">
        <v>0.78585966666666651</v>
      </c>
      <c r="H481" s="89">
        <v>0.13295625</v>
      </c>
      <c r="I481" s="89">
        <v>0</v>
      </c>
      <c r="J481" s="89">
        <v>0</v>
      </c>
      <c r="K481" s="89">
        <v>0</v>
      </c>
      <c r="L481" s="89">
        <v>0</v>
      </c>
      <c r="M481" s="89">
        <v>0</v>
      </c>
      <c r="N481" s="89">
        <v>9.3069374999999982E-2</v>
      </c>
      <c r="O481" s="89">
        <v>0</v>
      </c>
      <c r="P481" s="89">
        <v>0</v>
      </c>
      <c r="Q481" s="89">
        <v>0</v>
      </c>
      <c r="R481" s="89">
        <v>0</v>
      </c>
      <c r="S481" s="89">
        <v>0.39141045333844271</v>
      </c>
      <c r="T481" s="89">
        <v>0</v>
      </c>
      <c r="U481" s="89">
        <v>0</v>
      </c>
    </row>
    <row r="482" spans="1:21" s="89" customFormat="1">
      <c r="A482" s="89" t="s">
        <v>470</v>
      </c>
      <c r="B482" s="89" t="s">
        <v>151</v>
      </c>
      <c r="C482" s="89">
        <v>2035</v>
      </c>
      <c r="D482" s="89">
        <v>0</v>
      </c>
      <c r="E482" s="89">
        <v>0</v>
      </c>
      <c r="F482" s="89">
        <v>0</v>
      </c>
      <c r="G482" s="89">
        <v>0.76889866666666651</v>
      </c>
      <c r="H482" s="89">
        <v>0.12535874999999999</v>
      </c>
      <c r="I482" s="89">
        <v>0</v>
      </c>
      <c r="J482" s="89">
        <v>0</v>
      </c>
      <c r="K482" s="89">
        <v>0</v>
      </c>
      <c r="L482" s="89">
        <v>0</v>
      </c>
      <c r="M482" s="89">
        <v>0</v>
      </c>
      <c r="N482" s="89">
        <v>8.7751124999999985E-2</v>
      </c>
      <c r="O482" s="89">
        <v>0</v>
      </c>
      <c r="P482" s="89">
        <v>0</v>
      </c>
      <c r="Q482" s="89">
        <v>0</v>
      </c>
      <c r="R482" s="89">
        <v>0</v>
      </c>
      <c r="S482" s="89">
        <v>3.9141045333844271E-2</v>
      </c>
      <c r="T482" s="89">
        <v>0</v>
      </c>
      <c r="U482" s="89">
        <v>0</v>
      </c>
    </row>
    <row r="483" spans="1:21" s="89" customFormat="1">
      <c r="A483" s="89" t="s">
        <v>470</v>
      </c>
      <c r="B483" s="89" t="s">
        <v>151</v>
      </c>
      <c r="C483" s="89">
        <v>2040</v>
      </c>
      <c r="D483" s="89">
        <v>0</v>
      </c>
      <c r="E483" s="89">
        <v>0</v>
      </c>
      <c r="F483" s="89">
        <v>0</v>
      </c>
      <c r="G483" s="89">
        <v>0.7519376666666665</v>
      </c>
      <c r="H483" s="89">
        <v>0.11776125</v>
      </c>
      <c r="I483" s="89">
        <v>0</v>
      </c>
      <c r="J483" s="89">
        <v>0</v>
      </c>
      <c r="K483" s="89">
        <v>0</v>
      </c>
      <c r="L483" s="89">
        <v>0</v>
      </c>
      <c r="M483" s="89">
        <v>0</v>
      </c>
      <c r="N483" s="89">
        <v>8.2432874999999989E-2</v>
      </c>
      <c r="O483" s="89">
        <v>0</v>
      </c>
      <c r="P483" s="89">
        <v>0</v>
      </c>
      <c r="Q483" s="89">
        <v>0</v>
      </c>
      <c r="R483" s="89">
        <v>0</v>
      </c>
      <c r="S483" s="89">
        <v>0</v>
      </c>
      <c r="T483" s="89">
        <v>0</v>
      </c>
      <c r="U483" s="89">
        <v>0</v>
      </c>
    </row>
    <row r="484" spans="1:21" s="89" customFormat="1">
      <c r="A484" s="89" t="s">
        <v>470</v>
      </c>
      <c r="B484" s="89" t="s">
        <v>151</v>
      </c>
      <c r="C484" s="89">
        <v>2045</v>
      </c>
      <c r="D484" s="89">
        <v>0</v>
      </c>
      <c r="E484" s="89">
        <v>0</v>
      </c>
      <c r="F484" s="89">
        <v>0</v>
      </c>
      <c r="G484" s="89">
        <v>0.7349766666666665</v>
      </c>
      <c r="H484" s="89">
        <v>0.11016375</v>
      </c>
      <c r="I484" s="89">
        <v>0</v>
      </c>
      <c r="J484" s="89">
        <v>0</v>
      </c>
      <c r="K484" s="89">
        <v>0</v>
      </c>
      <c r="L484" s="89">
        <v>0</v>
      </c>
      <c r="M484" s="89">
        <v>0</v>
      </c>
      <c r="N484" s="89">
        <v>7.7114624999999978E-2</v>
      </c>
      <c r="O484" s="89">
        <v>0</v>
      </c>
      <c r="P484" s="89">
        <v>0</v>
      </c>
      <c r="Q484" s="89">
        <v>0</v>
      </c>
      <c r="R484" s="89">
        <v>0</v>
      </c>
      <c r="S484" s="89">
        <v>0</v>
      </c>
      <c r="T484" s="89">
        <v>0</v>
      </c>
      <c r="U484" s="89">
        <v>0</v>
      </c>
    </row>
    <row r="485" spans="1:21" s="89" customFormat="1">
      <c r="A485" s="89" t="s">
        <v>470</v>
      </c>
      <c r="B485" s="89" t="s">
        <v>151</v>
      </c>
      <c r="C485" s="89">
        <v>2050</v>
      </c>
      <c r="D485" s="89">
        <v>0</v>
      </c>
      <c r="E485" s="89">
        <v>0</v>
      </c>
      <c r="F485" s="89">
        <v>0</v>
      </c>
      <c r="G485" s="89">
        <v>0.71236199999999983</v>
      </c>
      <c r="H485" s="89">
        <v>0.106365</v>
      </c>
      <c r="I485" s="89">
        <v>0</v>
      </c>
      <c r="J485" s="89">
        <v>0</v>
      </c>
      <c r="K485" s="89">
        <v>0</v>
      </c>
      <c r="L485" s="89">
        <v>0</v>
      </c>
      <c r="M485" s="89">
        <v>0</v>
      </c>
      <c r="N485" s="89">
        <v>0</v>
      </c>
      <c r="O485" s="89">
        <v>0</v>
      </c>
      <c r="P485" s="89">
        <v>0</v>
      </c>
      <c r="Q485" s="89">
        <v>0</v>
      </c>
      <c r="R485" s="89">
        <v>0</v>
      </c>
      <c r="S485" s="89">
        <v>0</v>
      </c>
      <c r="T485" s="89">
        <v>0</v>
      </c>
      <c r="U485" s="89">
        <v>0</v>
      </c>
    </row>
    <row r="486" spans="1:21" s="89" customFormat="1">
      <c r="A486" s="89" t="s">
        <v>471</v>
      </c>
      <c r="B486" s="89" t="s">
        <v>152</v>
      </c>
      <c r="C486" s="89">
        <v>2015</v>
      </c>
      <c r="D486" s="89">
        <v>0.86480000000000001</v>
      </c>
      <c r="E486" s="89">
        <v>5.5199999999999999E-2</v>
      </c>
      <c r="F486" s="89">
        <v>0.08</v>
      </c>
      <c r="G486" s="89">
        <v>0</v>
      </c>
      <c r="H486" s="89">
        <v>0</v>
      </c>
      <c r="I486" s="89">
        <v>0</v>
      </c>
      <c r="J486" s="89">
        <v>0</v>
      </c>
      <c r="K486" s="89">
        <v>3.8640000000000001E-2</v>
      </c>
      <c r="L486" s="89">
        <v>0</v>
      </c>
      <c r="M486" s="89">
        <v>0</v>
      </c>
      <c r="N486" s="89">
        <v>0</v>
      </c>
      <c r="O486" s="89">
        <v>0</v>
      </c>
      <c r="P486" s="89">
        <v>0.84280888379597874</v>
      </c>
      <c r="Q486" s="89">
        <v>1.6559999999999998E-2</v>
      </c>
      <c r="R486" s="89">
        <v>0.08</v>
      </c>
      <c r="S486" s="89">
        <v>0</v>
      </c>
      <c r="T486" s="89">
        <v>0</v>
      </c>
      <c r="U486" s="89">
        <v>0</v>
      </c>
    </row>
    <row r="487" spans="1:21" s="89" customFormat="1">
      <c r="A487" s="89" t="s">
        <v>471</v>
      </c>
      <c r="B487" s="89" t="s">
        <v>152</v>
      </c>
      <c r="C487" s="89">
        <v>2020</v>
      </c>
      <c r="D487" s="89">
        <v>0.84971627906976743</v>
      </c>
      <c r="E487" s="89">
        <v>5.5199999999999999E-2</v>
      </c>
      <c r="F487" s="89">
        <v>0.08</v>
      </c>
      <c r="G487" s="89">
        <v>0</v>
      </c>
      <c r="H487" s="89">
        <v>0</v>
      </c>
      <c r="I487" s="89">
        <v>0</v>
      </c>
      <c r="J487" s="89">
        <v>0</v>
      </c>
      <c r="K487" s="89">
        <v>3.8640000000000001E-2</v>
      </c>
      <c r="L487" s="89">
        <v>0</v>
      </c>
      <c r="M487" s="89">
        <v>0</v>
      </c>
      <c r="N487" s="89">
        <v>0</v>
      </c>
      <c r="O487" s="89">
        <v>0</v>
      </c>
      <c r="P487" s="89">
        <v>0.79440828610273806</v>
      </c>
      <c r="Q487" s="89">
        <v>1.3247999999999999E-2</v>
      </c>
      <c r="R487" s="89">
        <v>7.8700000000000006E-2</v>
      </c>
      <c r="S487" s="89">
        <v>0</v>
      </c>
      <c r="T487" s="89">
        <v>0</v>
      </c>
      <c r="U487" s="89">
        <v>0</v>
      </c>
    </row>
    <row r="488" spans="1:21" s="89" customFormat="1">
      <c r="A488" s="89" t="s">
        <v>471</v>
      </c>
      <c r="B488" s="89" t="s">
        <v>152</v>
      </c>
      <c r="C488" s="89">
        <v>2025</v>
      </c>
      <c r="D488" s="89">
        <v>0.83463255813953485</v>
      </c>
      <c r="E488" s="89">
        <v>5.1257142857142862E-2</v>
      </c>
      <c r="F488" s="89">
        <v>7.4999999999999997E-2</v>
      </c>
      <c r="G488" s="89">
        <v>0</v>
      </c>
      <c r="H488" s="89">
        <v>0</v>
      </c>
      <c r="I488" s="89">
        <v>0</v>
      </c>
      <c r="J488" s="89">
        <v>0</v>
      </c>
      <c r="K488" s="89">
        <v>3.5880000000000002E-2</v>
      </c>
      <c r="L488" s="89">
        <v>0</v>
      </c>
      <c r="M488" s="89">
        <v>0</v>
      </c>
      <c r="N488" s="89">
        <v>0</v>
      </c>
      <c r="O488" s="89">
        <v>0</v>
      </c>
      <c r="P488" s="89">
        <v>0.61566642172962205</v>
      </c>
      <c r="Q488" s="89">
        <v>0</v>
      </c>
      <c r="R488" s="89">
        <v>0</v>
      </c>
      <c r="S488" s="89">
        <v>0</v>
      </c>
      <c r="T488" s="89">
        <v>0</v>
      </c>
      <c r="U488" s="89">
        <v>0</v>
      </c>
    </row>
    <row r="489" spans="1:21" s="89" customFormat="1">
      <c r="A489" s="89" t="s">
        <v>471</v>
      </c>
      <c r="B489" s="89" t="s">
        <v>152</v>
      </c>
      <c r="C489" s="89">
        <v>2030</v>
      </c>
      <c r="D489" s="89">
        <v>0.81452093023255823</v>
      </c>
      <c r="E489" s="89">
        <v>4.7314285714285712E-2</v>
      </c>
      <c r="F489" s="89">
        <v>7.0000000000000007E-2</v>
      </c>
      <c r="G489" s="89">
        <v>0</v>
      </c>
      <c r="H489" s="89">
        <v>0</v>
      </c>
      <c r="I489" s="89">
        <v>0</v>
      </c>
      <c r="J489" s="89">
        <v>0</v>
      </c>
      <c r="K489" s="89">
        <v>3.3119999999999997E-2</v>
      </c>
      <c r="L489" s="89">
        <v>0</v>
      </c>
      <c r="M489" s="89">
        <v>0</v>
      </c>
      <c r="N489" s="89">
        <v>0</v>
      </c>
      <c r="O489" s="89">
        <v>0</v>
      </c>
      <c r="P489" s="89">
        <v>0.40018317412425441</v>
      </c>
      <c r="Q489" s="89">
        <v>0</v>
      </c>
      <c r="R489" s="89">
        <v>0</v>
      </c>
      <c r="S489" s="89">
        <v>0</v>
      </c>
      <c r="T489" s="89">
        <v>0</v>
      </c>
      <c r="U489" s="89">
        <v>0</v>
      </c>
    </row>
    <row r="490" spans="1:21" s="89" customFormat="1">
      <c r="A490" s="89" t="s">
        <v>471</v>
      </c>
      <c r="B490" s="89" t="s">
        <v>152</v>
      </c>
      <c r="C490" s="89">
        <v>2035</v>
      </c>
      <c r="D490" s="89">
        <v>0.79440930232558138</v>
      </c>
      <c r="E490" s="89">
        <v>4.3371428571428568E-2</v>
      </c>
      <c r="F490" s="89">
        <v>6.5000000000000002E-2</v>
      </c>
      <c r="G490" s="89">
        <v>0</v>
      </c>
      <c r="H490" s="89">
        <v>0</v>
      </c>
      <c r="I490" s="89">
        <v>0</v>
      </c>
      <c r="J490" s="89">
        <v>0</v>
      </c>
      <c r="K490" s="89">
        <v>3.0360000000000002E-2</v>
      </c>
      <c r="L490" s="89">
        <v>0</v>
      </c>
      <c r="M490" s="89">
        <v>0</v>
      </c>
      <c r="N490" s="89">
        <v>0</v>
      </c>
      <c r="O490" s="89">
        <v>0</v>
      </c>
      <c r="P490" s="89">
        <v>4.0018317412425439E-2</v>
      </c>
      <c r="Q490" s="89">
        <v>0</v>
      </c>
      <c r="R490" s="89">
        <v>0</v>
      </c>
      <c r="S490" s="89">
        <v>0</v>
      </c>
      <c r="T490" s="89">
        <v>0</v>
      </c>
      <c r="U490" s="89">
        <v>0</v>
      </c>
    </row>
    <row r="491" spans="1:21" s="89" customFormat="1">
      <c r="A491" s="89" t="s">
        <v>471</v>
      </c>
      <c r="B491" s="89" t="s">
        <v>152</v>
      </c>
      <c r="C491" s="89">
        <v>2040</v>
      </c>
      <c r="D491" s="89">
        <v>0.77429767441860464</v>
      </c>
      <c r="E491" s="89">
        <v>3.9428571428571431E-2</v>
      </c>
      <c r="F491" s="89">
        <v>0.06</v>
      </c>
      <c r="G491" s="89">
        <v>0</v>
      </c>
      <c r="H491" s="89">
        <v>0</v>
      </c>
      <c r="I491" s="89">
        <v>0</v>
      </c>
      <c r="J491" s="89">
        <v>0</v>
      </c>
      <c r="K491" s="89">
        <v>2.76E-2</v>
      </c>
      <c r="L491" s="89">
        <v>0</v>
      </c>
      <c r="M491" s="89">
        <v>0</v>
      </c>
      <c r="N491" s="89">
        <v>0</v>
      </c>
      <c r="O491" s="89">
        <v>0</v>
      </c>
      <c r="P491" s="89">
        <v>0</v>
      </c>
      <c r="Q491" s="89">
        <v>0</v>
      </c>
      <c r="R491" s="89">
        <v>0</v>
      </c>
      <c r="S491" s="89">
        <v>0</v>
      </c>
      <c r="T491" s="89">
        <v>0</v>
      </c>
      <c r="U491" s="89">
        <v>0</v>
      </c>
    </row>
    <row r="492" spans="1:21" s="89" customFormat="1">
      <c r="A492" s="89" t="s">
        <v>471</v>
      </c>
      <c r="B492" s="89" t="s">
        <v>152</v>
      </c>
      <c r="C492" s="89">
        <v>2045</v>
      </c>
      <c r="D492" s="89">
        <v>0.75418604651162779</v>
      </c>
      <c r="E492" s="89">
        <v>3.5485714285714287E-2</v>
      </c>
      <c r="F492" s="89">
        <v>0.05</v>
      </c>
      <c r="G492" s="89">
        <v>0</v>
      </c>
      <c r="H492" s="89">
        <v>0</v>
      </c>
      <c r="I492" s="89">
        <v>0</v>
      </c>
      <c r="J492" s="89">
        <v>0</v>
      </c>
      <c r="K492" s="89">
        <v>2.4840000000000001E-2</v>
      </c>
      <c r="L492" s="89">
        <v>0</v>
      </c>
      <c r="M492" s="89">
        <v>0</v>
      </c>
      <c r="N492" s="89">
        <v>0</v>
      </c>
      <c r="O492" s="89">
        <v>0</v>
      </c>
      <c r="P492" s="89">
        <v>0</v>
      </c>
      <c r="Q492" s="89">
        <v>0</v>
      </c>
      <c r="R492" s="89">
        <v>0</v>
      </c>
      <c r="S492" s="89">
        <v>0</v>
      </c>
      <c r="T492" s="89">
        <v>0</v>
      </c>
      <c r="U492" s="89">
        <v>0</v>
      </c>
    </row>
    <row r="493" spans="1:21" s="89" customFormat="1">
      <c r="A493" s="89" t="s">
        <v>471</v>
      </c>
      <c r="B493" s="89" t="s">
        <v>152</v>
      </c>
      <c r="C493" s="89">
        <v>2050</v>
      </c>
      <c r="D493" s="89">
        <v>0.73407441860465106</v>
      </c>
      <c r="E493" s="89">
        <v>3.1542857142857143E-2</v>
      </c>
      <c r="F493" s="89">
        <v>0.04</v>
      </c>
      <c r="G493" s="89">
        <v>0</v>
      </c>
      <c r="H493" s="89">
        <v>0</v>
      </c>
      <c r="I493" s="89">
        <v>0</v>
      </c>
      <c r="J493" s="89">
        <v>0</v>
      </c>
      <c r="K493" s="89">
        <v>0</v>
      </c>
      <c r="L493" s="89">
        <v>0</v>
      </c>
      <c r="M493" s="89">
        <v>0</v>
      </c>
      <c r="N493" s="89">
        <v>0</v>
      </c>
      <c r="O493" s="89">
        <v>0</v>
      </c>
      <c r="P493" s="89">
        <v>0</v>
      </c>
      <c r="Q493" s="89">
        <v>0</v>
      </c>
      <c r="R493" s="89">
        <v>0</v>
      </c>
      <c r="S493" s="89">
        <v>0</v>
      </c>
      <c r="T493" s="89">
        <v>0</v>
      </c>
      <c r="U493" s="89">
        <v>0</v>
      </c>
    </row>
    <row r="494" spans="1:21" s="89" customFormat="1">
      <c r="A494" s="89" t="s">
        <v>471</v>
      </c>
      <c r="B494" s="89" t="s">
        <v>151</v>
      </c>
      <c r="C494" s="89">
        <v>2015</v>
      </c>
      <c r="D494" s="89">
        <v>0</v>
      </c>
      <c r="E494" s="89">
        <v>0</v>
      </c>
      <c r="F494" s="89">
        <v>0</v>
      </c>
      <c r="G494" s="89">
        <v>0.84804999999999997</v>
      </c>
      <c r="H494" s="89">
        <v>0.15195</v>
      </c>
      <c r="I494" s="89">
        <v>0</v>
      </c>
      <c r="J494" s="89">
        <v>0</v>
      </c>
      <c r="K494" s="89">
        <v>0</v>
      </c>
      <c r="L494" s="89">
        <v>0</v>
      </c>
      <c r="M494" s="89">
        <v>0</v>
      </c>
      <c r="N494" s="89">
        <v>0.106365</v>
      </c>
      <c r="O494" s="89">
        <v>0</v>
      </c>
      <c r="P494" s="89">
        <v>0</v>
      </c>
      <c r="Q494" s="89">
        <v>0</v>
      </c>
      <c r="R494" s="89">
        <v>0</v>
      </c>
      <c r="S494" s="89">
        <v>0.82648482181218741</v>
      </c>
      <c r="T494" s="89">
        <v>4.5585000000000028E-2</v>
      </c>
      <c r="U494" s="89">
        <v>0</v>
      </c>
    </row>
    <row r="495" spans="1:21" s="89" customFormat="1">
      <c r="A495" s="89" t="s">
        <v>471</v>
      </c>
      <c r="B495" s="89" t="s">
        <v>151</v>
      </c>
      <c r="C495" s="89">
        <v>2020</v>
      </c>
      <c r="D495" s="89">
        <v>0</v>
      </c>
      <c r="E495" s="89">
        <v>0</v>
      </c>
      <c r="F495" s="89">
        <v>0</v>
      </c>
      <c r="G495" s="89">
        <v>0.83108899999999997</v>
      </c>
      <c r="H495" s="89">
        <v>0.14815125000000001</v>
      </c>
      <c r="I495" s="89">
        <v>0</v>
      </c>
      <c r="J495" s="89">
        <v>0</v>
      </c>
      <c r="K495" s="89">
        <v>0</v>
      </c>
      <c r="L495" s="89">
        <v>0</v>
      </c>
      <c r="M495" s="89">
        <v>0</v>
      </c>
      <c r="N495" s="89">
        <v>0.103705875</v>
      </c>
      <c r="O495" s="89">
        <v>0</v>
      </c>
      <c r="P495" s="89">
        <v>0</v>
      </c>
      <c r="Q495" s="89">
        <v>0</v>
      </c>
      <c r="R495" s="89">
        <v>0</v>
      </c>
      <c r="S495" s="89">
        <v>0.77699345575869516</v>
      </c>
      <c r="T495" s="89">
        <v>3.555630000000002E-2</v>
      </c>
      <c r="U495" s="89">
        <v>0</v>
      </c>
    </row>
    <row r="496" spans="1:21" s="89" customFormat="1">
      <c r="A496" s="89" t="s">
        <v>471</v>
      </c>
      <c r="B496" s="89" t="s">
        <v>151</v>
      </c>
      <c r="C496" s="89">
        <v>2025</v>
      </c>
      <c r="D496" s="89">
        <v>0</v>
      </c>
      <c r="E496" s="89">
        <v>0</v>
      </c>
      <c r="F496" s="89">
        <v>0</v>
      </c>
      <c r="G496" s="89">
        <v>0.80282066666666652</v>
      </c>
      <c r="H496" s="89">
        <v>0.14435249999999999</v>
      </c>
      <c r="I496" s="89">
        <v>0</v>
      </c>
      <c r="J496" s="89">
        <v>0</v>
      </c>
      <c r="K496" s="89">
        <v>0</v>
      </c>
      <c r="L496" s="89">
        <v>0</v>
      </c>
      <c r="M496" s="89">
        <v>0</v>
      </c>
      <c r="N496" s="89">
        <v>0.10104675</v>
      </c>
      <c r="O496" s="89">
        <v>0</v>
      </c>
      <c r="P496" s="89">
        <v>0</v>
      </c>
      <c r="Q496" s="89">
        <v>0</v>
      </c>
      <c r="R496" s="89">
        <v>0</v>
      </c>
      <c r="S496" s="89">
        <v>0.60216992821298876</v>
      </c>
      <c r="T496" s="89">
        <v>0</v>
      </c>
      <c r="U496" s="89">
        <v>0</v>
      </c>
    </row>
    <row r="497" spans="1:21" s="89" customFormat="1">
      <c r="A497" s="89" t="s">
        <v>471</v>
      </c>
      <c r="B497" s="89" t="s">
        <v>151</v>
      </c>
      <c r="C497" s="89">
        <v>2030</v>
      </c>
      <c r="D497" s="89">
        <v>0</v>
      </c>
      <c r="E497" s="89">
        <v>0</v>
      </c>
      <c r="F497" s="89">
        <v>0</v>
      </c>
      <c r="G497" s="89">
        <v>0.78585966666666651</v>
      </c>
      <c r="H497" s="89">
        <v>0.13295625</v>
      </c>
      <c r="I497" s="89">
        <v>0</v>
      </c>
      <c r="J497" s="89">
        <v>0</v>
      </c>
      <c r="K497" s="89">
        <v>0</v>
      </c>
      <c r="L497" s="89">
        <v>0</v>
      </c>
      <c r="M497" s="89">
        <v>0</v>
      </c>
      <c r="N497" s="89">
        <v>9.3069374999999982E-2</v>
      </c>
      <c r="O497" s="89">
        <v>0</v>
      </c>
      <c r="P497" s="89">
        <v>0</v>
      </c>
      <c r="Q497" s="89">
        <v>0</v>
      </c>
      <c r="R497" s="89">
        <v>0</v>
      </c>
      <c r="S497" s="89">
        <v>0.39141045333844271</v>
      </c>
      <c r="T497" s="89">
        <v>0</v>
      </c>
      <c r="U497" s="89">
        <v>0</v>
      </c>
    </row>
    <row r="498" spans="1:21" s="89" customFormat="1">
      <c r="A498" s="89" t="s">
        <v>471</v>
      </c>
      <c r="B498" s="89" t="s">
        <v>151</v>
      </c>
      <c r="C498" s="89">
        <v>2035</v>
      </c>
      <c r="D498" s="89">
        <v>0</v>
      </c>
      <c r="E498" s="89">
        <v>0</v>
      </c>
      <c r="F498" s="89">
        <v>0</v>
      </c>
      <c r="G498" s="89">
        <v>0.76889866666666651</v>
      </c>
      <c r="H498" s="89">
        <v>0.12535874999999999</v>
      </c>
      <c r="I498" s="89">
        <v>0</v>
      </c>
      <c r="J498" s="89">
        <v>0</v>
      </c>
      <c r="K498" s="89">
        <v>0</v>
      </c>
      <c r="L498" s="89">
        <v>0</v>
      </c>
      <c r="M498" s="89">
        <v>0</v>
      </c>
      <c r="N498" s="89">
        <v>8.7751124999999985E-2</v>
      </c>
      <c r="O498" s="89">
        <v>0</v>
      </c>
      <c r="P498" s="89">
        <v>0</v>
      </c>
      <c r="Q498" s="89">
        <v>0</v>
      </c>
      <c r="R498" s="89">
        <v>0</v>
      </c>
      <c r="S498" s="89">
        <v>3.9141045333844271E-2</v>
      </c>
      <c r="T498" s="89">
        <v>0</v>
      </c>
      <c r="U498" s="89">
        <v>0</v>
      </c>
    </row>
    <row r="499" spans="1:21" s="89" customFormat="1">
      <c r="A499" s="89" t="s">
        <v>471</v>
      </c>
      <c r="B499" s="89" t="s">
        <v>151</v>
      </c>
      <c r="C499" s="89">
        <v>2040</v>
      </c>
      <c r="D499" s="89">
        <v>0</v>
      </c>
      <c r="E499" s="89">
        <v>0</v>
      </c>
      <c r="F499" s="89">
        <v>0</v>
      </c>
      <c r="G499" s="89">
        <v>0.7519376666666665</v>
      </c>
      <c r="H499" s="89">
        <v>0.11776125</v>
      </c>
      <c r="I499" s="89">
        <v>0</v>
      </c>
      <c r="J499" s="89">
        <v>0</v>
      </c>
      <c r="K499" s="89">
        <v>0</v>
      </c>
      <c r="L499" s="89">
        <v>0</v>
      </c>
      <c r="M499" s="89">
        <v>0</v>
      </c>
      <c r="N499" s="89">
        <v>8.2432874999999989E-2</v>
      </c>
      <c r="O499" s="89">
        <v>0</v>
      </c>
      <c r="P499" s="89">
        <v>0</v>
      </c>
      <c r="Q499" s="89">
        <v>0</v>
      </c>
      <c r="R499" s="89">
        <v>0</v>
      </c>
      <c r="S499" s="89">
        <v>0</v>
      </c>
      <c r="T499" s="89">
        <v>0</v>
      </c>
      <c r="U499" s="89">
        <v>0</v>
      </c>
    </row>
    <row r="500" spans="1:21" s="89" customFormat="1">
      <c r="A500" s="89" t="s">
        <v>471</v>
      </c>
      <c r="B500" s="89" t="s">
        <v>151</v>
      </c>
      <c r="C500" s="89">
        <v>2045</v>
      </c>
      <c r="D500" s="89">
        <v>0</v>
      </c>
      <c r="E500" s="89">
        <v>0</v>
      </c>
      <c r="F500" s="89">
        <v>0</v>
      </c>
      <c r="G500" s="89">
        <v>0.7349766666666665</v>
      </c>
      <c r="H500" s="89">
        <v>0.11016375</v>
      </c>
      <c r="I500" s="89">
        <v>0</v>
      </c>
      <c r="J500" s="89">
        <v>0</v>
      </c>
      <c r="K500" s="89">
        <v>0</v>
      </c>
      <c r="L500" s="89">
        <v>0</v>
      </c>
      <c r="M500" s="89">
        <v>0</v>
      </c>
      <c r="N500" s="89">
        <v>7.7114624999999978E-2</v>
      </c>
      <c r="O500" s="89">
        <v>0</v>
      </c>
      <c r="P500" s="89">
        <v>0</v>
      </c>
      <c r="Q500" s="89">
        <v>0</v>
      </c>
      <c r="R500" s="89">
        <v>0</v>
      </c>
      <c r="S500" s="89">
        <v>0</v>
      </c>
      <c r="T500" s="89">
        <v>0</v>
      </c>
      <c r="U500" s="89">
        <v>0</v>
      </c>
    </row>
    <row r="501" spans="1:21" s="89" customFormat="1">
      <c r="A501" s="89" t="s">
        <v>471</v>
      </c>
      <c r="B501" s="89" t="s">
        <v>151</v>
      </c>
      <c r="C501" s="89">
        <v>2050</v>
      </c>
      <c r="D501" s="89">
        <v>0</v>
      </c>
      <c r="E501" s="89">
        <v>0</v>
      </c>
      <c r="F501" s="89">
        <v>0</v>
      </c>
      <c r="G501" s="89">
        <v>0.71236199999999983</v>
      </c>
      <c r="H501" s="89">
        <v>0.106365</v>
      </c>
      <c r="I501" s="89">
        <v>0</v>
      </c>
      <c r="J501" s="89">
        <v>0</v>
      </c>
      <c r="K501" s="89">
        <v>0</v>
      </c>
      <c r="L501" s="89">
        <v>0</v>
      </c>
      <c r="M501" s="89">
        <v>0</v>
      </c>
      <c r="N501" s="89">
        <v>0</v>
      </c>
      <c r="O501" s="89">
        <v>0</v>
      </c>
      <c r="P501" s="89">
        <v>0</v>
      </c>
      <c r="Q501" s="89">
        <v>0</v>
      </c>
      <c r="R501" s="89">
        <v>0</v>
      </c>
      <c r="S501" s="89">
        <v>0</v>
      </c>
      <c r="T501" s="89">
        <v>0</v>
      </c>
      <c r="U501" s="89">
        <v>0</v>
      </c>
    </row>
    <row r="502" spans="1:21" s="89" customFormat="1">
      <c r="A502" s="89" t="s">
        <v>472</v>
      </c>
      <c r="B502" s="89" t="s">
        <v>152</v>
      </c>
      <c r="C502" s="89">
        <v>2015</v>
      </c>
      <c r="D502" s="89">
        <v>0.86480000000000001</v>
      </c>
      <c r="E502" s="89">
        <v>5.5199999999999999E-2</v>
      </c>
      <c r="F502" s="89">
        <v>0.08</v>
      </c>
      <c r="G502" s="89">
        <v>0</v>
      </c>
      <c r="H502" s="89">
        <v>0</v>
      </c>
      <c r="I502" s="89">
        <v>0</v>
      </c>
      <c r="J502" s="89">
        <v>0</v>
      </c>
      <c r="K502" s="89">
        <v>3.8640000000000001E-2</v>
      </c>
      <c r="L502" s="89">
        <v>0</v>
      </c>
      <c r="M502" s="89">
        <v>0</v>
      </c>
      <c r="N502" s="89">
        <v>0</v>
      </c>
      <c r="O502" s="89">
        <v>0</v>
      </c>
      <c r="P502" s="89">
        <v>0.84280888379597874</v>
      </c>
      <c r="Q502" s="89">
        <v>1.6559999999999998E-2</v>
      </c>
      <c r="R502" s="89">
        <v>0.08</v>
      </c>
      <c r="S502" s="89">
        <v>0</v>
      </c>
      <c r="T502" s="89">
        <v>0</v>
      </c>
      <c r="U502" s="89">
        <v>0</v>
      </c>
    </row>
    <row r="503" spans="1:21" s="89" customFormat="1">
      <c r="A503" s="89" t="s">
        <v>472</v>
      </c>
      <c r="B503" s="89" t="s">
        <v>152</v>
      </c>
      <c r="C503" s="89">
        <v>2020</v>
      </c>
      <c r="D503" s="89">
        <v>0.84971627906976743</v>
      </c>
      <c r="E503" s="89">
        <v>5.5199999999999999E-2</v>
      </c>
      <c r="F503" s="89">
        <v>0.08</v>
      </c>
      <c r="G503" s="89">
        <v>0</v>
      </c>
      <c r="H503" s="89">
        <v>0</v>
      </c>
      <c r="I503" s="89">
        <v>0</v>
      </c>
      <c r="J503" s="89">
        <v>0</v>
      </c>
      <c r="K503" s="89">
        <v>3.8640000000000001E-2</v>
      </c>
      <c r="L503" s="89">
        <v>0</v>
      </c>
      <c r="M503" s="89">
        <v>0</v>
      </c>
      <c r="N503" s="89">
        <v>0</v>
      </c>
      <c r="O503" s="89">
        <v>0</v>
      </c>
      <c r="P503" s="89">
        <v>0.79440828610273806</v>
      </c>
      <c r="Q503" s="89">
        <v>1.3247999999999999E-2</v>
      </c>
      <c r="R503" s="89">
        <v>7.8700000000000006E-2</v>
      </c>
      <c r="S503" s="89">
        <v>0</v>
      </c>
      <c r="T503" s="89">
        <v>0</v>
      </c>
      <c r="U503" s="89">
        <v>0</v>
      </c>
    </row>
    <row r="504" spans="1:21" s="89" customFormat="1">
      <c r="A504" s="89" t="s">
        <v>472</v>
      </c>
      <c r="B504" s="89" t="s">
        <v>152</v>
      </c>
      <c r="C504" s="89">
        <v>2025</v>
      </c>
      <c r="D504" s="89">
        <v>0.83463255813953485</v>
      </c>
      <c r="E504" s="89">
        <v>5.1257142857142862E-2</v>
      </c>
      <c r="F504" s="89">
        <v>7.4999999999999997E-2</v>
      </c>
      <c r="G504" s="89">
        <v>0</v>
      </c>
      <c r="H504" s="89">
        <v>0</v>
      </c>
      <c r="I504" s="89">
        <v>0</v>
      </c>
      <c r="J504" s="89">
        <v>0</v>
      </c>
      <c r="K504" s="89">
        <v>3.5880000000000002E-2</v>
      </c>
      <c r="L504" s="89">
        <v>0</v>
      </c>
      <c r="M504" s="89">
        <v>0</v>
      </c>
      <c r="N504" s="89">
        <v>0</v>
      </c>
      <c r="O504" s="89">
        <v>0</v>
      </c>
      <c r="P504" s="89">
        <v>0.61566642172962205</v>
      </c>
      <c r="Q504" s="89">
        <v>0</v>
      </c>
      <c r="R504" s="89">
        <v>0</v>
      </c>
      <c r="S504" s="89">
        <v>0</v>
      </c>
      <c r="T504" s="89">
        <v>0</v>
      </c>
      <c r="U504" s="89">
        <v>0</v>
      </c>
    </row>
    <row r="505" spans="1:21" s="89" customFormat="1">
      <c r="A505" s="89" t="s">
        <v>472</v>
      </c>
      <c r="B505" s="89" t="s">
        <v>152</v>
      </c>
      <c r="C505" s="89">
        <v>2030</v>
      </c>
      <c r="D505" s="89">
        <v>0.81452093023255823</v>
      </c>
      <c r="E505" s="89">
        <v>4.7314285714285712E-2</v>
      </c>
      <c r="F505" s="89">
        <v>7.0000000000000007E-2</v>
      </c>
      <c r="G505" s="89">
        <v>0</v>
      </c>
      <c r="H505" s="89">
        <v>0</v>
      </c>
      <c r="I505" s="89">
        <v>0</v>
      </c>
      <c r="J505" s="89">
        <v>0</v>
      </c>
      <c r="K505" s="89">
        <v>3.3119999999999997E-2</v>
      </c>
      <c r="L505" s="89">
        <v>0</v>
      </c>
      <c r="M505" s="89">
        <v>0</v>
      </c>
      <c r="N505" s="89">
        <v>0</v>
      </c>
      <c r="O505" s="89">
        <v>0</v>
      </c>
      <c r="P505" s="89">
        <v>0.40018317412425441</v>
      </c>
      <c r="Q505" s="89">
        <v>0</v>
      </c>
      <c r="R505" s="89">
        <v>0</v>
      </c>
      <c r="S505" s="89">
        <v>0</v>
      </c>
      <c r="T505" s="89">
        <v>0</v>
      </c>
      <c r="U505" s="89">
        <v>0</v>
      </c>
    </row>
    <row r="506" spans="1:21" s="89" customFormat="1">
      <c r="A506" s="89" t="s">
        <v>472</v>
      </c>
      <c r="B506" s="89" t="s">
        <v>152</v>
      </c>
      <c r="C506" s="89">
        <v>2035</v>
      </c>
      <c r="D506" s="89">
        <v>0.79440930232558138</v>
      </c>
      <c r="E506" s="89">
        <v>4.3371428571428568E-2</v>
      </c>
      <c r="F506" s="89">
        <v>6.5000000000000002E-2</v>
      </c>
      <c r="G506" s="89">
        <v>0</v>
      </c>
      <c r="H506" s="89">
        <v>0</v>
      </c>
      <c r="I506" s="89">
        <v>0</v>
      </c>
      <c r="J506" s="89">
        <v>0</v>
      </c>
      <c r="K506" s="89">
        <v>3.0360000000000002E-2</v>
      </c>
      <c r="L506" s="89">
        <v>0</v>
      </c>
      <c r="M506" s="89">
        <v>0</v>
      </c>
      <c r="N506" s="89">
        <v>0</v>
      </c>
      <c r="O506" s="89">
        <v>0</v>
      </c>
      <c r="P506" s="89">
        <v>4.0018317412425439E-2</v>
      </c>
      <c r="Q506" s="89">
        <v>0</v>
      </c>
      <c r="R506" s="89">
        <v>0</v>
      </c>
      <c r="S506" s="89">
        <v>0</v>
      </c>
      <c r="T506" s="89">
        <v>0</v>
      </c>
      <c r="U506" s="89">
        <v>0</v>
      </c>
    </row>
    <row r="507" spans="1:21" s="89" customFormat="1">
      <c r="A507" s="89" t="s">
        <v>472</v>
      </c>
      <c r="B507" s="89" t="s">
        <v>152</v>
      </c>
      <c r="C507" s="89">
        <v>2040</v>
      </c>
      <c r="D507" s="89">
        <v>0.77429767441860464</v>
      </c>
      <c r="E507" s="89">
        <v>3.9428571428571431E-2</v>
      </c>
      <c r="F507" s="89">
        <v>0.06</v>
      </c>
      <c r="G507" s="89">
        <v>0</v>
      </c>
      <c r="H507" s="89">
        <v>0</v>
      </c>
      <c r="I507" s="89">
        <v>0</v>
      </c>
      <c r="J507" s="89">
        <v>0</v>
      </c>
      <c r="K507" s="89">
        <v>2.76E-2</v>
      </c>
      <c r="L507" s="89">
        <v>0</v>
      </c>
      <c r="M507" s="89">
        <v>0</v>
      </c>
      <c r="N507" s="89">
        <v>0</v>
      </c>
      <c r="O507" s="89">
        <v>0</v>
      </c>
      <c r="P507" s="89">
        <v>0</v>
      </c>
      <c r="Q507" s="89">
        <v>0</v>
      </c>
      <c r="R507" s="89">
        <v>0</v>
      </c>
      <c r="S507" s="89">
        <v>0</v>
      </c>
      <c r="T507" s="89">
        <v>0</v>
      </c>
      <c r="U507" s="89">
        <v>0</v>
      </c>
    </row>
    <row r="508" spans="1:21" s="89" customFormat="1">
      <c r="A508" s="89" t="s">
        <v>472</v>
      </c>
      <c r="B508" s="89" t="s">
        <v>152</v>
      </c>
      <c r="C508" s="89">
        <v>2045</v>
      </c>
      <c r="D508" s="89">
        <v>0.75418604651162779</v>
      </c>
      <c r="E508" s="89">
        <v>3.5485714285714287E-2</v>
      </c>
      <c r="F508" s="89">
        <v>0.05</v>
      </c>
      <c r="G508" s="89">
        <v>0</v>
      </c>
      <c r="H508" s="89">
        <v>0</v>
      </c>
      <c r="I508" s="89">
        <v>0</v>
      </c>
      <c r="J508" s="89">
        <v>0</v>
      </c>
      <c r="K508" s="89">
        <v>2.4840000000000001E-2</v>
      </c>
      <c r="L508" s="89">
        <v>0</v>
      </c>
      <c r="M508" s="89">
        <v>0</v>
      </c>
      <c r="N508" s="89">
        <v>0</v>
      </c>
      <c r="O508" s="89">
        <v>0</v>
      </c>
      <c r="P508" s="89">
        <v>0</v>
      </c>
      <c r="Q508" s="89">
        <v>0</v>
      </c>
      <c r="R508" s="89">
        <v>0</v>
      </c>
      <c r="S508" s="89">
        <v>0</v>
      </c>
      <c r="T508" s="89">
        <v>0</v>
      </c>
      <c r="U508" s="89">
        <v>0</v>
      </c>
    </row>
    <row r="509" spans="1:21" s="89" customFormat="1">
      <c r="A509" s="89" t="s">
        <v>472</v>
      </c>
      <c r="B509" s="89" t="s">
        <v>152</v>
      </c>
      <c r="C509" s="89">
        <v>2050</v>
      </c>
      <c r="D509" s="89">
        <v>0.73407441860465106</v>
      </c>
      <c r="E509" s="89">
        <v>3.1542857142857143E-2</v>
      </c>
      <c r="F509" s="89">
        <v>0.04</v>
      </c>
      <c r="G509" s="89">
        <v>0</v>
      </c>
      <c r="H509" s="89">
        <v>0</v>
      </c>
      <c r="I509" s="89">
        <v>0</v>
      </c>
      <c r="J509" s="89">
        <v>0</v>
      </c>
      <c r="K509" s="89">
        <v>0</v>
      </c>
      <c r="L509" s="89">
        <v>0</v>
      </c>
      <c r="M509" s="89">
        <v>0</v>
      </c>
      <c r="N509" s="89">
        <v>0</v>
      </c>
      <c r="O509" s="89">
        <v>0</v>
      </c>
      <c r="P509" s="89">
        <v>0</v>
      </c>
      <c r="Q509" s="89">
        <v>0</v>
      </c>
      <c r="R509" s="89">
        <v>0</v>
      </c>
      <c r="S509" s="89">
        <v>0</v>
      </c>
      <c r="T509" s="89">
        <v>0</v>
      </c>
      <c r="U509" s="89">
        <v>0</v>
      </c>
    </row>
    <row r="510" spans="1:21" s="89" customFormat="1">
      <c r="A510" s="89" t="s">
        <v>472</v>
      </c>
      <c r="B510" s="89" t="s">
        <v>151</v>
      </c>
      <c r="C510" s="89">
        <v>2015</v>
      </c>
      <c r="D510" s="89">
        <v>0</v>
      </c>
      <c r="E510" s="89">
        <v>0</v>
      </c>
      <c r="F510" s="89">
        <v>0</v>
      </c>
      <c r="G510" s="89">
        <v>0.84804999999999997</v>
      </c>
      <c r="H510" s="89">
        <v>0.15195</v>
      </c>
      <c r="I510" s="89">
        <v>0</v>
      </c>
      <c r="J510" s="89">
        <v>0</v>
      </c>
      <c r="K510" s="89">
        <v>0</v>
      </c>
      <c r="L510" s="89">
        <v>0</v>
      </c>
      <c r="M510" s="89">
        <v>0</v>
      </c>
      <c r="N510" s="89">
        <v>0.106365</v>
      </c>
      <c r="O510" s="89">
        <v>0</v>
      </c>
      <c r="P510" s="89">
        <v>0</v>
      </c>
      <c r="Q510" s="89">
        <v>0</v>
      </c>
      <c r="R510" s="89">
        <v>0</v>
      </c>
      <c r="S510" s="89">
        <v>0.82648482181218741</v>
      </c>
      <c r="T510" s="89">
        <v>4.5585000000000028E-2</v>
      </c>
      <c r="U510" s="89">
        <v>0</v>
      </c>
    </row>
    <row r="511" spans="1:21" s="89" customFormat="1">
      <c r="A511" s="89" t="s">
        <v>472</v>
      </c>
      <c r="B511" s="89" t="s">
        <v>151</v>
      </c>
      <c r="C511" s="89">
        <v>2020</v>
      </c>
      <c r="D511" s="89">
        <v>0</v>
      </c>
      <c r="E511" s="89">
        <v>0</v>
      </c>
      <c r="F511" s="89">
        <v>0</v>
      </c>
      <c r="G511" s="89">
        <v>0.83108899999999997</v>
      </c>
      <c r="H511" s="89">
        <v>0.14815125000000001</v>
      </c>
      <c r="I511" s="89">
        <v>0</v>
      </c>
      <c r="J511" s="89">
        <v>0</v>
      </c>
      <c r="K511" s="89">
        <v>0</v>
      </c>
      <c r="L511" s="89">
        <v>0</v>
      </c>
      <c r="M511" s="89">
        <v>0</v>
      </c>
      <c r="N511" s="89">
        <v>0.103705875</v>
      </c>
      <c r="O511" s="89">
        <v>0</v>
      </c>
      <c r="P511" s="89">
        <v>0</v>
      </c>
      <c r="Q511" s="89">
        <v>0</v>
      </c>
      <c r="R511" s="89">
        <v>0</v>
      </c>
      <c r="S511" s="89">
        <v>0.77699345575869516</v>
      </c>
      <c r="T511" s="89">
        <v>3.555630000000002E-2</v>
      </c>
      <c r="U511" s="89">
        <v>0</v>
      </c>
    </row>
    <row r="512" spans="1:21" s="89" customFormat="1">
      <c r="A512" s="89" t="s">
        <v>472</v>
      </c>
      <c r="B512" s="89" t="s">
        <v>151</v>
      </c>
      <c r="C512" s="89">
        <v>2025</v>
      </c>
      <c r="D512" s="89">
        <v>0</v>
      </c>
      <c r="E512" s="89">
        <v>0</v>
      </c>
      <c r="F512" s="89">
        <v>0</v>
      </c>
      <c r="G512" s="89">
        <v>0.80282066666666652</v>
      </c>
      <c r="H512" s="89">
        <v>0.14435249999999999</v>
      </c>
      <c r="I512" s="89">
        <v>0</v>
      </c>
      <c r="J512" s="89">
        <v>0</v>
      </c>
      <c r="K512" s="89">
        <v>0</v>
      </c>
      <c r="L512" s="89">
        <v>0</v>
      </c>
      <c r="M512" s="89">
        <v>0</v>
      </c>
      <c r="N512" s="89">
        <v>0.10104675</v>
      </c>
      <c r="O512" s="89">
        <v>0</v>
      </c>
      <c r="P512" s="89">
        <v>0</v>
      </c>
      <c r="Q512" s="89">
        <v>0</v>
      </c>
      <c r="R512" s="89">
        <v>0</v>
      </c>
      <c r="S512" s="89">
        <v>0.60216992821298876</v>
      </c>
      <c r="T512" s="89">
        <v>0</v>
      </c>
      <c r="U512" s="89">
        <v>0</v>
      </c>
    </row>
    <row r="513" spans="1:21" s="89" customFormat="1">
      <c r="A513" s="89" t="s">
        <v>472</v>
      </c>
      <c r="B513" s="89" t="s">
        <v>151</v>
      </c>
      <c r="C513" s="89">
        <v>2030</v>
      </c>
      <c r="D513" s="89">
        <v>0</v>
      </c>
      <c r="E513" s="89">
        <v>0</v>
      </c>
      <c r="F513" s="89">
        <v>0</v>
      </c>
      <c r="G513" s="89">
        <v>0.78585966666666651</v>
      </c>
      <c r="H513" s="89">
        <v>0.13295625</v>
      </c>
      <c r="I513" s="89">
        <v>0</v>
      </c>
      <c r="J513" s="89">
        <v>0</v>
      </c>
      <c r="K513" s="89">
        <v>0</v>
      </c>
      <c r="L513" s="89">
        <v>0</v>
      </c>
      <c r="M513" s="89">
        <v>0</v>
      </c>
      <c r="N513" s="89">
        <v>9.3069374999999982E-2</v>
      </c>
      <c r="O513" s="89">
        <v>0</v>
      </c>
      <c r="P513" s="89">
        <v>0</v>
      </c>
      <c r="Q513" s="89">
        <v>0</v>
      </c>
      <c r="R513" s="89">
        <v>0</v>
      </c>
      <c r="S513" s="89">
        <v>0.39141045333844271</v>
      </c>
      <c r="T513" s="89">
        <v>0</v>
      </c>
      <c r="U513" s="89">
        <v>0</v>
      </c>
    </row>
    <row r="514" spans="1:21" s="89" customFormat="1">
      <c r="A514" s="89" t="s">
        <v>472</v>
      </c>
      <c r="B514" s="89" t="s">
        <v>151</v>
      </c>
      <c r="C514" s="89">
        <v>2035</v>
      </c>
      <c r="D514" s="89">
        <v>0</v>
      </c>
      <c r="E514" s="89">
        <v>0</v>
      </c>
      <c r="F514" s="89">
        <v>0</v>
      </c>
      <c r="G514" s="89">
        <v>0.76889866666666651</v>
      </c>
      <c r="H514" s="89">
        <v>0.12535874999999999</v>
      </c>
      <c r="I514" s="89">
        <v>0</v>
      </c>
      <c r="J514" s="89">
        <v>0</v>
      </c>
      <c r="K514" s="89">
        <v>0</v>
      </c>
      <c r="L514" s="89">
        <v>0</v>
      </c>
      <c r="M514" s="89">
        <v>0</v>
      </c>
      <c r="N514" s="89">
        <v>8.7751124999999985E-2</v>
      </c>
      <c r="O514" s="89">
        <v>0</v>
      </c>
      <c r="P514" s="89">
        <v>0</v>
      </c>
      <c r="Q514" s="89">
        <v>0</v>
      </c>
      <c r="R514" s="89">
        <v>0</v>
      </c>
      <c r="S514" s="89">
        <v>3.9141045333844271E-2</v>
      </c>
      <c r="T514" s="89">
        <v>0</v>
      </c>
      <c r="U514" s="89">
        <v>0</v>
      </c>
    </row>
    <row r="515" spans="1:21" s="89" customFormat="1">
      <c r="A515" s="89" t="s">
        <v>472</v>
      </c>
      <c r="B515" s="89" t="s">
        <v>151</v>
      </c>
      <c r="C515" s="89">
        <v>2040</v>
      </c>
      <c r="D515" s="89">
        <v>0</v>
      </c>
      <c r="E515" s="89">
        <v>0</v>
      </c>
      <c r="F515" s="89">
        <v>0</v>
      </c>
      <c r="G515" s="89">
        <v>0.7519376666666665</v>
      </c>
      <c r="H515" s="89">
        <v>0.11776125</v>
      </c>
      <c r="I515" s="89">
        <v>0</v>
      </c>
      <c r="J515" s="89">
        <v>0</v>
      </c>
      <c r="K515" s="89">
        <v>0</v>
      </c>
      <c r="L515" s="89">
        <v>0</v>
      </c>
      <c r="M515" s="89">
        <v>0</v>
      </c>
      <c r="N515" s="89">
        <v>8.2432874999999989E-2</v>
      </c>
      <c r="O515" s="89">
        <v>0</v>
      </c>
      <c r="P515" s="89">
        <v>0</v>
      </c>
      <c r="Q515" s="89">
        <v>0</v>
      </c>
      <c r="R515" s="89">
        <v>0</v>
      </c>
      <c r="S515" s="89">
        <v>0</v>
      </c>
      <c r="T515" s="89">
        <v>0</v>
      </c>
      <c r="U515" s="89">
        <v>0</v>
      </c>
    </row>
    <row r="516" spans="1:21" s="89" customFormat="1">
      <c r="A516" s="89" t="s">
        <v>472</v>
      </c>
      <c r="B516" s="89" t="s">
        <v>151</v>
      </c>
      <c r="C516" s="89">
        <v>2045</v>
      </c>
      <c r="D516" s="89">
        <v>0</v>
      </c>
      <c r="E516" s="89">
        <v>0</v>
      </c>
      <c r="F516" s="89">
        <v>0</v>
      </c>
      <c r="G516" s="89">
        <v>0.7349766666666665</v>
      </c>
      <c r="H516" s="89">
        <v>0.11016375</v>
      </c>
      <c r="I516" s="89">
        <v>0</v>
      </c>
      <c r="J516" s="89">
        <v>0</v>
      </c>
      <c r="K516" s="89">
        <v>0</v>
      </c>
      <c r="L516" s="89">
        <v>0</v>
      </c>
      <c r="M516" s="89">
        <v>0</v>
      </c>
      <c r="N516" s="89">
        <v>7.7114624999999978E-2</v>
      </c>
      <c r="O516" s="89">
        <v>0</v>
      </c>
      <c r="P516" s="89">
        <v>0</v>
      </c>
      <c r="Q516" s="89">
        <v>0</v>
      </c>
      <c r="R516" s="89">
        <v>0</v>
      </c>
      <c r="S516" s="89">
        <v>0</v>
      </c>
      <c r="T516" s="89">
        <v>0</v>
      </c>
      <c r="U516" s="89">
        <v>0</v>
      </c>
    </row>
    <row r="517" spans="1:21" s="89" customFormat="1">
      <c r="A517" s="89" t="s">
        <v>472</v>
      </c>
      <c r="B517" s="89" t="s">
        <v>151</v>
      </c>
      <c r="C517" s="89">
        <v>2050</v>
      </c>
      <c r="D517" s="89">
        <v>0</v>
      </c>
      <c r="E517" s="89">
        <v>0</v>
      </c>
      <c r="F517" s="89">
        <v>0</v>
      </c>
      <c r="G517" s="89">
        <v>0.71236199999999983</v>
      </c>
      <c r="H517" s="89">
        <v>0.106365</v>
      </c>
      <c r="I517" s="89">
        <v>0</v>
      </c>
      <c r="J517" s="89">
        <v>0</v>
      </c>
      <c r="K517" s="89">
        <v>0</v>
      </c>
      <c r="L517" s="89">
        <v>0</v>
      </c>
      <c r="M517" s="89">
        <v>0</v>
      </c>
      <c r="N517" s="89">
        <v>0</v>
      </c>
      <c r="O517" s="89">
        <v>0</v>
      </c>
      <c r="P517" s="89">
        <v>0</v>
      </c>
      <c r="Q517" s="89">
        <v>0</v>
      </c>
      <c r="R517" s="89">
        <v>0</v>
      </c>
      <c r="S517" s="89">
        <v>0</v>
      </c>
      <c r="T517" s="89">
        <v>0</v>
      </c>
      <c r="U517" s="89">
        <v>0</v>
      </c>
    </row>
    <row r="518" spans="1:21" s="89" customFormat="1">
      <c r="A518" s="89" t="s">
        <v>473</v>
      </c>
      <c r="B518" s="89" t="s">
        <v>152</v>
      </c>
      <c r="C518" s="89">
        <v>2015</v>
      </c>
      <c r="D518" s="89">
        <v>0.86480000000000001</v>
      </c>
      <c r="E518" s="89">
        <v>5.5199999999999999E-2</v>
      </c>
      <c r="F518" s="89">
        <v>0.08</v>
      </c>
      <c r="G518" s="89">
        <v>0</v>
      </c>
      <c r="H518" s="89">
        <v>0</v>
      </c>
      <c r="I518" s="89">
        <v>0</v>
      </c>
      <c r="J518" s="89">
        <v>0</v>
      </c>
      <c r="K518" s="89">
        <v>3.8640000000000001E-2</v>
      </c>
      <c r="L518" s="89">
        <v>0</v>
      </c>
      <c r="M518" s="89">
        <v>0</v>
      </c>
      <c r="N518" s="89">
        <v>0</v>
      </c>
      <c r="O518" s="89">
        <v>0</v>
      </c>
      <c r="P518" s="89">
        <v>0.84280888379597874</v>
      </c>
      <c r="Q518" s="89">
        <v>1.6559999999999998E-2</v>
      </c>
      <c r="R518" s="89">
        <v>0.08</v>
      </c>
      <c r="S518" s="89">
        <v>0</v>
      </c>
      <c r="T518" s="89">
        <v>0</v>
      </c>
      <c r="U518" s="89">
        <v>0</v>
      </c>
    </row>
    <row r="519" spans="1:21" s="89" customFormat="1">
      <c r="A519" s="89" t="s">
        <v>473</v>
      </c>
      <c r="B519" s="89" t="s">
        <v>152</v>
      </c>
      <c r="C519" s="89">
        <v>2020</v>
      </c>
      <c r="D519" s="89">
        <v>0.84971627906976743</v>
      </c>
      <c r="E519" s="89">
        <v>5.5199999999999999E-2</v>
      </c>
      <c r="F519" s="89">
        <v>0.08</v>
      </c>
      <c r="G519" s="89">
        <v>0</v>
      </c>
      <c r="H519" s="89">
        <v>0</v>
      </c>
      <c r="I519" s="89">
        <v>0</v>
      </c>
      <c r="J519" s="89">
        <v>0</v>
      </c>
      <c r="K519" s="89">
        <v>3.8640000000000001E-2</v>
      </c>
      <c r="L519" s="89">
        <v>0</v>
      </c>
      <c r="M519" s="89">
        <v>0</v>
      </c>
      <c r="N519" s="89">
        <v>0</v>
      </c>
      <c r="O519" s="89">
        <v>0</v>
      </c>
      <c r="P519" s="89">
        <v>0.79440828610273806</v>
      </c>
      <c r="Q519" s="89">
        <v>1.3247999999999999E-2</v>
      </c>
      <c r="R519" s="89">
        <v>7.8700000000000006E-2</v>
      </c>
      <c r="S519" s="89">
        <v>0</v>
      </c>
      <c r="T519" s="89">
        <v>0</v>
      </c>
      <c r="U519" s="89">
        <v>0</v>
      </c>
    </row>
    <row r="520" spans="1:21" s="89" customFormat="1">
      <c r="A520" s="89" t="s">
        <v>473</v>
      </c>
      <c r="B520" s="89" t="s">
        <v>152</v>
      </c>
      <c r="C520" s="89">
        <v>2025</v>
      </c>
      <c r="D520" s="89">
        <v>0.83463255813953485</v>
      </c>
      <c r="E520" s="89">
        <v>5.1257142857142862E-2</v>
      </c>
      <c r="F520" s="89">
        <v>7.4999999999999997E-2</v>
      </c>
      <c r="G520" s="89">
        <v>0</v>
      </c>
      <c r="H520" s="89">
        <v>0</v>
      </c>
      <c r="I520" s="89">
        <v>0</v>
      </c>
      <c r="J520" s="89">
        <v>0</v>
      </c>
      <c r="K520" s="89">
        <v>3.5880000000000002E-2</v>
      </c>
      <c r="L520" s="89">
        <v>0</v>
      </c>
      <c r="M520" s="89">
        <v>0</v>
      </c>
      <c r="N520" s="89">
        <v>0</v>
      </c>
      <c r="O520" s="89">
        <v>0</v>
      </c>
      <c r="P520" s="89">
        <v>0.61566642172962205</v>
      </c>
      <c r="Q520" s="89">
        <v>0</v>
      </c>
      <c r="R520" s="89">
        <v>0</v>
      </c>
      <c r="S520" s="89">
        <v>0</v>
      </c>
      <c r="T520" s="89">
        <v>0</v>
      </c>
      <c r="U520" s="89">
        <v>0</v>
      </c>
    </row>
    <row r="521" spans="1:21" s="89" customFormat="1">
      <c r="A521" s="89" t="s">
        <v>473</v>
      </c>
      <c r="B521" s="89" t="s">
        <v>152</v>
      </c>
      <c r="C521" s="89">
        <v>2030</v>
      </c>
      <c r="D521" s="89">
        <v>0.81452093023255823</v>
      </c>
      <c r="E521" s="89">
        <v>4.7314285714285712E-2</v>
      </c>
      <c r="F521" s="89">
        <v>7.0000000000000007E-2</v>
      </c>
      <c r="G521" s="89">
        <v>0</v>
      </c>
      <c r="H521" s="89">
        <v>0</v>
      </c>
      <c r="I521" s="89">
        <v>0</v>
      </c>
      <c r="J521" s="89">
        <v>0</v>
      </c>
      <c r="K521" s="89">
        <v>3.3119999999999997E-2</v>
      </c>
      <c r="L521" s="89">
        <v>0</v>
      </c>
      <c r="M521" s="89">
        <v>0</v>
      </c>
      <c r="N521" s="89">
        <v>0</v>
      </c>
      <c r="O521" s="89">
        <v>0</v>
      </c>
      <c r="P521" s="89">
        <v>0.40018317412425441</v>
      </c>
      <c r="Q521" s="89">
        <v>0</v>
      </c>
      <c r="R521" s="89">
        <v>0</v>
      </c>
      <c r="S521" s="89">
        <v>0</v>
      </c>
      <c r="T521" s="89">
        <v>0</v>
      </c>
      <c r="U521" s="89">
        <v>0</v>
      </c>
    </row>
    <row r="522" spans="1:21" s="89" customFormat="1">
      <c r="A522" s="89" t="s">
        <v>473</v>
      </c>
      <c r="B522" s="89" t="s">
        <v>152</v>
      </c>
      <c r="C522" s="89">
        <v>2035</v>
      </c>
      <c r="D522" s="89">
        <v>0.79440930232558138</v>
      </c>
      <c r="E522" s="89">
        <v>4.3371428571428568E-2</v>
      </c>
      <c r="F522" s="89">
        <v>6.5000000000000002E-2</v>
      </c>
      <c r="G522" s="89">
        <v>0</v>
      </c>
      <c r="H522" s="89">
        <v>0</v>
      </c>
      <c r="I522" s="89">
        <v>0</v>
      </c>
      <c r="J522" s="89">
        <v>0</v>
      </c>
      <c r="K522" s="89">
        <v>3.0360000000000002E-2</v>
      </c>
      <c r="L522" s="89">
        <v>0</v>
      </c>
      <c r="M522" s="89">
        <v>0</v>
      </c>
      <c r="N522" s="89">
        <v>0</v>
      </c>
      <c r="O522" s="89">
        <v>0</v>
      </c>
      <c r="P522" s="89">
        <v>4.0018317412425439E-2</v>
      </c>
      <c r="Q522" s="89">
        <v>0</v>
      </c>
      <c r="R522" s="89">
        <v>0</v>
      </c>
      <c r="S522" s="89">
        <v>0</v>
      </c>
      <c r="T522" s="89">
        <v>0</v>
      </c>
      <c r="U522" s="89">
        <v>0</v>
      </c>
    </row>
    <row r="523" spans="1:21" s="89" customFormat="1">
      <c r="A523" s="89" t="s">
        <v>473</v>
      </c>
      <c r="B523" s="89" t="s">
        <v>152</v>
      </c>
      <c r="C523" s="89">
        <v>2040</v>
      </c>
      <c r="D523" s="89">
        <v>0.77429767441860464</v>
      </c>
      <c r="E523" s="89">
        <v>3.9428571428571431E-2</v>
      </c>
      <c r="F523" s="89">
        <v>0.06</v>
      </c>
      <c r="G523" s="89">
        <v>0</v>
      </c>
      <c r="H523" s="89">
        <v>0</v>
      </c>
      <c r="I523" s="89">
        <v>0</v>
      </c>
      <c r="J523" s="89">
        <v>0</v>
      </c>
      <c r="K523" s="89">
        <v>2.76E-2</v>
      </c>
      <c r="L523" s="89">
        <v>0</v>
      </c>
      <c r="M523" s="89">
        <v>0</v>
      </c>
      <c r="N523" s="89">
        <v>0</v>
      </c>
      <c r="O523" s="89">
        <v>0</v>
      </c>
      <c r="P523" s="89">
        <v>0</v>
      </c>
      <c r="Q523" s="89">
        <v>0</v>
      </c>
      <c r="R523" s="89">
        <v>0</v>
      </c>
      <c r="S523" s="89">
        <v>0</v>
      </c>
      <c r="T523" s="89">
        <v>0</v>
      </c>
      <c r="U523" s="89">
        <v>0</v>
      </c>
    </row>
    <row r="524" spans="1:21" s="89" customFormat="1">
      <c r="A524" s="89" t="s">
        <v>473</v>
      </c>
      <c r="B524" s="89" t="s">
        <v>152</v>
      </c>
      <c r="C524" s="89">
        <v>2045</v>
      </c>
      <c r="D524" s="89">
        <v>0.75418604651162779</v>
      </c>
      <c r="E524" s="89">
        <v>3.5485714285714287E-2</v>
      </c>
      <c r="F524" s="89">
        <v>0.05</v>
      </c>
      <c r="G524" s="89">
        <v>0</v>
      </c>
      <c r="H524" s="89">
        <v>0</v>
      </c>
      <c r="I524" s="89">
        <v>0</v>
      </c>
      <c r="J524" s="89">
        <v>0</v>
      </c>
      <c r="K524" s="89">
        <v>2.4840000000000001E-2</v>
      </c>
      <c r="L524" s="89">
        <v>0</v>
      </c>
      <c r="M524" s="89">
        <v>0</v>
      </c>
      <c r="N524" s="89">
        <v>0</v>
      </c>
      <c r="O524" s="89">
        <v>0</v>
      </c>
      <c r="P524" s="89">
        <v>0</v>
      </c>
      <c r="Q524" s="89">
        <v>0</v>
      </c>
      <c r="R524" s="89">
        <v>0</v>
      </c>
      <c r="S524" s="89">
        <v>0</v>
      </c>
      <c r="T524" s="89">
        <v>0</v>
      </c>
      <c r="U524" s="89">
        <v>0</v>
      </c>
    </row>
    <row r="525" spans="1:21" s="89" customFormat="1">
      <c r="A525" s="89" t="s">
        <v>473</v>
      </c>
      <c r="B525" s="89" t="s">
        <v>152</v>
      </c>
      <c r="C525" s="89">
        <v>2050</v>
      </c>
      <c r="D525" s="89">
        <v>0.73407441860465106</v>
      </c>
      <c r="E525" s="89">
        <v>3.1542857142857143E-2</v>
      </c>
      <c r="F525" s="89">
        <v>0.04</v>
      </c>
      <c r="G525" s="89">
        <v>0</v>
      </c>
      <c r="H525" s="89">
        <v>0</v>
      </c>
      <c r="I525" s="89">
        <v>0</v>
      </c>
      <c r="J525" s="89">
        <v>0</v>
      </c>
      <c r="K525" s="89">
        <v>0</v>
      </c>
      <c r="L525" s="89">
        <v>0</v>
      </c>
      <c r="M525" s="89">
        <v>0</v>
      </c>
      <c r="N525" s="89">
        <v>0</v>
      </c>
      <c r="O525" s="89">
        <v>0</v>
      </c>
      <c r="P525" s="89">
        <v>0</v>
      </c>
      <c r="Q525" s="89">
        <v>0</v>
      </c>
      <c r="R525" s="89">
        <v>0</v>
      </c>
      <c r="S525" s="89">
        <v>0</v>
      </c>
      <c r="T525" s="89">
        <v>0</v>
      </c>
      <c r="U525" s="89">
        <v>0</v>
      </c>
    </row>
    <row r="526" spans="1:21" s="89" customFormat="1">
      <c r="A526" s="89" t="s">
        <v>473</v>
      </c>
      <c r="B526" s="89" t="s">
        <v>151</v>
      </c>
      <c r="C526" s="89">
        <v>2015</v>
      </c>
      <c r="D526" s="89">
        <v>0</v>
      </c>
      <c r="E526" s="89">
        <v>0</v>
      </c>
      <c r="F526" s="89">
        <v>0</v>
      </c>
      <c r="G526" s="89">
        <v>0.84804999999999997</v>
      </c>
      <c r="H526" s="89">
        <v>0.15195</v>
      </c>
      <c r="I526" s="89">
        <v>0</v>
      </c>
      <c r="J526" s="89">
        <v>0</v>
      </c>
      <c r="K526" s="89">
        <v>0</v>
      </c>
      <c r="L526" s="89">
        <v>0</v>
      </c>
      <c r="M526" s="89">
        <v>0</v>
      </c>
      <c r="N526" s="89">
        <v>0.106365</v>
      </c>
      <c r="O526" s="89">
        <v>0</v>
      </c>
      <c r="P526" s="89">
        <v>0</v>
      </c>
      <c r="Q526" s="89">
        <v>0</v>
      </c>
      <c r="R526" s="89">
        <v>0</v>
      </c>
      <c r="S526" s="89">
        <v>0.82648482181218741</v>
      </c>
      <c r="T526" s="89">
        <v>4.5585000000000028E-2</v>
      </c>
      <c r="U526" s="89">
        <v>0</v>
      </c>
    </row>
    <row r="527" spans="1:21" s="89" customFormat="1">
      <c r="A527" s="89" t="s">
        <v>473</v>
      </c>
      <c r="B527" s="89" t="s">
        <v>151</v>
      </c>
      <c r="C527" s="89">
        <v>2020</v>
      </c>
      <c r="D527" s="89">
        <v>0</v>
      </c>
      <c r="E527" s="89">
        <v>0</v>
      </c>
      <c r="F527" s="89">
        <v>0</v>
      </c>
      <c r="G527" s="89">
        <v>0.83108899999999997</v>
      </c>
      <c r="H527" s="89">
        <v>0.14815125000000001</v>
      </c>
      <c r="I527" s="89">
        <v>0</v>
      </c>
      <c r="J527" s="89">
        <v>0</v>
      </c>
      <c r="K527" s="89">
        <v>0</v>
      </c>
      <c r="L527" s="89">
        <v>0</v>
      </c>
      <c r="M527" s="89">
        <v>0</v>
      </c>
      <c r="N527" s="89">
        <v>0.103705875</v>
      </c>
      <c r="O527" s="89">
        <v>0</v>
      </c>
      <c r="P527" s="89">
        <v>0</v>
      </c>
      <c r="Q527" s="89">
        <v>0</v>
      </c>
      <c r="R527" s="89">
        <v>0</v>
      </c>
      <c r="S527" s="89">
        <v>0.77699345575869516</v>
      </c>
      <c r="T527" s="89">
        <v>3.555630000000002E-2</v>
      </c>
      <c r="U527" s="89">
        <v>0</v>
      </c>
    </row>
    <row r="528" spans="1:21" s="89" customFormat="1">
      <c r="A528" s="89" t="s">
        <v>473</v>
      </c>
      <c r="B528" s="89" t="s">
        <v>151</v>
      </c>
      <c r="C528" s="89">
        <v>2025</v>
      </c>
      <c r="D528" s="89">
        <v>0</v>
      </c>
      <c r="E528" s="89">
        <v>0</v>
      </c>
      <c r="F528" s="89">
        <v>0</v>
      </c>
      <c r="G528" s="89">
        <v>0.80282066666666652</v>
      </c>
      <c r="H528" s="89">
        <v>0.14435249999999999</v>
      </c>
      <c r="I528" s="89">
        <v>0</v>
      </c>
      <c r="J528" s="89">
        <v>0</v>
      </c>
      <c r="K528" s="89">
        <v>0</v>
      </c>
      <c r="L528" s="89">
        <v>0</v>
      </c>
      <c r="M528" s="89">
        <v>0</v>
      </c>
      <c r="N528" s="89">
        <v>0.10104675</v>
      </c>
      <c r="O528" s="89">
        <v>0</v>
      </c>
      <c r="P528" s="89">
        <v>0</v>
      </c>
      <c r="Q528" s="89">
        <v>0</v>
      </c>
      <c r="R528" s="89">
        <v>0</v>
      </c>
      <c r="S528" s="89">
        <v>0.60216992821298876</v>
      </c>
      <c r="T528" s="89">
        <v>0</v>
      </c>
      <c r="U528" s="89">
        <v>0</v>
      </c>
    </row>
    <row r="529" spans="1:21" s="89" customFormat="1">
      <c r="A529" s="89" t="s">
        <v>473</v>
      </c>
      <c r="B529" s="89" t="s">
        <v>151</v>
      </c>
      <c r="C529" s="89">
        <v>2030</v>
      </c>
      <c r="D529" s="89">
        <v>0</v>
      </c>
      <c r="E529" s="89">
        <v>0</v>
      </c>
      <c r="F529" s="89">
        <v>0</v>
      </c>
      <c r="G529" s="89">
        <v>0.78585966666666651</v>
      </c>
      <c r="H529" s="89">
        <v>0.13295625</v>
      </c>
      <c r="I529" s="89">
        <v>0</v>
      </c>
      <c r="J529" s="89">
        <v>0</v>
      </c>
      <c r="K529" s="89">
        <v>0</v>
      </c>
      <c r="L529" s="89">
        <v>0</v>
      </c>
      <c r="M529" s="89">
        <v>0</v>
      </c>
      <c r="N529" s="89">
        <v>9.3069374999999982E-2</v>
      </c>
      <c r="O529" s="89">
        <v>0</v>
      </c>
      <c r="P529" s="89">
        <v>0</v>
      </c>
      <c r="Q529" s="89">
        <v>0</v>
      </c>
      <c r="R529" s="89">
        <v>0</v>
      </c>
      <c r="S529" s="89">
        <v>0.39141045333844271</v>
      </c>
      <c r="T529" s="89">
        <v>0</v>
      </c>
      <c r="U529" s="89">
        <v>0</v>
      </c>
    </row>
    <row r="530" spans="1:21" s="89" customFormat="1">
      <c r="A530" s="89" t="s">
        <v>473</v>
      </c>
      <c r="B530" s="89" t="s">
        <v>151</v>
      </c>
      <c r="C530" s="89">
        <v>2035</v>
      </c>
      <c r="D530" s="89">
        <v>0</v>
      </c>
      <c r="E530" s="89">
        <v>0</v>
      </c>
      <c r="F530" s="89">
        <v>0</v>
      </c>
      <c r="G530" s="89">
        <v>0.76889866666666651</v>
      </c>
      <c r="H530" s="89">
        <v>0.12535874999999999</v>
      </c>
      <c r="I530" s="89">
        <v>0</v>
      </c>
      <c r="J530" s="89">
        <v>0</v>
      </c>
      <c r="K530" s="89">
        <v>0</v>
      </c>
      <c r="L530" s="89">
        <v>0</v>
      </c>
      <c r="M530" s="89">
        <v>0</v>
      </c>
      <c r="N530" s="89">
        <v>8.7751124999999985E-2</v>
      </c>
      <c r="O530" s="89">
        <v>0</v>
      </c>
      <c r="P530" s="89">
        <v>0</v>
      </c>
      <c r="Q530" s="89">
        <v>0</v>
      </c>
      <c r="R530" s="89">
        <v>0</v>
      </c>
      <c r="S530" s="89">
        <v>3.9141045333844271E-2</v>
      </c>
      <c r="T530" s="89">
        <v>0</v>
      </c>
      <c r="U530" s="89">
        <v>0</v>
      </c>
    </row>
    <row r="531" spans="1:21" s="89" customFormat="1">
      <c r="A531" s="89" t="s">
        <v>473</v>
      </c>
      <c r="B531" s="89" t="s">
        <v>151</v>
      </c>
      <c r="C531" s="89">
        <v>2040</v>
      </c>
      <c r="D531" s="89">
        <v>0</v>
      </c>
      <c r="E531" s="89">
        <v>0</v>
      </c>
      <c r="F531" s="89">
        <v>0</v>
      </c>
      <c r="G531" s="89">
        <v>0.7519376666666665</v>
      </c>
      <c r="H531" s="89">
        <v>0.11776125</v>
      </c>
      <c r="I531" s="89">
        <v>0</v>
      </c>
      <c r="J531" s="89">
        <v>0</v>
      </c>
      <c r="K531" s="89">
        <v>0</v>
      </c>
      <c r="L531" s="89">
        <v>0</v>
      </c>
      <c r="M531" s="89">
        <v>0</v>
      </c>
      <c r="N531" s="89">
        <v>8.2432874999999989E-2</v>
      </c>
      <c r="O531" s="89">
        <v>0</v>
      </c>
      <c r="P531" s="89">
        <v>0</v>
      </c>
      <c r="Q531" s="89">
        <v>0</v>
      </c>
      <c r="R531" s="89">
        <v>0</v>
      </c>
      <c r="S531" s="89">
        <v>0</v>
      </c>
      <c r="T531" s="89">
        <v>0</v>
      </c>
      <c r="U531" s="89">
        <v>0</v>
      </c>
    </row>
    <row r="532" spans="1:21" s="89" customFormat="1">
      <c r="A532" s="89" t="s">
        <v>473</v>
      </c>
      <c r="B532" s="89" t="s">
        <v>151</v>
      </c>
      <c r="C532" s="89">
        <v>2045</v>
      </c>
      <c r="D532" s="89">
        <v>0</v>
      </c>
      <c r="E532" s="89">
        <v>0</v>
      </c>
      <c r="F532" s="89">
        <v>0</v>
      </c>
      <c r="G532" s="89">
        <v>0.7349766666666665</v>
      </c>
      <c r="H532" s="89">
        <v>0.11016375</v>
      </c>
      <c r="I532" s="89">
        <v>0</v>
      </c>
      <c r="J532" s="89">
        <v>0</v>
      </c>
      <c r="K532" s="89">
        <v>0</v>
      </c>
      <c r="L532" s="89">
        <v>0</v>
      </c>
      <c r="M532" s="89">
        <v>0</v>
      </c>
      <c r="N532" s="89">
        <v>7.7114624999999978E-2</v>
      </c>
      <c r="O532" s="89">
        <v>0</v>
      </c>
      <c r="P532" s="89">
        <v>0</v>
      </c>
      <c r="Q532" s="89">
        <v>0</v>
      </c>
      <c r="R532" s="89">
        <v>0</v>
      </c>
      <c r="S532" s="89">
        <v>0</v>
      </c>
      <c r="T532" s="89">
        <v>0</v>
      </c>
      <c r="U532" s="89">
        <v>0</v>
      </c>
    </row>
    <row r="533" spans="1:21" s="89" customFormat="1">
      <c r="A533" s="89" t="s">
        <v>473</v>
      </c>
      <c r="B533" s="89" t="s">
        <v>151</v>
      </c>
      <c r="C533" s="89">
        <v>2050</v>
      </c>
      <c r="D533" s="89">
        <v>0</v>
      </c>
      <c r="E533" s="89">
        <v>0</v>
      </c>
      <c r="F533" s="89">
        <v>0</v>
      </c>
      <c r="G533" s="89">
        <v>0.71236199999999983</v>
      </c>
      <c r="H533" s="89">
        <v>0.106365</v>
      </c>
      <c r="I533" s="89">
        <v>0</v>
      </c>
      <c r="J533" s="89">
        <v>0</v>
      </c>
      <c r="K533" s="89">
        <v>0</v>
      </c>
      <c r="L533" s="89">
        <v>0</v>
      </c>
      <c r="M533" s="89">
        <v>0</v>
      </c>
      <c r="N533" s="89">
        <v>0</v>
      </c>
      <c r="O533" s="89">
        <v>0</v>
      </c>
      <c r="P533" s="89">
        <v>0</v>
      </c>
      <c r="Q533" s="89">
        <v>0</v>
      </c>
      <c r="R533" s="89">
        <v>0</v>
      </c>
      <c r="S533" s="89">
        <v>0</v>
      </c>
      <c r="T533" s="89">
        <v>0</v>
      </c>
      <c r="U533" s="89">
        <v>0</v>
      </c>
    </row>
    <row r="534" spans="1:21" s="89" customFormat="1">
      <c r="A534" s="89" t="s">
        <v>474</v>
      </c>
      <c r="B534" s="89" t="s">
        <v>152</v>
      </c>
      <c r="C534" s="89">
        <v>2015</v>
      </c>
      <c r="D534" s="89">
        <v>0.86480000000000001</v>
      </c>
      <c r="E534" s="89">
        <v>5.5199999999999999E-2</v>
      </c>
      <c r="F534" s="89">
        <v>0.08</v>
      </c>
      <c r="G534" s="89">
        <v>0</v>
      </c>
      <c r="H534" s="89">
        <v>0</v>
      </c>
      <c r="I534" s="89">
        <v>0</v>
      </c>
      <c r="J534" s="89">
        <v>0</v>
      </c>
      <c r="K534" s="89">
        <v>3.8640000000000001E-2</v>
      </c>
      <c r="L534" s="89">
        <v>0</v>
      </c>
      <c r="M534" s="89">
        <v>0</v>
      </c>
      <c r="N534" s="89">
        <v>0</v>
      </c>
      <c r="O534" s="89">
        <v>0</v>
      </c>
      <c r="P534" s="89">
        <v>0.84280888379597874</v>
      </c>
      <c r="Q534" s="89">
        <v>1.6559999999999998E-2</v>
      </c>
      <c r="R534" s="89">
        <v>0.08</v>
      </c>
      <c r="S534" s="89">
        <v>0</v>
      </c>
      <c r="T534" s="89">
        <v>0</v>
      </c>
      <c r="U534" s="89">
        <v>0</v>
      </c>
    </row>
    <row r="535" spans="1:21" s="89" customFormat="1">
      <c r="A535" s="89" t="s">
        <v>474</v>
      </c>
      <c r="B535" s="89" t="s">
        <v>152</v>
      </c>
      <c r="C535" s="89">
        <v>2020</v>
      </c>
      <c r="D535" s="89">
        <v>0.84971627906976743</v>
      </c>
      <c r="E535" s="89">
        <v>5.5199999999999999E-2</v>
      </c>
      <c r="F535" s="89">
        <v>0.08</v>
      </c>
      <c r="G535" s="89">
        <v>0</v>
      </c>
      <c r="H535" s="89">
        <v>0</v>
      </c>
      <c r="I535" s="89">
        <v>0</v>
      </c>
      <c r="J535" s="89">
        <v>0</v>
      </c>
      <c r="K535" s="89">
        <v>3.8640000000000001E-2</v>
      </c>
      <c r="L535" s="89">
        <v>0</v>
      </c>
      <c r="M535" s="89">
        <v>0</v>
      </c>
      <c r="N535" s="89">
        <v>0</v>
      </c>
      <c r="O535" s="89">
        <v>0</v>
      </c>
      <c r="P535" s="89">
        <v>0.79440828610273806</v>
      </c>
      <c r="Q535" s="89">
        <v>1.3247999999999999E-2</v>
      </c>
      <c r="R535" s="89">
        <v>7.8700000000000006E-2</v>
      </c>
      <c r="S535" s="89">
        <v>0</v>
      </c>
      <c r="T535" s="89">
        <v>0</v>
      </c>
      <c r="U535" s="89">
        <v>0</v>
      </c>
    </row>
    <row r="536" spans="1:21" s="89" customFormat="1">
      <c r="A536" s="89" t="s">
        <v>474</v>
      </c>
      <c r="B536" s="89" t="s">
        <v>152</v>
      </c>
      <c r="C536" s="89">
        <v>2025</v>
      </c>
      <c r="D536" s="89">
        <v>0.83463255813953485</v>
      </c>
      <c r="E536" s="89">
        <v>5.1257142857142862E-2</v>
      </c>
      <c r="F536" s="89">
        <v>7.4999999999999997E-2</v>
      </c>
      <c r="G536" s="89">
        <v>0</v>
      </c>
      <c r="H536" s="89">
        <v>0</v>
      </c>
      <c r="I536" s="89">
        <v>0</v>
      </c>
      <c r="J536" s="89">
        <v>0</v>
      </c>
      <c r="K536" s="89">
        <v>3.5880000000000002E-2</v>
      </c>
      <c r="L536" s="89">
        <v>0</v>
      </c>
      <c r="M536" s="89">
        <v>0</v>
      </c>
      <c r="N536" s="89">
        <v>0</v>
      </c>
      <c r="O536" s="89">
        <v>0</v>
      </c>
      <c r="P536" s="89">
        <v>0.61566642172962205</v>
      </c>
      <c r="Q536" s="89">
        <v>0</v>
      </c>
      <c r="R536" s="89">
        <v>0</v>
      </c>
      <c r="S536" s="89">
        <v>0</v>
      </c>
      <c r="T536" s="89">
        <v>0</v>
      </c>
      <c r="U536" s="89">
        <v>0</v>
      </c>
    </row>
    <row r="537" spans="1:21" s="89" customFormat="1">
      <c r="A537" s="89" t="s">
        <v>474</v>
      </c>
      <c r="B537" s="89" t="s">
        <v>152</v>
      </c>
      <c r="C537" s="89">
        <v>2030</v>
      </c>
      <c r="D537" s="89">
        <v>0.81452093023255823</v>
      </c>
      <c r="E537" s="89">
        <v>4.7314285714285712E-2</v>
      </c>
      <c r="F537" s="89">
        <v>7.0000000000000007E-2</v>
      </c>
      <c r="G537" s="89">
        <v>0</v>
      </c>
      <c r="H537" s="89">
        <v>0</v>
      </c>
      <c r="I537" s="89">
        <v>0</v>
      </c>
      <c r="J537" s="89">
        <v>0</v>
      </c>
      <c r="K537" s="89">
        <v>3.3119999999999997E-2</v>
      </c>
      <c r="L537" s="89">
        <v>0</v>
      </c>
      <c r="M537" s="89">
        <v>0</v>
      </c>
      <c r="N537" s="89">
        <v>0</v>
      </c>
      <c r="O537" s="89">
        <v>0</v>
      </c>
      <c r="P537" s="89">
        <v>0.40018317412425441</v>
      </c>
      <c r="Q537" s="89">
        <v>0</v>
      </c>
      <c r="R537" s="89">
        <v>0</v>
      </c>
      <c r="S537" s="89">
        <v>0</v>
      </c>
      <c r="T537" s="89">
        <v>0</v>
      </c>
      <c r="U537" s="89">
        <v>0</v>
      </c>
    </row>
    <row r="538" spans="1:21" s="89" customFormat="1">
      <c r="A538" s="89" t="s">
        <v>474</v>
      </c>
      <c r="B538" s="89" t="s">
        <v>152</v>
      </c>
      <c r="C538" s="89">
        <v>2035</v>
      </c>
      <c r="D538" s="89">
        <v>0.79440930232558138</v>
      </c>
      <c r="E538" s="89">
        <v>4.3371428571428568E-2</v>
      </c>
      <c r="F538" s="89">
        <v>6.5000000000000002E-2</v>
      </c>
      <c r="G538" s="89">
        <v>0</v>
      </c>
      <c r="H538" s="89">
        <v>0</v>
      </c>
      <c r="I538" s="89">
        <v>0</v>
      </c>
      <c r="J538" s="89">
        <v>0</v>
      </c>
      <c r="K538" s="89">
        <v>3.0360000000000002E-2</v>
      </c>
      <c r="L538" s="89">
        <v>0</v>
      </c>
      <c r="M538" s="89">
        <v>0</v>
      </c>
      <c r="N538" s="89">
        <v>0</v>
      </c>
      <c r="O538" s="89">
        <v>0</v>
      </c>
      <c r="P538" s="89">
        <v>4.0018317412425439E-2</v>
      </c>
      <c r="Q538" s="89">
        <v>0</v>
      </c>
      <c r="R538" s="89">
        <v>0</v>
      </c>
      <c r="S538" s="89">
        <v>0</v>
      </c>
      <c r="T538" s="89">
        <v>0</v>
      </c>
      <c r="U538" s="89">
        <v>0</v>
      </c>
    </row>
    <row r="539" spans="1:21" s="89" customFormat="1">
      <c r="A539" s="89" t="s">
        <v>474</v>
      </c>
      <c r="B539" s="89" t="s">
        <v>152</v>
      </c>
      <c r="C539" s="89">
        <v>2040</v>
      </c>
      <c r="D539" s="89">
        <v>0.77429767441860464</v>
      </c>
      <c r="E539" s="89">
        <v>3.9428571428571431E-2</v>
      </c>
      <c r="F539" s="89">
        <v>0.06</v>
      </c>
      <c r="G539" s="89">
        <v>0</v>
      </c>
      <c r="H539" s="89">
        <v>0</v>
      </c>
      <c r="I539" s="89">
        <v>0</v>
      </c>
      <c r="J539" s="89">
        <v>0</v>
      </c>
      <c r="K539" s="89">
        <v>2.76E-2</v>
      </c>
      <c r="L539" s="89">
        <v>0</v>
      </c>
      <c r="M539" s="89">
        <v>0</v>
      </c>
      <c r="N539" s="89">
        <v>0</v>
      </c>
      <c r="O539" s="89">
        <v>0</v>
      </c>
      <c r="P539" s="89">
        <v>0</v>
      </c>
      <c r="Q539" s="89">
        <v>0</v>
      </c>
      <c r="R539" s="89">
        <v>0</v>
      </c>
      <c r="S539" s="89">
        <v>0</v>
      </c>
      <c r="T539" s="89">
        <v>0</v>
      </c>
      <c r="U539" s="89">
        <v>0</v>
      </c>
    </row>
    <row r="540" spans="1:21" s="89" customFormat="1">
      <c r="A540" s="89" t="s">
        <v>474</v>
      </c>
      <c r="B540" s="89" t="s">
        <v>152</v>
      </c>
      <c r="C540" s="89">
        <v>2045</v>
      </c>
      <c r="D540" s="89">
        <v>0.75418604651162779</v>
      </c>
      <c r="E540" s="89">
        <v>3.5485714285714287E-2</v>
      </c>
      <c r="F540" s="89">
        <v>0.05</v>
      </c>
      <c r="G540" s="89">
        <v>0</v>
      </c>
      <c r="H540" s="89">
        <v>0</v>
      </c>
      <c r="I540" s="89">
        <v>0</v>
      </c>
      <c r="J540" s="89">
        <v>0</v>
      </c>
      <c r="K540" s="89">
        <v>2.4840000000000001E-2</v>
      </c>
      <c r="L540" s="89">
        <v>0</v>
      </c>
      <c r="M540" s="89">
        <v>0</v>
      </c>
      <c r="N540" s="89">
        <v>0</v>
      </c>
      <c r="O540" s="89">
        <v>0</v>
      </c>
      <c r="P540" s="89">
        <v>0</v>
      </c>
      <c r="Q540" s="89">
        <v>0</v>
      </c>
      <c r="R540" s="89">
        <v>0</v>
      </c>
      <c r="S540" s="89">
        <v>0</v>
      </c>
      <c r="T540" s="89">
        <v>0</v>
      </c>
      <c r="U540" s="89">
        <v>0</v>
      </c>
    </row>
    <row r="541" spans="1:21" s="89" customFormat="1">
      <c r="A541" s="89" t="s">
        <v>474</v>
      </c>
      <c r="B541" s="89" t="s">
        <v>152</v>
      </c>
      <c r="C541" s="89">
        <v>2050</v>
      </c>
      <c r="D541" s="89">
        <v>0.73407441860465106</v>
      </c>
      <c r="E541" s="89">
        <v>3.1542857142857143E-2</v>
      </c>
      <c r="F541" s="89">
        <v>0.04</v>
      </c>
      <c r="G541" s="89">
        <v>0</v>
      </c>
      <c r="H541" s="89">
        <v>0</v>
      </c>
      <c r="I541" s="89">
        <v>0</v>
      </c>
      <c r="J541" s="89">
        <v>0</v>
      </c>
      <c r="K541" s="89">
        <v>0</v>
      </c>
      <c r="L541" s="89">
        <v>0</v>
      </c>
      <c r="M541" s="89">
        <v>0</v>
      </c>
      <c r="N541" s="89">
        <v>0</v>
      </c>
      <c r="O541" s="89">
        <v>0</v>
      </c>
      <c r="P541" s="89">
        <v>0</v>
      </c>
      <c r="Q541" s="89">
        <v>0</v>
      </c>
      <c r="R541" s="89">
        <v>0</v>
      </c>
      <c r="S541" s="89">
        <v>0</v>
      </c>
      <c r="T541" s="89">
        <v>0</v>
      </c>
      <c r="U541" s="89">
        <v>0</v>
      </c>
    </row>
    <row r="542" spans="1:21" s="89" customFormat="1">
      <c r="A542" s="89" t="s">
        <v>474</v>
      </c>
      <c r="B542" s="89" t="s">
        <v>151</v>
      </c>
      <c r="C542" s="89">
        <v>2015</v>
      </c>
      <c r="D542" s="89">
        <v>0</v>
      </c>
      <c r="E542" s="89">
        <v>0</v>
      </c>
      <c r="F542" s="89">
        <v>0</v>
      </c>
      <c r="G542" s="89">
        <v>0.84804999999999997</v>
      </c>
      <c r="H542" s="89">
        <v>0.15195</v>
      </c>
      <c r="I542" s="89">
        <v>0</v>
      </c>
      <c r="J542" s="89">
        <v>0</v>
      </c>
      <c r="K542" s="89">
        <v>0</v>
      </c>
      <c r="L542" s="89">
        <v>0</v>
      </c>
      <c r="M542" s="89">
        <v>0</v>
      </c>
      <c r="N542" s="89">
        <v>0.106365</v>
      </c>
      <c r="O542" s="89">
        <v>0</v>
      </c>
      <c r="P542" s="89">
        <v>0</v>
      </c>
      <c r="Q542" s="89">
        <v>0</v>
      </c>
      <c r="R542" s="89">
        <v>0</v>
      </c>
      <c r="S542" s="89">
        <v>0.82648482181218741</v>
      </c>
      <c r="T542" s="89">
        <v>4.5585000000000028E-2</v>
      </c>
      <c r="U542" s="89">
        <v>0</v>
      </c>
    </row>
    <row r="543" spans="1:21" s="89" customFormat="1">
      <c r="A543" s="89" t="s">
        <v>474</v>
      </c>
      <c r="B543" s="89" t="s">
        <v>151</v>
      </c>
      <c r="C543" s="89">
        <v>2020</v>
      </c>
      <c r="D543" s="89">
        <v>0</v>
      </c>
      <c r="E543" s="89">
        <v>0</v>
      </c>
      <c r="F543" s="89">
        <v>0</v>
      </c>
      <c r="G543" s="89">
        <v>0.83108899999999997</v>
      </c>
      <c r="H543" s="89">
        <v>0.14815125000000001</v>
      </c>
      <c r="I543" s="89">
        <v>0</v>
      </c>
      <c r="J543" s="89">
        <v>0</v>
      </c>
      <c r="K543" s="89">
        <v>0</v>
      </c>
      <c r="L543" s="89">
        <v>0</v>
      </c>
      <c r="M543" s="89">
        <v>0</v>
      </c>
      <c r="N543" s="89">
        <v>0.103705875</v>
      </c>
      <c r="O543" s="89">
        <v>0</v>
      </c>
      <c r="P543" s="89">
        <v>0</v>
      </c>
      <c r="Q543" s="89">
        <v>0</v>
      </c>
      <c r="R543" s="89">
        <v>0</v>
      </c>
      <c r="S543" s="89">
        <v>0.77699345575869516</v>
      </c>
      <c r="T543" s="89">
        <v>3.555630000000002E-2</v>
      </c>
      <c r="U543" s="89">
        <v>0</v>
      </c>
    </row>
    <row r="544" spans="1:21" s="89" customFormat="1">
      <c r="A544" s="89" t="s">
        <v>474</v>
      </c>
      <c r="B544" s="89" t="s">
        <v>151</v>
      </c>
      <c r="C544" s="89">
        <v>2025</v>
      </c>
      <c r="D544" s="89">
        <v>0</v>
      </c>
      <c r="E544" s="89">
        <v>0</v>
      </c>
      <c r="F544" s="89">
        <v>0</v>
      </c>
      <c r="G544" s="89">
        <v>0.80282066666666652</v>
      </c>
      <c r="H544" s="89">
        <v>0.14435249999999999</v>
      </c>
      <c r="I544" s="89">
        <v>0</v>
      </c>
      <c r="J544" s="89">
        <v>0</v>
      </c>
      <c r="K544" s="89">
        <v>0</v>
      </c>
      <c r="L544" s="89">
        <v>0</v>
      </c>
      <c r="M544" s="89">
        <v>0</v>
      </c>
      <c r="N544" s="89">
        <v>0.10104675</v>
      </c>
      <c r="O544" s="89">
        <v>0</v>
      </c>
      <c r="P544" s="89">
        <v>0</v>
      </c>
      <c r="Q544" s="89">
        <v>0</v>
      </c>
      <c r="R544" s="89">
        <v>0</v>
      </c>
      <c r="S544" s="89">
        <v>0.60216992821298876</v>
      </c>
      <c r="T544" s="89">
        <v>0</v>
      </c>
      <c r="U544" s="89">
        <v>0</v>
      </c>
    </row>
    <row r="545" spans="1:21" s="89" customFormat="1">
      <c r="A545" s="89" t="s">
        <v>474</v>
      </c>
      <c r="B545" s="89" t="s">
        <v>151</v>
      </c>
      <c r="C545" s="89">
        <v>2030</v>
      </c>
      <c r="D545" s="89">
        <v>0</v>
      </c>
      <c r="E545" s="89">
        <v>0</v>
      </c>
      <c r="F545" s="89">
        <v>0</v>
      </c>
      <c r="G545" s="89">
        <v>0.78585966666666651</v>
      </c>
      <c r="H545" s="89">
        <v>0.13295625</v>
      </c>
      <c r="I545" s="89">
        <v>0</v>
      </c>
      <c r="J545" s="89">
        <v>0</v>
      </c>
      <c r="K545" s="89">
        <v>0</v>
      </c>
      <c r="L545" s="89">
        <v>0</v>
      </c>
      <c r="M545" s="89">
        <v>0</v>
      </c>
      <c r="N545" s="89">
        <v>9.3069374999999982E-2</v>
      </c>
      <c r="O545" s="89">
        <v>0</v>
      </c>
      <c r="P545" s="89">
        <v>0</v>
      </c>
      <c r="Q545" s="89">
        <v>0</v>
      </c>
      <c r="R545" s="89">
        <v>0</v>
      </c>
      <c r="S545" s="89">
        <v>0.39141045333844271</v>
      </c>
      <c r="T545" s="89">
        <v>0</v>
      </c>
      <c r="U545" s="89">
        <v>0</v>
      </c>
    </row>
    <row r="546" spans="1:21" s="89" customFormat="1">
      <c r="A546" s="89" t="s">
        <v>474</v>
      </c>
      <c r="B546" s="89" t="s">
        <v>151</v>
      </c>
      <c r="C546" s="89">
        <v>2035</v>
      </c>
      <c r="D546" s="89">
        <v>0</v>
      </c>
      <c r="E546" s="89">
        <v>0</v>
      </c>
      <c r="F546" s="89">
        <v>0</v>
      </c>
      <c r="G546" s="89">
        <v>0.76889866666666651</v>
      </c>
      <c r="H546" s="89">
        <v>0.12535874999999999</v>
      </c>
      <c r="I546" s="89">
        <v>0</v>
      </c>
      <c r="J546" s="89">
        <v>0</v>
      </c>
      <c r="K546" s="89">
        <v>0</v>
      </c>
      <c r="L546" s="89">
        <v>0</v>
      </c>
      <c r="M546" s="89">
        <v>0</v>
      </c>
      <c r="N546" s="89">
        <v>8.7751124999999985E-2</v>
      </c>
      <c r="O546" s="89">
        <v>0</v>
      </c>
      <c r="P546" s="89">
        <v>0</v>
      </c>
      <c r="Q546" s="89">
        <v>0</v>
      </c>
      <c r="R546" s="89">
        <v>0</v>
      </c>
      <c r="S546" s="89">
        <v>3.9141045333844271E-2</v>
      </c>
      <c r="T546" s="89">
        <v>0</v>
      </c>
      <c r="U546" s="89">
        <v>0</v>
      </c>
    </row>
    <row r="547" spans="1:21" s="89" customFormat="1">
      <c r="A547" s="89" t="s">
        <v>474</v>
      </c>
      <c r="B547" s="89" t="s">
        <v>151</v>
      </c>
      <c r="C547" s="89">
        <v>2040</v>
      </c>
      <c r="D547" s="89">
        <v>0</v>
      </c>
      <c r="E547" s="89">
        <v>0</v>
      </c>
      <c r="F547" s="89">
        <v>0</v>
      </c>
      <c r="G547" s="89">
        <v>0.7519376666666665</v>
      </c>
      <c r="H547" s="89">
        <v>0.11776125</v>
      </c>
      <c r="I547" s="89">
        <v>0</v>
      </c>
      <c r="J547" s="89">
        <v>0</v>
      </c>
      <c r="K547" s="89">
        <v>0</v>
      </c>
      <c r="L547" s="89">
        <v>0</v>
      </c>
      <c r="M547" s="89">
        <v>0</v>
      </c>
      <c r="N547" s="89">
        <v>8.2432874999999989E-2</v>
      </c>
      <c r="O547" s="89">
        <v>0</v>
      </c>
      <c r="P547" s="89">
        <v>0</v>
      </c>
      <c r="Q547" s="89">
        <v>0</v>
      </c>
      <c r="R547" s="89">
        <v>0</v>
      </c>
      <c r="S547" s="89">
        <v>0</v>
      </c>
      <c r="T547" s="89">
        <v>0</v>
      </c>
      <c r="U547" s="89">
        <v>0</v>
      </c>
    </row>
    <row r="548" spans="1:21" s="89" customFormat="1">
      <c r="A548" s="89" t="s">
        <v>474</v>
      </c>
      <c r="B548" s="89" t="s">
        <v>151</v>
      </c>
      <c r="C548" s="89">
        <v>2045</v>
      </c>
      <c r="D548" s="89">
        <v>0</v>
      </c>
      <c r="E548" s="89">
        <v>0</v>
      </c>
      <c r="F548" s="89">
        <v>0</v>
      </c>
      <c r="G548" s="89">
        <v>0.7349766666666665</v>
      </c>
      <c r="H548" s="89">
        <v>0.11016375</v>
      </c>
      <c r="I548" s="89">
        <v>0</v>
      </c>
      <c r="J548" s="89">
        <v>0</v>
      </c>
      <c r="K548" s="89">
        <v>0</v>
      </c>
      <c r="L548" s="89">
        <v>0</v>
      </c>
      <c r="M548" s="89">
        <v>0</v>
      </c>
      <c r="N548" s="89">
        <v>7.7114624999999978E-2</v>
      </c>
      <c r="O548" s="89">
        <v>0</v>
      </c>
      <c r="P548" s="89">
        <v>0</v>
      </c>
      <c r="Q548" s="89">
        <v>0</v>
      </c>
      <c r="R548" s="89">
        <v>0</v>
      </c>
      <c r="S548" s="89">
        <v>0</v>
      </c>
      <c r="T548" s="89">
        <v>0</v>
      </c>
      <c r="U548" s="89">
        <v>0</v>
      </c>
    </row>
    <row r="549" spans="1:21" s="89" customFormat="1">
      <c r="A549" s="89" t="s">
        <v>474</v>
      </c>
      <c r="B549" s="89" t="s">
        <v>151</v>
      </c>
      <c r="C549" s="89">
        <v>2050</v>
      </c>
      <c r="D549" s="89">
        <v>0</v>
      </c>
      <c r="E549" s="89">
        <v>0</v>
      </c>
      <c r="F549" s="89">
        <v>0</v>
      </c>
      <c r="G549" s="89">
        <v>0.71236199999999983</v>
      </c>
      <c r="H549" s="89">
        <v>0.106365</v>
      </c>
      <c r="I549" s="89">
        <v>0</v>
      </c>
      <c r="J549" s="89">
        <v>0</v>
      </c>
      <c r="K549" s="89">
        <v>0</v>
      </c>
      <c r="L549" s="89">
        <v>0</v>
      </c>
      <c r="M549" s="89">
        <v>0</v>
      </c>
      <c r="N549" s="89">
        <v>0</v>
      </c>
      <c r="O549" s="89">
        <v>0</v>
      </c>
      <c r="P549" s="89">
        <v>0</v>
      </c>
      <c r="Q549" s="89">
        <v>0</v>
      </c>
      <c r="R549" s="89">
        <v>0</v>
      </c>
      <c r="S549" s="89">
        <v>0</v>
      </c>
      <c r="T549" s="89">
        <v>0</v>
      </c>
      <c r="U549" s="89">
        <v>0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N77"/>
  <sheetViews>
    <sheetView topLeftCell="A10" zoomScaleNormal="100" workbookViewId="0">
      <selection activeCell="R50" sqref="R50"/>
    </sheetView>
  </sheetViews>
  <sheetFormatPr baseColWidth="10" defaultColWidth="9.109375" defaultRowHeight="14.4"/>
  <cols>
    <col min="1" max="1" width="9.109375" style="6"/>
    <col min="2" max="2" width="15.5546875" style="6" bestFit="1" customWidth="1"/>
    <col min="3" max="3" width="13.44140625" style="6" bestFit="1" customWidth="1"/>
    <col min="4" max="5" width="9.109375" style="6"/>
    <col min="6" max="6" width="13.44140625" style="6" bestFit="1" customWidth="1"/>
    <col min="7" max="7" width="13.5546875" style="6" bestFit="1" customWidth="1"/>
    <col min="8" max="8" width="14.109375" style="6" bestFit="1" customWidth="1"/>
    <col min="9" max="16384" width="9.109375" style="6"/>
  </cols>
  <sheetData>
    <row r="1" spans="1:14">
      <c r="A1" s="7" t="s">
        <v>453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388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418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1" t="s">
        <v>198</v>
      </c>
      <c r="L5" s="1"/>
    </row>
    <row r="6" spans="1:14">
      <c r="A6" s="1">
        <v>2015</v>
      </c>
      <c r="B6" s="1">
        <v>1</v>
      </c>
      <c r="C6" s="1" t="s">
        <v>140</v>
      </c>
      <c r="D6" s="1"/>
      <c r="E6" s="1"/>
      <c r="F6" s="1"/>
      <c r="G6" s="6">
        <v>0.95</v>
      </c>
      <c r="H6" s="1"/>
      <c r="I6" s="1"/>
      <c r="J6" s="1"/>
      <c r="K6" s="1"/>
      <c r="L6" s="1"/>
    </row>
    <row r="7" spans="1:14">
      <c r="A7" s="1">
        <v>2020</v>
      </c>
      <c r="B7" s="1">
        <v>1</v>
      </c>
      <c r="C7" s="1" t="s">
        <v>140</v>
      </c>
      <c r="D7" s="1"/>
      <c r="E7" s="1"/>
      <c r="F7" s="1"/>
      <c r="G7" s="6">
        <v>0.95</v>
      </c>
      <c r="H7" s="1"/>
      <c r="I7" s="1"/>
      <c r="J7" s="1"/>
      <c r="K7" s="1"/>
      <c r="L7" s="1"/>
    </row>
    <row r="8" spans="1:14">
      <c r="A8" s="1">
        <v>2025</v>
      </c>
      <c r="B8" s="1">
        <v>1</v>
      </c>
      <c r="C8" s="1" t="s">
        <v>140</v>
      </c>
      <c r="D8" s="1"/>
      <c r="E8" s="1"/>
      <c r="F8" s="1"/>
      <c r="G8" s="6">
        <v>0.95</v>
      </c>
      <c r="H8" s="1"/>
      <c r="I8" s="1"/>
      <c r="J8" s="1"/>
      <c r="K8" s="1"/>
      <c r="L8" s="1"/>
    </row>
    <row r="9" spans="1:14">
      <c r="A9" s="1">
        <v>2030</v>
      </c>
      <c r="B9" s="1">
        <v>1</v>
      </c>
      <c r="C9" s="1" t="s">
        <v>140</v>
      </c>
      <c r="D9" s="1"/>
      <c r="E9" s="1"/>
      <c r="F9" s="1"/>
      <c r="G9" s="6">
        <v>0.95</v>
      </c>
      <c r="H9" s="1"/>
      <c r="I9" s="1"/>
      <c r="J9" s="1"/>
      <c r="K9" s="1"/>
      <c r="L9" s="1"/>
    </row>
    <row r="10" spans="1:14">
      <c r="A10" s="1">
        <v>2035</v>
      </c>
      <c r="B10" s="1">
        <v>1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  <c r="K10" s="1"/>
      <c r="L10" s="1"/>
    </row>
    <row r="11" spans="1:14">
      <c r="A11" s="1">
        <v>2040</v>
      </c>
      <c r="B11" s="1">
        <v>1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  <c r="K11" s="1"/>
      <c r="L11" s="1"/>
    </row>
    <row r="12" spans="1:14">
      <c r="A12" s="1">
        <v>2045</v>
      </c>
      <c r="B12" s="1">
        <v>1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1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1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1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1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1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1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1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1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1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1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1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1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1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1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1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1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1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1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1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1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1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1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1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1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1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1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1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1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1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1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1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1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1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1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1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1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1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1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1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1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1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1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1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1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1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1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1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1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1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1</v>
      </c>
      <c r="C62" s="1" t="s">
        <v>142</v>
      </c>
      <c r="D62" s="6">
        <v>0.86599999999999999</v>
      </c>
    </row>
    <row r="63" spans="1:10">
      <c r="A63" s="1">
        <v>2020</v>
      </c>
      <c r="B63" s="1">
        <v>1</v>
      </c>
      <c r="C63" s="1" t="s">
        <v>142</v>
      </c>
      <c r="D63" s="6">
        <v>0.86599999999999999</v>
      </c>
    </row>
    <row r="64" spans="1:10">
      <c r="A64" s="1">
        <v>2025</v>
      </c>
      <c r="B64" s="1">
        <v>1</v>
      </c>
      <c r="C64" s="1" t="s">
        <v>142</v>
      </c>
      <c r="D64" s="6">
        <v>0.86599999999999999</v>
      </c>
    </row>
    <row r="65" spans="1:11">
      <c r="A65" s="1">
        <v>2030</v>
      </c>
      <c r="B65" s="1">
        <v>1</v>
      </c>
      <c r="C65" s="1" t="s">
        <v>142</v>
      </c>
      <c r="D65" s="6">
        <v>0.86599999999999999</v>
      </c>
    </row>
    <row r="66" spans="1:11">
      <c r="A66" s="1">
        <v>2035</v>
      </c>
      <c r="B66" s="1">
        <v>1</v>
      </c>
      <c r="C66" s="1" t="s">
        <v>142</v>
      </c>
      <c r="D66" s="6">
        <v>0.86599999999999999</v>
      </c>
    </row>
    <row r="67" spans="1:11">
      <c r="A67" s="1">
        <v>2040</v>
      </c>
      <c r="B67" s="1">
        <v>1</v>
      </c>
      <c r="C67" s="1" t="s">
        <v>142</v>
      </c>
      <c r="D67" s="6">
        <v>0.86599999999999999</v>
      </c>
    </row>
    <row r="68" spans="1:11">
      <c r="A68" s="1">
        <v>2045</v>
      </c>
      <c r="B68" s="1">
        <v>1</v>
      </c>
      <c r="C68" s="1" t="s">
        <v>142</v>
      </c>
      <c r="D68" s="6">
        <v>0.86599999999999999</v>
      </c>
    </row>
    <row r="69" spans="1:11">
      <c r="A69" s="1">
        <v>2050</v>
      </c>
      <c r="B69" s="1">
        <v>1</v>
      </c>
      <c r="C69" s="1" t="s">
        <v>142</v>
      </c>
      <c r="D69" s="6">
        <v>0.86599999999999999</v>
      </c>
    </row>
    <row r="70" spans="1:11">
      <c r="A70" s="1">
        <v>2015</v>
      </c>
      <c r="B70" s="1">
        <v>1</v>
      </c>
      <c r="C70" s="1" t="s">
        <v>197</v>
      </c>
      <c r="K70" s="6">
        <v>0.73499999999999999</v>
      </c>
    </row>
    <row r="71" spans="1:11">
      <c r="A71" s="1">
        <v>2020</v>
      </c>
      <c r="B71" s="1">
        <v>1</v>
      </c>
      <c r="C71" s="1" t="s">
        <v>197</v>
      </c>
      <c r="K71" s="6">
        <v>0.73499999999999999</v>
      </c>
    </row>
    <row r="72" spans="1:11">
      <c r="A72" s="1">
        <v>2025</v>
      </c>
      <c r="B72" s="1">
        <v>1</v>
      </c>
      <c r="C72" s="1" t="s">
        <v>197</v>
      </c>
      <c r="K72" s="6">
        <v>0.83699999999999997</v>
      </c>
    </row>
    <row r="73" spans="1:11">
      <c r="A73" s="1">
        <v>2030</v>
      </c>
      <c r="B73" s="1">
        <v>1</v>
      </c>
      <c r="C73" s="1" t="s">
        <v>197</v>
      </c>
      <c r="K73" s="6">
        <v>0.83699999999999997</v>
      </c>
    </row>
    <row r="74" spans="1:11">
      <c r="A74" s="1">
        <v>2035</v>
      </c>
      <c r="B74" s="1">
        <v>1</v>
      </c>
      <c r="C74" s="1" t="s">
        <v>197</v>
      </c>
      <c r="K74" s="6">
        <v>0.83699999999999997</v>
      </c>
    </row>
    <row r="75" spans="1:11">
      <c r="A75" s="1">
        <v>2040</v>
      </c>
      <c r="B75" s="1">
        <v>1</v>
      </c>
      <c r="C75" s="1" t="s">
        <v>197</v>
      </c>
      <c r="K75" s="6">
        <v>0.83699999999999997</v>
      </c>
    </row>
    <row r="76" spans="1:11">
      <c r="A76" s="1">
        <v>2045</v>
      </c>
      <c r="B76" s="1">
        <v>1</v>
      </c>
      <c r="C76" s="1" t="s">
        <v>197</v>
      </c>
      <c r="K76" s="6">
        <v>0.83699999999999997</v>
      </c>
    </row>
    <row r="77" spans="1:11">
      <c r="A77" s="1">
        <v>2050</v>
      </c>
      <c r="B77" s="1">
        <v>1</v>
      </c>
      <c r="C77" s="1" t="s">
        <v>197</v>
      </c>
      <c r="K77" s="6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N77"/>
  <sheetViews>
    <sheetView zoomScaleNormal="100" workbookViewId="0">
      <selection activeCell="A2" sqref="A2"/>
    </sheetView>
  </sheetViews>
  <sheetFormatPr baseColWidth="10" defaultColWidth="9.109375" defaultRowHeight="14.4"/>
  <cols>
    <col min="1" max="16384" width="9.109375" style="6"/>
  </cols>
  <sheetData>
    <row r="1" spans="1:14">
      <c r="A1" s="7" t="s">
        <v>454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387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418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6" t="s">
        <v>198</v>
      </c>
    </row>
    <row r="6" spans="1:14">
      <c r="A6" s="1">
        <v>2015</v>
      </c>
      <c r="B6" s="1">
        <v>2</v>
      </c>
      <c r="C6" s="1" t="s">
        <v>140</v>
      </c>
      <c r="D6" s="1"/>
      <c r="E6" s="1"/>
      <c r="F6" s="1"/>
      <c r="G6" s="6">
        <v>0.95</v>
      </c>
      <c r="H6" s="1"/>
      <c r="I6" s="1"/>
      <c r="J6" s="1"/>
    </row>
    <row r="7" spans="1:14">
      <c r="A7" s="1">
        <v>2020</v>
      </c>
      <c r="B7" s="1">
        <v>2</v>
      </c>
      <c r="C7" s="1" t="s">
        <v>140</v>
      </c>
      <c r="D7" s="1"/>
      <c r="E7" s="1"/>
      <c r="F7" s="1"/>
      <c r="G7" s="6">
        <v>0.95</v>
      </c>
      <c r="H7" s="1"/>
      <c r="I7" s="1"/>
      <c r="J7" s="1"/>
    </row>
    <row r="8" spans="1:14">
      <c r="A8" s="1">
        <v>2025</v>
      </c>
      <c r="B8" s="1">
        <v>2</v>
      </c>
      <c r="C8" s="1" t="s">
        <v>140</v>
      </c>
      <c r="D8" s="1"/>
      <c r="E8" s="1"/>
      <c r="F8" s="1"/>
      <c r="G8" s="6">
        <v>0.95</v>
      </c>
      <c r="H8" s="1"/>
      <c r="I8" s="1"/>
      <c r="J8" s="1"/>
    </row>
    <row r="9" spans="1:14">
      <c r="A9" s="1">
        <v>2030</v>
      </c>
      <c r="B9" s="1">
        <v>2</v>
      </c>
      <c r="C9" s="1" t="s">
        <v>140</v>
      </c>
      <c r="D9" s="1"/>
      <c r="E9" s="1"/>
      <c r="F9" s="1"/>
      <c r="G9" s="6">
        <v>0.95</v>
      </c>
      <c r="H9" s="1"/>
      <c r="I9" s="1"/>
      <c r="J9" s="1"/>
    </row>
    <row r="10" spans="1:14">
      <c r="A10" s="1">
        <v>2035</v>
      </c>
      <c r="B10" s="1">
        <v>2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</row>
    <row r="11" spans="1:14">
      <c r="A11" s="1">
        <v>2040</v>
      </c>
      <c r="B11" s="1">
        <v>2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</row>
    <row r="12" spans="1:14">
      <c r="A12" s="1">
        <v>2045</v>
      </c>
      <c r="B12" s="1">
        <v>2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2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2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2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2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2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2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2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2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2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2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2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2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2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2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2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2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2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2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2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2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2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2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2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2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2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2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2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2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2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2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2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2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2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2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2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2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2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2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2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2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2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2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2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2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2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2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2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2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2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2</v>
      </c>
      <c r="C62" s="1" t="s">
        <v>142</v>
      </c>
      <c r="D62" s="6">
        <v>0.86599999999999999</v>
      </c>
    </row>
    <row r="63" spans="1:10">
      <c r="A63" s="1">
        <v>2020</v>
      </c>
      <c r="B63" s="1">
        <v>2</v>
      </c>
      <c r="C63" s="1" t="s">
        <v>142</v>
      </c>
      <c r="D63" s="6">
        <v>0.86599999999999999</v>
      </c>
    </row>
    <row r="64" spans="1:10">
      <c r="A64" s="1">
        <v>2025</v>
      </c>
      <c r="B64" s="1">
        <v>2</v>
      </c>
      <c r="C64" s="1" t="s">
        <v>142</v>
      </c>
      <c r="D64" s="6">
        <v>0.86599999999999999</v>
      </c>
    </row>
    <row r="65" spans="1:11">
      <c r="A65" s="1">
        <v>2030</v>
      </c>
      <c r="B65" s="1">
        <v>2</v>
      </c>
      <c r="C65" s="1" t="s">
        <v>142</v>
      </c>
      <c r="D65" s="6">
        <v>0.86599999999999999</v>
      </c>
    </row>
    <row r="66" spans="1:11">
      <c r="A66" s="1">
        <v>2035</v>
      </c>
      <c r="B66" s="1">
        <v>2</v>
      </c>
      <c r="C66" s="1" t="s">
        <v>142</v>
      </c>
      <c r="D66" s="6">
        <v>0.86599999999999999</v>
      </c>
    </row>
    <row r="67" spans="1:11">
      <c r="A67" s="1">
        <v>2040</v>
      </c>
      <c r="B67" s="1">
        <v>2</v>
      </c>
      <c r="C67" s="1" t="s">
        <v>142</v>
      </c>
      <c r="D67" s="6">
        <v>0.86599999999999999</v>
      </c>
    </row>
    <row r="68" spans="1:11">
      <c r="A68" s="1">
        <v>2045</v>
      </c>
      <c r="B68" s="1">
        <v>2</v>
      </c>
      <c r="C68" s="1" t="s">
        <v>142</v>
      </c>
      <c r="D68" s="6">
        <v>0.86599999999999999</v>
      </c>
    </row>
    <row r="69" spans="1:11">
      <c r="A69" s="1">
        <v>2050</v>
      </c>
      <c r="B69" s="1">
        <v>2</v>
      </c>
      <c r="C69" s="1" t="s">
        <v>142</v>
      </c>
      <c r="D69" s="6">
        <v>0.86599999999999999</v>
      </c>
    </row>
    <row r="70" spans="1:11">
      <c r="A70" s="1">
        <v>2015</v>
      </c>
      <c r="B70" s="1">
        <v>2</v>
      </c>
      <c r="C70" s="1" t="s">
        <v>197</v>
      </c>
      <c r="K70" s="6">
        <v>0.73499999999999999</v>
      </c>
    </row>
    <row r="71" spans="1:11">
      <c r="A71" s="1">
        <v>2020</v>
      </c>
      <c r="B71" s="1">
        <v>2</v>
      </c>
      <c r="C71" s="1" t="s">
        <v>197</v>
      </c>
      <c r="K71" s="6">
        <v>0.73499999999999999</v>
      </c>
    </row>
    <row r="72" spans="1:11">
      <c r="A72" s="1">
        <v>2025</v>
      </c>
      <c r="B72" s="1">
        <v>2</v>
      </c>
      <c r="C72" s="1" t="s">
        <v>197</v>
      </c>
      <c r="K72" s="6">
        <v>0.83699999999999997</v>
      </c>
    </row>
    <row r="73" spans="1:11">
      <c r="A73" s="1">
        <v>2030</v>
      </c>
      <c r="B73" s="1">
        <v>2</v>
      </c>
      <c r="C73" s="1" t="s">
        <v>197</v>
      </c>
      <c r="K73" s="6">
        <v>0.83699999999999997</v>
      </c>
    </row>
    <row r="74" spans="1:11">
      <c r="A74" s="1">
        <v>2035</v>
      </c>
      <c r="B74" s="1">
        <v>2</v>
      </c>
      <c r="C74" s="1" t="s">
        <v>197</v>
      </c>
      <c r="K74" s="6">
        <v>0.83699999999999997</v>
      </c>
    </row>
    <row r="75" spans="1:11">
      <c r="A75" s="1">
        <v>2040</v>
      </c>
      <c r="B75" s="1">
        <v>2</v>
      </c>
      <c r="C75" s="1" t="s">
        <v>197</v>
      </c>
      <c r="K75" s="6">
        <v>0.83699999999999997</v>
      </c>
    </row>
    <row r="76" spans="1:11">
      <c r="A76" s="1">
        <v>2045</v>
      </c>
      <c r="B76" s="1">
        <v>2</v>
      </c>
      <c r="C76" s="1" t="s">
        <v>197</v>
      </c>
      <c r="K76" s="6">
        <v>0.83699999999999997</v>
      </c>
    </row>
    <row r="77" spans="1:11">
      <c r="A77" s="1">
        <v>2050</v>
      </c>
      <c r="B77" s="1">
        <v>2</v>
      </c>
      <c r="C77" s="1" t="s">
        <v>197</v>
      </c>
      <c r="K77" s="6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L4"/>
  <sheetViews>
    <sheetView zoomScaleNormal="100" workbookViewId="0">
      <selection activeCell="A2" sqref="A2"/>
    </sheetView>
  </sheetViews>
  <sheetFormatPr baseColWidth="10" defaultColWidth="9.109375" defaultRowHeight="14.4"/>
  <cols>
    <col min="1" max="16384" width="9.109375" style="6"/>
  </cols>
  <sheetData>
    <row r="1" spans="1:12">
      <c r="A1" s="7" t="s">
        <v>456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>
      <c r="A2" s="7" t="s">
        <v>455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>
      <c r="A3" s="7" t="s">
        <v>425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baseColWidth="10" defaultColWidth="9.109375" defaultRowHeight="14.4"/>
  <cols>
    <col min="1" max="16384" width="9.109375" style="6"/>
  </cols>
  <sheetData>
    <row r="1" spans="1:11">
      <c r="A1" s="7" t="s">
        <v>457</v>
      </c>
      <c r="B1" s="7"/>
      <c r="C1" s="7"/>
      <c r="D1" s="7"/>
      <c r="E1" s="7"/>
      <c r="F1" s="7"/>
    </row>
    <row r="2" spans="1:11">
      <c r="A2" s="7" t="s">
        <v>389</v>
      </c>
      <c r="B2" s="7"/>
      <c r="C2" s="7"/>
      <c r="D2" s="7"/>
      <c r="E2" s="7"/>
      <c r="F2" s="7"/>
    </row>
    <row r="3" spans="1:11">
      <c r="A3" s="6" t="s">
        <v>400</v>
      </c>
    </row>
    <row r="4" spans="1:11">
      <c r="A4" s="7"/>
      <c r="B4" s="7"/>
      <c r="C4" s="7"/>
    </row>
    <row r="5" spans="1:11">
      <c r="A5" s="6" t="s">
        <v>20</v>
      </c>
      <c r="B5" s="1" t="s">
        <v>148</v>
      </c>
      <c r="C5" s="1" t="s">
        <v>155</v>
      </c>
      <c r="D5" s="1" t="s">
        <v>156</v>
      </c>
      <c r="E5" s="1" t="s">
        <v>149</v>
      </c>
      <c r="F5" s="1" t="s">
        <v>150</v>
      </c>
      <c r="G5" s="1" t="s">
        <v>252</v>
      </c>
      <c r="H5" s="1" t="s">
        <v>198</v>
      </c>
      <c r="I5" s="1" t="s">
        <v>254</v>
      </c>
    </row>
    <row r="6" spans="1:11">
      <c r="A6" s="54" t="s">
        <v>285</v>
      </c>
      <c r="B6" s="6">
        <v>50</v>
      </c>
      <c r="C6" s="6">
        <v>1</v>
      </c>
      <c r="D6" s="6">
        <v>1</v>
      </c>
      <c r="E6" s="6">
        <v>3</v>
      </c>
      <c r="F6" s="6">
        <v>42.7</v>
      </c>
      <c r="G6" s="6">
        <v>1</v>
      </c>
      <c r="H6" s="6">
        <v>100</v>
      </c>
      <c r="I6" s="6">
        <v>1</v>
      </c>
      <c r="K6" s="5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baseColWidth="10" defaultColWidth="9.109375" defaultRowHeight="14.4"/>
  <cols>
    <col min="1" max="16384" width="9.109375" style="84"/>
  </cols>
  <sheetData>
    <row r="1" spans="1:9">
      <c r="A1" s="84" t="s">
        <v>458</v>
      </c>
    </row>
    <row r="2" spans="1:9">
      <c r="A2" s="84" t="s">
        <v>390</v>
      </c>
    </row>
    <row r="3" spans="1:9">
      <c r="A3" s="84" t="s">
        <v>400</v>
      </c>
    </row>
    <row r="5" spans="1:9">
      <c r="A5" s="84" t="s">
        <v>20</v>
      </c>
      <c r="B5" s="11" t="s">
        <v>148</v>
      </c>
      <c r="C5" s="11" t="s">
        <v>155</v>
      </c>
      <c r="D5" s="11" t="s">
        <v>156</v>
      </c>
      <c r="E5" s="11" t="s">
        <v>149</v>
      </c>
      <c r="F5" s="11" t="s">
        <v>150</v>
      </c>
      <c r="G5" s="11" t="s">
        <v>252</v>
      </c>
      <c r="H5" s="11" t="s">
        <v>198</v>
      </c>
      <c r="I5" s="11" t="s">
        <v>254</v>
      </c>
    </row>
    <row r="6" spans="1:9">
      <c r="A6" s="85" t="s">
        <v>285</v>
      </c>
      <c r="B6" s="84">
        <v>50</v>
      </c>
      <c r="C6" s="84">
        <v>1</v>
      </c>
      <c r="D6" s="84">
        <v>1</v>
      </c>
      <c r="E6" s="84">
        <v>3</v>
      </c>
      <c r="F6" s="84">
        <v>42.7</v>
      </c>
      <c r="G6" s="84">
        <v>1</v>
      </c>
      <c r="H6" s="84">
        <v>100</v>
      </c>
      <c r="I6" s="84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ER6"/>
  <sheetViews>
    <sheetView workbookViewId="0">
      <selection activeCell="A4" sqref="A4"/>
    </sheetView>
  </sheetViews>
  <sheetFormatPr baseColWidth="10" defaultColWidth="11.5546875" defaultRowHeight="14.4"/>
  <cols>
    <col min="1" max="1" width="17" style="1" customWidth="1"/>
    <col min="2" max="2" width="16.33203125" style="1" bestFit="1" customWidth="1"/>
    <col min="3" max="3" width="14.44140625" style="1" bestFit="1" customWidth="1"/>
    <col min="4" max="4" width="7.6640625" style="1" bestFit="1" customWidth="1"/>
    <col min="5" max="5" width="11" style="1" bestFit="1" customWidth="1"/>
    <col min="6" max="6" width="11" style="1" customWidth="1"/>
    <col min="7" max="7" width="14" style="1" bestFit="1" customWidth="1"/>
    <col min="8" max="8" width="14" style="1" customWidth="1"/>
    <col min="9" max="9" width="14.44140625" style="1" bestFit="1" customWidth="1"/>
    <col min="10" max="10" width="8.44140625" style="1" bestFit="1" customWidth="1"/>
    <col min="11" max="11" width="6.5546875" style="1" bestFit="1" customWidth="1"/>
    <col min="12" max="12" width="6" style="1" bestFit="1" customWidth="1"/>
    <col min="13" max="13" width="13.44140625" style="1" bestFit="1" customWidth="1"/>
    <col min="14" max="14" width="11.44140625" style="1" bestFit="1" customWidth="1"/>
    <col min="15" max="15" width="16.44140625" style="1" bestFit="1" customWidth="1"/>
    <col min="16" max="16" width="14.5546875" style="1" bestFit="1" customWidth="1"/>
    <col min="17" max="17" width="18" style="1" bestFit="1" customWidth="1"/>
    <col min="18" max="18" width="7.88671875" style="1" bestFit="1" customWidth="1"/>
    <col min="19" max="19" width="14.33203125" style="1" bestFit="1" customWidth="1"/>
    <col min="20" max="20" width="11" style="1" bestFit="1" customWidth="1"/>
    <col min="21" max="21" width="16" style="1" bestFit="1" customWidth="1"/>
    <col min="22" max="22" width="14.109375" style="1" bestFit="1" customWidth="1"/>
    <col min="23" max="23" width="17.5546875" style="1" bestFit="1" customWidth="1"/>
    <col min="24" max="24" width="7.44140625" style="1" bestFit="1" customWidth="1"/>
    <col min="25" max="25" width="14" style="1" bestFit="1" customWidth="1"/>
    <col min="26" max="26" width="12.88671875" style="1" bestFit="1" customWidth="1"/>
    <col min="27" max="28" width="11" style="1" bestFit="1" customWidth="1"/>
    <col min="29" max="29" width="14" style="1" bestFit="1" customWidth="1"/>
    <col min="30" max="30" width="12.33203125" style="1" bestFit="1" customWidth="1"/>
    <col min="31" max="31" width="5.6640625" style="1" bestFit="1" customWidth="1"/>
    <col min="32" max="32" width="8.6640625" style="1" bestFit="1" customWidth="1"/>
    <col min="33" max="33" width="5.6640625" style="1" bestFit="1" customWidth="1"/>
    <col min="34" max="34" width="7.44140625" style="1" bestFit="1" customWidth="1"/>
    <col min="35" max="35" width="14.33203125" style="1" bestFit="1" customWidth="1"/>
    <col min="36" max="36" width="13.88671875" style="1" bestFit="1" customWidth="1"/>
    <col min="37" max="38" width="14.44140625" style="1" bestFit="1" customWidth="1"/>
    <col min="39" max="39" width="9.44140625" style="1" bestFit="1" customWidth="1"/>
    <col min="40" max="40" width="13.88671875" style="1" bestFit="1" customWidth="1"/>
    <col min="41" max="41" width="16.33203125" style="1" bestFit="1" customWidth="1"/>
    <col min="42" max="42" width="15.44140625" style="1" bestFit="1" customWidth="1"/>
    <col min="43" max="43" width="16.33203125" style="1" bestFit="1" customWidth="1"/>
    <col min="44" max="44" width="20.44140625" style="1" bestFit="1" customWidth="1"/>
    <col min="45" max="45" width="19.5546875" style="1" bestFit="1" customWidth="1"/>
    <col min="46" max="46" width="20.44140625" style="1" bestFit="1" customWidth="1"/>
    <col min="47" max="47" width="20.109375" style="1" bestFit="1" customWidth="1"/>
    <col min="48" max="48" width="19.33203125" style="1" bestFit="1" customWidth="1"/>
    <col min="49" max="49" width="20.109375" style="1" bestFit="1" customWidth="1"/>
    <col min="50" max="50" width="11.44140625" style="1" bestFit="1" customWidth="1"/>
    <col min="51" max="51" width="9.6640625" style="1" bestFit="1" customWidth="1"/>
    <col min="52" max="52" width="14.109375" style="1" bestFit="1" customWidth="1"/>
    <col min="53" max="55" width="11.5546875" style="1"/>
    <col min="56" max="56" width="12.33203125" style="28" bestFit="1" customWidth="1"/>
    <col min="57" max="57" width="14.109375" style="28" bestFit="1" customWidth="1"/>
    <col min="58" max="58" width="12.5546875" style="28" bestFit="1" customWidth="1"/>
    <col min="59" max="59" width="11.6640625" style="28" bestFit="1" customWidth="1"/>
    <col min="60" max="60" width="11.88671875" style="28" bestFit="1" customWidth="1"/>
    <col min="61" max="61" width="13.6640625" style="28" bestFit="1" customWidth="1"/>
    <col min="62" max="62" width="12" style="28" bestFit="1" customWidth="1"/>
    <col min="63" max="63" width="11.33203125" style="28" bestFit="1" customWidth="1"/>
    <col min="64" max="64" width="12.6640625" style="28" bestFit="1" customWidth="1"/>
    <col min="65" max="65" width="11.6640625" style="28" bestFit="1" customWidth="1"/>
    <col min="66" max="66" width="13" style="28" bestFit="1" customWidth="1"/>
    <col min="67" max="67" width="11.44140625" style="28" bestFit="1" customWidth="1"/>
    <col min="68" max="68" width="13.6640625" style="28" bestFit="1" customWidth="1"/>
    <col min="69" max="69" width="15.5546875" style="28" bestFit="1" customWidth="1"/>
    <col min="70" max="70" width="14" style="28" bestFit="1" customWidth="1"/>
    <col min="71" max="71" width="13.109375" style="28" bestFit="1" customWidth="1"/>
    <col min="72" max="72" width="13.33203125" style="28" bestFit="1" customWidth="1"/>
    <col min="73" max="73" width="15.109375" style="28" bestFit="1" customWidth="1"/>
    <col min="74" max="16384" width="11.5546875" style="1"/>
  </cols>
  <sheetData>
    <row r="1" spans="1:148">
      <c r="A1" s="1" t="s">
        <v>393</v>
      </c>
    </row>
    <row r="2" spans="1:148">
      <c r="A2" s="1" t="s">
        <v>394</v>
      </c>
    </row>
    <row r="3" spans="1:148">
      <c r="A3" s="1" t="s">
        <v>397</v>
      </c>
    </row>
    <row r="5" spans="1:148" ht="57.6">
      <c r="A5" s="1" t="s">
        <v>20</v>
      </c>
      <c r="B5" s="1" t="s">
        <v>176</v>
      </c>
      <c r="C5" s="1" t="s">
        <v>177</v>
      </c>
      <c r="D5" s="1" t="s">
        <v>140</v>
      </c>
      <c r="E5" s="1" t="s">
        <v>141</v>
      </c>
      <c r="F5" s="1" t="s">
        <v>153</v>
      </c>
      <c r="G5" s="1" t="s">
        <v>154</v>
      </c>
      <c r="H5" s="1" t="s">
        <v>253</v>
      </c>
      <c r="I5" s="1" t="s">
        <v>251</v>
      </c>
      <c r="J5" s="1" t="s">
        <v>139</v>
      </c>
      <c r="K5" s="1" t="s">
        <v>142</v>
      </c>
      <c r="L5" s="24" t="s">
        <v>134</v>
      </c>
      <c r="M5" s="24" t="s">
        <v>135</v>
      </c>
      <c r="N5" s="24" t="s">
        <v>129</v>
      </c>
      <c r="O5" s="24" t="s">
        <v>61</v>
      </c>
      <c r="P5" s="24" t="s">
        <v>130</v>
      </c>
      <c r="Q5" s="24" t="s">
        <v>131</v>
      </c>
      <c r="R5" s="24" t="s">
        <v>182</v>
      </c>
      <c r="S5" s="24" t="s">
        <v>60</v>
      </c>
      <c r="T5" s="24" t="s">
        <v>59</v>
      </c>
      <c r="U5" s="1" t="s">
        <v>164</v>
      </c>
      <c r="V5" s="1" t="s">
        <v>107</v>
      </c>
      <c r="W5" s="1" t="s">
        <v>106</v>
      </c>
      <c r="X5" s="1" t="s">
        <v>22</v>
      </c>
      <c r="Y5" s="1" t="s">
        <v>23</v>
      </c>
      <c r="Z5" s="1" t="s">
        <v>58</v>
      </c>
      <c r="AA5" s="24" t="s">
        <v>137</v>
      </c>
      <c r="AB5" s="24" t="s">
        <v>62</v>
      </c>
      <c r="AC5" s="24" t="s">
        <v>138</v>
      </c>
      <c r="AD5" s="24" t="s">
        <v>132</v>
      </c>
      <c r="AE5" s="24" t="s">
        <v>133</v>
      </c>
      <c r="AF5" s="24" t="s">
        <v>64</v>
      </c>
      <c r="AG5" s="24" t="s">
        <v>127</v>
      </c>
      <c r="AH5" s="24" t="s">
        <v>63</v>
      </c>
      <c r="AI5" s="24" t="s">
        <v>128</v>
      </c>
      <c r="AJ5" s="1" t="s">
        <v>90</v>
      </c>
      <c r="AK5" s="1" t="s">
        <v>89</v>
      </c>
      <c r="AL5" s="1" t="s">
        <v>88</v>
      </c>
      <c r="AM5" s="1" t="s">
        <v>91</v>
      </c>
      <c r="AN5" s="1" t="s">
        <v>92</v>
      </c>
      <c r="AO5" s="1" t="s">
        <v>159</v>
      </c>
      <c r="AP5" s="1" t="s">
        <v>100</v>
      </c>
      <c r="AQ5" s="1" t="s">
        <v>105</v>
      </c>
      <c r="AR5" s="1" t="s">
        <v>102</v>
      </c>
      <c r="AS5" s="1" t="s">
        <v>103</v>
      </c>
      <c r="AT5" s="1" t="s">
        <v>104</v>
      </c>
      <c r="AU5" s="1" t="s">
        <v>178</v>
      </c>
      <c r="AV5" s="1" t="s">
        <v>179</v>
      </c>
      <c r="AW5" s="1" t="s">
        <v>94</v>
      </c>
      <c r="AX5" s="1" t="s">
        <v>93</v>
      </c>
      <c r="AY5" s="1" t="s">
        <v>95</v>
      </c>
      <c r="AZ5" s="1" t="s">
        <v>171</v>
      </c>
      <c r="BA5" s="1" t="s">
        <v>172</v>
      </c>
      <c r="BB5" s="1" t="s">
        <v>173</v>
      </c>
      <c r="BC5" s="1" t="s">
        <v>97</v>
      </c>
      <c r="BD5" s="1" t="s">
        <v>96</v>
      </c>
      <c r="BE5" s="1" t="s">
        <v>98</v>
      </c>
      <c r="BF5" s="1" t="s">
        <v>125</v>
      </c>
      <c r="BG5" s="1" t="s">
        <v>126</v>
      </c>
      <c r="BH5" s="1" t="s">
        <v>163</v>
      </c>
      <c r="BI5" s="1" t="s">
        <v>187</v>
      </c>
      <c r="BJ5" s="1" t="s">
        <v>186</v>
      </c>
      <c r="BK5" s="1" t="s">
        <v>188</v>
      </c>
      <c r="BL5" s="1" t="s">
        <v>196</v>
      </c>
      <c r="BM5" s="1" t="s">
        <v>197</v>
      </c>
      <c r="BN5" s="1" t="s">
        <v>199</v>
      </c>
      <c r="BO5" s="1" t="s">
        <v>200</v>
      </c>
      <c r="BP5" s="1" t="s">
        <v>201</v>
      </c>
      <c r="BQ5" s="1" t="s">
        <v>154</v>
      </c>
      <c r="BR5" s="1" t="s">
        <v>225</v>
      </c>
      <c r="BS5" s="1" t="s">
        <v>212</v>
      </c>
      <c r="BT5" s="1" t="s">
        <v>207</v>
      </c>
      <c r="BU5" s="1" t="s">
        <v>211</v>
      </c>
      <c r="BV5" s="1" t="s">
        <v>208</v>
      </c>
      <c r="BW5" s="1" t="s">
        <v>209</v>
      </c>
      <c r="BX5" s="1" t="s">
        <v>210</v>
      </c>
      <c r="BY5" s="1" t="s">
        <v>233</v>
      </c>
      <c r="BZ5" s="1" t="s">
        <v>234</v>
      </c>
      <c r="CA5" s="1" t="s">
        <v>235</v>
      </c>
      <c r="CB5" s="1" t="s">
        <v>236</v>
      </c>
      <c r="CC5" s="1" t="s">
        <v>237</v>
      </c>
      <c r="CD5" s="1" t="s">
        <v>216</v>
      </c>
      <c r="CE5" s="1" t="s">
        <v>226</v>
      </c>
      <c r="CF5" s="1" t="s">
        <v>227</v>
      </c>
      <c r="CG5" s="1" t="s">
        <v>217</v>
      </c>
      <c r="CH5" s="1" t="s">
        <v>218</v>
      </c>
      <c r="CI5" s="1" t="s">
        <v>219</v>
      </c>
      <c r="CJ5" s="1" t="s">
        <v>220</v>
      </c>
      <c r="CK5" s="1" t="s">
        <v>221</v>
      </c>
      <c r="CL5" s="1" t="s">
        <v>222</v>
      </c>
      <c r="CM5" s="1" t="s">
        <v>238</v>
      </c>
      <c r="CN5" s="1" t="s">
        <v>239</v>
      </c>
      <c r="CO5" s="1" t="s">
        <v>240</v>
      </c>
      <c r="CP5" s="1" t="s">
        <v>223</v>
      </c>
      <c r="CQ5" s="1" t="s">
        <v>228</v>
      </c>
      <c r="CR5" s="1" t="s">
        <v>224</v>
      </c>
      <c r="CS5" s="1" t="s">
        <v>231</v>
      </c>
      <c r="CT5" s="1" t="s">
        <v>229</v>
      </c>
      <c r="CU5" s="1" t="s">
        <v>230</v>
      </c>
      <c r="CV5" s="1" t="s">
        <v>241</v>
      </c>
      <c r="CW5" s="1" t="s">
        <v>232</v>
      </c>
      <c r="CX5" s="1" t="s">
        <v>244</v>
      </c>
      <c r="CY5" s="1" t="s">
        <v>245</v>
      </c>
      <c r="CZ5" s="1" t="s">
        <v>246</v>
      </c>
      <c r="DA5" s="1" t="s">
        <v>247</v>
      </c>
      <c r="DB5" s="1" t="s">
        <v>248</v>
      </c>
      <c r="DC5" s="1" t="s">
        <v>249</v>
      </c>
      <c r="DD5" s="1" t="s">
        <v>250</v>
      </c>
      <c r="DE5" s="1" t="s">
        <v>255</v>
      </c>
      <c r="DF5" s="1" t="s">
        <v>256</v>
      </c>
      <c r="DG5" s="1" t="s">
        <v>268</v>
      </c>
      <c r="DH5" s="1" t="s">
        <v>262</v>
      </c>
      <c r="DI5" s="1" t="s">
        <v>263</v>
      </c>
      <c r="DJ5" s="1" t="s">
        <v>269</v>
      </c>
      <c r="DK5" s="1" t="s">
        <v>260</v>
      </c>
      <c r="DL5" s="1" t="s">
        <v>261</v>
      </c>
      <c r="DM5" s="1" t="s">
        <v>264</v>
      </c>
      <c r="DN5" s="1" t="s">
        <v>265</v>
      </c>
      <c r="DO5" s="1" t="s">
        <v>257</v>
      </c>
      <c r="DP5" s="1" t="s">
        <v>258</v>
      </c>
      <c r="DQ5" s="1" t="s">
        <v>259</v>
      </c>
      <c r="DR5" s="1" t="s">
        <v>266</v>
      </c>
      <c r="DS5" s="1" t="s">
        <v>267</v>
      </c>
      <c r="DT5" s="1" t="s">
        <v>270</v>
      </c>
      <c r="DU5" s="1" t="s">
        <v>271</v>
      </c>
      <c r="DV5" s="1" t="s">
        <v>273</v>
      </c>
      <c r="DW5" s="1" t="s">
        <v>274</v>
      </c>
      <c r="DX5" s="1" t="s">
        <v>275</v>
      </c>
      <c r="DY5" s="1" t="s">
        <v>242</v>
      </c>
      <c r="DZ5" s="1" t="s">
        <v>331</v>
      </c>
      <c r="EA5" s="1" t="s">
        <v>332</v>
      </c>
      <c r="EB5" s="1" t="s">
        <v>333</v>
      </c>
      <c r="EC5" s="1" t="s">
        <v>334</v>
      </c>
      <c r="ED5" s="1" t="s">
        <v>335</v>
      </c>
      <c r="EE5" s="1" t="s">
        <v>336</v>
      </c>
      <c r="EF5" s="1" t="s">
        <v>337</v>
      </c>
      <c r="EG5" s="24" t="s">
        <v>341</v>
      </c>
      <c r="EH5" s="24" t="s">
        <v>342</v>
      </c>
      <c r="EI5" s="24" t="s">
        <v>347</v>
      </c>
      <c r="EJ5" s="24" t="s">
        <v>348</v>
      </c>
      <c r="EK5" s="24" t="s">
        <v>349</v>
      </c>
      <c r="EL5" s="1" t="s">
        <v>362</v>
      </c>
      <c r="EM5" s="24" t="s">
        <v>271</v>
      </c>
      <c r="EN5" s="24" t="s">
        <v>364</v>
      </c>
      <c r="EO5" s="24" t="s">
        <v>365</v>
      </c>
      <c r="EP5" s="24" t="s">
        <v>366</v>
      </c>
      <c r="EQ5" s="1" t="s">
        <v>367</v>
      </c>
      <c r="ER5" s="1" t="s">
        <v>368</v>
      </c>
    </row>
    <row r="6" spans="1:148">
      <c r="A6" s="26" t="s">
        <v>285</v>
      </c>
      <c r="B6" s="1">
        <v>1</v>
      </c>
      <c r="C6" s="1">
        <v>1</v>
      </c>
      <c r="D6" s="1">
        <v>31.536000000000001</v>
      </c>
      <c r="E6" s="1">
        <v>31.536000000000001</v>
      </c>
      <c r="F6" s="1">
        <v>31.536000000000001</v>
      </c>
      <c r="G6" s="1">
        <v>31.536000000000001</v>
      </c>
      <c r="H6" s="1">
        <v>31.536000000000001</v>
      </c>
      <c r="I6" s="1">
        <v>31.536000000000001</v>
      </c>
      <c r="J6" s="1">
        <v>31.536000000000001</v>
      </c>
      <c r="K6" s="1">
        <v>31.536000000000001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31.536000000000001</v>
      </c>
      <c r="V6" s="1">
        <v>31.536000000000001</v>
      </c>
      <c r="W6" s="1">
        <v>31.536000000000001</v>
      </c>
      <c r="X6" s="1">
        <v>31.536000000000001</v>
      </c>
      <c r="Y6" s="1">
        <v>31.536000000000001</v>
      </c>
      <c r="Z6" s="1">
        <v>31.536000000000001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31.536000000000001</v>
      </c>
      <c r="AK6" s="1">
        <v>31.536000000000001</v>
      </c>
      <c r="AL6" s="1">
        <v>31.536000000000001</v>
      </c>
      <c r="AM6" s="1">
        <v>31.536000000000001</v>
      </c>
      <c r="AN6" s="1">
        <v>31.536000000000001</v>
      </c>
      <c r="AO6" s="1">
        <v>0</v>
      </c>
      <c r="AP6" s="1">
        <v>31.536000000000001</v>
      </c>
      <c r="AQ6" s="1">
        <v>31.536000000000001</v>
      </c>
      <c r="AR6" s="1">
        <v>31.536000000000001</v>
      </c>
      <c r="AS6" s="1">
        <v>31.536000000000001</v>
      </c>
      <c r="AT6" s="1">
        <v>31.536000000000001</v>
      </c>
      <c r="AU6" s="1">
        <v>31.536000000000001</v>
      </c>
      <c r="AV6" s="1">
        <v>31.536000000000001</v>
      </c>
      <c r="AW6" s="1">
        <v>31.536000000000001</v>
      </c>
      <c r="AX6" s="1">
        <v>31.536000000000001</v>
      </c>
      <c r="AY6" s="1">
        <v>31.536000000000001</v>
      </c>
      <c r="AZ6" s="1">
        <v>31.536000000000001</v>
      </c>
      <c r="BA6" s="1">
        <v>31.536000000000001</v>
      </c>
      <c r="BB6" s="1">
        <v>31.536000000000001</v>
      </c>
      <c r="BC6" s="1">
        <v>31.536000000000001</v>
      </c>
      <c r="BD6" s="1">
        <v>31.536000000000001</v>
      </c>
      <c r="BE6" s="1">
        <v>31.536000000000001</v>
      </c>
      <c r="BF6" s="1">
        <v>31.536000000000001</v>
      </c>
      <c r="BG6" s="1">
        <v>31.536000000000001</v>
      </c>
      <c r="BH6" s="1">
        <v>31.536000000000001</v>
      </c>
      <c r="BI6" s="1">
        <v>31.536000000000001</v>
      </c>
      <c r="BJ6" s="1">
        <v>31.536000000000001</v>
      </c>
      <c r="BK6" s="1">
        <v>31.536000000000001</v>
      </c>
      <c r="BL6" s="1">
        <v>31.536000000000001</v>
      </c>
      <c r="BM6" s="1">
        <v>31.536000000000001</v>
      </c>
      <c r="BN6" s="1">
        <v>31.536000000000001</v>
      </c>
      <c r="BO6" s="1">
        <v>31.536000000000001</v>
      </c>
      <c r="BP6" s="1">
        <v>1</v>
      </c>
      <c r="BQ6" s="1">
        <v>1</v>
      </c>
      <c r="BR6" s="1">
        <v>31.536000000000001</v>
      </c>
      <c r="BS6" s="1">
        <v>31.536000000000001</v>
      </c>
      <c r="BT6" s="1">
        <v>31.536000000000001</v>
      </c>
      <c r="BU6" s="1">
        <v>31.536000000000001</v>
      </c>
      <c r="BV6" s="1">
        <v>31.536000000000001</v>
      </c>
      <c r="BW6" s="1">
        <v>31.536000000000001</v>
      </c>
      <c r="BX6" s="1">
        <v>31.536000000000001</v>
      </c>
      <c r="BY6" s="1">
        <v>31.536000000000001</v>
      </c>
      <c r="BZ6" s="1">
        <v>31.536000000000001</v>
      </c>
      <c r="CA6" s="1">
        <v>31.536000000000001</v>
      </c>
      <c r="CB6" s="1">
        <v>31.536000000000001</v>
      </c>
      <c r="CC6" s="1">
        <v>31.536000000000001</v>
      </c>
      <c r="CD6" s="1">
        <v>31.536000000000001</v>
      </c>
      <c r="CE6" s="1">
        <v>31.536000000000001</v>
      </c>
      <c r="CF6" s="1">
        <v>31.536000000000001</v>
      </c>
      <c r="CG6" s="1">
        <v>31.536000000000001</v>
      </c>
      <c r="CH6" s="1">
        <v>31.536000000000001</v>
      </c>
      <c r="CI6" s="1">
        <v>31.536000000000001</v>
      </c>
      <c r="CJ6" s="1">
        <v>31.536000000000001</v>
      </c>
      <c r="CK6" s="1">
        <v>31.536000000000001</v>
      </c>
      <c r="CL6" s="1">
        <v>31.536000000000001</v>
      </c>
      <c r="CM6" s="1">
        <v>31.536000000000001</v>
      </c>
      <c r="CN6" s="1">
        <v>31.536000000000001</v>
      </c>
      <c r="CO6" s="1">
        <v>31.536000000000001</v>
      </c>
      <c r="CP6" s="1">
        <v>31.536000000000001</v>
      </c>
      <c r="CQ6" s="1">
        <v>31.536000000000001</v>
      </c>
      <c r="CR6" s="1">
        <v>31.536000000000001</v>
      </c>
      <c r="CS6" s="1">
        <v>31.536000000000001</v>
      </c>
      <c r="CT6" s="1">
        <v>31.536000000000001</v>
      </c>
      <c r="CU6" s="1">
        <v>31.536000000000001</v>
      </c>
      <c r="CV6" s="1">
        <v>31.536000000000001</v>
      </c>
      <c r="CW6" s="1">
        <v>31.536000000000001</v>
      </c>
      <c r="CX6" s="1">
        <v>31.536000000000001</v>
      </c>
      <c r="CY6" s="1">
        <v>31.536000000000001</v>
      </c>
      <c r="CZ6" s="1">
        <v>31.536000000000001</v>
      </c>
      <c r="DA6" s="1">
        <v>31.536000000000001</v>
      </c>
      <c r="DB6" s="1">
        <v>31.536000000000001</v>
      </c>
      <c r="DC6" s="1">
        <v>31.536000000000001</v>
      </c>
      <c r="DD6" s="1">
        <v>31.536000000000001</v>
      </c>
      <c r="DE6" s="1">
        <v>31.536000000000001</v>
      </c>
      <c r="DF6" s="1">
        <v>31.536000000000001</v>
      </c>
      <c r="DG6" s="1">
        <v>31.536000000000001</v>
      </c>
      <c r="DH6" s="1">
        <v>31.536000000000001</v>
      </c>
      <c r="DI6" s="1">
        <v>31.536000000000001</v>
      </c>
      <c r="DJ6" s="1">
        <v>31.536000000000001</v>
      </c>
      <c r="DK6" s="1">
        <v>31.536000000000001</v>
      </c>
      <c r="DL6" s="1">
        <v>31.536000000000001</v>
      </c>
      <c r="DM6" s="1">
        <v>31.536000000000001</v>
      </c>
      <c r="DN6" s="1">
        <v>31.536000000000001</v>
      </c>
      <c r="DO6" s="1">
        <v>31.536000000000001</v>
      </c>
      <c r="DP6" s="1">
        <v>31.536000000000001</v>
      </c>
      <c r="DQ6" s="1">
        <v>31.536000000000001</v>
      </c>
      <c r="DR6" s="1">
        <v>31.536000000000001</v>
      </c>
      <c r="DS6" s="1">
        <v>31.536000000000001</v>
      </c>
      <c r="DT6" s="1">
        <v>31.536000000000001</v>
      </c>
      <c r="DU6" s="1">
        <v>1</v>
      </c>
      <c r="DV6" s="1">
        <v>31.536000000000001</v>
      </c>
      <c r="DW6" s="1">
        <v>31.536000000000001</v>
      </c>
      <c r="DX6" s="1">
        <v>31.536000000000001</v>
      </c>
      <c r="DY6" s="1">
        <v>31.536000000000001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31.536000000000001</v>
      </c>
      <c r="EH6" s="1">
        <v>31.536000000000001</v>
      </c>
      <c r="EI6" s="1">
        <v>1</v>
      </c>
      <c r="EJ6" s="1">
        <v>1</v>
      </c>
      <c r="EK6" s="1">
        <v>1</v>
      </c>
      <c r="EL6" s="1">
        <v>31.536000000000001</v>
      </c>
      <c r="EM6" s="1">
        <v>1</v>
      </c>
      <c r="EN6" s="1">
        <v>1</v>
      </c>
      <c r="EO6" s="1">
        <v>1</v>
      </c>
      <c r="EP6" s="1">
        <v>31.536000000000001</v>
      </c>
      <c r="EQ6" s="1">
        <v>1</v>
      </c>
      <c r="ER6" s="1">
        <v>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O5"/>
  <sheetViews>
    <sheetView zoomScaleNormal="100" workbookViewId="0">
      <selection activeCell="A2" sqref="A2"/>
    </sheetView>
  </sheetViews>
  <sheetFormatPr baseColWidth="10" defaultColWidth="9.109375" defaultRowHeight="14.4"/>
  <cols>
    <col min="1" max="16384" width="9.109375" style="6"/>
  </cols>
  <sheetData>
    <row r="1" spans="1:15">
      <c r="A1" s="7" t="s">
        <v>460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 t="s">
        <v>459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418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5">
      <c r="A5" s="7" t="s">
        <v>20</v>
      </c>
      <c r="B5" s="7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M13"/>
  <sheetViews>
    <sheetView zoomScaleNormal="100" workbookViewId="0">
      <selection activeCell="A2" sqref="A2"/>
    </sheetView>
  </sheetViews>
  <sheetFormatPr baseColWidth="10" defaultColWidth="9.109375" defaultRowHeight="14.4"/>
  <cols>
    <col min="1" max="16384" width="9.109375" style="87"/>
  </cols>
  <sheetData>
    <row r="1" spans="1:13">
      <c r="A1" s="86" t="s">
        <v>462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>
      <c r="A2" s="86" t="s">
        <v>461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6" t="s">
        <v>441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13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spans="1:13">
      <c r="A5" s="87" t="s">
        <v>20</v>
      </c>
      <c r="B5" s="87" t="s">
        <v>26</v>
      </c>
      <c r="C5" s="87">
        <v>2015</v>
      </c>
      <c r="D5" s="87">
        <v>2020</v>
      </c>
      <c r="E5" s="87">
        <v>2025</v>
      </c>
      <c r="F5" s="87">
        <v>2030</v>
      </c>
      <c r="G5" s="87">
        <v>2035</v>
      </c>
      <c r="H5" s="87">
        <v>2040</v>
      </c>
      <c r="I5" s="87">
        <v>2045</v>
      </c>
      <c r="J5" s="87">
        <v>2050</v>
      </c>
    </row>
    <row r="6" spans="1:13">
      <c r="A6" s="56" t="s">
        <v>285</v>
      </c>
      <c r="B6" s="56" t="s">
        <v>148</v>
      </c>
      <c r="C6" s="87">
        <v>100</v>
      </c>
      <c r="D6" s="87">
        <v>100</v>
      </c>
      <c r="E6" s="87">
        <v>100</v>
      </c>
      <c r="F6" s="87">
        <v>100</v>
      </c>
      <c r="G6" s="87">
        <v>100</v>
      </c>
      <c r="H6" s="87">
        <v>100</v>
      </c>
      <c r="I6" s="87">
        <v>100</v>
      </c>
      <c r="J6" s="87">
        <v>100</v>
      </c>
    </row>
    <row r="7" spans="1:13">
      <c r="A7" s="56" t="s">
        <v>285</v>
      </c>
      <c r="B7" s="56" t="s">
        <v>155</v>
      </c>
      <c r="C7" s="87">
        <v>100</v>
      </c>
      <c r="D7" s="87">
        <v>100</v>
      </c>
      <c r="E7" s="87">
        <v>100</v>
      </c>
      <c r="F7" s="87">
        <v>100</v>
      </c>
      <c r="G7" s="87">
        <v>100</v>
      </c>
      <c r="H7" s="87">
        <v>100</v>
      </c>
      <c r="I7" s="87">
        <v>100</v>
      </c>
      <c r="J7" s="87">
        <v>100</v>
      </c>
    </row>
    <row r="8" spans="1:13">
      <c r="A8" s="56" t="s">
        <v>285</v>
      </c>
      <c r="B8" s="56" t="s">
        <v>156</v>
      </c>
      <c r="C8" s="87">
        <v>100</v>
      </c>
      <c r="D8" s="87">
        <v>100</v>
      </c>
      <c r="E8" s="87">
        <v>100</v>
      </c>
      <c r="F8" s="87">
        <v>100</v>
      </c>
      <c r="G8" s="87">
        <v>100</v>
      </c>
      <c r="H8" s="87">
        <v>100</v>
      </c>
      <c r="I8" s="87">
        <v>100</v>
      </c>
      <c r="J8" s="87">
        <v>100</v>
      </c>
    </row>
    <row r="9" spans="1:13">
      <c r="A9" s="56" t="s">
        <v>285</v>
      </c>
      <c r="B9" s="56" t="s">
        <v>149</v>
      </c>
      <c r="C9" s="87">
        <v>100</v>
      </c>
      <c r="D9" s="87">
        <v>100</v>
      </c>
      <c r="E9" s="87">
        <v>100</v>
      </c>
      <c r="F9" s="87">
        <v>100</v>
      </c>
      <c r="G9" s="87">
        <v>100</v>
      </c>
      <c r="H9" s="87">
        <v>100</v>
      </c>
      <c r="I9" s="87">
        <v>100</v>
      </c>
      <c r="J9" s="87">
        <v>100</v>
      </c>
    </row>
    <row r="10" spans="1:13">
      <c r="A10" s="56" t="s">
        <v>285</v>
      </c>
      <c r="B10" s="56" t="s">
        <v>150</v>
      </c>
      <c r="C10" s="87">
        <v>100</v>
      </c>
      <c r="D10" s="87">
        <v>100</v>
      </c>
      <c r="E10" s="87">
        <v>100</v>
      </c>
      <c r="F10" s="87">
        <v>100</v>
      </c>
      <c r="G10" s="87">
        <v>100</v>
      </c>
      <c r="H10" s="87">
        <v>100</v>
      </c>
      <c r="I10" s="87">
        <v>100</v>
      </c>
      <c r="J10" s="87">
        <v>100</v>
      </c>
    </row>
    <row r="11" spans="1:13">
      <c r="A11" s="56" t="s">
        <v>285</v>
      </c>
      <c r="B11" s="56" t="s">
        <v>252</v>
      </c>
      <c r="C11" s="87">
        <v>100</v>
      </c>
      <c r="D11" s="87">
        <v>100</v>
      </c>
      <c r="E11" s="87">
        <v>100</v>
      </c>
      <c r="F11" s="87">
        <v>100</v>
      </c>
      <c r="G11" s="87">
        <v>100</v>
      </c>
      <c r="H11" s="87">
        <v>100</v>
      </c>
      <c r="I11" s="87">
        <v>100</v>
      </c>
      <c r="J11" s="87">
        <v>100</v>
      </c>
    </row>
    <row r="12" spans="1:13">
      <c r="A12" s="56" t="s">
        <v>285</v>
      </c>
      <c r="B12" s="56" t="s">
        <v>198</v>
      </c>
      <c r="C12" s="87">
        <v>100</v>
      </c>
      <c r="D12" s="87">
        <v>100</v>
      </c>
      <c r="E12" s="87">
        <v>100</v>
      </c>
      <c r="F12" s="87">
        <v>100</v>
      </c>
      <c r="G12" s="87">
        <v>100</v>
      </c>
      <c r="H12" s="87">
        <v>100</v>
      </c>
      <c r="I12" s="87">
        <v>100</v>
      </c>
      <c r="J12" s="87">
        <v>100</v>
      </c>
    </row>
    <row r="13" spans="1:13">
      <c r="A13" s="56" t="s">
        <v>285</v>
      </c>
      <c r="B13" s="56" t="s">
        <v>254</v>
      </c>
      <c r="C13" s="87">
        <v>100</v>
      </c>
      <c r="D13" s="87">
        <v>100</v>
      </c>
      <c r="E13" s="87">
        <v>100</v>
      </c>
      <c r="F13" s="87">
        <v>100</v>
      </c>
      <c r="G13" s="87">
        <v>100</v>
      </c>
      <c r="H13" s="87">
        <v>100</v>
      </c>
      <c r="I13" s="87">
        <v>100</v>
      </c>
      <c r="J13" s="87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R5"/>
  <sheetViews>
    <sheetView zoomScaleNormal="100" workbookViewId="0">
      <selection activeCell="A2" sqref="A2"/>
    </sheetView>
  </sheetViews>
  <sheetFormatPr baseColWidth="10" defaultColWidth="9.109375" defaultRowHeight="14.4"/>
  <cols>
    <col min="1" max="2" width="9.109375" style="6"/>
    <col min="3" max="10" width="16.88671875" style="6" customWidth="1"/>
    <col min="11" max="16384" width="9.109375" style="6"/>
  </cols>
  <sheetData>
    <row r="1" spans="1:18">
      <c r="A1" s="7" t="s">
        <v>464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398</v>
      </c>
      <c r="B3" s="7"/>
      <c r="C3" s="7"/>
      <c r="D3" s="7"/>
      <c r="E3" s="7"/>
      <c r="F3" s="7"/>
      <c r="G3" s="7"/>
      <c r="H3" s="7"/>
      <c r="I3" s="7"/>
      <c r="J3" s="7"/>
    </row>
    <row r="5" spans="1:18">
      <c r="A5" s="6" t="s">
        <v>20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R5"/>
  <sheetViews>
    <sheetView zoomScaleNormal="100" workbookViewId="0">
      <selection activeCell="K18" sqref="K18"/>
    </sheetView>
  </sheetViews>
  <sheetFormatPr baseColWidth="10" defaultColWidth="9.109375" defaultRowHeight="14.4"/>
  <cols>
    <col min="1" max="16384" width="9.109375" style="6"/>
  </cols>
  <sheetData>
    <row r="1" spans="1:18">
      <c r="A1" s="7" t="s">
        <v>467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425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8">
      <c r="A5" s="6" t="s">
        <v>465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baseColWidth="10" defaultColWidth="11.5546875" defaultRowHeight="14.4"/>
  <cols>
    <col min="1" max="16384" width="11.5546875" style="1"/>
  </cols>
  <sheetData>
    <row r="1" spans="1:5">
      <c r="A1" s="1" t="s">
        <v>14</v>
      </c>
    </row>
    <row r="2" spans="1:5">
      <c r="A2" s="1" t="s">
        <v>15</v>
      </c>
    </row>
    <row r="3" spans="1:5">
      <c r="A3" s="1" t="s">
        <v>417</v>
      </c>
    </row>
    <row r="5" spans="1:5">
      <c r="A5" s="1" t="s">
        <v>28</v>
      </c>
      <c r="B5" s="1">
        <v>1</v>
      </c>
      <c r="C5" s="1">
        <v>2</v>
      </c>
      <c r="D5" s="1">
        <v>3</v>
      </c>
      <c r="E5" s="1">
        <v>4</v>
      </c>
    </row>
    <row r="6" spans="1:5">
      <c r="A6" s="1" t="s">
        <v>69</v>
      </c>
      <c r="B6" s="1">
        <v>1</v>
      </c>
    </row>
    <row r="7" spans="1:5">
      <c r="A7" s="1" t="s">
        <v>70</v>
      </c>
      <c r="B7" s="1">
        <v>1</v>
      </c>
    </row>
    <row r="8" spans="1:5">
      <c r="A8" s="1" t="s">
        <v>71</v>
      </c>
      <c r="B8" s="1">
        <v>1</v>
      </c>
    </row>
    <row r="9" spans="1:5">
      <c r="A9" s="1" t="s">
        <v>68</v>
      </c>
      <c r="B9" s="1">
        <v>1</v>
      </c>
    </row>
    <row r="10" spans="1:5">
      <c r="A10" s="1" t="s">
        <v>72</v>
      </c>
      <c r="C10" s="1">
        <v>1</v>
      </c>
    </row>
    <row r="11" spans="1:5">
      <c r="A11" s="1" t="s">
        <v>73</v>
      </c>
      <c r="C11" s="1">
        <v>1</v>
      </c>
    </row>
    <row r="12" spans="1:5">
      <c r="A12" s="1" t="s">
        <v>74</v>
      </c>
      <c r="C12" s="1">
        <v>1</v>
      </c>
    </row>
    <row r="13" spans="1:5">
      <c r="A13" s="1" t="s">
        <v>75</v>
      </c>
      <c r="C13" s="1">
        <v>1</v>
      </c>
    </row>
    <row r="14" spans="1:5">
      <c r="A14" s="1" t="s">
        <v>76</v>
      </c>
      <c r="D14" s="1">
        <v>1</v>
      </c>
    </row>
    <row r="15" spans="1:5">
      <c r="A15" s="1" t="s">
        <v>77</v>
      </c>
      <c r="D15" s="1">
        <v>1</v>
      </c>
    </row>
    <row r="16" spans="1:5">
      <c r="A16" s="1" t="s">
        <v>78</v>
      </c>
      <c r="D16" s="1">
        <v>1</v>
      </c>
    </row>
    <row r="17" spans="1:5">
      <c r="A17" s="1" t="s">
        <v>79</v>
      </c>
      <c r="D17" s="1">
        <v>1</v>
      </c>
    </row>
    <row r="18" spans="1:5">
      <c r="A18" s="1" t="s">
        <v>80</v>
      </c>
      <c r="E18" s="1">
        <v>1</v>
      </c>
    </row>
    <row r="19" spans="1:5">
      <c r="A19" s="1" t="s">
        <v>81</v>
      </c>
      <c r="E19" s="1">
        <v>1</v>
      </c>
    </row>
    <row r="20" spans="1:5">
      <c r="A20" s="1" t="s">
        <v>82</v>
      </c>
      <c r="E20" s="1">
        <v>1</v>
      </c>
    </row>
    <row r="21" spans="1:5">
      <c r="A21" s="1" t="s">
        <v>83</v>
      </c>
      <c r="E21" s="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baseColWidth="10" defaultColWidth="11.5546875" defaultRowHeight="14.4"/>
  <sheetData>
    <row r="1" spans="1:2">
      <c r="A1" t="s">
        <v>16</v>
      </c>
    </row>
    <row r="2" spans="1:2">
      <c r="A2" t="s">
        <v>17</v>
      </c>
    </row>
    <row r="3" spans="1:2">
      <c r="A3" t="s">
        <v>417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baseColWidth="10" defaultColWidth="11.5546875" defaultRowHeight="14.4"/>
  <sheetData>
    <row r="1" spans="1:5">
      <c r="A1" t="s">
        <v>18</v>
      </c>
    </row>
    <row r="2" spans="1:5">
      <c r="A2" t="s">
        <v>19</v>
      </c>
    </row>
    <row r="3" spans="1:5">
      <c r="A3" t="s">
        <v>417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>
    <tabColor theme="8" tint="-0.249977111117893"/>
  </sheetPr>
  <dimension ref="A1:AP515"/>
  <sheetViews>
    <sheetView zoomScale="85" zoomScaleNormal="85" workbookViewId="0">
      <pane xSplit="2" ySplit="5" topLeftCell="S435" activePane="bottomRight" state="frozen"/>
      <selection pane="topRight" activeCell="C1" sqref="C1"/>
      <selection pane="bottomLeft" activeCell="A6" sqref="A6"/>
      <selection pane="bottomRight" activeCell="T472" sqref="T472"/>
    </sheetView>
  </sheetViews>
  <sheetFormatPr baseColWidth="10" defaultColWidth="11.44140625" defaultRowHeight="14.4"/>
  <cols>
    <col min="1" max="1" width="11.44140625" style="17"/>
    <col min="2" max="2" width="15" style="17" bestFit="1" customWidth="1"/>
    <col min="3" max="31" width="11.44140625" style="17"/>
    <col min="32" max="32" width="11.44140625" style="89" customWidth="1"/>
    <col min="33" max="36" width="11.44140625" style="89"/>
    <col min="37" max="16384" width="11.44140625" style="17"/>
  </cols>
  <sheetData>
    <row r="1" spans="1:37">
      <c r="A1" s="17" t="s">
        <v>401</v>
      </c>
    </row>
    <row r="2" spans="1:37">
      <c r="A2" s="17" t="s">
        <v>55</v>
      </c>
    </row>
    <row r="3" spans="1:37">
      <c r="A3" s="17" t="s">
        <v>395</v>
      </c>
    </row>
    <row r="5" spans="1:37">
      <c r="A5" s="89"/>
      <c r="B5" s="90"/>
      <c r="C5" s="90" t="s">
        <v>289</v>
      </c>
      <c r="D5" s="90" t="s">
        <v>279</v>
      </c>
      <c r="E5" s="90" t="s">
        <v>281</v>
      </c>
      <c r="F5" s="90" t="s">
        <v>282</v>
      </c>
      <c r="G5" s="90" t="s">
        <v>283</v>
      </c>
      <c r="H5" s="90" t="s">
        <v>284</v>
      </c>
      <c r="I5" s="90" t="s">
        <v>285</v>
      </c>
      <c r="J5" s="90" t="s">
        <v>286</v>
      </c>
      <c r="K5" s="90" t="s">
        <v>308</v>
      </c>
      <c r="L5" s="90" t="s">
        <v>287</v>
      </c>
      <c r="M5" s="90" t="s">
        <v>288</v>
      </c>
      <c r="N5" s="90" t="s">
        <v>290</v>
      </c>
      <c r="O5" s="90" t="s">
        <v>291</v>
      </c>
      <c r="P5" s="90" t="s">
        <v>292</v>
      </c>
      <c r="Q5" s="90" t="s">
        <v>293</v>
      </c>
      <c r="R5" s="90" t="s">
        <v>294</v>
      </c>
      <c r="S5" s="90" t="s">
        <v>309</v>
      </c>
      <c r="T5" s="90" t="s">
        <v>295</v>
      </c>
      <c r="U5" s="90" t="s">
        <v>310</v>
      </c>
      <c r="V5" s="90" t="s">
        <v>359</v>
      </c>
      <c r="W5" s="90" t="s">
        <v>298</v>
      </c>
      <c r="X5" s="90" t="s">
        <v>299</v>
      </c>
      <c r="Y5" s="90" t="s">
        <v>300</v>
      </c>
      <c r="Z5" s="90" t="s">
        <v>301</v>
      </c>
      <c r="AA5" s="90" t="s">
        <v>303</v>
      </c>
      <c r="AB5" s="90" t="s">
        <v>304</v>
      </c>
      <c r="AC5" s="90" t="s">
        <v>305</v>
      </c>
      <c r="AD5" s="90" t="s">
        <v>307</v>
      </c>
      <c r="AE5" s="90" t="s">
        <v>358</v>
      </c>
      <c r="AF5" s="90" t="s">
        <v>470</v>
      </c>
      <c r="AG5" s="90" t="s">
        <v>471</v>
      </c>
      <c r="AH5" s="90" t="s">
        <v>472</v>
      </c>
      <c r="AI5" s="90" t="s">
        <v>473</v>
      </c>
      <c r="AJ5" s="90" t="s">
        <v>474</v>
      </c>
    </row>
    <row r="6" spans="1:37" ht="15" customHeight="1">
      <c r="A6" s="89" t="s">
        <v>276</v>
      </c>
      <c r="B6" s="91" t="s">
        <v>279</v>
      </c>
      <c r="C6" s="89">
        <v>1462.5036972452499</v>
      </c>
      <c r="D6" s="89">
        <v>0</v>
      </c>
      <c r="E6" s="89">
        <v>770.236828192453</v>
      </c>
      <c r="F6" s="89">
        <v>1022.45061807718</v>
      </c>
      <c r="G6" s="89">
        <v>456.356604383042</v>
      </c>
      <c r="H6" s="89">
        <v>254.84215530230099</v>
      </c>
      <c r="I6" s="89">
        <v>477.03670245972501</v>
      </c>
      <c r="J6" s="89">
        <v>973.03029341892591</v>
      </c>
      <c r="K6" s="89">
        <v>0</v>
      </c>
      <c r="L6" s="89">
        <v>1640.58307712588</v>
      </c>
      <c r="M6" s="89">
        <v>0</v>
      </c>
      <c r="N6" s="89">
        <v>1188.0094566349799</v>
      </c>
      <c r="O6" s="89">
        <v>332.26843218335199</v>
      </c>
      <c r="P6" s="89">
        <v>400.59372578107298</v>
      </c>
      <c r="Q6" s="89">
        <v>0</v>
      </c>
      <c r="R6" s="89">
        <v>557.69258660892194</v>
      </c>
      <c r="S6" s="89">
        <v>1094.83749350671</v>
      </c>
      <c r="T6" s="89">
        <v>640.31926514528504</v>
      </c>
      <c r="U6" s="89">
        <v>1264.2639586615901</v>
      </c>
      <c r="V6" s="89">
        <v>667.28743942098004</v>
      </c>
      <c r="W6" s="89">
        <v>804.23854010353705</v>
      </c>
      <c r="X6" s="89">
        <v>630.35834473776902</v>
      </c>
      <c r="Y6" s="89">
        <v>0</v>
      </c>
      <c r="Z6" s="89">
        <v>850.72120472862309</v>
      </c>
      <c r="AA6" s="89">
        <v>1698.78586366179</v>
      </c>
      <c r="AB6" s="89">
        <v>171.239684871614</v>
      </c>
      <c r="AC6" s="89">
        <v>416.67442091245101</v>
      </c>
      <c r="AD6" s="89">
        <v>1399.0173033453</v>
      </c>
      <c r="AE6" s="89">
        <v>0</v>
      </c>
      <c r="AF6" s="89">
        <v>0</v>
      </c>
      <c r="AG6" s="89">
        <v>0</v>
      </c>
      <c r="AH6" s="89">
        <v>0</v>
      </c>
      <c r="AI6" s="89">
        <v>0</v>
      </c>
      <c r="AJ6" s="89">
        <v>0</v>
      </c>
      <c r="AK6" s="90"/>
    </row>
    <row r="7" spans="1:37" ht="15" customHeight="1">
      <c r="A7" s="89" t="s">
        <v>276</v>
      </c>
      <c r="B7" s="91" t="s">
        <v>281</v>
      </c>
      <c r="C7" s="89">
        <v>1099.0230756102801</v>
      </c>
      <c r="D7" s="89">
        <v>770.236828192453</v>
      </c>
      <c r="E7" s="89">
        <v>0</v>
      </c>
      <c r="F7" s="89">
        <v>0</v>
      </c>
      <c r="G7" s="89">
        <v>501.39553045155702</v>
      </c>
      <c r="H7" s="89">
        <v>767.87486374571495</v>
      </c>
      <c r="I7" s="89">
        <v>406.49570969197498</v>
      </c>
      <c r="J7" s="89">
        <v>692.15566005255198</v>
      </c>
      <c r="K7" s="89">
        <v>0</v>
      </c>
      <c r="L7" s="89">
        <v>1325.3755051562</v>
      </c>
      <c r="M7" s="89">
        <v>0</v>
      </c>
      <c r="N7" s="89">
        <v>0</v>
      </c>
      <c r="O7" s="89">
        <v>1075.0708709829501</v>
      </c>
      <c r="P7" s="89">
        <v>1146.04524644247</v>
      </c>
      <c r="Q7" s="89">
        <v>924.13527462824004</v>
      </c>
      <c r="R7" s="89">
        <v>1040.2243047708</v>
      </c>
      <c r="S7" s="89">
        <v>0</v>
      </c>
      <c r="T7" s="89">
        <v>140.402716275073</v>
      </c>
      <c r="U7" s="89">
        <v>0</v>
      </c>
      <c r="V7" s="89">
        <v>0</v>
      </c>
      <c r="W7" s="89">
        <v>192.198479320232</v>
      </c>
      <c r="X7" s="89">
        <v>1037.5298659720399</v>
      </c>
      <c r="Y7" s="89">
        <v>0</v>
      </c>
      <c r="Z7" s="89">
        <v>0</v>
      </c>
      <c r="AA7" s="89">
        <v>1535.2614592201701</v>
      </c>
      <c r="AB7" s="89">
        <v>903.982915252147</v>
      </c>
      <c r="AC7" s="89">
        <v>1089.5599581445199</v>
      </c>
      <c r="AD7" s="89">
        <v>645.5935980418019</v>
      </c>
      <c r="AE7" s="89">
        <v>0</v>
      </c>
      <c r="AF7" s="89">
        <v>1174</v>
      </c>
      <c r="AG7" s="89">
        <v>943</v>
      </c>
      <c r="AH7" s="89">
        <v>1394</v>
      </c>
      <c r="AI7" s="89">
        <v>2195</v>
      </c>
      <c r="AJ7" s="89">
        <v>1130</v>
      </c>
      <c r="AK7" s="90"/>
    </row>
    <row r="8" spans="1:37" ht="15" customHeight="1">
      <c r="A8" s="89" t="s">
        <v>276</v>
      </c>
      <c r="B8" s="91" t="s">
        <v>282</v>
      </c>
      <c r="C8" s="89">
        <v>0</v>
      </c>
      <c r="D8" s="89">
        <v>1022.45061807717</v>
      </c>
      <c r="E8" s="89">
        <v>0</v>
      </c>
      <c r="F8" s="89">
        <v>0</v>
      </c>
      <c r="G8" s="89">
        <v>1415.44768519386</v>
      </c>
      <c r="H8" s="89">
        <v>1087.0459106394901</v>
      </c>
      <c r="I8" s="89">
        <v>1458.0167648837798</v>
      </c>
      <c r="J8" s="89">
        <v>0</v>
      </c>
      <c r="K8" s="89">
        <v>0</v>
      </c>
      <c r="L8" s="89">
        <v>0</v>
      </c>
      <c r="M8" s="89">
        <v>0</v>
      </c>
      <c r="N8" s="89">
        <v>453.95261489014501</v>
      </c>
      <c r="O8" s="89">
        <v>753.16464265603702</v>
      </c>
      <c r="P8" s="89">
        <v>671.17606225370605</v>
      </c>
      <c r="Q8" s="89">
        <v>0</v>
      </c>
      <c r="R8" s="89">
        <v>1075.5099926088301</v>
      </c>
      <c r="S8" s="89">
        <v>0</v>
      </c>
      <c r="T8" s="89">
        <v>0</v>
      </c>
      <c r="U8" s="89">
        <v>0</v>
      </c>
      <c r="V8" s="89">
        <v>489.50968613755697</v>
      </c>
      <c r="W8" s="89">
        <v>0</v>
      </c>
      <c r="X8" s="89">
        <v>1129.6862445515799</v>
      </c>
      <c r="Y8" s="89">
        <v>0</v>
      </c>
      <c r="Z8" s="89">
        <v>343.03271562063702</v>
      </c>
      <c r="AA8" s="89">
        <v>0</v>
      </c>
      <c r="AB8" s="89">
        <v>908.28599436695106</v>
      </c>
      <c r="AC8" s="89">
        <v>797.89632698648404</v>
      </c>
      <c r="AD8" s="89">
        <v>0</v>
      </c>
      <c r="AE8" s="89">
        <v>428</v>
      </c>
      <c r="AF8" s="89">
        <v>0</v>
      </c>
      <c r="AG8" s="89">
        <v>0</v>
      </c>
      <c r="AH8" s="89">
        <v>0</v>
      </c>
      <c r="AI8" s="89">
        <v>0</v>
      </c>
      <c r="AJ8" s="89">
        <v>0</v>
      </c>
      <c r="AK8" s="90"/>
    </row>
    <row r="9" spans="1:37" ht="15" customHeight="1">
      <c r="A9" s="89" t="s">
        <v>276</v>
      </c>
      <c r="B9" s="91" t="s">
        <v>283</v>
      </c>
      <c r="C9" s="89">
        <v>1014.34394513314</v>
      </c>
      <c r="D9" s="89">
        <v>456.356604383042</v>
      </c>
      <c r="E9" s="89">
        <v>501.39553045155702</v>
      </c>
      <c r="F9" s="89">
        <v>1415.44768519386</v>
      </c>
      <c r="G9" s="89">
        <v>0</v>
      </c>
      <c r="H9" s="89">
        <v>619.88650523467504</v>
      </c>
      <c r="I9" s="89">
        <v>504.61636209337797</v>
      </c>
      <c r="J9" s="89">
        <v>1027.04980656165</v>
      </c>
      <c r="K9" s="89">
        <v>0</v>
      </c>
      <c r="L9" s="89">
        <v>1204.00805515613</v>
      </c>
      <c r="M9" s="89">
        <v>0</v>
      </c>
      <c r="N9" s="89">
        <v>0</v>
      </c>
      <c r="O9" s="89">
        <v>662.93928739685907</v>
      </c>
      <c r="P9" s="89">
        <v>850.87250518848896</v>
      </c>
      <c r="Q9" s="89">
        <v>0</v>
      </c>
      <c r="R9" s="89">
        <v>540.00727508318994</v>
      </c>
      <c r="S9" s="89">
        <v>0</v>
      </c>
      <c r="T9" s="89">
        <v>367.02347411715601</v>
      </c>
      <c r="U9" s="89">
        <v>0</v>
      </c>
      <c r="V9" s="89">
        <v>978.20225601370009</v>
      </c>
      <c r="W9" s="89">
        <v>637.54705771983208</v>
      </c>
      <c r="X9" s="89">
        <v>1001.53130217721</v>
      </c>
      <c r="Y9" s="89">
        <v>0</v>
      </c>
      <c r="Z9" s="89">
        <v>1292.2756861994699</v>
      </c>
      <c r="AA9" s="89">
        <v>1857.41285149137</v>
      </c>
      <c r="AB9" s="89">
        <v>511.841445195772</v>
      </c>
      <c r="AC9" s="89">
        <v>869.38049533326898</v>
      </c>
      <c r="AD9" s="89">
        <v>1134.76331056603</v>
      </c>
      <c r="AE9" s="89">
        <v>0</v>
      </c>
      <c r="AF9" s="89">
        <v>0</v>
      </c>
      <c r="AG9" s="89">
        <v>0</v>
      </c>
      <c r="AH9" s="89">
        <v>0</v>
      </c>
      <c r="AI9" s="89">
        <v>0</v>
      </c>
      <c r="AJ9" s="89">
        <v>0</v>
      </c>
      <c r="AK9" s="90"/>
    </row>
    <row r="10" spans="1:37" ht="15" customHeight="1">
      <c r="A10" s="89" t="s">
        <v>276</v>
      </c>
      <c r="B10" s="91" t="s">
        <v>284</v>
      </c>
      <c r="C10" s="89">
        <v>1630.331431028</v>
      </c>
      <c r="D10" s="89">
        <v>254.84215530230099</v>
      </c>
      <c r="E10" s="89">
        <v>767.87486374571495</v>
      </c>
      <c r="F10" s="89">
        <v>1087.0459106394901</v>
      </c>
      <c r="G10" s="89">
        <v>619.88650523467504</v>
      </c>
      <c r="H10" s="89">
        <v>0</v>
      </c>
      <c r="I10" s="89">
        <v>382.62832690687503</v>
      </c>
      <c r="J10" s="89">
        <v>777.762743983733</v>
      </c>
      <c r="K10" s="89">
        <v>1194.05150474325</v>
      </c>
      <c r="L10" s="89">
        <v>0</v>
      </c>
      <c r="M10" s="89">
        <v>0</v>
      </c>
      <c r="N10" s="89">
        <v>1334.1030659155401</v>
      </c>
      <c r="O10" s="89">
        <v>528.62735733984505</v>
      </c>
      <c r="P10" s="89">
        <v>415.872666555092</v>
      </c>
      <c r="Q10" s="89">
        <v>0</v>
      </c>
      <c r="R10" s="89">
        <v>812.42519774304708</v>
      </c>
      <c r="S10" s="89">
        <v>850.90017038750102</v>
      </c>
      <c r="T10" s="89">
        <v>665.23720472525895</v>
      </c>
      <c r="U10" s="89">
        <v>1016.03976861826</v>
      </c>
      <c r="V10" s="89">
        <v>829.37590922436198</v>
      </c>
      <c r="W10" s="89">
        <v>738.706129558464</v>
      </c>
      <c r="X10" s="89">
        <v>390.17771934421097</v>
      </c>
      <c r="Y10" s="89">
        <v>0</v>
      </c>
      <c r="Z10" s="89">
        <v>842.37130979343601</v>
      </c>
      <c r="AA10" s="89">
        <v>1454.21916641332</v>
      </c>
      <c r="AB10" s="89">
        <v>404.30883342103704</v>
      </c>
      <c r="AC10" s="89">
        <v>323.68806336508601</v>
      </c>
      <c r="AD10" s="89">
        <v>1341.3757744945199</v>
      </c>
      <c r="AE10" s="89">
        <v>0</v>
      </c>
      <c r="AF10" s="89">
        <v>1234</v>
      </c>
      <c r="AG10" s="89">
        <v>1145</v>
      </c>
      <c r="AH10" s="89">
        <v>1509</v>
      </c>
      <c r="AI10" s="89">
        <v>2169</v>
      </c>
      <c r="AJ10" s="89">
        <v>1311</v>
      </c>
      <c r="AK10" s="90"/>
    </row>
    <row r="11" spans="1:37" ht="15" customHeight="1">
      <c r="A11" s="89" t="s">
        <v>276</v>
      </c>
      <c r="B11" s="91" t="s">
        <v>285</v>
      </c>
      <c r="C11" s="89">
        <v>1410.7543914733799</v>
      </c>
      <c r="D11" s="89">
        <v>477.03670245972501</v>
      </c>
      <c r="E11" s="89">
        <v>406.49570969197498</v>
      </c>
      <c r="F11" s="89">
        <v>1458.0167648837798</v>
      </c>
      <c r="G11" s="89">
        <v>504.61636209337797</v>
      </c>
      <c r="H11" s="89">
        <v>382.62832690687503</v>
      </c>
      <c r="I11" s="89">
        <v>0</v>
      </c>
      <c r="J11" s="89">
        <v>540.48617707193898</v>
      </c>
      <c r="K11" s="89">
        <v>1281.0399000955401</v>
      </c>
      <c r="L11" s="89">
        <v>1624.9639850144902</v>
      </c>
      <c r="M11" s="89">
        <v>1750.79412833571</v>
      </c>
      <c r="N11" s="89">
        <v>1662.6622525184398</v>
      </c>
      <c r="O11" s="89">
        <v>809.27324768310598</v>
      </c>
      <c r="P11" s="89">
        <v>790.13366259144595</v>
      </c>
      <c r="Q11" s="89">
        <v>1286.0923385641399</v>
      </c>
      <c r="R11" s="89">
        <v>934.15270892569299</v>
      </c>
      <c r="S11" s="89">
        <v>1015.33146361259</v>
      </c>
      <c r="T11" s="89">
        <v>339.256989214344</v>
      </c>
      <c r="U11" s="89">
        <v>1144.5981630804799</v>
      </c>
      <c r="V11" s="89">
        <v>1143.0904705983601</v>
      </c>
      <c r="W11" s="89">
        <v>356.148252621496</v>
      </c>
      <c r="X11" s="89">
        <v>633.87344837345699</v>
      </c>
      <c r="Y11" s="89">
        <v>0</v>
      </c>
      <c r="Z11" s="89">
        <v>1224.8462438825002</v>
      </c>
      <c r="AA11" s="89">
        <v>1354.2725273615699</v>
      </c>
      <c r="AB11" s="89">
        <v>643.64683867472309</v>
      </c>
      <c r="AC11" s="89">
        <v>705.30028234734198</v>
      </c>
      <c r="AD11" s="89">
        <v>959.53068808902401</v>
      </c>
      <c r="AE11" s="89">
        <v>0</v>
      </c>
      <c r="AF11" s="89">
        <v>1080</v>
      </c>
      <c r="AG11" s="89">
        <v>943</v>
      </c>
      <c r="AH11" s="89">
        <v>1374</v>
      </c>
      <c r="AI11" s="89">
        <v>2106</v>
      </c>
      <c r="AJ11" s="89">
        <v>1130</v>
      </c>
      <c r="AK11" s="90"/>
    </row>
    <row r="12" spans="1:37" ht="15" customHeight="1">
      <c r="A12" s="89" t="s">
        <v>276</v>
      </c>
      <c r="B12" s="91" t="s">
        <v>286</v>
      </c>
      <c r="C12" s="89">
        <v>1789.50848048067</v>
      </c>
      <c r="D12" s="89">
        <v>973.03029341892591</v>
      </c>
      <c r="E12" s="89">
        <v>692.15566005255096</v>
      </c>
      <c r="F12" s="89">
        <v>0</v>
      </c>
      <c r="G12" s="89">
        <v>1027.04980656165</v>
      </c>
      <c r="H12" s="89">
        <v>777.762743983733</v>
      </c>
      <c r="I12" s="89">
        <v>540.48617707193796</v>
      </c>
      <c r="J12" s="89">
        <v>0</v>
      </c>
      <c r="K12" s="89">
        <v>978.43615901451699</v>
      </c>
      <c r="L12" s="89">
        <v>0</v>
      </c>
      <c r="M12" s="89">
        <v>1298.0924487966699</v>
      </c>
      <c r="N12" s="89">
        <v>0</v>
      </c>
      <c r="O12" s="89">
        <v>1294.2279971775301</v>
      </c>
      <c r="P12" s="89">
        <v>1171.93947295151</v>
      </c>
      <c r="Q12" s="89">
        <v>1213.4344984837101</v>
      </c>
      <c r="R12" s="89">
        <v>1472.55546826829</v>
      </c>
      <c r="S12" s="89">
        <v>873.01233222354495</v>
      </c>
      <c r="T12" s="89">
        <v>737.80857292999201</v>
      </c>
      <c r="U12" s="89">
        <v>921.64596476852296</v>
      </c>
      <c r="V12" s="89">
        <v>0</v>
      </c>
      <c r="W12" s="89">
        <v>503.888449476456</v>
      </c>
      <c r="X12" s="89">
        <v>745.49926267908506</v>
      </c>
      <c r="Y12" s="89">
        <v>0</v>
      </c>
      <c r="Z12" s="89">
        <v>1533.4077074085801</v>
      </c>
      <c r="AA12" s="89">
        <v>400</v>
      </c>
      <c r="AB12" s="89">
        <v>1144.11719890019</v>
      </c>
      <c r="AC12" s="89">
        <v>1030.02389787685</v>
      </c>
      <c r="AD12" s="89">
        <v>850.09003943214498</v>
      </c>
      <c r="AE12" s="89">
        <v>0</v>
      </c>
      <c r="AF12" s="89">
        <v>515</v>
      </c>
      <c r="AG12" s="89">
        <v>312</v>
      </c>
      <c r="AH12" s="89">
        <v>728</v>
      </c>
      <c r="AI12" s="89">
        <v>1538</v>
      </c>
      <c r="AJ12" s="89">
        <v>500</v>
      </c>
      <c r="AK12" s="90"/>
    </row>
    <row r="13" spans="1:37" ht="15" customHeight="1">
      <c r="A13" s="89" t="s">
        <v>276</v>
      </c>
      <c r="B13" s="91" t="s">
        <v>308</v>
      </c>
      <c r="C13" s="89">
        <v>0</v>
      </c>
      <c r="D13" s="89">
        <v>0</v>
      </c>
      <c r="E13" s="89">
        <v>0</v>
      </c>
      <c r="F13" s="89">
        <v>0</v>
      </c>
      <c r="G13" s="89">
        <v>0</v>
      </c>
      <c r="H13" s="89">
        <v>1194.05150474325</v>
      </c>
      <c r="I13" s="89">
        <v>1281.0399000955401</v>
      </c>
      <c r="J13" s="89">
        <v>978.43615901451699</v>
      </c>
      <c r="K13" s="89">
        <v>0</v>
      </c>
      <c r="L13" s="89">
        <v>0</v>
      </c>
      <c r="M13" s="89">
        <v>647.91129284531996</v>
      </c>
      <c r="N13" s="89">
        <v>0</v>
      </c>
      <c r="O13" s="89">
        <v>0</v>
      </c>
      <c r="P13" s="89">
        <v>0</v>
      </c>
      <c r="Q13" s="89">
        <v>0</v>
      </c>
      <c r="R13" s="89">
        <v>0</v>
      </c>
      <c r="S13" s="89">
        <v>384.46822270052297</v>
      </c>
      <c r="T13" s="89">
        <v>0</v>
      </c>
      <c r="U13" s="89">
        <v>205.65185271509202</v>
      </c>
      <c r="V13" s="89">
        <v>0</v>
      </c>
      <c r="W13" s="89">
        <v>0</v>
      </c>
      <c r="X13" s="89">
        <v>825.43250435985999</v>
      </c>
      <c r="Y13" s="89">
        <v>0</v>
      </c>
      <c r="Z13" s="89">
        <v>0</v>
      </c>
      <c r="AA13" s="89">
        <v>661.72041219775406</v>
      </c>
      <c r="AB13" s="89">
        <v>0</v>
      </c>
      <c r="AC13" s="89">
        <v>1177.7913358512399</v>
      </c>
      <c r="AD13" s="89">
        <v>0</v>
      </c>
      <c r="AE13" s="89">
        <v>0</v>
      </c>
      <c r="AF13" s="89">
        <v>860</v>
      </c>
      <c r="AG13" s="89">
        <v>1040</v>
      </c>
      <c r="AH13" s="89">
        <v>959</v>
      </c>
      <c r="AI13" s="89">
        <v>1194</v>
      </c>
      <c r="AJ13" s="89">
        <v>1069</v>
      </c>
      <c r="AK13" s="90"/>
    </row>
    <row r="14" spans="1:37" ht="15" customHeight="1">
      <c r="A14" s="89" t="s">
        <v>276</v>
      </c>
      <c r="B14" s="91" t="s">
        <v>287</v>
      </c>
      <c r="C14" s="89">
        <v>229.590304990151</v>
      </c>
      <c r="D14" s="89">
        <v>1640.58307712588</v>
      </c>
      <c r="E14" s="89">
        <v>1325.3755051562</v>
      </c>
      <c r="F14" s="89">
        <v>0</v>
      </c>
      <c r="G14" s="89">
        <v>1204.00805515613</v>
      </c>
      <c r="H14" s="89">
        <v>0</v>
      </c>
      <c r="I14" s="89">
        <v>1624.9639850144902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1723.5923456386299</v>
      </c>
      <c r="P14" s="89">
        <v>0</v>
      </c>
      <c r="Q14" s="89">
        <v>1479.4523671480001</v>
      </c>
      <c r="R14" s="89">
        <v>1341.0179170542301</v>
      </c>
      <c r="S14" s="89">
        <v>0</v>
      </c>
      <c r="T14" s="89">
        <v>1307.3596546454498</v>
      </c>
      <c r="U14" s="89">
        <v>0</v>
      </c>
      <c r="V14" s="89">
        <v>0</v>
      </c>
      <c r="W14" s="89">
        <v>1513.17891265412</v>
      </c>
      <c r="X14" s="89">
        <v>0</v>
      </c>
      <c r="Y14" s="89">
        <v>421.672415134201</v>
      </c>
      <c r="Z14" s="89">
        <v>0</v>
      </c>
      <c r="AA14" s="89">
        <v>0</v>
      </c>
      <c r="AB14" s="89">
        <v>1632.96478199994</v>
      </c>
      <c r="AC14" s="89">
        <v>0</v>
      </c>
      <c r="AD14" s="89">
        <v>1549.5137640238599</v>
      </c>
      <c r="AE14" s="89">
        <v>0</v>
      </c>
      <c r="AF14" s="89">
        <v>0</v>
      </c>
      <c r="AG14" s="89">
        <v>0</v>
      </c>
      <c r="AH14" s="89">
        <v>0</v>
      </c>
      <c r="AI14" s="89">
        <v>0</v>
      </c>
      <c r="AJ14" s="89">
        <v>0</v>
      </c>
      <c r="AK14" s="90"/>
    </row>
    <row r="15" spans="1:37" ht="15" customHeight="1">
      <c r="A15" s="89" t="s">
        <v>276</v>
      </c>
      <c r="B15" s="91" t="s">
        <v>288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1750.79412833571</v>
      </c>
      <c r="J15" s="89">
        <v>1298.0924487966699</v>
      </c>
      <c r="K15" s="89">
        <v>647.91129284531996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1026.3112498938599</v>
      </c>
      <c r="T15" s="89">
        <v>0</v>
      </c>
      <c r="U15" s="89">
        <v>852.16339759525101</v>
      </c>
      <c r="V15" s="89">
        <v>0</v>
      </c>
      <c r="W15" s="89">
        <v>0</v>
      </c>
      <c r="X15" s="89">
        <v>1430.7807594476301</v>
      </c>
      <c r="Y15" s="89">
        <v>0</v>
      </c>
      <c r="Z15" s="89">
        <v>0</v>
      </c>
      <c r="AA15" s="89">
        <v>505.82931999969901</v>
      </c>
      <c r="AB15" s="89">
        <v>0</v>
      </c>
      <c r="AC15" s="89">
        <v>0</v>
      </c>
      <c r="AD15" s="89">
        <v>0</v>
      </c>
      <c r="AE15" s="89">
        <v>0</v>
      </c>
      <c r="AF15" s="89">
        <v>903</v>
      </c>
      <c r="AG15" s="89">
        <v>1119</v>
      </c>
      <c r="AH15" s="89">
        <v>824</v>
      </c>
      <c r="AI15" s="89">
        <v>709</v>
      </c>
      <c r="AJ15" s="89">
        <v>1068</v>
      </c>
      <c r="AK15" s="90"/>
    </row>
    <row r="16" spans="1:37" ht="15" customHeight="1">
      <c r="A16" s="89" t="s">
        <v>276</v>
      </c>
      <c r="B16" s="91" t="s">
        <v>289</v>
      </c>
      <c r="C16" s="89">
        <v>0</v>
      </c>
      <c r="D16" s="89">
        <v>1462.5036972452499</v>
      </c>
      <c r="E16" s="89">
        <v>300</v>
      </c>
      <c r="F16" s="89">
        <v>0</v>
      </c>
      <c r="G16" s="89">
        <v>350</v>
      </c>
      <c r="H16" s="89">
        <v>1630.331431028</v>
      </c>
      <c r="I16" s="89">
        <v>500</v>
      </c>
      <c r="J16" s="89">
        <v>1789.50848048067</v>
      </c>
      <c r="K16" s="89">
        <v>0</v>
      </c>
      <c r="L16" s="89">
        <v>1000</v>
      </c>
      <c r="M16" s="89">
        <v>0</v>
      </c>
      <c r="N16" s="89">
        <v>2201.08682865318</v>
      </c>
      <c r="O16" s="89">
        <v>1577.9893158996201</v>
      </c>
      <c r="P16" s="89">
        <v>1838.3882306706901</v>
      </c>
      <c r="Q16" s="89">
        <v>1284.4862978178601</v>
      </c>
      <c r="R16" s="89">
        <v>1000</v>
      </c>
      <c r="S16" s="89">
        <v>0</v>
      </c>
      <c r="T16" s="89">
        <v>1087.0487478216301</v>
      </c>
      <c r="U16" s="89">
        <v>0</v>
      </c>
      <c r="V16" s="89">
        <v>1809.0938656153198</v>
      </c>
      <c r="W16" s="89">
        <v>1285.66128237525</v>
      </c>
      <c r="X16" s="89">
        <v>2000.60210862749</v>
      </c>
      <c r="Y16" s="89">
        <v>560.61008017351105</v>
      </c>
      <c r="Z16" s="89">
        <v>2252.6160473271798</v>
      </c>
      <c r="AA16" s="89">
        <v>2623.54865906435</v>
      </c>
      <c r="AB16" s="89">
        <v>1472.1386482586699</v>
      </c>
      <c r="AC16" s="89">
        <v>1879.07717022939</v>
      </c>
      <c r="AD16" s="89">
        <v>600</v>
      </c>
      <c r="AE16" s="89">
        <v>0</v>
      </c>
      <c r="AF16" s="89">
        <v>1663</v>
      </c>
      <c r="AG16" s="89">
        <v>1404</v>
      </c>
      <c r="AH16" s="89">
        <v>1850</v>
      </c>
      <c r="AI16" s="89">
        <v>2714</v>
      </c>
      <c r="AJ16" s="89">
        <v>1593</v>
      </c>
      <c r="AK16" s="90"/>
    </row>
    <row r="17" spans="1:37">
      <c r="A17" s="89" t="s">
        <v>276</v>
      </c>
      <c r="B17" s="91" t="s">
        <v>290</v>
      </c>
      <c r="C17" s="89">
        <v>2201.08682865318</v>
      </c>
      <c r="D17" s="89">
        <v>1188.0094566349799</v>
      </c>
      <c r="E17" s="89">
        <v>0</v>
      </c>
      <c r="F17" s="89">
        <v>453.95261489014501</v>
      </c>
      <c r="G17" s="89">
        <v>0</v>
      </c>
      <c r="H17" s="89">
        <v>1334.1030659155401</v>
      </c>
      <c r="I17" s="89">
        <v>1662.6622525184398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859.98490218899008</v>
      </c>
      <c r="P17" s="89">
        <v>947.645128812331</v>
      </c>
      <c r="Q17" s="89">
        <v>0</v>
      </c>
      <c r="R17" s="89">
        <v>1007.1001103608399</v>
      </c>
      <c r="S17" s="89">
        <v>0</v>
      </c>
      <c r="T17" s="89">
        <v>0</v>
      </c>
      <c r="U17" s="89">
        <v>0</v>
      </c>
      <c r="V17" s="89">
        <v>521.15889498532397</v>
      </c>
      <c r="W17" s="89">
        <v>0</v>
      </c>
      <c r="X17" s="89">
        <v>1480.0860704174399</v>
      </c>
      <c r="Y17" s="89">
        <v>0</v>
      </c>
      <c r="Z17" s="89">
        <v>772.59590847392906</v>
      </c>
      <c r="AA17" s="89">
        <v>0</v>
      </c>
      <c r="AB17" s="89">
        <v>1031.61870157402</v>
      </c>
      <c r="AC17" s="89">
        <v>1109.6121626510699</v>
      </c>
      <c r="AD17" s="89">
        <v>0</v>
      </c>
      <c r="AE17" s="89">
        <v>868</v>
      </c>
      <c r="AF17" s="89">
        <v>0</v>
      </c>
      <c r="AG17" s="89">
        <v>0</v>
      </c>
      <c r="AH17" s="89">
        <v>0</v>
      </c>
      <c r="AI17" s="89">
        <v>0</v>
      </c>
      <c r="AJ17" s="89">
        <v>0</v>
      </c>
      <c r="AK17" s="90"/>
    </row>
    <row r="18" spans="1:37" ht="15" customHeight="1">
      <c r="A18" s="89" t="s">
        <v>276</v>
      </c>
      <c r="B18" s="91" t="s">
        <v>291</v>
      </c>
      <c r="C18" s="89">
        <v>1577.9893158996201</v>
      </c>
      <c r="D18" s="89">
        <v>332.26843218335301</v>
      </c>
      <c r="E18" s="89">
        <v>1075.0708709829501</v>
      </c>
      <c r="F18" s="89">
        <v>753.16464265603702</v>
      </c>
      <c r="G18" s="89">
        <v>662.93928739685907</v>
      </c>
      <c r="H18" s="89">
        <v>528.62735733984505</v>
      </c>
      <c r="I18" s="89">
        <v>809.27324768310598</v>
      </c>
      <c r="J18" s="89">
        <v>1294.2279971775301</v>
      </c>
      <c r="K18" s="89">
        <v>0</v>
      </c>
      <c r="L18" s="89">
        <v>1723.5923456386299</v>
      </c>
      <c r="M18" s="89">
        <v>0</v>
      </c>
      <c r="N18" s="89">
        <v>859.98490218899099</v>
      </c>
      <c r="O18" s="89">
        <v>0</v>
      </c>
      <c r="P18" s="89">
        <v>331.48986219249798</v>
      </c>
      <c r="Q18" s="89">
        <v>0</v>
      </c>
      <c r="R18" s="89">
        <v>427.98870255175405</v>
      </c>
      <c r="S18" s="89">
        <v>1262.65091310359</v>
      </c>
      <c r="T18" s="89">
        <v>938.10517788985101</v>
      </c>
      <c r="U18" s="89">
        <v>0</v>
      </c>
      <c r="V18" s="89">
        <v>339.14004627368701</v>
      </c>
      <c r="W18" s="89">
        <v>1129.39397401365</v>
      </c>
      <c r="X18" s="89">
        <v>818.17144171362804</v>
      </c>
      <c r="Y18" s="89">
        <v>0</v>
      </c>
      <c r="Z18" s="89">
        <v>677.09091812818099</v>
      </c>
      <c r="AA18" s="89">
        <v>1974.18746626347</v>
      </c>
      <c r="AB18" s="89">
        <v>171.92921205264901</v>
      </c>
      <c r="AC18" s="89">
        <v>470.59611593338201</v>
      </c>
      <c r="AD18" s="89">
        <v>0</v>
      </c>
      <c r="AE18" s="89">
        <v>0</v>
      </c>
      <c r="AF18" s="89">
        <v>0</v>
      </c>
      <c r="AG18" s="89">
        <v>0</v>
      </c>
      <c r="AH18" s="89">
        <v>0</v>
      </c>
      <c r="AI18" s="89">
        <v>0</v>
      </c>
      <c r="AJ18" s="89">
        <v>0</v>
      </c>
      <c r="AK18" s="90"/>
    </row>
    <row r="19" spans="1:37" ht="15" customHeight="1">
      <c r="A19" s="89" t="s">
        <v>276</v>
      </c>
      <c r="B19" s="91" t="s">
        <v>292</v>
      </c>
      <c r="C19" s="89">
        <v>1838.3882306706901</v>
      </c>
      <c r="D19" s="89">
        <v>400.59372578107298</v>
      </c>
      <c r="E19" s="89">
        <v>1146.04524644247</v>
      </c>
      <c r="F19" s="89">
        <v>671.17606225370605</v>
      </c>
      <c r="G19" s="89">
        <v>850.87250518848896</v>
      </c>
      <c r="H19" s="89">
        <v>415.872666555092</v>
      </c>
      <c r="I19" s="89">
        <v>790.13366259144595</v>
      </c>
      <c r="J19" s="89">
        <v>1171.93947295151</v>
      </c>
      <c r="K19" s="89">
        <v>0</v>
      </c>
      <c r="L19" s="89">
        <v>0</v>
      </c>
      <c r="M19" s="89">
        <v>0</v>
      </c>
      <c r="N19" s="89">
        <v>947.645128812331</v>
      </c>
      <c r="O19" s="89">
        <v>331.489862192499</v>
      </c>
      <c r="P19" s="89">
        <v>0</v>
      </c>
      <c r="Q19" s="89">
        <v>0</v>
      </c>
      <c r="R19" s="89">
        <v>755.25685508296101</v>
      </c>
      <c r="S19" s="89">
        <v>961.22566260652798</v>
      </c>
      <c r="T19" s="89">
        <v>1025.1109061800601</v>
      </c>
      <c r="U19" s="89">
        <v>1141.8269998191799</v>
      </c>
      <c r="V19" s="89">
        <v>486.509831457367</v>
      </c>
      <c r="W19" s="89">
        <v>1144.4012916258498</v>
      </c>
      <c r="X19" s="89">
        <v>551.71910134001803</v>
      </c>
      <c r="Y19" s="89">
        <v>0</v>
      </c>
      <c r="Z19" s="89">
        <v>452.356585476161</v>
      </c>
      <c r="AA19" s="89">
        <v>1745.8480912927701</v>
      </c>
      <c r="AB19" s="89">
        <v>369.97218165411005</v>
      </c>
      <c r="AC19" s="89">
        <v>171.64965832355401</v>
      </c>
      <c r="AD19" s="89">
        <v>0</v>
      </c>
      <c r="AE19" s="89">
        <v>0</v>
      </c>
      <c r="AF19" s="89">
        <v>0</v>
      </c>
      <c r="AG19" s="89">
        <v>0</v>
      </c>
      <c r="AH19" s="89">
        <v>0</v>
      </c>
      <c r="AI19" s="89">
        <v>0</v>
      </c>
      <c r="AJ19" s="89">
        <v>0</v>
      </c>
      <c r="AK19" s="90"/>
    </row>
    <row r="20" spans="1:37" ht="15" customHeight="1">
      <c r="A20" s="89" t="s">
        <v>276</v>
      </c>
      <c r="B20" s="91" t="s">
        <v>293</v>
      </c>
      <c r="C20" s="89">
        <v>1284.4862978178601</v>
      </c>
      <c r="D20" s="89">
        <v>0</v>
      </c>
      <c r="E20" s="89">
        <v>924.13527462824095</v>
      </c>
      <c r="F20" s="89">
        <v>0</v>
      </c>
      <c r="G20" s="89">
        <v>0</v>
      </c>
      <c r="H20" s="89">
        <v>0</v>
      </c>
      <c r="I20" s="89">
        <v>1286.0923385641399</v>
      </c>
      <c r="J20" s="89">
        <v>1213.4344984837101</v>
      </c>
      <c r="K20" s="89">
        <v>0</v>
      </c>
      <c r="L20" s="89">
        <v>1479.4523671480001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1057.1666425449798</v>
      </c>
      <c r="U20" s="89">
        <v>0</v>
      </c>
      <c r="V20" s="89">
        <v>0</v>
      </c>
      <c r="W20" s="89">
        <v>932.264714643704</v>
      </c>
      <c r="X20" s="89">
        <v>0</v>
      </c>
      <c r="Y20" s="89">
        <v>0</v>
      </c>
      <c r="Z20" s="89">
        <v>0</v>
      </c>
      <c r="AA20" s="89">
        <v>0</v>
      </c>
      <c r="AB20" s="89">
        <v>0</v>
      </c>
      <c r="AC20" s="89">
        <v>0</v>
      </c>
      <c r="AD20" s="89">
        <v>363.85293099165801</v>
      </c>
      <c r="AE20" s="89">
        <v>0</v>
      </c>
      <c r="AF20" s="89">
        <v>1419</v>
      </c>
      <c r="AG20" s="89">
        <v>1163</v>
      </c>
      <c r="AH20" s="89">
        <v>1515</v>
      </c>
      <c r="AI20" s="89">
        <v>2263</v>
      </c>
      <c r="AJ20" s="89">
        <v>1258</v>
      </c>
      <c r="AK20" s="90"/>
    </row>
    <row r="21" spans="1:37" ht="15" customHeight="1">
      <c r="A21" s="89" t="s">
        <v>276</v>
      </c>
      <c r="B21" s="91" t="s">
        <v>294</v>
      </c>
      <c r="C21" s="89">
        <v>1223.64121711451</v>
      </c>
      <c r="D21" s="89">
        <v>557.69258660892194</v>
      </c>
      <c r="E21" s="89">
        <v>1040.2243047708</v>
      </c>
      <c r="F21" s="89">
        <v>1075.5099926088301</v>
      </c>
      <c r="G21" s="89">
        <v>540.00727508318903</v>
      </c>
      <c r="H21" s="89">
        <v>812.42519774304708</v>
      </c>
      <c r="I21" s="89">
        <v>934.15270892569299</v>
      </c>
      <c r="J21" s="89">
        <v>1472.55546826829</v>
      </c>
      <c r="K21" s="89">
        <v>0</v>
      </c>
      <c r="L21" s="89">
        <v>1341.0179170542301</v>
      </c>
      <c r="M21" s="89">
        <v>0</v>
      </c>
      <c r="N21" s="89">
        <v>1007.1001103608399</v>
      </c>
      <c r="O21" s="89">
        <v>427.98870255175405</v>
      </c>
      <c r="P21" s="89">
        <v>755.25685508296192</v>
      </c>
      <c r="Q21" s="89">
        <v>0</v>
      </c>
      <c r="R21" s="89">
        <v>0</v>
      </c>
      <c r="S21" s="89">
        <v>0</v>
      </c>
      <c r="T21" s="89">
        <v>903.07870161533708</v>
      </c>
      <c r="U21" s="89">
        <v>0</v>
      </c>
      <c r="V21" s="89">
        <v>586.66369571887094</v>
      </c>
      <c r="W21" s="89">
        <v>1161.0499939660699</v>
      </c>
      <c r="X21" s="89">
        <v>1174.66292608554</v>
      </c>
      <c r="Y21" s="89">
        <v>0</v>
      </c>
      <c r="Z21" s="89">
        <v>1082.6257637412202</v>
      </c>
      <c r="AA21" s="89">
        <v>2245.4899867019499</v>
      </c>
      <c r="AB21" s="89">
        <v>429.94551876705401</v>
      </c>
      <c r="AC21" s="89">
        <v>874.10712133104096</v>
      </c>
      <c r="AD21" s="89">
        <v>1673.8376714381</v>
      </c>
      <c r="AE21" s="89">
        <v>0</v>
      </c>
      <c r="AF21" s="89">
        <v>0</v>
      </c>
      <c r="AG21" s="89">
        <v>0</v>
      </c>
      <c r="AH21" s="89">
        <v>0</v>
      </c>
      <c r="AI21" s="89">
        <v>0</v>
      </c>
      <c r="AJ21" s="89">
        <v>0</v>
      </c>
      <c r="AK21" s="90"/>
    </row>
    <row r="22" spans="1:37" ht="15" customHeight="1">
      <c r="A22" s="89" t="s">
        <v>276</v>
      </c>
      <c r="B22" s="91" t="s">
        <v>309</v>
      </c>
      <c r="C22" s="89">
        <v>0</v>
      </c>
      <c r="D22" s="89">
        <v>1094.83749350671</v>
      </c>
      <c r="E22" s="89">
        <v>0</v>
      </c>
      <c r="F22" s="89">
        <v>0</v>
      </c>
      <c r="G22" s="89">
        <v>0</v>
      </c>
      <c r="H22" s="89">
        <v>850.90017038750102</v>
      </c>
      <c r="I22" s="89">
        <v>1015.33146361259</v>
      </c>
      <c r="J22" s="89">
        <v>873.01233222354495</v>
      </c>
      <c r="K22" s="89">
        <v>384.46822270052297</v>
      </c>
      <c r="L22" s="89">
        <v>0</v>
      </c>
      <c r="M22" s="89">
        <v>1026.3112498938599</v>
      </c>
      <c r="N22" s="89">
        <v>0</v>
      </c>
      <c r="O22" s="89">
        <v>1262.65091310359</v>
      </c>
      <c r="P22" s="89">
        <v>961.22566260652798</v>
      </c>
      <c r="Q22" s="89">
        <v>0</v>
      </c>
      <c r="R22" s="89">
        <v>0</v>
      </c>
      <c r="S22" s="89">
        <v>0</v>
      </c>
      <c r="T22" s="89">
        <v>0</v>
      </c>
      <c r="U22" s="89">
        <v>180.607718080865</v>
      </c>
      <c r="V22" s="89">
        <v>0</v>
      </c>
      <c r="W22" s="89">
        <v>1249.6982264928699</v>
      </c>
      <c r="X22" s="89">
        <v>464.51770990894602</v>
      </c>
      <c r="Y22" s="89">
        <v>0</v>
      </c>
      <c r="Z22" s="89">
        <v>1059.29442059653</v>
      </c>
      <c r="AA22" s="89">
        <v>923.23087982093102</v>
      </c>
      <c r="AB22" s="89">
        <v>1207.0468892582498</v>
      </c>
      <c r="AC22" s="89">
        <v>797.05288986867799</v>
      </c>
      <c r="AD22" s="89">
        <v>0</v>
      </c>
      <c r="AE22" s="89">
        <v>0</v>
      </c>
      <c r="AF22" s="89">
        <v>964</v>
      </c>
      <c r="AG22" s="89">
        <v>1044</v>
      </c>
      <c r="AH22" s="89">
        <v>1132</v>
      </c>
      <c r="AI22" s="89">
        <v>1539</v>
      </c>
      <c r="AJ22" s="89">
        <v>1133</v>
      </c>
      <c r="AK22" s="90"/>
    </row>
    <row r="23" spans="1:37" ht="15" customHeight="1">
      <c r="A23" s="89" t="s">
        <v>276</v>
      </c>
      <c r="B23" s="91" t="s">
        <v>295</v>
      </c>
      <c r="C23" s="89">
        <v>1087.0487478216301</v>
      </c>
      <c r="D23" s="89">
        <v>640.31926514528504</v>
      </c>
      <c r="E23" s="89">
        <v>140.402716275073</v>
      </c>
      <c r="F23" s="89">
        <v>0</v>
      </c>
      <c r="G23" s="89">
        <v>367.02347411715601</v>
      </c>
      <c r="H23" s="89">
        <v>665.23720472525895</v>
      </c>
      <c r="I23" s="89">
        <v>339.256989214344</v>
      </c>
      <c r="J23" s="89">
        <v>737.80857292999201</v>
      </c>
      <c r="K23" s="89">
        <v>0</v>
      </c>
      <c r="L23" s="89">
        <v>1307.3596546454498</v>
      </c>
      <c r="M23" s="89">
        <v>0</v>
      </c>
      <c r="N23" s="89">
        <v>0</v>
      </c>
      <c r="O23" s="89">
        <v>938.10517788985101</v>
      </c>
      <c r="P23" s="89">
        <v>1025.1109061800601</v>
      </c>
      <c r="Q23" s="89">
        <v>1057.1666425449798</v>
      </c>
      <c r="R23" s="89">
        <v>903.07870161533799</v>
      </c>
      <c r="S23" s="89">
        <v>0</v>
      </c>
      <c r="T23" s="89">
        <v>0</v>
      </c>
      <c r="U23" s="89">
        <v>0</v>
      </c>
      <c r="V23" s="89">
        <v>0</v>
      </c>
      <c r="W23" s="89">
        <v>279.53690262646001</v>
      </c>
      <c r="X23" s="89">
        <v>969.45405735543102</v>
      </c>
      <c r="Y23" s="89">
        <v>0</v>
      </c>
      <c r="Z23" s="89">
        <v>0</v>
      </c>
      <c r="AA23" s="89">
        <v>1586.2880663705801</v>
      </c>
      <c r="AB23" s="89">
        <v>767.72843470975192</v>
      </c>
      <c r="AC23" s="89">
        <v>981.16819225591007</v>
      </c>
      <c r="AD23" s="89">
        <v>785.88569114541792</v>
      </c>
      <c r="AE23" s="89">
        <v>0</v>
      </c>
      <c r="AF23" s="89">
        <v>1248</v>
      </c>
      <c r="AG23" s="89">
        <v>1019</v>
      </c>
      <c r="AH23" s="89">
        <v>1468</v>
      </c>
      <c r="AI23" s="89">
        <v>2250</v>
      </c>
      <c r="AJ23" s="89">
        <v>1211</v>
      </c>
      <c r="AK23" s="90"/>
    </row>
    <row r="24" spans="1:37" ht="15" customHeight="1">
      <c r="A24" s="89" t="s">
        <v>276</v>
      </c>
      <c r="B24" s="91" t="s">
        <v>310</v>
      </c>
      <c r="C24" s="89">
        <v>0</v>
      </c>
      <c r="D24" s="89">
        <v>1264.2639586615901</v>
      </c>
      <c r="E24" s="89">
        <v>0</v>
      </c>
      <c r="F24" s="89">
        <v>0</v>
      </c>
      <c r="G24" s="89">
        <v>0</v>
      </c>
      <c r="H24" s="89">
        <v>1016.03976861827</v>
      </c>
      <c r="I24" s="89">
        <v>1144.5981630804799</v>
      </c>
      <c r="J24" s="89">
        <v>921.64596476852296</v>
      </c>
      <c r="K24" s="89">
        <v>205.65185271509202</v>
      </c>
      <c r="L24" s="89">
        <v>0</v>
      </c>
      <c r="M24" s="89">
        <v>852.16339759525101</v>
      </c>
      <c r="N24" s="89">
        <v>0</v>
      </c>
      <c r="O24" s="89">
        <v>0</v>
      </c>
      <c r="P24" s="89">
        <v>1141.8269998191799</v>
      </c>
      <c r="Q24" s="89">
        <v>0</v>
      </c>
      <c r="R24" s="89">
        <v>0</v>
      </c>
      <c r="S24" s="89">
        <v>180.607718080865</v>
      </c>
      <c r="T24" s="89">
        <v>0</v>
      </c>
      <c r="U24" s="89">
        <v>0</v>
      </c>
      <c r="V24" s="89">
        <v>0</v>
      </c>
      <c r="W24" s="89">
        <v>1345.2498022536599</v>
      </c>
      <c r="X24" s="89">
        <v>636.20237546535895</v>
      </c>
      <c r="Y24" s="89">
        <v>0</v>
      </c>
      <c r="Z24" s="89">
        <v>1225.5033101732299</v>
      </c>
      <c r="AA24" s="89">
        <v>802.01204829864901</v>
      </c>
      <c r="AB24" s="89">
        <v>0</v>
      </c>
      <c r="AC24" s="89">
        <v>977.33382873698895</v>
      </c>
      <c r="AD24" s="89">
        <v>0</v>
      </c>
      <c r="AE24" s="89">
        <v>0</v>
      </c>
      <c r="AF24" s="89">
        <v>957</v>
      </c>
      <c r="AG24" s="89">
        <v>1069</v>
      </c>
      <c r="AH24" s="89">
        <v>1078</v>
      </c>
      <c r="AI24" s="89">
        <v>1383</v>
      </c>
      <c r="AJ24" s="89">
        <v>1133</v>
      </c>
      <c r="AK24" s="90"/>
    </row>
    <row r="25" spans="1:37" ht="15" customHeight="1">
      <c r="A25" s="89" t="s">
        <v>276</v>
      </c>
      <c r="B25" s="91" t="s">
        <v>298</v>
      </c>
      <c r="C25" s="89">
        <v>1285.66128237525</v>
      </c>
      <c r="D25" s="89">
        <v>804.23854010353705</v>
      </c>
      <c r="E25" s="89">
        <v>192.198479320232</v>
      </c>
      <c r="F25" s="89">
        <v>0</v>
      </c>
      <c r="G25" s="89">
        <v>637.54705771983106</v>
      </c>
      <c r="H25" s="89">
        <v>738.706129558464</v>
      </c>
      <c r="I25" s="89">
        <v>356.148252621496</v>
      </c>
      <c r="J25" s="89">
        <v>503.888449476456</v>
      </c>
      <c r="K25" s="89">
        <v>0</v>
      </c>
      <c r="L25" s="89">
        <v>1513.17891265412</v>
      </c>
      <c r="M25" s="89">
        <v>0</v>
      </c>
      <c r="N25" s="89">
        <v>0</v>
      </c>
      <c r="O25" s="89">
        <v>1129.39397401365</v>
      </c>
      <c r="P25" s="89">
        <v>1144.4012916258498</v>
      </c>
      <c r="Q25" s="89">
        <v>932.264714643704</v>
      </c>
      <c r="R25" s="89">
        <v>1161.0499939660699</v>
      </c>
      <c r="S25" s="89">
        <v>1249.6982264928699</v>
      </c>
      <c r="T25" s="89">
        <v>279.53690262646001</v>
      </c>
      <c r="U25" s="89">
        <v>1345.2498022536599</v>
      </c>
      <c r="V25" s="89">
        <v>0</v>
      </c>
      <c r="W25" s="89">
        <v>0</v>
      </c>
      <c r="X25" s="89">
        <v>943.15722813118703</v>
      </c>
      <c r="Y25" s="89">
        <v>0</v>
      </c>
      <c r="Z25" s="89">
        <v>0</v>
      </c>
      <c r="AA25" s="89">
        <v>1343.7475420231901</v>
      </c>
      <c r="AB25" s="89">
        <v>958.07311103482107</v>
      </c>
      <c r="AC25" s="89">
        <v>1060.74538884102</v>
      </c>
      <c r="AD25" s="89">
        <v>604.03108572155702</v>
      </c>
      <c r="AE25" s="89">
        <v>0</v>
      </c>
      <c r="AF25" s="89">
        <v>973</v>
      </c>
      <c r="AG25" s="89">
        <v>762</v>
      </c>
      <c r="AH25" s="89">
        <v>1202</v>
      </c>
      <c r="AI25" s="89">
        <v>1991</v>
      </c>
      <c r="AJ25" s="89">
        <v>937</v>
      </c>
      <c r="AK25" s="90"/>
    </row>
    <row r="26" spans="1:37" ht="15" customHeight="1">
      <c r="A26" s="89" t="s">
        <v>276</v>
      </c>
      <c r="B26" s="91" t="s">
        <v>359</v>
      </c>
      <c r="C26" s="89">
        <v>1809.0938656153198</v>
      </c>
      <c r="D26" s="89">
        <v>667.28743942098004</v>
      </c>
      <c r="E26" s="89">
        <v>0</v>
      </c>
      <c r="F26" s="89">
        <v>489.50968613755697</v>
      </c>
      <c r="G26" s="89">
        <v>978.202256013701</v>
      </c>
      <c r="H26" s="89">
        <v>829.37590922436198</v>
      </c>
      <c r="I26" s="89">
        <v>1143.0904705983601</v>
      </c>
      <c r="J26" s="89">
        <v>0</v>
      </c>
      <c r="K26" s="89">
        <v>0</v>
      </c>
      <c r="L26" s="89">
        <v>0</v>
      </c>
      <c r="M26" s="89">
        <v>0</v>
      </c>
      <c r="N26" s="89">
        <v>521.15889498532499</v>
      </c>
      <c r="O26" s="89">
        <v>339.14004627368701</v>
      </c>
      <c r="P26" s="89">
        <v>486.509831457367</v>
      </c>
      <c r="Q26" s="89">
        <v>0</v>
      </c>
      <c r="R26" s="89">
        <v>586.66369571887094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1038.1278970272401</v>
      </c>
      <c r="Y26" s="89">
        <v>0</v>
      </c>
      <c r="Z26" s="89">
        <v>569.06990902236203</v>
      </c>
      <c r="AA26" s="89">
        <v>0</v>
      </c>
      <c r="AB26" s="89">
        <v>511.015665007346</v>
      </c>
      <c r="AC26" s="89">
        <v>658.157323216142</v>
      </c>
      <c r="AD26" s="89">
        <v>0</v>
      </c>
      <c r="AE26" s="89">
        <v>0</v>
      </c>
      <c r="AF26" s="89">
        <v>0</v>
      </c>
      <c r="AG26" s="89">
        <v>0</v>
      </c>
      <c r="AH26" s="89">
        <v>0</v>
      </c>
      <c r="AI26" s="89">
        <v>0</v>
      </c>
      <c r="AJ26" s="89">
        <v>0</v>
      </c>
      <c r="AK26" s="90"/>
    </row>
    <row r="27" spans="1:37" ht="15" customHeight="1">
      <c r="A27" s="89" t="s">
        <v>276</v>
      </c>
      <c r="B27" s="91" t="s">
        <v>299</v>
      </c>
      <c r="C27" s="89">
        <v>2000.60210862749</v>
      </c>
      <c r="D27" s="89">
        <v>630.35834473777004</v>
      </c>
      <c r="E27" s="89">
        <v>1037.5298659720399</v>
      </c>
      <c r="F27" s="89">
        <v>1129.6862445515799</v>
      </c>
      <c r="G27" s="89">
        <v>1001.53130217721</v>
      </c>
      <c r="H27" s="89">
        <v>390.17771934421097</v>
      </c>
      <c r="I27" s="89">
        <v>633.87344837345699</v>
      </c>
      <c r="J27" s="89">
        <v>745.49926267908506</v>
      </c>
      <c r="K27" s="89">
        <v>825.43250435985999</v>
      </c>
      <c r="L27" s="89">
        <v>0</v>
      </c>
      <c r="M27" s="89">
        <v>1430.7807594476301</v>
      </c>
      <c r="N27" s="89">
        <v>1480.0860704174399</v>
      </c>
      <c r="O27" s="89">
        <v>818.17144171362804</v>
      </c>
      <c r="P27" s="89">
        <v>551.71910134001803</v>
      </c>
      <c r="Q27" s="89">
        <v>0</v>
      </c>
      <c r="R27" s="89">
        <v>1174.66292608554</v>
      </c>
      <c r="S27" s="89">
        <v>464.51770990894602</v>
      </c>
      <c r="T27" s="89">
        <v>969.45405735543102</v>
      </c>
      <c r="U27" s="89">
        <v>636.20237546535998</v>
      </c>
      <c r="V27" s="89">
        <v>1038.1278970272401</v>
      </c>
      <c r="W27" s="89">
        <v>943.15722813118703</v>
      </c>
      <c r="X27" s="89">
        <v>0</v>
      </c>
      <c r="Y27" s="89">
        <v>0</v>
      </c>
      <c r="Z27" s="89">
        <v>809.16174161674303</v>
      </c>
      <c r="AA27" s="89">
        <v>1196.52699238643</v>
      </c>
      <c r="AB27" s="89">
        <v>746.53257175725798</v>
      </c>
      <c r="AC27" s="89">
        <v>380.21135998730699</v>
      </c>
      <c r="AD27" s="89">
        <v>1502.6294206436</v>
      </c>
      <c r="AE27" s="89">
        <v>0</v>
      </c>
      <c r="AF27" s="89">
        <v>1112</v>
      </c>
      <c r="AG27" s="89">
        <v>1082</v>
      </c>
      <c r="AH27" s="89">
        <v>1310</v>
      </c>
      <c r="AI27" s="89">
        <v>1900</v>
      </c>
      <c r="AJ27" s="89">
        <v>1190</v>
      </c>
      <c r="AK27" s="90"/>
    </row>
    <row r="28" spans="1:37" ht="15" customHeight="1">
      <c r="A28" s="89" t="s">
        <v>276</v>
      </c>
      <c r="B28" s="91" t="s">
        <v>300</v>
      </c>
      <c r="C28" s="89">
        <v>560.61008017351105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421.672415134201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89">
        <v>0</v>
      </c>
      <c r="V28" s="89">
        <v>0</v>
      </c>
      <c r="W28" s="89">
        <v>0</v>
      </c>
      <c r="X28" s="89">
        <v>0</v>
      </c>
      <c r="Y28" s="89">
        <v>0</v>
      </c>
      <c r="Z28" s="89">
        <v>0</v>
      </c>
      <c r="AA28" s="89">
        <v>0</v>
      </c>
      <c r="AB28" s="89">
        <v>0</v>
      </c>
      <c r="AC28" s="89">
        <v>0</v>
      </c>
      <c r="AD28" s="89">
        <v>1672.93153161432</v>
      </c>
      <c r="AE28" s="89">
        <v>0</v>
      </c>
      <c r="AF28" s="89">
        <v>0</v>
      </c>
      <c r="AG28" s="89">
        <v>0</v>
      </c>
      <c r="AH28" s="89">
        <v>0</v>
      </c>
      <c r="AI28" s="89">
        <v>0</v>
      </c>
      <c r="AJ28" s="89">
        <v>0</v>
      </c>
      <c r="AK28" s="90"/>
    </row>
    <row r="29" spans="1:37" ht="15" customHeight="1">
      <c r="A29" s="89" t="s">
        <v>276</v>
      </c>
      <c r="B29" s="91" t="s">
        <v>301</v>
      </c>
      <c r="C29" s="89">
        <v>2252.6160473271798</v>
      </c>
      <c r="D29" s="89">
        <v>850.72120472862309</v>
      </c>
      <c r="E29" s="89">
        <v>0</v>
      </c>
      <c r="F29" s="89">
        <v>343.03271562063702</v>
      </c>
      <c r="G29" s="89">
        <v>1292.2756861994699</v>
      </c>
      <c r="H29" s="89">
        <v>842.37130979343601</v>
      </c>
      <c r="I29" s="89">
        <v>1224.8462438825002</v>
      </c>
      <c r="J29" s="89">
        <v>1533.4077074085801</v>
      </c>
      <c r="K29" s="89">
        <v>0</v>
      </c>
      <c r="L29" s="89">
        <v>0</v>
      </c>
      <c r="M29" s="89">
        <v>0</v>
      </c>
      <c r="N29" s="89">
        <v>772.59590847392906</v>
      </c>
      <c r="O29" s="89">
        <v>677.0909181281819</v>
      </c>
      <c r="P29" s="89">
        <v>452.356585476161</v>
      </c>
      <c r="Q29" s="89">
        <v>0</v>
      </c>
      <c r="R29" s="89">
        <v>1082.6257637412202</v>
      </c>
      <c r="S29" s="89">
        <v>1059.29442059653</v>
      </c>
      <c r="T29" s="89">
        <v>0</v>
      </c>
      <c r="U29" s="89">
        <v>1225.5033101732299</v>
      </c>
      <c r="V29" s="89">
        <v>569.06990902236203</v>
      </c>
      <c r="W29" s="89">
        <v>0</v>
      </c>
      <c r="X29" s="89">
        <v>809.16174161674303</v>
      </c>
      <c r="Y29" s="89">
        <v>0</v>
      </c>
      <c r="Z29" s="89">
        <v>0</v>
      </c>
      <c r="AA29" s="89">
        <v>0</v>
      </c>
      <c r="AB29" s="89">
        <v>787.56824992521501</v>
      </c>
      <c r="AC29" s="89">
        <v>523.91508623551999</v>
      </c>
      <c r="AD29" s="89">
        <v>0</v>
      </c>
      <c r="AE29" s="89">
        <v>899</v>
      </c>
      <c r="AF29" s="89">
        <v>0</v>
      </c>
      <c r="AG29" s="89">
        <v>0</v>
      </c>
      <c r="AH29" s="89">
        <v>0</v>
      </c>
      <c r="AI29" s="89">
        <v>0</v>
      </c>
      <c r="AJ29" s="89">
        <v>0</v>
      </c>
      <c r="AK29" s="90"/>
    </row>
    <row r="30" spans="1:37" ht="15" customHeight="1">
      <c r="A30" s="89" t="s">
        <v>276</v>
      </c>
      <c r="B30" s="91" t="s">
        <v>303</v>
      </c>
      <c r="C30" s="89">
        <v>2623.54865906435</v>
      </c>
      <c r="D30" s="89">
        <v>1698.78586366179</v>
      </c>
      <c r="E30" s="89">
        <v>1535.2614592201701</v>
      </c>
      <c r="F30" s="89">
        <v>0</v>
      </c>
      <c r="G30" s="89">
        <v>1857.41285149137</v>
      </c>
      <c r="H30" s="89">
        <v>1454.21916641332</v>
      </c>
      <c r="I30" s="89">
        <v>1354.2725273615699</v>
      </c>
      <c r="J30" s="89">
        <v>400</v>
      </c>
      <c r="K30" s="89">
        <v>661.72041219775406</v>
      </c>
      <c r="L30" s="89">
        <v>0</v>
      </c>
      <c r="M30" s="89">
        <v>505.82931999969901</v>
      </c>
      <c r="N30" s="89">
        <v>0</v>
      </c>
      <c r="O30" s="89">
        <v>1974.18746626347</v>
      </c>
      <c r="P30" s="89">
        <v>1745.8480912927701</v>
      </c>
      <c r="Q30" s="89">
        <v>0</v>
      </c>
      <c r="R30" s="89">
        <v>2245.4899867019499</v>
      </c>
      <c r="S30" s="89">
        <v>923.23087982093102</v>
      </c>
      <c r="T30" s="89">
        <v>1586.2880663705801</v>
      </c>
      <c r="U30" s="89">
        <v>802.01204829864901</v>
      </c>
      <c r="V30" s="89">
        <v>0</v>
      </c>
      <c r="W30" s="89">
        <v>1343.7475420231901</v>
      </c>
      <c r="X30" s="89">
        <v>1196.52699238643</v>
      </c>
      <c r="Y30" s="89">
        <v>0</v>
      </c>
      <c r="Z30" s="89">
        <v>0</v>
      </c>
      <c r="AA30" s="89">
        <v>0</v>
      </c>
      <c r="AB30" s="89">
        <v>1858.1773164466701</v>
      </c>
      <c r="AC30" s="89">
        <v>1575.3717320999899</v>
      </c>
      <c r="AD30" s="89">
        <v>1485.1832458255701</v>
      </c>
      <c r="AE30" s="89">
        <v>0</v>
      </c>
      <c r="AF30" s="89">
        <v>454</v>
      </c>
      <c r="AG30" s="89">
        <v>577</v>
      </c>
      <c r="AH30" s="89">
        <v>291</v>
      </c>
      <c r="AI30" s="89">
        <v>634</v>
      </c>
      <c r="AJ30" s="89">
        <v>564</v>
      </c>
      <c r="AK30" s="90"/>
    </row>
    <row r="31" spans="1:37" ht="15" customHeight="1">
      <c r="A31" s="89" t="s">
        <v>276</v>
      </c>
      <c r="B31" s="91" t="s">
        <v>304</v>
      </c>
      <c r="C31" s="89">
        <v>1472.1386482586699</v>
      </c>
      <c r="D31" s="89">
        <v>171.23968487161298</v>
      </c>
      <c r="E31" s="89">
        <v>903.982915252147</v>
      </c>
      <c r="F31" s="89">
        <v>908.28599436695106</v>
      </c>
      <c r="G31" s="89">
        <v>511.841445195772</v>
      </c>
      <c r="H31" s="89">
        <v>404.30883342103601</v>
      </c>
      <c r="I31" s="89">
        <v>643.64683867472309</v>
      </c>
      <c r="J31" s="89">
        <v>1144.11719890019</v>
      </c>
      <c r="K31" s="89">
        <v>0</v>
      </c>
      <c r="L31" s="89">
        <v>1632.96478199994</v>
      </c>
      <c r="M31" s="89">
        <v>0</v>
      </c>
      <c r="N31" s="89">
        <v>1031.61870157402</v>
      </c>
      <c r="O31" s="89">
        <v>171.92921205264901</v>
      </c>
      <c r="P31" s="89">
        <v>369.97218165411005</v>
      </c>
      <c r="Q31" s="89">
        <v>0</v>
      </c>
      <c r="R31" s="89">
        <v>429.94551876705401</v>
      </c>
      <c r="S31" s="89">
        <v>1207.0468892582498</v>
      </c>
      <c r="T31" s="89">
        <v>767.72843470975192</v>
      </c>
      <c r="U31" s="89">
        <v>0</v>
      </c>
      <c r="V31" s="89">
        <v>511.015665007346</v>
      </c>
      <c r="W31" s="89">
        <v>958.07311103482107</v>
      </c>
      <c r="X31" s="89">
        <v>746.53257175725901</v>
      </c>
      <c r="Y31" s="89">
        <v>0</v>
      </c>
      <c r="Z31" s="89">
        <v>787.56824992521501</v>
      </c>
      <c r="AA31" s="89">
        <v>1858.1773164466701</v>
      </c>
      <c r="AB31" s="89">
        <v>0</v>
      </c>
      <c r="AC31" s="89">
        <v>454.53487290644597</v>
      </c>
      <c r="AD31" s="89">
        <v>0</v>
      </c>
      <c r="AE31" s="89">
        <v>0</v>
      </c>
      <c r="AF31" s="89">
        <v>0</v>
      </c>
      <c r="AG31" s="89">
        <v>0</v>
      </c>
      <c r="AH31" s="89">
        <v>0</v>
      </c>
      <c r="AI31" s="89">
        <v>0</v>
      </c>
      <c r="AJ31" s="89">
        <v>0</v>
      </c>
      <c r="AK31" s="90"/>
    </row>
    <row r="32" spans="1:37" ht="15" customHeight="1">
      <c r="A32" s="89" t="s">
        <v>276</v>
      </c>
      <c r="B32" s="91" t="s">
        <v>305</v>
      </c>
      <c r="C32" s="89">
        <v>1879.07717022939</v>
      </c>
      <c r="D32" s="89">
        <v>416.67442091245101</v>
      </c>
      <c r="E32" s="89">
        <v>1089.5599581445199</v>
      </c>
      <c r="F32" s="89">
        <v>797.89632698648404</v>
      </c>
      <c r="G32" s="89">
        <v>869.38049533326898</v>
      </c>
      <c r="H32" s="89">
        <v>323.68806336508601</v>
      </c>
      <c r="I32" s="89">
        <v>705.30028234734198</v>
      </c>
      <c r="J32" s="89">
        <v>1030.02389787685</v>
      </c>
      <c r="K32" s="89">
        <v>1177.7913358512399</v>
      </c>
      <c r="L32" s="89">
        <v>0</v>
      </c>
      <c r="M32" s="89">
        <v>0</v>
      </c>
      <c r="N32" s="89">
        <v>1109.6121626510699</v>
      </c>
      <c r="O32" s="89">
        <v>470.59611593338201</v>
      </c>
      <c r="P32" s="89">
        <v>171.64965832355401</v>
      </c>
      <c r="Q32" s="89">
        <v>0</v>
      </c>
      <c r="R32" s="89">
        <v>874.10712133104096</v>
      </c>
      <c r="S32" s="89">
        <v>797.05288986867799</v>
      </c>
      <c r="T32" s="89">
        <v>981.16819225591007</v>
      </c>
      <c r="U32" s="89">
        <v>977.33382873698895</v>
      </c>
      <c r="V32" s="89">
        <v>658.157323216142</v>
      </c>
      <c r="W32" s="89">
        <v>1060.74538884102</v>
      </c>
      <c r="X32" s="89">
        <v>380.21135998730603</v>
      </c>
      <c r="Y32" s="89">
        <v>0</v>
      </c>
      <c r="Z32" s="89">
        <v>523.91508623551999</v>
      </c>
      <c r="AA32" s="89">
        <v>1575.3717320999899</v>
      </c>
      <c r="AB32" s="89">
        <v>454.53487290644597</v>
      </c>
      <c r="AC32" s="89">
        <v>0</v>
      </c>
      <c r="AD32" s="89">
        <v>0</v>
      </c>
      <c r="AE32" s="89">
        <v>0</v>
      </c>
      <c r="AF32" s="89">
        <v>0</v>
      </c>
      <c r="AG32" s="89">
        <v>0</v>
      </c>
      <c r="AH32" s="89">
        <v>0</v>
      </c>
      <c r="AI32" s="89">
        <v>0</v>
      </c>
      <c r="AJ32" s="89">
        <v>0</v>
      </c>
      <c r="AK32" s="90"/>
    </row>
    <row r="33" spans="1:42" ht="15" customHeight="1">
      <c r="A33" s="89" t="s">
        <v>276</v>
      </c>
      <c r="B33" s="89" t="s">
        <v>358</v>
      </c>
      <c r="C33" s="89">
        <v>0</v>
      </c>
      <c r="D33" s="89">
        <v>0</v>
      </c>
      <c r="E33" s="89">
        <v>0</v>
      </c>
      <c r="F33" s="89">
        <v>428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868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  <c r="T33" s="89">
        <v>0</v>
      </c>
      <c r="U33" s="89">
        <v>0</v>
      </c>
      <c r="V33" s="89">
        <v>0</v>
      </c>
      <c r="W33" s="89">
        <v>0</v>
      </c>
      <c r="X33" s="89">
        <v>0</v>
      </c>
      <c r="Y33" s="89">
        <v>0</v>
      </c>
      <c r="Z33" s="89">
        <v>899</v>
      </c>
      <c r="AA33" s="89">
        <v>0</v>
      </c>
      <c r="AB33" s="89">
        <v>0</v>
      </c>
      <c r="AC33" s="89">
        <v>0</v>
      </c>
      <c r="AD33" s="89">
        <v>0</v>
      </c>
      <c r="AE33" s="89">
        <v>0</v>
      </c>
      <c r="AF33" s="89">
        <v>0</v>
      </c>
      <c r="AG33" s="89">
        <v>0</v>
      </c>
      <c r="AH33" s="89">
        <v>0</v>
      </c>
      <c r="AI33" s="89">
        <v>0</v>
      </c>
      <c r="AJ33" s="89">
        <v>0</v>
      </c>
      <c r="AK33" s="90"/>
    </row>
    <row r="34" spans="1:42" ht="15" customHeight="1">
      <c r="A34" s="89" t="s">
        <v>276</v>
      </c>
      <c r="B34" s="91" t="s">
        <v>307</v>
      </c>
      <c r="C34" s="89">
        <v>600</v>
      </c>
      <c r="D34" s="89">
        <v>1399.0173033453</v>
      </c>
      <c r="E34" s="89">
        <v>645.5935980418019</v>
      </c>
      <c r="F34" s="89">
        <v>0</v>
      </c>
      <c r="G34" s="89">
        <v>1134.76331056603</v>
      </c>
      <c r="H34" s="89">
        <v>1341.3757744945199</v>
      </c>
      <c r="I34" s="89">
        <v>959.53068808902401</v>
      </c>
      <c r="J34" s="89">
        <v>850.09003943214498</v>
      </c>
      <c r="K34" s="89">
        <v>0</v>
      </c>
      <c r="L34" s="89">
        <v>1549.5137640238599</v>
      </c>
      <c r="M34" s="89">
        <v>0</v>
      </c>
      <c r="N34" s="89">
        <v>0</v>
      </c>
      <c r="O34" s="89">
        <v>0</v>
      </c>
      <c r="P34" s="89">
        <v>0</v>
      </c>
      <c r="Q34" s="89">
        <v>363.85293099165801</v>
      </c>
      <c r="R34" s="89">
        <v>1673.8376714381</v>
      </c>
      <c r="S34" s="89">
        <v>0</v>
      </c>
      <c r="T34" s="89">
        <v>785.88569114541792</v>
      </c>
      <c r="U34" s="89">
        <v>0</v>
      </c>
      <c r="V34" s="89">
        <v>0</v>
      </c>
      <c r="W34" s="89">
        <v>604.03108572155702</v>
      </c>
      <c r="X34" s="89">
        <v>1502.6294206436</v>
      </c>
      <c r="Y34" s="89">
        <v>1672.93153161432</v>
      </c>
      <c r="Z34" s="89">
        <v>0</v>
      </c>
      <c r="AA34" s="89">
        <v>1485.1832458255701</v>
      </c>
      <c r="AB34" s="89">
        <v>0</v>
      </c>
      <c r="AC34" s="89">
        <v>0</v>
      </c>
      <c r="AD34" s="89">
        <v>0</v>
      </c>
      <c r="AE34" s="89">
        <v>0</v>
      </c>
      <c r="AF34" s="89">
        <v>1227</v>
      </c>
      <c r="AG34" s="89">
        <v>874</v>
      </c>
      <c r="AH34" s="89">
        <v>1285</v>
      </c>
      <c r="AI34" s="89">
        <v>2083</v>
      </c>
      <c r="AJ34" s="89">
        <v>1049</v>
      </c>
      <c r="AK34" s="90"/>
      <c r="AL34" s="89"/>
      <c r="AM34" s="89"/>
      <c r="AN34" s="89"/>
      <c r="AO34" s="89"/>
      <c r="AP34" s="89"/>
    </row>
    <row r="35" spans="1:42" ht="15" customHeight="1">
      <c r="A35" s="89" t="s">
        <v>147</v>
      </c>
      <c r="B35" s="91" t="s">
        <v>279</v>
      </c>
      <c r="C35" s="89">
        <v>1462.5036972452499</v>
      </c>
      <c r="D35" s="89">
        <v>0</v>
      </c>
      <c r="E35" s="89">
        <v>770.236828192453</v>
      </c>
      <c r="F35" s="89">
        <v>1022.45061807718</v>
      </c>
      <c r="G35" s="89">
        <v>456.356604383042</v>
      </c>
      <c r="H35" s="89">
        <v>254.84215530230099</v>
      </c>
      <c r="I35" s="89">
        <v>477.03670245972501</v>
      </c>
      <c r="J35" s="89">
        <v>973.03029341892591</v>
      </c>
      <c r="K35" s="89">
        <v>0</v>
      </c>
      <c r="L35" s="89">
        <v>1640.58307712588</v>
      </c>
      <c r="M35" s="89">
        <v>0</v>
      </c>
      <c r="N35" s="89">
        <v>1188.0094566349799</v>
      </c>
      <c r="O35" s="89">
        <v>332.26843218335199</v>
      </c>
      <c r="P35" s="89">
        <v>400.59372578107298</v>
      </c>
      <c r="Q35" s="89">
        <v>0</v>
      </c>
      <c r="R35" s="89">
        <v>557.69258660892194</v>
      </c>
      <c r="S35" s="89">
        <v>1094.83749350671</v>
      </c>
      <c r="T35" s="89">
        <v>640.31926514528504</v>
      </c>
      <c r="U35" s="89">
        <v>1264.2639586615901</v>
      </c>
      <c r="V35" s="89">
        <v>667.28743942098004</v>
      </c>
      <c r="W35" s="89">
        <v>804.23854010353705</v>
      </c>
      <c r="X35" s="89">
        <v>630.35834473776902</v>
      </c>
      <c r="Y35" s="89">
        <v>0</v>
      </c>
      <c r="Z35" s="89">
        <v>850.72120472862309</v>
      </c>
      <c r="AA35" s="89">
        <v>1698.78586366179</v>
      </c>
      <c r="AB35" s="89">
        <v>171.239684871614</v>
      </c>
      <c r="AC35" s="89">
        <v>416.67442091245101</v>
      </c>
      <c r="AD35" s="89">
        <v>1399.0173033453</v>
      </c>
      <c r="AE35" s="89">
        <v>0</v>
      </c>
      <c r="AF35" s="89">
        <v>0</v>
      </c>
      <c r="AG35" s="89">
        <v>0</v>
      </c>
      <c r="AH35" s="89">
        <v>0</v>
      </c>
      <c r="AI35" s="89">
        <v>0</v>
      </c>
      <c r="AJ35" s="89">
        <v>0</v>
      </c>
    </row>
    <row r="36" spans="1:42" ht="15" customHeight="1">
      <c r="A36" s="89" t="s">
        <v>147</v>
      </c>
      <c r="B36" s="91" t="s">
        <v>281</v>
      </c>
      <c r="C36" s="89">
        <v>1099.0230756102801</v>
      </c>
      <c r="D36" s="89">
        <v>770.236828192453</v>
      </c>
      <c r="E36" s="89">
        <v>0</v>
      </c>
      <c r="F36" s="89">
        <v>0</v>
      </c>
      <c r="G36" s="89">
        <v>501.39553045155702</v>
      </c>
      <c r="H36" s="89">
        <v>767.87486374571495</v>
      </c>
      <c r="I36" s="89">
        <v>406.49570969197498</v>
      </c>
      <c r="J36" s="89">
        <v>692.15566005255198</v>
      </c>
      <c r="K36" s="89">
        <v>0</v>
      </c>
      <c r="L36" s="89">
        <v>1325.3755051562</v>
      </c>
      <c r="M36" s="89">
        <v>0</v>
      </c>
      <c r="N36" s="89">
        <v>0</v>
      </c>
      <c r="O36" s="89">
        <v>1075.0708709829501</v>
      </c>
      <c r="P36" s="89">
        <v>1146.04524644247</v>
      </c>
      <c r="Q36" s="89">
        <v>924.13527462824004</v>
      </c>
      <c r="R36" s="89">
        <v>1040.2243047708</v>
      </c>
      <c r="S36" s="89">
        <v>0</v>
      </c>
      <c r="T36" s="89">
        <v>140.402716275073</v>
      </c>
      <c r="U36" s="89">
        <v>0</v>
      </c>
      <c r="V36" s="89">
        <v>0</v>
      </c>
      <c r="W36" s="89">
        <v>192.198479320232</v>
      </c>
      <c r="X36" s="89">
        <v>1037.5298659720399</v>
      </c>
      <c r="Y36" s="89">
        <v>0</v>
      </c>
      <c r="Z36" s="89">
        <v>0</v>
      </c>
      <c r="AA36" s="89">
        <v>1535.2614592201701</v>
      </c>
      <c r="AB36" s="89">
        <v>903.982915252147</v>
      </c>
      <c r="AC36" s="89">
        <v>1089.5599581445199</v>
      </c>
      <c r="AD36" s="89">
        <v>645.5935980418019</v>
      </c>
      <c r="AE36" s="89">
        <v>0</v>
      </c>
      <c r="AF36" s="89">
        <v>1174</v>
      </c>
      <c r="AG36" s="89">
        <v>943</v>
      </c>
      <c r="AH36" s="89">
        <v>1394</v>
      </c>
      <c r="AI36" s="89">
        <v>2195</v>
      </c>
      <c r="AJ36" s="89">
        <v>1130</v>
      </c>
    </row>
    <row r="37" spans="1:42" ht="15" customHeight="1">
      <c r="A37" s="89" t="s">
        <v>147</v>
      </c>
      <c r="B37" s="91" t="s">
        <v>282</v>
      </c>
      <c r="C37" s="89">
        <v>0</v>
      </c>
      <c r="D37" s="89">
        <v>1022.45061807717</v>
      </c>
      <c r="E37" s="89">
        <v>0</v>
      </c>
      <c r="F37" s="89">
        <v>0</v>
      </c>
      <c r="G37" s="89">
        <v>1415.44768519386</v>
      </c>
      <c r="H37" s="89">
        <v>1087.0459106394901</v>
      </c>
      <c r="I37" s="89">
        <v>1458.0167648837798</v>
      </c>
      <c r="J37" s="89">
        <v>0</v>
      </c>
      <c r="K37" s="89">
        <v>0</v>
      </c>
      <c r="L37" s="89">
        <v>0</v>
      </c>
      <c r="M37" s="89">
        <v>0</v>
      </c>
      <c r="N37" s="89">
        <v>453.95261489014501</v>
      </c>
      <c r="O37" s="89">
        <v>753.16464265603702</v>
      </c>
      <c r="P37" s="89">
        <v>671.17606225370605</v>
      </c>
      <c r="Q37" s="89">
        <v>0</v>
      </c>
      <c r="R37" s="89">
        <v>1075.5099926088301</v>
      </c>
      <c r="S37" s="89">
        <v>0</v>
      </c>
      <c r="T37" s="89">
        <v>0</v>
      </c>
      <c r="U37" s="89">
        <v>0</v>
      </c>
      <c r="V37" s="89">
        <v>489.50968613755697</v>
      </c>
      <c r="W37" s="89">
        <v>0</v>
      </c>
      <c r="X37" s="89">
        <v>1129.6862445515799</v>
      </c>
      <c r="Y37" s="89">
        <v>0</v>
      </c>
      <c r="Z37" s="89">
        <v>343.03271562063702</v>
      </c>
      <c r="AA37" s="89">
        <v>0</v>
      </c>
      <c r="AB37" s="89">
        <v>908.28599436695106</v>
      </c>
      <c r="AC37" s="89">
        <v>797.89632698648404</v>
      </c>
      <c r="AD37" s="89">
        <v>0</v>
      </c>
      <c r="AE37" s="89">
        <v>428</v>
      </c>
      <c r="AF37" s="89">
        <v>0</v>
      </c>
      <c r="AG37" s="89">
        <v>0</v>
      </c>
      <c r="AH37" s="89">
        <v>0</v>
      </c>
      <c r="AI37" s="89">
        <v>0</v>
      </c>
      <c r="AJ37" s="89">
        <v>0</v>
      </c>
    </row>
    <row r="38" spans="1:42" ht="15" customHeight="1">
      <c r="A38" s="89" t="s">
        <v>147</v>
      </c>
      <c r="B38" s="91" t="s">
        <v>283</v>
      </c>
      <c r="C38" s="89">
        <v>1014.34394513314</v>
      </c>
      <c r="D38" s="89">
        <v>456.356604383042</v>
      </c>
      <c r="E38" s="89">
        <v>501.39553045155702</v>
      </c>
      <c r="F38" s="89">
        <v>1415.44768519386</v>
      </c>
      <c r="G38" s="89">
        <v>0</v>
      </c>
      <c r="H38" s="89">
        <v>619.88650523467504</v>
      </c>
      <c r="I38" s="89">
        <v>504.61636209337797</v>
      </c>
      <c r="J38" s="89">
        <v>1027.04980656165</v>
      </c>
      <c r="K38" s="89">
        <v>0</v>
      </c>
      <c r="L38" s="89">
        <v>1204.00805515613</v>
      </c>
      <c r="M38" s="89">
        <v>0</v>
      </c>
      <c r="N38" s="89">
        <v>0</v>
      </c>
      <c r="O38" s="89">
        <v>662.93928739685907</v>
      </c>
      <c r="P38" s="89">
        <v>850.87250518848896</v>
      </c>
      <c r="Q38" s="89">
        <v>0</v>
      </c>
      <c r="R38" s="89">
        <v>540.00727508318994</v>
      </c>
      <c r="S38" s="89">
        <v>0</v>
      </c>
      <c r="T38" s="89">
        <v>367.02347411715601</v>
      </c>
      <c r="U38" s="89">
        <v>0</v>
      </c>
      <c r="V38" s="89">
        <v>978.20225601370009</v>
      </c>
      <c r="W38" s="89">
        <v>637.54705771983208</v>
      </c>
      <c r="X38" s="89">
        <v>1001.53130217721</v>
      </c>
      <c r="Y38" s="89">
        <v>0</v>
      </c>
      <c r="Z38" s="89">
        <v>1292.2756861994699</v>
      </c>
      <c r="AA38" s="89">
        <v>1857.41285149137</v>
      </c>
      <c r="AB38" s="89">
        <v>511.841445195772</v>
      </c>
      <c r="AC38" s="89">
        <v>869.38049533326898</v>
      </c>
      <c r="AD38" s="89">
        <v>1134.76331056603</v>
      </c>
      <c r="AE38" s="89">
        <v>0</v>
      </c>
      <c r="AF38" s="89">
        <v>0</v>
      </c>
      <c r="AG38" s="89">
        <v>0</v>
      </c>
      <c r="AH38" s="89">
        <v>0</v>
      </c>
      <c r="AI38" s="89">
        <v>0</v>
      </c>
      <c r="AJ38" s="89">
        <v>0</v>
      </c>
    </row>
    <row r="39" spans="1:42" ht="15" customHeight="1">
      <c r="A39" s="89" t="s">
        <v>147</v>
      </c>
      <c r="B39" s="91" t="s">
        <v>284</v>
      </c>
      <c r="C39" s="89">
        <v>1630.331431028</v>
      </c>
      <c r="D39" s="89">
        <v>254.84215530230099</v>
      </c>
      <c r="E39" s="89">
        <v>767.87486374571495</v>
      </c>
      <c r="F39" s="89">
        <v>1087.0459106394901</v>
      </c>
      <c r="G39" s="89">
        <v>619.88650523467504</v>
      </c>
      <c r="H39" s="89">
        <v>0</v>
      </c>
      <c r="I39" s="89">
        <v>382.62832690687503</v>
      </c>
      <c r="J39" s="89">
        <v>777.762743983733</v>
      </c>
      <c r="K39" s="89">
        <v>1194.05150474325</v>
      </c>
      <c r="L39" s="89">
        <v>0</v>
      </c>
      <c r="M39" s="89">
        <v>0</v>
      </c>
      <c r="N39" s="89">
        <v>1334.1030659155401</v>
      </c>
      <c r="O39" s="89">
        <v>528.62735733984505</v>
      </c>
      <c r="P39" s="89">
        <v>415.872666555092</v>
      </c>
      <c r="Q39" s="89">
        <v>0</v>
      </c>
      <c r="R39" s="89">
        <v>812.42519774304708</v>
      </c>
      <c r="S39" s="89">
        <v>850.90017038750102</v>
      </c>
      <c r="T39" s="89">
        <v>665.23720472525895</v>
      </c>
      <c r="U39" s="89">
        <v>1016.03976861826</v>
      </c>
      <c r="V39" s="89">
        <v>829.37590922436198</v>
      </c>
      <c r="W39" s="89">
        <v>738.706129558464</v>
      </c>
      <c r="X39" s="89">
        <v>390.17771934421097</v>
      </c>
      <c r="Y39" s="89">
        <v>0</v>
      </c>
      <c r="Z39" s="89">
        <v>842.37130979343601</v>
      </c>
      <c r="AA39" s="89">
        <v>1454.21916641332</v>
      </c>
      <c r="AB39" s="89">
        <v>404.30883342103704</v>
      </c>
      <c r="AC39" s="89">
        <v>323.68806336508601</v>
      </c>
      <c r="AD39" s="89">
        <v>1341.3757744945199</v>
      </c>
      <c r="AE39" s="89">
        <v>0</v>
      </c>
      <c r="AF39" s="89">
        <v>1234</v>
      </c>
      <c r="AG39" s="89">
        <v>1145</v>
      </c>
      <c r="AH39" s="89">
        <v>1509</v>
      </c>
      <c r="AI39" s="89">
        <v>2169</v>
      </c>
      <c r="AJ39" s="89">
        <v>1311</v>
      </c>
    </row>
    <row r="40" spans="1:42" ht="15" customHeight="1">
      <c r="A40" s="89" t="s">
        <v>147</v>
      </c>
      <c r="B40" s="91" t="s">
        <v>285</v>
      </c>
      <c r="C40" s="89">
        <v>1410.7543914733799</v>
      </c>
      <c r="D40" s="89">
        <v>477.03670245972501</v>
      </c>
      <c r="E40" s="89">
        <v>406.49570969197498</v>
      </c>
      <c r="F40" s="89">
        <v>1458.0167648837798</v>
      </c>
      <c r="G40" s="89">
        <v>504.61636209337797</v>
      </c>
      <c r="H40" s="89">
        <v>382.62832690687503</v>
      </c>
      <c r="I40" s="89">
        <v>0</v>
      </c>
      <c r="J40" s="89">
        <v>540.48617707193898</v>
      </c>
      <c r="K40" s="89">
        <v>1281.0399000955401</v>
      </c>
      <c r="L40" s="89">
        <v>1624.9639850144902</v>
      </c>
      <c r="M40" s="89">
        <v>1750.79412833571</v>
      </c>
      <c r="N40" s="89">
        <v>1662.6622525184398</v>
      </c>
      <c r="O40" s="89">
        <v>809.27324768310598</v>
      </c>
      <c r="P40" s="89">
        <v>790.13366259144595</v>
      </c>
      <c r="Q40" s="89">
        <v>1286.0923385641399</v>
      </c>
      <c r="R40" s="89">
        <v>934.15270892569299</v>
      </c>
      <c r="S40" s="89">
        <v>1015.33146361259</v>
      </c>
      <c r="T40" s="89">
        <v>339.256989214344</v>
      </c>
      <c r="U40" s="89">
        <v>1144.5981630804799</v>
      </c>
      <c r="V40" s="89">
        <v>1143.0904705983601</v>
      </c>
      <c r="W40" s="89">
        <v>356.148252621496</v>
      </c>
      <c r="X40" s="89">
        <v>633.87344837345699</v>
      </c>
      <c r="Y40" s="89">
        <v>0</v>
      </c>
      <c r="Z40" s="89">
        <v>1224.8462438825002</v>
      </c>
      <c r="AA40" s="89">
        <v>1354.2725273615699</v>
      </c>
      <c r="AB40" s="89">
        <v>643.64683867472309</v>
      </c>
      <c r="AC40" s="89">
        <v>705.30028234734198</v>
      </c>
      <c r="AD40" s="89">
        <v>959.53068808902401</v>
      </c>
      <c r="AE40" s="89">
        <v>0</v>
      </c>
      <c r="AF40" s="89">
        <v>1080</v>
      </c>
      <c r="AG40" s="89">
        <v>943</v>
      </c>
      <c r="AH40" s="89">
        <v>1374</v>
      </c>
      <c r="AI40" s="89">
        <v>2106</v>
      </c>
      <c r="AJ40" s="89">
        <v>1130</v>
      </c>
    </row>
    <row r="41" spans="1:42" ht="15" customHeight="1">
      <c r="A41" s="89" t="s">
        <v>147</v>
      </c>
      <c r="B41" s="91" t="s">
        <v>286</v>
      </c>
      <c r="C41" s="89">
        <v>1789.50848048067</v>
      </c>
      <c r="D41" s="89">
        <v>973.03029341892591</v>
      </c>
      <c r="E41" s="89">
        <v>692.15566005255096</v>
      </c>
      <c r="F41" s="89">
        <v>0</v>
      </c>
      <c r="G41" s="89">
        <v>1027.04980656165</v>
      </c>
      <c r="H41" s="89">
        <v>777.762743983733</v>
      </c>
      <c r="I41" s="89">
        <v>540.48617707193796</v>
      </c>
      <c r="J41" s="89">
        <v>0</v>
      </c>
      <c r="K41" s="89">
        <v>978.43615901451699</v>
      </c>
      <c r="L41" s="89">
        <v>0</v>
      </c>
      <c r="M41" s="89">
        <v>1298.0924487966699</v>
      </c>
      <c r="N41" s="89">
        <v>0</v>
      </c>
      <c r="O41" s="89">
        <v>1294.2279971775301</v>
      </c>
      <c r="P41" s="89">
        <v>1171.93947295151</v>
      </c>
      <c r="Q41" s="89">
        <v>1213.4344984837101</v>
      </c>
      <c r="R41" s="89">
        <v>1472.55546826829</v>
      </c>
      <c r="S41" s="89">
        <v>873.01233222354495</v>
      </c>
      <c r="T41" s="89">
        <v>737.80857292999201</v>
      </c>
      <c r="U41" s="89">
        <v>921.64596476852296</v>
      </c>
      <c r="V41" s="89">
        <v>0</v>
      </c>
      <c r="W41" s="89">
        <v>503.888449476456</v>
      </c>
      <c r="X41" s="89">
        <v>745.49926267908506</v>
      </c>
      <c r="Y41" s="89">
        <v>0</v>
      </c>
      <c r="Z41" s="89">
        <v>1533.4077074085801</v>
      </c>
      <c r="AA41" s="89">
        <v>400</v>
      </c>
      <c r="AB41" s="89">
        <v>1144.11719890019</v>
      </c>
      <c r="AC41" s="89">
        <v>1030.02389787685</v>
      </c>
      <c r="AD41" s="89">
        <v>850.09003943214498</v>
      </c>
      <c r="AE41" s="89">
        <v>0</v>
      </c>
      <c r="AF41" s="89">
        <v>515</v>
      </c>
      <c r="AG41" s="89">
        <v>312</v>
      </c>
      <c r="AH41" s="89">
        <v>728</v>
      </c>
      <c r="AI41" s="89">
        <v>1538</v>
      </c>
      <c r="AJ41" s="89">
        <v>500</v>
      </c>
    </row>
    <row r="42" spans="1:42" ht="15" customHeight="1">
      <c r="A42" s="89" t="s">
        <v>147</v>
      </c>
      <c r="B42" s="91" t="s">
        <v>308</v>
      </c>
      <c r="C42" s="89">
        <v>0</v>
      </c>
      <c r="D42" s="89">
        <v>0</v>
      </c>
      <c r="E42" s="89">
        <v>0</v>
      </c>
      <c r="F42" s="89">
        <v>0</v>
      </c>
      <c r="G42" s="89">
        <v>0</v>
      </c>
      <c r="H42" s="89">
        <v>1194.05150474325</v>
      </c>
      <c r="I42" s="89">
        <v>1281.0399000955401</v>
      </c>
      <c r="J42" s="89">
        <v>978.43615901451699</v>
      </c>
      <c r="K42" s="89">
        <v>0</v>
      </c>
      <c r="L42" s="89">
        <v>0</v>
      </c>
      <c r="M42" s="89">
        <v>647.91129284531996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384.46822270052297</v>
      </c>
      <c r="T42" s="89">
        <v>0</v>
      </c>
      <c r="U42" s="89">
        <v>205.65185271509202</v>
      </c>
      <c r="V42" s="89">
        <v>0</v>
      </c>
      <c r="W42" s="89">
        <v>0</v>
      </c>
      <c r="X42" s="89">
        <v>825.43250435985999</v>
      </c>
      <c r="Y42" s="89">
        <v>0</v>
      </c>
      <c r="Z42" s="89">
        <v>0</v>
      </c>
      <c r="AA42" s="89">
        <v>661.72041219775406</v>
      </c>
      <c r="AB42" s="89">
        <v>0</v>
      </c>
      <c r="AC42" s="89">
        <v>1177.7913358512399</v>
      </c>
      <c r="AD42" s="89">
        <v>0</v>
      </c>
      <c r="AE42" s="89">
        <v>0</v>
      </c>
      <c r="AF42" s="89">
        <v>860</v>
      </c>
      <c r="AG42" s="89">
        <v>1040</v>
      </c>
      <c r="AH42" s="89">
        <v>959</v>
      </c>
      <c r="AI42" s="89">
        <v>1194</v>
      </c>
      <c r="AJ42" s="89">
        <v>1069</v>
      </c>
    </row>
    <row r="43" spans="1:42" ht="15" customHeight="1">
      <c r="A43" s="89" t="s">
        <v>147</v>
      </c>
      <c r="B43" s="91" t="s">
        <v>287</v>
      </c>
      <c r="C43" s="89">
        <v>229.590304990151</v>
      </c>
      <c r="D43" s="89">
        <v>1640.58307712588</v>
      </c>
      <c r="E43" s="89">
        <v>1325.3755051562</v>
      </c>
      <c r="F43" s="89">
        <v>0</v>
      </c>
      <c r="G43" s="89">
        <v>1204.00805515613</v>
      </c>
      <c r="H43" s="89">
        <v>0</v>
      </c>
      <c r="I43" s="89">
        <v>1624.9639850144902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1723.5923456386299</v>
      </c>
      <c r="P43" s="89">
        <v>0</v>
      </c>
      <c r="Q43" s="89">
        <v>1479.4523671480001</v>
      </c>
      <c r="R43" s="89">
        <v>1341.0179170542301</v>
      </c>
      <c r="S43" s="89">
        <v>0</v>
      </c>
      <c r="T43" s="89">
        <v>1307.3596546454498</v>
      </c>
      <c r="U43" s="89">
        <v>0</v>
      </c>
      <c r="V43" s="89">
        <v>0</v>
      </c>
      <c r="W43" s="89">
        <v>1513.17891265412</v>
      </c>
      <c r="X43" s="89">
        <v>0</v>
      </c>
      <c r="Y43" s="89">
        <v>421.672415134201</v>
      </c>
      <c r="Z43" s="89">
        <v>0</v>
      </c>
      <c r="AA43" s="89">
        <v>0</v>
      </c>
      <c r="AB43" s="89">
        <v>1632.96478199994</v>
      </c>
      <c r="AC43" s="89">
        <v>0</v>
      </c>
      <c r="AD43" s="89">
        <v>1549.5137640238599</v>
      </c>
      <c r="AE43" s="89">
        <v>0</v>
      </c>
      <c r="AF43" s="89">
        <v>0</v>
      </c>
      <c r="AG43" s="89">
        <v>0</v>
      </c>
      <c r="AH43" s="89">
        <v>0</v>
      </c>
      <c r="AI43" s="89">
        <v>0</v>
      </c>
      <c r="AJ43" s="89">
        <v>0</v>
      </c>
    </row>
    <row r="44" spans="1:42">
      <c r="A44" s="89" t="s">
        <v>147</v>
      </c>
      <c r="B44" s="91" t="s">
        <v>288</v>
      </c>
      <c r="C44" s="89">
        <v>0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v>1750.79412833571</v>
      </c>
      <c r="J44" s="89">
        <v>1298.0924487966699</v>
      </c>
      <c r="K44" s="89">
        <v>647.91129284531996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1026.3112498938599</v>
      </c>
      <c r="T44" s="89">
        <v>0</v>
      </c>
      <c r="U44" s="89">
        <v>852.16339759525101</v>
      </c>
      <c r="V44" s="89">
        <v>0</v>
      </c>
      <c r="W44" s="89">
        <v>0</v>
      </c>
      <c r="X44" s="89">
        <v>1430.7807594476301</v>
      </c>
      <c r="Y44" s="89">
        <v>0</v>
      </c>
      <c r="Z44" s="89">
        <v>0</v>
      </c>
      <c r="AA44" s="89">
        <v>505.82931999969901</v>
      </c>
      <c r="AB44" s="89">
        <v>0</v>
      </c>
      <c r="AC44" s="89">
        <v>0</v>
      </c>
      <c r="AD44" s="89">
        <v>0</v>
      </c>
      <c r="AE44" s="89">
        <v>0</v>
      </c>
      <c r="AF44" s="89">
        <v>903</v>
      </c>
      <c r="AG44" s="89">
        <v>1119</v>
      </c>
      <c r="AH44" s="89">
        <v>824</v>
      </c>
      <c r="AI44" s="89">
        <v>709</v>
      </c>
      <c r="AJ44" s="89">
        <v>1068</v>
      </c>
    </row>
    <row r="45" spans="1:42" ht="15" customHeight="1">
      <c r="A45" s="89" t="s">
        <v>147</v>
      </c>
      <c r="B45" s="91" t="s">
        <v>289</v>
      </c>
      <c r="C45" s="89">
        <v>0</v>
      </c>
      <c r="D45" s="89">
        <v>1462.5036972452499</v>
      </c>
      <c r="E45" s="89">
        <v>300</v>
      </c>
      <c r="F45" s="89">
        <v>0</v>
      </c>
      <c r="G45" s="89">
        <v>350</v>
      </c>
      <c r="H45" s="89">
        <v>1630.331431028</v>
      </c>
      <c r="I45" s="89">
        <v>500</v>
      </c>
      <c r="J45" s="89">
        <v>1789.50848048067</v>
      </c>
      <c r="K45" s="89">
        <v>0</v>
      </c>
      <c r="L45" s="89">
        <v>1000</v>
      </c>
      <c r="M45" s="89">
        <v>0</v>
      </c>
      <c r="N45" s="89">
        <v>2201.08682865318</v>
      </c>
      <c r="O45" s="89">
        <v>1577.9893158996201</v>
      </c>
      <c r="P45" s="89">
        <v>1838.3882306706901</v>
      </c>
      <c r="Q45" s="89">
        <v>1284.4862978178601</v>
      </c>
      <c r="R45" s="89">
        <v>1000</v>
      </c>
      <c r="S45" s="89">
        <v>0</v>
      </c>
      <c r="T45" s="89">
        <v>1087.0487478216301</v>
      </c>
      <c r="U45" s="89">
        <v>0</v>
      </c>
      <c r="V45" s="89">
        <v>1809.0938656153198</v>
      </c>
      <c r="W45" s="89">
        <v>1285.66128237525</v>
      </c>
      <c r="X45" s="89">
        <v>2000.60210862749</v>
      </c>
      <c r="Y45" s="89">
        <v>560.61008017351105</v>
      </c>
      <c r="Z45" s="89">
        <v>2252.6160473271798</v>
      </c>
      <c r="AA45" s="89">
        <v>2623.54865906435</v>
      </c>
      <c r="AB45" s="89">
        <v>1472.1386482586699</v>
      </c>
      <c r="AC45" s="89">
        <v>1879.07717022939</v>
      </c>
      <c r="AD45" s="89">
        <v>600</v>
      </c>
      <c r="AE45" s="89">
        <v>0</v>
      </c>
      <c r="AF45" s="89">
        <v>1663</v>
      </c>
      <c r="AG45" s="89">
        <v>1404</v>
      </c>
      <c r="AH45" s="89">
        <v>1850</v>
      </c>
      <c r="AI45" s="89">
        <v>2714</v>
      </c>
      <c r="AJ45" s="89">
        <v>1593</v>
      </c>
    </row>
    <row r="46" spans="1:42" ht="15" customHeight="1">
      <c r="A46" s="89" t="s">
        <v>147</v>
      </c>
      <c r="B46" s="91" t="s">
        <v>290</v>
      </c>
      <c r="C46" s="89">
        <v>2201.08682865318</v>
      </c>
      <c r="D46" s="89">
        <v>1188.0094566349799</v>
      </c>
      <c r="E46" s="89">
        <v>0</v>
      </c>
      <c r="F46" s="89">
        <v>453.95261489014501</v>
      </c>
      <c r="G46" s="89">
        <v>0</v>
      </c>
      <c r="H46" s="89">
        <v>1334.1030659155401</v>
      </c>
      <c r="I46" s="89">
        <v>1662.6622525184398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859.98490218899008</v>
      </c>
      <c r="P46" s="89">
        <v>947.645128812331</v>
      </c>
      <c r="Q46" s="89">
        <v>0</v>
      </c>
      <c r="R46" s="89">
        <v>1007.1001103608399</v>
      </c>
      <c r="S46" s="89">
        <v>0</v>
      </c>
      <c r="T46" s="89">
        <v>0</v>
      </c>
      <c r="U46" s="89">
        <v>0</v>
      </c>
      <c r="V46" s="89">
        <v>521.15889498532397</v>
      </c>
      <c r="W46" s="89">
        <v>0</v>
      </c>
      <c r="X46" s="89">
        <v>1480.0860704174399</v>
      </c>
      <c r="Y46" s="89">
        <v>0</v>
      </c>
      <c r="Z46" s="89">
        <v>772.59590847392906</v>
      </c>
      <c r="AA46" s="89">
        <v>0</v>
      </c>
      <c r="AB46" s="89">
        <v>1031.61870157402</v>
      </c>
      <c r="AC46" s="89">
        <v>1109.6121626510699</v>
      </c>
      <c r="AD46" s="89">
        <v>0</v>
      </c>
      <c r="AE46" s="89">
        <v>868</v>
      </c>
      <c r="AF46" s="89">
        <v>0</v>
      </c>
      <c r="AG46" s="89">
        <v>0</v>
      </c>
      <c r="AH46" s="89">
        <v>0</v>
      </c>
      <c r="AI46" s="89">
        <v>0</v>
      </c>
      <c r="AJ46" s="89">
        <v>0</v>
      </c>
    </row>
    <row r="47" spans="1:42" ht="15" customHeight="1">
      <c r="A47" s="89" t="s">
        <v>147</v>
      </c>
      <c r="B47" s="91" t="s">
        <v>291</v>
      </c>
      <c r="C47" s="89">
        <v>1577.9893158996201</v>
      </c>
      <c r="D47" s="89">
        <v>332.26843218335301</v>
      </c>
      <c r="E47" s="89">
        <v>1075.0708709829501</v>
      </c>
      <c r="F47" s="89">
        <v>753.16464265603702</v>
      </c>
      <c r="G47" s="89">
        <v>662.93928739685907</v>
      </c>
      <c r="H47" s="89">
        <v>528.62735733984505</v>
      </c>
      <c r="I47" s="89">
        <v>809.27324768310598</v>
      </c>
      <c r="J47" s="89">
        <v>1294.2279971775301</v>
      </c>
      <c r="K47" s="89">
        <v>0</v>
      </c>
      <c r="L47" s="89">
        <v>1723.5923456386299</v>
      </c>
      <c r="M47" s="89">
        <v>0</v>
      </c>
      <c r="N47" s="89">
        <v>859.98490218899099</v>
      </c>
      <c r="O47" s="89">
        <v>0</v>
      </c>
      <c r="P47" s="89">
        <v>331.48986219249798</v>
      </c>
      <c r="Q47" s="89">
        <v>0</v>
      </c>
      <c r="R47" s="89">
        <v>427.98870255175405</v>
      </c>
      <c r="S47" s="89">
        <v>1262.65091310359</v>
      </c>
      <c r="T47" s="89">
        <v>938.10517788985101</v>
      </c>
      <c r="U47" s="89">
        <v>0</v>
      </c>
      <c r="V47" s="89">
        <v>339.14004627368701</v>
      </c>
      <c r="W47" s="89">
        <v>1129.39397401365</v>
      </c>
      <c r="X47" s="89">
        <v>818.17144171362804</v>
      </c>
      <c r="Y47" s="89">
        <v>0</v>
      </c>
      <c r="Z47" s="89">
        <v>677.09091812818099</v>
      </c>
      <c r="AA47" s="89">
        <v>1974.18746626347</v>
      </c>
      <c r="AB47" s="89">
        <v>171.92921205264901</v>
      </c>
      <c r="AC47" s="89">
        <v>470.59611593338201</v>
      </c>
      <c r="AD47" s="89">
        <v>0</v>
      </c>
      <c r="AE47" s="89">
        <v>0</v>
      </c>
      <c r="AF47" s="89">
        <v>0</v>
      </c>
      <c r="AG47" s="89">
        <v>0</v>
      </c>
      <c r="AH47" s="89">
        <v>0</v>
      </c>
      <c r="AI47" s="89">
        <v>0</v>
      </c>
      <c r="AJ47" s="89">
        <v>0</v>
      </c>
    </row>
    <row r="48" spans="1:42" ht="15" customHeight="1">
      <c r="A48" s="89" t="s">
        <v>147</v>
      </c>
      <c r="B48" s="91" t="s">
        <v>292</v>
      </c>
      <c r="C48" s="89">
        <v>1838.3882306706901</v>
      </c>
      <c r="D48" s="89">
        <v>400.59372578107298</v>
      </c>
      <c r="E48" s="89">
        <v>1146.04524644247</v>
      </c>
      <c r="F48" s="89">
        <v>671.17606225370605</v>
      </c>
      <c r="G48" s="89">
        <v>850.87250518848896</v>
      </c>
      <c r="H48" s="89">
        <v>415.872666555092</v>
      </c>
      <c r="I48" s="89">
        <v>790.13366259144595</v>
      </c>
      <c r="J48" s="89">
        <v>1171.93947295151</v>
      </c>
      <c r="K48" s="89">
        <v>0</v>
      </c>
      <c r="L48" s="89">
        <v>0</v>
      </c>
      <c r="M48" s="89">
        <v>0</v>
      </c>
      <c r="N48" s="89">
        <v>947.645128812331</v>
      </c>
      <c r="O48" s="89">
        <v>331.489862192499</v>
      </c>
      <c r="P48" s="89">
        <v>0</v>
      </c>
      <c r="Q48" s="89">
        <v>0</v>
      </c>
      <c r="R48" s="89">
        <v>755.25685508296101</v>
      </c>
      <c r="S48" s="89">
        <v>961.22566260652798</v>
      </c>
      <c r="T48" s="89">
        <v>1025.1109061800601</v>
      </c>
      <c r="U48" s="89">
        <v>1141.8269998191799</v>
      </c>
      <c r="V48" s="89">
        <v>486.509831457367</v>
      </c>
      <c r="W48" s="89">
        <v>1144.4012916258498</v>
      </c>
      <c r="X48" s="89">
        <v>551.71910134001803</v>
      </c>
      <c r="Y48" s="89">
        <v>0</v>
      </c>
      <c r="Z48" s="89">
        <v>452.356585476161</v>
      </c>
      <c r="AA48" s="89">
        <v>1745.8480912927701</v>
      </c>
      <c r="AB48" s="89">
        <v>369.97218165411005</v>
      </c>
      <c r="AC48" s="89">
        <v>171.64965832355401</v>
      </c>
      <c r="AD48" s="89">
        <v>0</v>
      </c>
      <c r="AE48" s="89">
        <v>0</v>
      </c>
      <c r="AF48" s="89">
        <v>0</v>
      </c>
      <c r="AG48" s="89">
        <v>0</v>
      </c>
      <c r="AH48" s="89">
        <v>0</v>
      </c>
      <c r="AI48" s="89">
        <v>0</v>
      </c>
      <c r="AJ48" s="89">
        <v>0</v>
      </c>
    </row>
    <row r="49" spans="1:36" ht="15" customHeight="1">
      <c r="A49" s="89" t="s">
        <v>147</v>
      </c>
      <c r="B49" s="91" t="s">
        <v>293</v>
      </c>
      <c r="C49" s="89">
        <v>1284.4862978178601</v>
      </c>
      <c r="D49" s="89">
        <v>0</v>
      </c>
      <c r="E49" s="89">
        <v>924.13527462824095</v>
      </c>
      <c r="F49" s="89">
        <v>0</v>
      </c>
      <c r="G49" s="89">
        <v>0</v>
      </c>
      <c r="H49" s="89">
        <v>0</v>
      </c>
      <c r="I49" s="89">
        <v>1286.0923385641399</v>
      </c>
      <c r="J49" s="89">
        <v>1213.4344984837101</v>
      </c>
      <c r="K49" s="89">
        <v>0</v>
      </c>
      <c r="L49" s="89">
        <v>1479.4523671480001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1057.1666425449798</v>
      </c>
      <c r="U49" s="89">
        <v>0</v>
      </c>
      <c r="V49" s="89">
        <v>0</v>
      </c>
      <c r="W49" s="89">
        <v>932.264714643704</v>
      </c>
      <c r="X49" s="89">
        <v>0</v>
      </c>
      <c r="Y49" s="89">
        <v>0</v>
      </c>
      <c r="Z49" s="89">
        <v>0</v>
      </c>
      <c r="AA49" s="89">
        <v>0</v>
      </c>
      <c r="AB49" s="89">
        <v>0</v>
      </c>
      <c r="AC49" s="89">
        <v>0</v>
      </c>
      <c r="AD49" s="89">
        <v>363.85293099165801</v>
      </c>
      <c r="AE49" s="89">
        <v>0</v>
      </c>
      <c r="AF49" s="89">
        <v>1419</v>
      </c>
      <c r="AG49" s="89">
        <v>1163</v>
      </c>
      <c r="AH49" s="89">
        <v>1515</v>
      </c>
      <c r="AI49" s="89">
        <v>2263</v>
      </c>
      <c r="AJ49" s="89">
        <v>1258</v>
      </c>
    </row>
    <row r="50" spans="1:36" ht="15" customHeight="1">
      <c r="A50" s="89" t="s">
        <v>147</v>
      </c>
      <c r="B50" s="91" t="s">
        <v>294</v>
      </c>
      <c r="C50" s="89">
        <v>1223.64121711451</v>
      </c>
      <c r="D50" s="89">
        <v>557.69258660892194</v>
      </c>
      <c r="E50" s="89">
        <v>1040.2243047708</v>
      </c>
      <c r="F50" s="89">
        <v>1075.5099926088301</v>
      </c>
      <c r="G50" s="89">
        <v>540.00727508318903</v>
      </c>
      <c r="H50" s="89">
        <v>812.42519774304708</v>
      </c>
      <c r="I50" s="89">
        <v>934.15270892569299</v>
      </c>
      <c r="J50" s="89">
        <v>1472.55546826829</v>
      </c>
      <c r="K50" s="89">
        <v>0</v>
      </c>
      <c r="L50" s="89">
        <v>1341.0179170542301</v>
      </c>
      <c r="M50" s="89">
        <v>0</v>
      </c>
      <c r="N50" s="89">
        <v>1007.1001103608399</v>
      </c>
      <c r="O50" s="89">
        <v>427.98870255175405</v>
      </c>
      <c r="P50" s="89">
        <v>755.25685508296192</v>
      </c>
      <c r="Q50" s="89">
        <v>0</v>
      </c>
      <c r="R50" s="89">
        <v>0</v>
      </c>
      <c r="S50" s="89">
        <v>0</v>
      </c>
      <c r="T50" s="89">
        <v>903.07870161533708</v>
      </c>
      <c r="U50" s="89">
        <v>0</v>
      </c>
      <c r="V50" s="89">
        <v>586.66369571887094</v>
      </c>
      <c r="W50" s="89">
        <v>1161.0499939660699</v>
      </c>
      <c r="X50" s="89">
        <v>1174.66292608554</v>
      </c>
      <c r="Y50" s="89">
        <v>0</v>
      </c>
      <c r="Z50" s="89">
        <v>1082.6257637412202</v>
      </c>
      <c r="AA50" s="89">
        <v>2245.4899867019499</v>
      </c>
      <c r="AB50" s="89">
        <v>429.94551876705401</v>
      </c>
      <c r="AC50" s="89">
        <v>874.10712133104096</v>
      </c>
      <c r="AD50" s="89">
        <v>1673.8376714381</v>
      </c>
      <c r="AE50" s="89">
        <v>0</v>
      </c>
      <c r="AF50" s="89">
        <v>0</v>
      </c>
      <c r="AG50" s="89">
        <v>0</v>
      </c>
      <c r="AH50" s="89">
        <v>0</v>
      </c>
      <c r="AI50" s="89">
        <v>0</v>
      </c>
      <c r="AJ50" s="89">
        <v>0</v>
      </c>
    </row>
    <row r="51" spans="1:36" ht="15" customHeight="1">
      <c r="A51" s="89" t="s">
        <v>147</v>
      </c>
      <c r="B51" s="91" t="s">
        <v>309</v>
      </c>
      <c r="C51" s="89">
        <v>0</v>
      </c>
      <c r="D51" s="89">
        <v>1094.83749350671</v>
      </c>
      <c r="E51" s="89">
        <v>0</v>
      </c>
      <c r="F51" s="89">
        <v>0</v>
      </c>
      <c r="G51" s="89">
        <v>0</v>
      </c>
      <c r="H51" s="89">
        <v>850.90017038750102</v>
      </c>
      <c r="I51" s="89">
        <v>1015.33146361259</v>
      </c>
      <c r="J51" s="89">
        <v>873.01233222354495</v>
      </c>
      <c r="K51" s="89">
        <v>384.46822270052297</v>
      </c>
      <c r="L51" s="89">
        <v>0</v>
      </c>
      <c r="M51" s="89">
        <v>1026.3112498938599</v>
      </c>
      <c r="N51" s="89">
        <v>0</v>
      </c>
      <c r="O51" s="89">
        <v>1262.65091310359</v>
      </c>
      <c r="P51" s="89">
        <v>961.22566260652798</v>
      </c>
      <c r="Q51" s="89">
        <v>0</v>
      </c>
      <c r="R51" s="89">
        <v>0</v>
      </c>
      <c r="S51" s="89">
        <v>0</v>
      </c>
      <c r="T51" s="89">
        <v>0</v>
      </c>
      <c r="U51" s="89">
        <v>180.607718080865</v>
      </c>
      <c r="V51" s="89">
        <v>0</v>
      </c>
      <c r="W51" s="89">
        <v>1249.6982264928699</v>
      </c>
      <c r="X51" s="89">
        <v>464.51770990894602</v>
      </c>
      <c r="Y51" s="89">
        <v>0</v>
      </c>
      <c r="Z51" s="89">
        <v>1059.29442059653</v>
      </c>
      <c r="AA51" s="89">
        <v>923.23087982093102</v>
      </c>
      <c r="AB51" s="89">
        <v>1207.0468892582498</v>
      </c>
      <c r="AC51" s="89">
        <v>797.05288986867799</v>
      </c>
      <c r="AD51" s="89">
        <v>0</v>
      </c>
      <c r="AE51" s="89">
        <v>0</v>
      </c>
      <c r="AF51" s="89">
        <v>964</v>
      </c>
      <c r="AG51" s="89">
        <v>1044</v>
      </c>
      <c r="AH51" s="89">
        <v>1132</v>
      </c>
      <c r="AI51" s="89">
        <v>1539</v>
      </c>
      <c r="AJ51" s="89">
        <v>1133</v>
      </c>
    </row>
    <row r="52" spans="1:36" ht="15" customHeight="1">
      <c r="A52" s="89" t="s">
        <v>147</v>
      </c>
      <c r="B52" s="91" t="s">
        <v>295</v>
      </c>
      <c r="C52" s="89">
        <v>1087.0487478216301</v>
      </c>
      <c r="D52" s="89">
        <v>640.31926514528504</v>
      </c>
      <c r="E52" s="89">
        <v>140.402716275073</v>
      </c>
      <c r="F52" s="89">
        <v>0</v>
      </c>
      <c r="G52" s="89">
        <v>367.02347411715601</v>
      </c>
      <c r="H52" s="89">
        <v>665.23720472525895</v>
      </c>
      <c r="I52" s="89">
        <v>339.256989214344</v>
      </c>
      <c r="J52" s="89">
        <v>737.80857292999201</v>
      </c>
      <c r="K52" s="89">
        <v>0</v>
      </c>
      <c r="L52" s="89">
        <v>1307.3596546454498</v>
      </c>
      <c r="M52" s="89">
        <v>0</v>
      </c>
      <c r="N52" s="89">
        <v>0</v>
      </c>
      <c r="O52" s="89">
        <v>938.10517788985101</v>
      </c>
      <c r="P52" s="89">
        <v>1025.1109061800601</v>
      </c>
      <c r="Q52" s="89">
        <v>1057.1666425449798</v>
      </c>
      <c r="R52" s="89">
        <v>903.07870161533799</v>
      </c>
      <c r="S52" s="89">
        <v>0</v>
      </c>
      <c r="T52" s="89">
        <v>0</v>
      </c>
      <c r="U52" s="89">
        <v>0</v>
      </c>
      <c r="V52" s="89">
        <v>0</v>
      </c>
      <c r="W52" s="89">
        <v>279.53690262646001</v>
      </c>
      <c r="X52" s="89">
        <v>969.45405735543102</v>
      </c>
      <c r="Y52" s="89">
        <v>0</v>
      </c>
      <c r="Z52" s="89">
        <v>0</v>
      </c>
      <c r="AA52" s="89">
        <v>1586.2880663705801</v>
      </c>
      <c r="AB52" s="89">
        <v>767.72843470975192</v>
      </c>
      <c r="AC52" s="89">
        <v>981.16819225591007</v>
      </c>
      <c r="AD52" s="89">
        <v>785.88569114541792</v>
      </c>
      <c r="AE52" s="89">
        <v>0</v>
      </c>
      <c r="AF52" s="89">
        <v>1248</v>
      </c>
      <c r="AG52" s="89">
        <v>1019</v>
      </c>
      <c r="AH52" s="89">
        <v>1468</v>
      </c>
      <c r="AI52" s="89">
        <v>2250</v>
      </c>
      <c r="AJ52" s="89">
        <v>1211</v>
      </c>
    </row>
    <row r="53" spans="1:36" ht="15" customHeight="1">
      <c r="A53" s="89" t="s">
        <v>147</v>
      </c>
      <c r="B53" s="91" t="s">
        <v>310</v>
      </c>
      <c r="C53" s="89">
        <v>0</v>
      </c>
      <c r="D53" s="89">
        <v>1264.2639586615901</v>
      </c>
      <c r="E53" s="89">
        <v>0</v>
      </c>
      <c r="F53" s="89">
        <v>0</v>
      </c>
      <c r="G53" s="89">
        <v>0</v>
      </c>
      <c r="H53" s="89">
        <v>1016.03976861827</v>
      </c>
      <c r="I53" s="89">
        <v>1144.5981630804799</v>
      </c>
      <c r="J53" s="89">
        <v>921.64596476852296</v>
      </c>
      <c r="K53" s="89">
        <v>205.65185271509202</v>
      </c>
      <c r="L53" s="89">
        <v>0</v>
      </c>
      <c r="M53" s="89">
        <v>852.16339759525101</v>
      </c>
      <c r="N53" s="89">
        <v>0</v>
      </c>
      <c r="O53" s="89">
        <v>0</v>
      </c>
      <c r="P53" s="89">
        <v>1141.8269998191799</v>
      </c>
      <c r="Q53" s="89">
        <v>0</v>
      </c>
      <c r="R53" s="89">
        <v>0</v>
      </c>
      <c r="S53" s="89">
        <v>180.607718080865</v>
      </c>
      <c r="T53" s="89">
        <v>0</v>
      </c>
      <c r="U53" s="89">
        <v>0</v>
      </c>
      <c r="V53" s="89">
        <v>0</v>
      </c>
      <c r="W53" s="89">
        <v>1345.2498022536599</v>
      </c>
      <c r="X53" s="89">
        <v>636.20237546535895</v>
      </c>
      <c r="Y53" s="89">
        <v>0</v>
      </c>
      <c r="Z53" s="89">
        <v>1225.5033101732299</v>
      </c>
      <c r="AA53" s="89">
        <v>802.01204829864901</v>
      </c>
      <c r="AB53" s="89">
        <v>0</v>
      </c>
      <c r="AC53" s="89">
        <v>977.33382873698895</v>
      </c>
      <c r="AD53" s="89">
        <v>0</v>
      </c>
      <c r="AE53" s="89">
        <v>0</v>
      </c>
      <c r="AF53" s="89">
        <v>957</v>
      </c>
      <c r="AG53" s="89">
        <v>1069</v>
      </c>
      <c r="AH53" s="89">
        <v>1078</v>
      </c>
      <c r="AI53" s="89">
        <v>1383</v>
      </c>
      <c r="AJ53" s="89">
        <v>1133</v>
      </c>
    </row>
    <row r="54" spans="1:36" ht="15" customHeight="1">
      <c r="A54" s="89" t="s">
        <v>147</v>
      </c>
      <c r="B54" s="91" t="s">
        <v>298</v>
      </c>
      <c r="C54" s="89">
        <v>1285.66128237525</v>
      </c>
      <c r="D54" s="89">
        <v>804.23854010353705</v>
      </c>
      <c r="E54" s="89">
        <v>192.198479320232</v>
      </c>
      <c r="F54" s="89">
        <v>0</v>
      </c>
      <c r="G54" s="89">
        <v>637.54705771983106</v>
      </c>
      <c r="H54" s="89">
        <v>738.706129558464</v>
      </c>
      <c r="I54" s="89">
        <v>356.148252621496</v>
      </c>
      <c r="J54" s="89">
        <v>503.888449476456</v>
      </c>
      <c r="K54" s="89">
        <v>0</v>
      </c>
      <c r="L54" s="89">
        <v>1513.17891265412</v>
      </c>
      <c r="M54" s="89">
        <v>0</v>
      </c>
      <c r="N54" s="89">
        <v>0</v>
      </c>
      <c r="O54" s="89">
        <v>1129.39397401365</v>
      </c>
      <c r="P54" s="89">
        <v>1144.4012916258498</v>
      </c>
      <c r="Q54" s="89">
        <v>932.264714643704</v>
      </c>
      <c r="R54" s="89">
        <v>1161.0499939660699</v>
      </c>
      <c r="S54" s="89">
        <v>1249.6982264928699</v>
      </c>
      <c r="T54" s="89">
        <v>279.53690262646001</v>
      </c>
      <c r="U54" s="89">
        <v>1345.2498022536599</v>
      </c>
      <c r="V54" s="89">
        <v>0</v>
      </c>
      <c r="W54" s="89">
        <v>0</v>
      </c>
      <c r="X54" s="89">
        <v>943.15722813118703</v>
      </c>
      <c r="Y54" s="89">
        <v>0</v>
      </c>
      <c r="Z54" s="89">
        <v>0</v>
      </c>
      <c r="AA54" s="89">
        <v>1343.7475420231901</v>
      </c>
      <c r="AB54" s="89">
        <v>958.07311103482107</v>
      </c>
      <c r="AC54" s="89">
        <v>1060.74538884102</v>
      </c>
      <c r="AD54" s="89">
        <v>604.03108572155702</v>
      </c>
      <c r="AE54" s="89">
        <v>0</v>
      </c>
      <c r="AF54" s="89">
        <v>973</v>
      </c>
      <c r="AG54" s="89">
        <v>762</v>
      </c>
      <c r="AH54" s="89">
        <v>1202</v>
      </c>
      <c r="AI54" s="89">
        <v>1991</v>
      </c>
      <c r="AJ54" s="89">
        <v>937</v>
      </c>
    </row>
    <row r="55" spans="1:36" ht="15" customHeight="1">
      <c r="A55" s="89" t="s">
        <v>147</v>
      </c>
      <c r="B55" s="91" t="s">
        <v>359</v>
      </c>
      <c r="C55" s="89">
        <v>1809.0938656153198</v>
      </c>
      <c r="D55" s="89">
        <v>667.28743942098004</v>
      </c>
      <c r="E55" s="89">
        <v>0</v>
      </c>
      <c r="F55" s="89">
        <v>489.50968613755697</v>
      </c>
      <c r="G55" s="89">
        <v>978.202256013701</v>
      </c>
      <c r="H55" s="89">
        <v>829.37590922436198</v>
      </c>
      <c r="I55" s="89">
        <v>1143.0904705983601</v>
      </c>
      <c r="J55" s="89">
        <v>0</v>
      </c>
      <c r="K55" s="89">
        <v>0</v>
      </c>
      <c r="L55" s="89">
        <v>0</v>
      </c>
      <c r="M55" s="89">
        <v>0</v>
      </c>
      <c r="N55" s="89">
        <v>521.15889498532499</v>
      </c>
      <c r="O55" s="89">
        <v>339.14004627368701</v>
      </c>
      <c r="P55" s="89">
        <v>486.509831457367</v>
      </c>
      <c r="Q55" s="89">
        <v>0</v>
      </c>
      <c r="R55" s="89">
        <v>586.66369571887094</v>
      </c>
      <c r="S55" s="89">
        <v>0</v>
      </c>
      <c r="T55" s="89">
        <v>0</v>
      </c>
      <c r="U55" s="89">
        <v>0</v>
      </c>
      <c r="V55" s="89">
        <v>0</v>
      </c>
      <c r="W55" s="89">
        <v>0</v>
      </c>
      <c r="X55" s="89">
        <v>1038.1278970272401</v>
      </c>
      <c r="Y55" s="89">
        <v>0</v>
      </c>
      <c r="Z55" s="89">
        <v>569.06990902236203</v>
      </c>
      <c r="AA55" s="89">
        <v>0</v>
      </c>
      <c r="AB55" s="89">
        <v>511.015665007346</v>
      </c>
      <c r="AC55" s="89">
        <v>658.157323216142</v>
      </c>
      <c r="AD55" s="89">
        <v>0</v>
      </c>
      <c r="AE55" s="89">
        <v>0</v>
      </c>
      <c r="AF55" s="89">
        <v>0</v>
      </c>
      <c r="AG55" s="89">
        <v>0</v>
      </c>
      <c r="AH55" s="89">
        <v>0</v>
      </c>
      <c r="AI55" s="89">
        <v>0</v>
      </c>
      <c r="AJ55" s="89">
        <v>0</v>
      </c>
    </row>
    <row r="56" spans="1:36" ht="15" customHeight="1">
      <c r="A56" s="89" t="s">
        <v>147</v>
      </c>
      <c r="B56" s="91" t="s">
        <v>299</v>
      </c>
      <c r="C56" s="89">
        <v>2000.60210862749</v>
      </c>
      <c r="D56" s="89">
        <v>630.35834473777004</v>
      </c>
      <c r="E56" s="89">
        <v>1037.5298659720399</v>
      </c>
      <c r="F56" s="89">
        <v>1129.6862445515799</v>
      </c>
      <c r="G56" s="89">
        <v>1001.53130217721</v>
      </c>
      <c r="H56" s="89">
        <v>390.17771934421097</v>
      </c>
      <c r="I56" s="89">
        <v>633.87344837345699</v>
      </c>
      <c r="J56" s="89">
        <v>745.49926267908506</v>
      </c>
      <c r="K56" s="89">
        <v>825.43250435985999</v>
      </c>
      <c r="L56" s="89">
        <v>0</v>
      </c>
      <c r="M56" s="89">
        <v>1430.7807594476301</v>
      </c>
      <c r="N56" s="89">
        <v>1480.0860704174399</v>
      </c>
      <c r="O56" s="89">
        <v>818.17144171362804</v>
      </c>
      <c r="P56" s="89">
        <v>551.71910134001803</v>
      </c>
      <c r="Q56" s="89">
        <v>0</v>
      </c>
      <c r="R56" s="89">
        <v>1174.66292608554</v>
      </c>
      <c r="S56" s="89">
        <v>464.51770990894602</v>
      </c>
      <c r="T56" s="89">
        <v>969.45405735543102</v>
      </c>
      <c r="U56" s="89">
        <v>636.20237546535998</v>
      </c>
      <c r="V56" s="89">
        <v>1038.1278970272401</v>
      </c>
      <c r="W56" s="89">
        <v>943.15722813118703</v>
      </c>
      <c r="X56" s="89">
        <v>0</v>
      </c>
      <c r="Y56" s="89">
        <v>0</v>
      </c>
      <c r="Z56" s="89">
        <v>809.16174161674303</v>
      </c>
      <c r="AA56" s="89">
        <v>1196.52699238643</v>
      </c>
      <c r="AB56" s="89">
        <v>746.53257175725798</v>
      </c>
      <c r="AC56" s="89">
        <v>380.21135998730699</v>
      </c>
      <c r="AD56" s="89">
        <v>1502.6294206436</v>
      </c>
      <c r="AE56" s="89">
        <v>0</v>
      </c>
      <c r="AF56" s="89">
        <v>1112</v>
      </c>
      <c r="AG56" s="89">
        <v>1082</v>
      </c>
      <c r="AH56" s="89">
        <v>1310</v>
      </c>
      <c r="AI56" s="89">
        <v>1900</v>
      </c>
      <c r="AJ56" s="89">
        <v>1190</v>
      </c>
    </row>
    <row r="57" spans="1:36" ht="15" customHeight="1">
      <c r="A57" s="89" t="s">
        <v>147</v>
      </c>
      <c r="B57" s="91" t="s">
        <v>300</v>
      </c>
      <c r="C57" s="89">
        <v>560.61008017351105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421.672415134201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89">
        <v>0</v>
      </c>
      <c r="V57" s="89">
        <v>0</v>
      </c>
      <c r="W57" s="89">
        <v>0</v>
      </c>
      <c r="X57" s="89">
        <v>0</v>
      </c>
      <c r="Y57" s="89">
        <v>0</v>
      </c>
      <c r="Z57" s="89">
        <v>0</v>
      </c>
      <c r="AA57" s="89">
        <v>0</v>
      </c>
      <c r="AB57" s="89">
        <v>0</v>
      </c>
      <c r="AC57" s="89">
        <v>0</v>
      </c>
      <c r="AD57" s="89">
        <v>1672.93153161432</v>
      </c>
      <c r="AE57" s="89">
        <v>0</v>
      </c>
      <c r="AF57" s="89">
        <v>0</v>
      </c>
      <c r="AG57" s="89">
        <v>0</v>
      </c>
      <c r="AH57" s="89">
        <v>0</v>
      </c>
      <c r="AI57" s="89">
        <v>0</v>
      </c>
      <c r="AJ57" s="89">
        <v>0</v>
      </c>
    </row>
    <row r="58" spans="1:36" ht="15" customHeight="1">
      <c r="A58" s="89" t="s">
        <v>147</v>
      </c>
      <c r="B58" s="91" t="s">
        <v>301</v>
      </c>
      <c r="C58" s="89">
        <v>2252.6160473271798</v>
      </c>
      <c r="D58" s="89">
        <v>850.72120472862309</v>
      </c>
      <c r="E58" s="89">
        <v>0</v>
      </c>
      <c r="F58" s="89">
        <v>343.03271562063702</v>
      </c>
      <c r="G58" s="89">
        <v>1292.2756861994699</v>
      </c>
      <c r="H58" s="89">
        <v>842.37130979343601</v>
      </c>
      <c r="I58" s="89">
        <v>1224.8462438825002</v>
      </c>
      <c r="J58" s="89">
        <v>1533.4077074085801</v>
      </c>
      <c r="K58" s="89">
        <v>0</v>
      </c>
      <c r="L58" s="89">
        <v>0</v>
      </c>
      <c r="M58" s="89">
        <v>0</v>
      </c>
      <c r="N58" s="89">
        <v>772.59590847392906</v>
      </c>
      <c r="O58" s="89">
        <v>677.0909181281819</v>
      </c>
      <c r="P58" s="89">
        <v>452.356585476161</v>
      </c>
      <c r="Q58" s="89">
        <v>0</v>
      </c>
      <c r="R58" s="89">
        <v>1082.6257637412202</v>
      </c>
      <c r="S58" s="89">
        <v>1059.29442059653</v>
      </c>
      <c r="T58" s="89">
        <v>0</v>
      </c>
      <c r="U58" s="89">
        <v>1225.5033101732299</v>
      </c>
      <c r="V58" s="89">
        <v>569.06990902236203</v>
      </c>
      <c r="W58" s="89">
        <v>0</v>
      </c>
      <c r="X58" s="89">
        <v>809.16174161674303</v>
      </c>
      <c r="Y58" s="89">
        <v>0</v>
      </c>
      <c r="Z58" s="89">
        <v>0</v>
      </c>
      <c r="AA58" s="89">
        <v>0</v>
      </c>
      <c r="AB58" s="89">
        <v>787.56824992521501</v>
      </c>
      <c r="AC58" s="89">
        <v>523.91508623551999</v>
      </c>
      <c r="AD58" s="89">
        <v>0</v>
      </c>
      <c r="AE58" s="89">
        <v>899</v>
      </c>
      <c r="AF58" s="89">
        <v>0</v>
      </c>
      <c r="AG58" s="89">
        <v>0</v>
      </c>
      <c r="AH58" s="89">
        <v>0</v>
      </c>
      <c r="AI58" s="89">
        <v>0</v>
      </c>
      <c r="AJ58" s="89">
        <v>0</v>
      </c>
    </row>
    <row r="59" spans="1:36" ht="15" customHeight="1">
      <c r="A59" s="89" t="s">
        <v>147</v>
      </c>
      <c r="B59" s="91" t="s">
        <v>303</v>
      </c>
      <c r="C59" s="89">
        <v>2623.54865906435</v>
      </c>
      <c r="D59" s="89">
        <v>1698.78586366179</v>
      </c>
      <c r="E59" s="89">
        <v>1535.2614592201701</v>
      </c>
      <c r="F59" s="89">
        <v>0</v>
      </c>
      <c r="G59" s="89">
        <v>1857.41285149137</v>
      </c>
      <c r="H59" s="89">
        <v>1454.21916641332</v>
      </c>
      <c r="I59" s="89">
        <v>1354.2725273615699</v>
      </c>
      <c r="J59" s="89">
        <v>400</v>
      </c>
      <c r="K59" s="89">
        <v>661.72041219775406</v>
      </c>
      <c r="L59" s="89">
        <v>0</v>
      </c>
      <c r="M59" s="89">
        <v>505.82931999969901</v>
      </c>
      <c r="N59" s="89">
        <v>0</v>
      </c>
      <c r="O59" s="89">
        <v>1974.18746626347</v>
      </c>
      <c r="P59" s="89">
        <v>1745.8480912927701</v>
      </c>
      <c r="Q59" s="89">
        <v>0</v>
      </c>
      <c r="R59" s="89">
        <v>2245.4899867019499</v>
      </c>
      <c r="S59" s="89">
        <v>923.23087982093102</v>
      </c>
      <c r="T59" s="89">
        <v>1586.2880663705801</v>
      </c>
      <c r="U59" s="89">
        <v>802.01204829864901</v>
      </c>
      <c r="V59" s="89">
        <v>0</v>
      </c>
      <c r="W59" s="89">
        <v>1343.7475420231901</v>
      </c>
      <c r="X59" s="89">
        <v>1196.52699238643</v>
      </c>
      <c r="Y59" s="89">
        <v>0</v>
      </c>
      <c r="Z59" s="89">
        <v>0</v>
      </c>
      <c r="AA59" s="89">
        <v>0</v>
      </c>
      <c r="AB59" s="89">
        <v>1858.1773164466701</v>
      </c>
      <c r="AC59" s="89">
        <v>1575.3717320999899</v>
      </c>
      <c r="AD59" s="89">
        <v>1485.1832458255701</v>
      </c>
      <c r="AE59" s="89">
        <v>0</v>
      </c>
      <c r="AF59" s="89">
        <v>454</v>
      </c>
      <c r="AG59" s="89">
        <v>577</v>
      </c>
      <c r="AH59" s="89">
        <v>291</v>
      </c>
      <c r="AI59" s="89">
        <v>634</v>
      </c>
      <c r="AJ59" s="89">
        <v>564</v>
      </c>
    </row>
    <row r="60" spans="1:36" ht="15" customHeight="1">
      <c r="A60" s="89" t="s">
        <v>147</v>
      </c>
      <c r="B60" s="91" t="s">
        <v>304</v>
      </c>
      <c r="C60" s="89">
        <v>1472.1386482586699</v>
      </c>
      <c r="D60" s="89">
        <v>171.23968487161298</v>
      </c>
      <c r="E60" s="89">
        <v>903.982915252147</v>
      </c>
      <c r="F60" s="89">
        <v>908.28599436695106</v>
      </c>
      <c r="G60" s="89">
        <v>511.841445195772</v>
      </c>
      <c r="H60" s="89">
        <v>404.30883342103601</v>
      </c>
      <c r="I60" s="89">
        <v>643.64683867472309</v>
      </c>
      <c r="J60" s="89">
        <v>1144.11719890019</v>
      </c>
      <c r="K60" s="89">
        <v>0</v>
      </c>
      <c r="L60" s="89">
        <v>1632.96478199994</v>
      </c>
      <c r="M60" s="89">
        <v>0</v>
      </c>
      <c r="N60" s="89">
        <v>1031.61870157402</v>
      </c>
      <c r="O60" s="89">
        <v>171.92921205264901</v>
      </c>
      <c r="P60" s="89">
        <v>369.97218165411005</v>
      </c>
      <c r="Q60" s="89">
        <v>0</v>
      </c>
      <c r="R60" s="89">
        <v>429.94551876705401</v>
      </c>
      <c r="S60" s="89">
        <v>1207.0468892582498</v>
      </c>
      <c r="T60" s="89">
        <v>767.72843470975192</v>
      </c>
      <c r="U60" s="89">
        <v>0</v>
      </c>
      <c r="V60" s="89">
        <v>511.015665007346</v>
      </c>
      <c r="W60" s="89">
        <v>958.07311103482107</v>
      </c>
      <c r="X60" s="89">
        <v>746.53257175725901</v>
      </c>
      <c r="Y60" s="89">
        <v>0</v>
      </c>
      <c r="Z60" s="89">
        <v>787.56824992521501</v>
      </c>
      <c r="AA60" s="89">
        <v>1858.1773164466701</v>
      </c>
      <c r="AB60" s="89">
        <v>0</v>
      </c>
      <c r="AC60" s="89">
        <v>454.53487290644597</v>
      </c>
      <c r="AD60" s="89">
        <v>0</v>
      </c>
      <c r="AE60" s="89">
        <v>0</v>
      </c>
      <c r="AF60" s="89">
        <v>0</v>
      </c>
      <c r="AG60" s="89">
        <v>0</v>
      </c>
      <c r="AH60" s="89">
        <v>0</v>
      </c>
      <c r="AI60" s="89">
        <v>0</v>
      </c>
      <c r="AJ60" s="89">
        <v>0</v>
      </c>
    </row>
    <row r="61" spans="1:36" ht="15" customHeight="1">
      <c r="A61" s="89" t="s">
        <v>147</v>
      </c>
      <c r="B61" s="91" t="s">
        <v>305</v>
      </c>
      <c r="C61" s="89">
        <v>1879.07717022939</v>
      </c>
      <c r="D61" s="89">
        <v>416.67442091245101</v>
      </c>
      <c r="E61" s="89">
        <v>1089.5599581445199</v>
      </c>
      <c r="F61" s="89">
        <v>797.89632698648404</v>
      </c>
      <c r="G61" s="89">
        <v>869.38049533326898</v>
      </c>
      <c r="H61" s="89">
        <v>323.68806336508601</v>
      </c>
      <c r="I61" s="89">
        <v>705.30028234734198</v>
      </c>
      <c r="J61" s="89">
        <v>1030.02389787685</v>
      </c>
      <c r="K61" s="89">
        <v>1177.7913358512399</v>
      </c>
      <c r="L61" s="89">
        <v>0</v>
      </c>
      <c r="M61" s="89">
        <v>0</v>
      </c>
      <c r="N61" s="89">
        <v>1109.6121626510699</v>
      </c>
      <c r="O61" s="89">
        <v>470.59611593338201</v>
      </c>
      <c r="P61" s="89">
        <v>171.64965832355401</v>
      </c>
      <c r="Q61" s="89">
        <v>0</v>
      </c>
      <c r="R61" s="89">
        <v>874.10712133104096</v>
      </c>
      <c r="S61" s="89">
        <v>797.05288986867799</v>
      </c>
      <c r="T61" s="89">
        <v>981.16819225591007</v>
      </c>
      <c r="U61" s="89">
        <v>977.33382873698895</v>
      </c>
      <c r="V61" s="89">
        <v>658.157323216142</v>
      </c>
      <c r="W61" s="89">
        <v>1060.74538884102</v>
      </c>
      <c r="X61" s="89">
        <v>380.21135998730603</v>
      </c>
      <c r="Y61" s="89">
        <v>0</v>
      </c>
      <c r="Z61" s="89">
        <v>523.91508623551999</v>
      </c>
      <c r="AA61" s="89">
        <v>1575.3717320999899</v>
      </c>
      <c r="AB61" s="89">
        <v>454.53487290644597</v>
      </c>
      <c r="AC61" s="89">
        <v>0</v>
      </c>
      <c r="AD61" s="89">
        <v>0</v>
      </c>
      <c r="AE61" s="89">
        <v>0</v>
      </c>
      <c r="AF61" s="89">
        <v>0</v>
      </c>
      <c r="AG61" s="89">
        <v>0</v>
      </c>
      <c r="AH61" s="89">
        <v>0</v>
      </c>
      <c r="AI61" s="89">
        <v>0</v>
      </c>
      <c r="AJ61" s="89">
        <v>0</v>
      </c>
    </row>
    <row r="62" spans="1:36" ht="15" customHeight="1">
      <c r="A62" s="89" t="s">
        <v>147</v>
      </c>
      <c r="B62" s="89" t="s">
        <v>358</v>
      </c>
      <c r="C62" s="89">
        <v>0</v>
      </c>
      <c r="D62" s="89">
        <v>0</v>
      </c>
      <c r="E62" s="89">
        <v>0</v>
      </c>
      <c r="F62" s="89">
        <v>428</v>
      </c>
      <c r="G62" s="89">
        <v>0</v>
      </c>
      <c r="H62" s="89">
        <v>0</v>
      </c>
      <c r="I62" s="89">
        <v>0</v>
      </c>
      <c r="J62" s="89">
        <v>0</v>
      </c>
      <c r="K62" s="89">
        <v>0</v>
      </c>
      <c r="L62" s="89">
        <v>0</v>
      </c>
      <c r="M62" s="89">
        <v>0</v>
      </c>
      <c r="N62" s="89">
        <v>868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89">
        <v>0</v>
      </c>
      <c r="V62" s="89">
        <v>0</v>
      </c>
      <c r="W62" s="89">
        <v>0</v>
      </c>
      <c r="X62" s="89">
        <v>0</v>
      </c>
      <c r="Y62" s="89">
        <v>0</v>
      </c>
      <c r="Z62" s="89">
        <v>899</v>
      </c>
      <c r="AA62" s="89">
        <v>0</v>
      </c>
      <c r="AB62" s="89">
        <v>0</v>
      </c>
      <c r="AC62" s="89">
        <v>0</v>
      </c>
      <c r="AD62" s="89">
        <v>0</v>
      </c>
      <c r="AE62" s="89">
        <v>0</v>
      </c>
      <c r="AF62" s="89">
        <v>0</v>
      </c>
      <c r="AG62" s="89">
        <v>0</v>
      </c>
      <c r="AH62" s="89">
        <v>0</v>
      </c>
      <c r="AI62" s="89">
        <v>0</v>
      </c>
      <c r="AJ62" s="89">
        <v>0</v>
      </c>
    </row>
    <row r="63" spans="1:36" ht="15" customHeight="1">
      <c r="A63" s="89" t="s">
        <v>147</v>
      </c>
      <c r="B63" s="91" t="s">
        <v>307</v>
      </c>
      <c r="C63" s="89">
        <v>600</v>
      </c>
      <c r="D63" s="89">
        <v>1399.0173033453</v>
      </c>
      <c r="E63" s="89">
        <v>645.5935980418019</v>
      </c>
      <c r="F63" s="89">
        <v>0</v>
      </c>
      <c r="G63" s="89">
        <v>1134.76331056603</v>
      </c>
      <c r="H63" s="89">
        <v>1341.3757744945199</v>
      </c>
      <c r="I63" s="89">
        <v>959.53068808902401</v>
      </c>
      <c r="J63" s="89">
        <v>850.09003943214498</v>
      </c>
      <c r="K63" s="89">
        <v>0</v>
      </c>
      <c r="L63" s="89">
        <v>1549.5137640238599</v>
      </c>
      <c r="M63" s="89">
        <v>0</v>
      </c>
      <c r="N63" s="89">
        <v>0</v>
      </c>
      <c r="O63" s="89">
        <v>0</v>
      </c>
      <c r="P63" s="89">
        <v>0</v>
      </c>
      <c r="Q63" s="89">
        <v>363.85293099165801</v>
      </c>
      <c r="R63" s="89">
        <v>1673.8376714381</v>
      </c>
      <c r="S63" s="89">
        <v>0</v>
      </c>
      <c r="T63" s="89">
        <v>785.88569114541792</v>
      </c>
      <c r="U63" s="89">
        <v>0</v>
      </c>
      <c r="V63" s="89">
        <v>0</v>
      </c>
      <c r="W63" s="89">
        <v>604.03108572155702</v>
      </c>
      <c r="X63" s="89">
        <v>1502.6294206436</v>
      </c>
      <c r="Y63" s="89">
        <v>1672.93153161432</v>
      </c>
      <c r="Z63" s="89">
        <v>0</v>
      </c>
      <c r="AA63" s="89">
        <v>1485.1832458255701</v>
      </c>
      <c r="AB63" s="89">
        <v>0</v>
      </c>
      <c r="AC63" s="89">
        <v>0</v>
      </c>
      <c r="AD63" s="89">
        <v>0</v>
      </c>
      <c r="AE63" s="89">
        <v>0</v>
      </c>
      <c r="AF63" s="89">
        <v>1227</v>
      </c>
      <c r="AG63" s="89">
        <v>874</v>
      </c>
      <c r="AH63" s="89">
        <v>1285</v>
      </c>
      <c r="AI63" s="89">
        <v>2083</v>
      </c>
      <c r="AJ63" s="89">
        <v>1049</v>
      </c>
    </row>
    <row r="64" spans="1:36" ht="15" customHeight="1">
      <c r="A64" s="89" t="s">
        <v>204</v>
      </c>
      <c r="B64" s="91" t="s">
        <v>279</v>
      </c>
      <c r="C64" s="89">
        <v>1462.5036972452499</v>
      </c>
      <c r="D64" s="89">
        <v>0</v>
      </c>
      <c r="E64" s="89">
        <v>770.236828192453</v>
      </c>
      <c r="F64" s="89">
        <v>1022.45061807718</v>
      </c>
      <c r="G64" s="89">
        <v>456.356604383042</v>
      </c>
      <c r="H64" s="89">
        <v>254.84215530230099</v>
      </c>
      <c r="I64" s="89">
        <v>477.03670245972501</v>
      </c>
      <c r="J64" s="89">
        <v>973.03029341892591</v>
      </c>
      <c r="K64" s="89">
        <v>0</v>
      </c>
      <c r="L64" s="89">
        <v>1640.58307712588</v>
      </c>
      <c r="M64" s="89">
        <v>0</v>
      </c>
      <c r="N64" s="89">
        <v>1188.0094566349799</v>
      </c>
      <c r="O64" s="89">
        <v>332.26843218335199</v>
      </c>
      <c r="P64" s="89">
        <v>400.59372578107298</v>
      </c>
      <c r="Q64" s="89">
        <v>0</v>
      </c>
      <c r="R64" s="89">
        <v>557.69258660892194</v>
      </c>
      <c r="S64" s="89">
        <v>1094.83749350671</v>
      </c>
      <c r="T64" s="89">
        <v>640.31926514528504</v>
      </c>
      <c r="U64" s="89">
        <v>1264.2639586615901</v>
      </c>
      <c r="V64" s="89">
        <v>667.28743942098004</v>
      </c>
      <c r="W64" s="89">
        <v>804.23854010353705</v>
      </c>
      <c r="X64" s="89">
        <v>630.35834473776902</v>
      </c>
      <c r="Y64" s="89">
        <v>0</v>
      </c>
      <c r="Z64" s="89">
        <v>850.72120472862309</v>
      </c>
      <c r="AA64" s="89">
        <v>1698.78586366179</v>
      </c>
      <c r="AB64" s="89">
        <v>171.239684871614</v>
      </c>
      <c r="AC64" s="89">
        <v>416.67442091245101</v>
      </c>
      <c r="AD64" s="89">
        <v>1399.0173033453</v>
      </c>
      <c r="AE64" s="89">
        <v>0</v>
      </c>
      <c r="AF64" s="89">
        <v>0</v>
      </c>
      <c r="AG64" s="89">
        <v>0</v>
      </c>
      <c r="AH64" s="89">
        <v>0</v>
      </c>
      <c r="AI64" s="89">
        <v>0</v>
      </c>
      <c r="AJ64" s="89">
        <v>0</v>
      </c>
    </row>
    <row r="65" spans="1:36" ht="15" customHeight="1">
      <c r="A65" s="89" t="s">
        <v>204</v>
      </c>
      <c r="B65" s="91" t="s">
        <v>281</v>
      </c>
      <c r="C65" s="89">
        <v>1099.0230756102801</v>
      </c>
      <c r="D65" s="89">
        <v>770.236828192453</v>
      </c>
      <c r="E65" s="89">
        <v>0</v>
      </c>
      <c r="F65" s="89">
        <v>0</v>
      </c>
      <c r="G65" s="89">
        <v>501.39553045155702</v>
      </c>
      <c r="H65" s="89">
        <v>767.87486374571495</v>
      </c>
      <c r="I65" s="89">
        <v>406.49570969197498</v>
      </c>
      <c r="J65" s="89">
        <v>692.15566005255198</v>
      </c>
      <c r="K65" s="89">
        <v>0</v>
      </c>
      <c r="L65" s="89">
        <v>1325.3755051562</v>
      </c>
      <c r="M65" s="89">
        <v>0</v>
      </c>
      <c r="N65" s="89">
        <v>0</v>
      </c>
      <c r="O65" s="89">
        <v>1075.0708709829501</v>
      </c>
      <c r="P65" s="89">
        <v>1146.04524644247</v>
      </c>
      <c r="Q65" s="89">
        <v>924.13527462824004</v>
      </c>
      <c r="R65" s="89">
        <v>1040.2243047708</v>
      </c>
      <c r="S65" s="89">
        <v>0</v>
      </c>
      <c r="T65" s="89">
        <v>140.402716275073</v>
      </c>
      <c r="U65" s="89">
        <v>0</v>
      </c>
      <c r="V65" s="89">
        <v>0</v>
      </c>
      <c r="W65" s="89">
        <v>192.198479320232</v>
      </c>
      <c r="X65" s="89">
        <v>1037.5298659720399</v>
      </c>
      <c r="Y65" s="89">
        <v>0</v>
      </c>
      <c r="Z65" s="89">
        <v>0</v>
      </c>
      <c r="AA65" s="89">
        <v>1535.2614592201701</v>
      </c>
      <c r="AB65" s="89">
        <v>903.982915252147</v>
      </c>
      <c r="AC65" s="89">
        <v>1089.5599581445199</v>
      </c>
      <c r="AD65" s="89">
        <v>645.5935980418019</v>
      </c>
      <c r="AE65" s="89">
        <v>0</v>
      </c>
      <c r="AF65" s="89">
        <v>1174</v>
      </c>
      <c r="AG65" s="89">
        <v>943</v>
      </c>
      <c r="AH65" s="89">
        <v>1394</v>
      </c>
      <c r="AI65" s="89">
        <v>2195</v>
      </c>
      <c r="AJ65" s="89">
        <v>1130</v>
      </c>
    </row>
    <row r="66" spans="1:36" ht="15" customHeight="1">
      <c r="A66" s="89" t="s">
        <v>204</v>
      </c>
      <c r="B66" s="91" t="s">
        <v>282</v>
      </c>
      <c r="C66" s="89">
        <v>0</v>
      </c>
      <c r="D66" s="89">
        <v>1022.45061807717</v>
      </c>
      <c r="E66" s="89">
        <v>0</v>
      </c>
      <c r="F66" s="89">
        <v>0</v>
      </c>
      <c r="G66" s="89">
        <v>1415.44768519386</v>
      </c>
      <c r="H66" s="89">
        <v>1087.0459106394901</v>
      </c>
      <c r="I66" s="89">
        <v>1458.0167648837798</v>
      </c>
      <c r="J66" s="89">
        <v>0</v>
      </c>
      <c r="K66" s="89">
        <v>0</v>
      </c>
      <c r="L66" s="89">
        <v>0</v>
      </c>
      <c r="M66" s="89">
        <v>0</v>
      </c>
      <c r="N66" s="89">
        <v>453.95261489014501</v>
      </c>
      <c r="O66" s="89">
        <v>753.16464265603702</v>
      </c>
      <c r="P66" s="89">
        <v>671.17606225370605</v>
      </c>
      <c r="Q66" s="89">
        <v>0</v>
      </c>
      <c r="R66" s="89">
        <v>1075.5099926088301</v>
      </c>
      <c r="S66" s="89">
        <v>0</v>
      </c>
      <c r="T66" s="89">
        <v>0</v>
      </c>
      <c r="U66" s="89">
        <v>0</v>
      </c>
      <c r="V66" s="89">
        <v>489.50968613755697</v>
      </c>
      <c r="W66" s="89">
        <v>0</v>
      </c>
      <c r="X66" s="89">
        <v>1129.6862445515799</v>
      </c>
      <c r="Y66" s="89">
        <v>0</v>
      </c>
      <c r="Z66" s="89">
        <v>343.03271562063702</v>
      </c>
      <c r="AA66" s="89">
        <v>0</v>
      </c>
      <c r="AB66" s="89">
        <v>908.28599436695106</v>
      </c>
      <c r="AC66" s="89">
        <v>797.89632698648404</v>
      </c>
      <c r="AD66" s="89">
        <v>0</v>
      </c>
      <c r="AE66" s="89">
        <v>428</v>
      </c>
      <c r="AF66" s="89">
        <v>0</v>
      </c>
      <c r="AG66" s="89">
        <v>0</v>
      </c>
      <c r="AH66" s="89">
        <v>0</v>
      </c>
      <c r="AI66" s="89">
        <v>0</v>
      </c>
      <c r="AJ66" s="89">
        <v>0</v>
      </c>
    </row>
    <row r="67" spans="1:36" ht="15" customHeight="1">
      <c r="A67" s="89" t="s">
        <v>204</v>
      </c>
      <c r="B67" s="91" t="s">
        <v>283</v>
      </c>
      <c r="C67" s="89">
        <v>1014.34394513314</v>
      </c>
      <c r="D67" s="89">
        <v>456.356604383042</v>
      </c>
      <c r="E67" s="89">
        <v>501.39553045155702</v>
      </c>
      <c r="F67" s="89">
        <v>1415.44768519386</v>
      </c>
      <c r="G67" s="89">
        <v>0</v>
      </c>
      <c r="H67" s="89">
        <v>619.88650523467504</v>
      </c>
      <c r="I67" s="89">
        <v>504.61636209337797</v>
      </c>
      <c r="J67" s="89">
        <v>1027.04980656165</v>
      </c>
      <c r="K67" s="89">
        <v>0</v>
      </c>
      <c r="L67" s="89">
        <v>1204.00805515613</v>
      </c>
      <c r="M67" s="89">
        <v>0</v>
      </c>
      <c r="N67" s="89">
        <v>0</v>
      </c>
      <c r="O67" s="89">
        <v>662.93928739685907</v>
      </c>
      <c r="P67" s="89">
        <v>850.87250518848896</v>
      </c>
      <c r="Q67" s="89">
        <v>0</v>
      </c>
      <c r="R67" s="89">
        <v>540.00727508318994</v>
      </c>
      <c r="S67" s="89">
        <v>0</v>
      </c>
      <c r="T67" s="89">
        <v>367.02347411715601</v>
      </c>
      <c r="U67" s="89">
        <v>0</v>
      </c>
      <c r="V67" s="89">
        <v>978.20225601370009</v>
      </c>
      <c r="W67" s="89">
        <v>637.54705771983208</v>
      </c>
      <c r="X67" s="89">
        <v>1001.53130217721</v>
      </c>
      <c r="Y67" s="89">
        <v>0</v>
      </c>
      <c r="Z67" s="89">
        <v>1292.2756861994699</v>
      </c>
      <c r="AA67" s="89">
        <v>1857.41285149137</v>
      </c>
      <c r="AB67" s="89">
        <v>511.841445195772</v>
      </c>
      <c r="AC67" s="89">
        <v>869.38049533326898</v>
      </c>
      <c r="AD67" s="89">
        <v>1134.76331056603</v>
      </c>
      <c r="AE67" s="89">
        <v>0</v>
      </c>
      <c r="AF67" s="89">
        <v>0</v>
      </c>
      <c r="AG67" s="89">
        <v>0</v>
      </c>
      <c r="AH67" s="89">
        <v>0</v>
      </c>
      <c r="AI67" s="89">
        <v>0</v>
      </c>
      <c r="AJ67" s="89">
        <v>0</v>
      </c>
    </row>
    <row r="68" spans="1:36" ht="15" customHeight="1">
      <c r="A68" s="89" t="s">
        <v>204</v>
      </c>
      <c r="B68" s="91" t="s">
        <v>284</v>
      </c>
      <c r="C68" s="89">
        <v>1630.331431028</v>
      </c>
      <c r="D68" s="89">
        <v>254.84215530230099</v>
      </c>
      <c r="E68" s="89">
        <v>767.87486374571495</v>
      </c>
      <c r="F68" s="89">
        <v>1087.0459106394901</v>
      </c>
      <c r="G68" s="89">
        <v>619.88650523467504</v>
      </c>
      <c r="H68" s="89">
        <v>0</v>
      </c>
      <c r="I68" s="89">
        <v>382.62832690687503</v>
      </c>
      <c r="J68" s="89">
        <v>777.762743983733</v>
      </c>
      <c r="K68" s="89">
        <v>1194.05150474325</v>
      </c>
      <c r="L68" s="89">
        <v>0</v>
      </c>
      <c r="M68" s="89">
        <v>0</v>
      </c>
      <c r="N68" s="89">
        <v>1334.1030659155401</v>
      </c>
      <c r="O68" s="89">
        <v>528.62735733984505</v>
      </c>
      <c r="P68" s="89">
        <v>415.872666555092</v>
      </c>
      <c r="Q68" s="89">
        <v>0</v>
      </c>
      <c r="R68" s="89">
        <v>812.42519774304708</v>
      </c>
      <c r="S68" s="89">
        <v>850.90017038750102</v>
      </c>
      <c r="T68" s="89">
        <v>665.23720472525895</v>
      </c>
      <c r="U68" s="89">
        <v>1016.03976861826</v>
      </c>
      <c r="V68" s="89">
        <v>829.37590922436198</v>
      </c>
      <c r="W68" s="89">
        <v>738.706129558464</v>
      </c>
      <c r="X68" s="89">
        <v>390.17771934421097</v>
      </c>
      <c r="Y68" s="89">
        <v>0</v>
      </c>
      <c r="Z68" s="89">
        <v>842.37130979343601</v>
      </c>
      <c r="AA68" s="89">
        <v>1454.21916641332</v>
      </c>
      <c r="AB68" s="89">
        <v>404.30883342103704</v>
      </c>
      <c r="AC68" s="89">
        <v>323.68806336508601</v>
      </c>
      <c r="AD68" s="89">
        <v>1341.3757744945199</v>
      </c>
      <c r="AE68" s="89">
        <v>0</v>
      </c>
      <c r="AF68" s="89">
        <v>1234</v>
      </c>
      <c r="AG68" s="89">
        <v>1145</v>
      </c>
      <c r="AH68" s="89">
        <v>1509</v>
      </c>
      <c r="AI68" s="89">
        <v>2169</v>
      </c>
      <c r="AJ68" s="89">
        <v>1311</v>
      </c>
    </row>
    <row r="69" spans="1:36" ht="15" customHeight="1">
      <c r="A69" s="89" t="s">
        <v>204</v>
      </c>
      <c r="B69" s="91" t="s">
        <v>285</v>
      </c>
      <c r="C69" s="89">
        <v>1410.7543914733799</v>
      </c>
      <c r="D69" s="89">
        <v>477.03670245972501</v>
      </c>
      <c r="E69" s="89">
        <v>406.49570969197498</v>
      </c>
      <c r="F69" s="89">
        <v>1458.0167648837798</v>
      </c>
      <c r="G69" s="89">
        <v>504.61636209337797</v>
      </c>
      <c r="H69" s="89">
        <v>382.62832690687503</v>
      </c>
      <c r="I69" s="89">
        <v>0</v>
      </c>
      <c r="J69" s="89">
        <v>540.48617707193898</v>
      </c>
      <c r="K69" s="89">
        <v>1281.0399000955401</v>
      </c>
      <c r="L69" s="89">
        <v>1624.9639850144902</v>
      </c>
      <c r="M69" s="89">
        <v>1750.79412833571</v>
      </c>
      <c r="N69" s="89">
        <v>1662.6622525184398</v>
      </c>
      <c r="O69" s="89">
        <v>809.27324768310598</v>
      </c>
      <c r="P69" s="89">
        <v>790.13366259144595</v>
      </c>
      <c r="Q69" s="89">
        <v>1286.0923385641399</v>
      </c>
      <c r="R69" s="89">
        <v>934.15270892569299</v>
      </c>
      <c r="S69" s="89">
        <v>1015.33146361259</v>
      </c>
      <c r="T69" s="89">
        <v>339.256989214344</v>
      </c>
      <c r="U69" s="89">
        <v>1144.5981630804799</v>
      </c>
      <c r="V69" s="89">
        <v>1143.0904705983601</v>
      </c>
      <c r="W69" s="89">
        <v>356.148252621496</v>
      </c>
      <c r="X69" s="89">
        <v>633.87344837345699</v>
      </c>
      <c r="Y69" s="89">
        <v>0</v>
      </c>
      <c r="Z69" s="89">
        <v>1224.8462438825002</v>
      </c>
      <c r="AA69" s="89">
        <v>1354.2725273615699</v>
      </c>
      <c r="AB69" s="89">
        <v>643.64683867472309</v>
      </c>
      <c r="AC69" s="89">
        <v>705.30028234734198</v>
      </c>
      <c r="AD69" s="89">
        <v>959.53068808902401</v>
      </c>
      <c r="AE69" s="89">
        <v>0</v>
      </c>
      <c r="AF69" s="89">
        <v>1080</v>
      </c>
      <c r="AG69" s="89">
        <v>943</v>
      </c>
      <c r="AH69" s="89">
        <v>1374</v>
      </c>
      <c r="AI69" s="89">
        <v>2106</v>
      </c>
      <c r="AJ69" s="89">
        <v>1130</v>
      </c>
    </row>
    <row r="70" spans="1:36" ht="15" customHeight="1">
      <c r="A70" s="89" t="s">
        <v>204</v>
      </c>
      <c r="B70" s="91" t="s">
        <v>286</v>
      </c>
      <c r="C70" s="89">
        <v>1789.50848048067</v>
      </c>
      <c r="D70" s="89">
        <v>973.03029341892591</v>
      </c>
      <c r="E70" s="89">
        <v>692.15566005255096</v>
      </c>
      <c r="F70" s="89">
        <v>0</v>
      </c>
      <c r="G70" s="89">
        <v>1027.04980656165</v>
      </c>
      <c r="H70" s="89">
        <v>777.762743983733</v>
      </c>
      <c r="I70" s="89">
        <v>540.48617707193796</v>
      </c>
      <c r="J70" s="89">
        <v>0</v>
      </c>
      <c r="K70" s="89">
        <v>978.43615901451699</v>
      </c>
      <c r="L70" s="89">
        <v>0</v>
      </c>
      <c r="M70" s="89">
        <v>1298.0924487966699</v>
      </c>
      <c r="N70" s="89">
        <v>0</v>
      </c>
      <c r="O70" s="89">
        <v>1294.2279971775301</v>
      </c>
      <c r="P70" s="89">
        <v>1171.93947295151</v>
      </c>
      <c r="Q70" s="89">
        <v>1213.4344984837101</v>
      </c>
      <c r="R70" s="89">
        <v>1472.55546826829</v>
      </c>
      <c r="S70" s="89">
        <v>873.01233222354495</v>
      </c>
      <c r="T70" s="89">
        <v>737.80857292999201</v>
      </c>
      <c r="U70" s="89">
        <v>921.64596476852296</v>
      </c>
      <c r="V70" s="89">
        <v>0</v>
      </c>
      <c r="W70" s="89">
        <v>503.888449476456</v>
      </c>
      <c r="X70" s="89">
        <v>745.49926267908506</v>
      </c>
      <c r="Y70" s="89">
        <v>0</v>
      </c>
      <c r="Z70" s="89">
        <v>1533.4077074085801</v>
      </c>
      <c r="AA70" s="89">
        <v>400</v>
      </c>
      <c r="AB70" s="89">
        <v>1144.11719890019</v>
      </c>
      <c r="AC70" s="89">
        <v>1030.02389787685</v>
      </c>
      <c r="AD70" s="89">
        <v>850.09003943214498</v>
      </c>
      <c r="AE70" s="89">
        <v>0</v>
      </c>
      <c r="AF70" s="89">
        <v>515</v>
      </c>
      <c r="AG70" s="89">
        <v>312</v>
      </c>
      <c r="AH70" s="89">
        <v>728</v>
      </c>
      <c r="AI70" s="89">
        <v>1538</v>
      </c>
      <c r="AJ70" s="89">
        <v>500</v>
      </c>
    </row>
    <row r="71" spans="1:36">
      <c r="A71" s="89" t="s">
        <v>204</v>
      </c>
      <c r="B71" s="91" t="s">
        <v>308</v>
      </c>
      <c r="C71" s="89">
        <v>0</v>
      </c>
      <c r="D71" s="89">
        <v>0</v>
      </c>
      <c r="E71" s="89">
        <v>0</v>
      </c>
      <c r="F71" s="89">
        <v>0</v>
      </c>
      <c r="G71" s="89">
        <v>0</v>
      </c>
      <c r="H71" s="89">
        <v>1194.05150474325</v>
      </c>
      <c r="I71" s="89">
        <v>1281.0399000955401</v>
      </c>
      <c r="J71" s="89">
        <v>978.43615901451699</v>
      </c>
      <c r="K71" s="89">
        <v>0</v>
      </c>
      <c r="L71" s="89">
        <v>0</v>
      </c>
      <c r="M71" s="89">
        <v>647.91129284531996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384.46822270052297</v>
      </c>
      <c r="T71" s="89">
        <v>0</v>
      </c>
      <c r="U71" s="89">
        <v>205.65185271509202</v>
      </c>
      <c r="V71" s="89">
        <v>0</v>
      </c>
      <c r="W71" s="89">
        <v>0</v>
      </c>
      <c r="X71" s="89">
        <v>825.43250435985999</v>
      </c>
      <c r="Y71" s="89">
        <v>0</v>
      </c>
      <c r="Z71" s="89">
        <v>0</v>
      </c>
      <c r="AA71" s="89">
        <v>661.72041219775406</v>
      </c>
      <c r="AB71" s="89">
        <v>0</v>
      </c>
      <c r="AC71" s="89">
        <v>1177.7913358512399</v>
      </c>
      <c r="AD71" s="89">
        <v>0</v>
      </c>
      <c r="AE71" s="89">
        <v>0</v>
      </c>
      <c r="AF71" s="89">
        <v>860</v>
      </c>
      <c r="AG71" s="89">
        <v>1040</v>
      </c>
      <c r="AH71" s="89">
        <v>959</v>
      </c>
      <c r="AI71" s="89">
        <v>1194</v>
      </c>
      <c r="AJ71" s="89">
        <v>1069</v>
      </c>
    </row>
    <row r="72" spans="1:36" ht="15" customHeight="1">
      <c r="A72" s="89" t="s">
        <v>204</v>
      </c>
      <c r="B72" s="91" t="s">
        <v>287</v>
      </c>
      <c r="C72" s="89">
        <v>229.590304990151</v>
      </c>
      <c r="D72" s="89">
        <v>1640.58307712588</v>
      </c>
      <c r="E72" s="89">
        <v>1325.3755051562</v>
      </c>
      <c r="F72" s="89">
        <v>0</v>
      </c>
      <c r="G72" s="89">
        <v>1204.00805515613</v>
      </c>
      <c r="H72" s="89">
        <v>0</v>
      </c>
      <c r="I72" s="89">
        <v>1624.9639850144902</v>
      </c>
      <c r="J72" s="89">
        <v>0</v>
      </c>
      <c r="K72" s="89">
        <v>0</v>
      </c>
      <c r="L72" s="89">
        <v>0</v>
      </c>
      <c r="M72" s="89">
        <v>0</v>
      </c>
      <c r="N72" s="89">
        <v>0</v>
      </c>
      <c r="O72" s="89">
        <v>1723.5923456386299</v>
      </c>
      <c r="P72" s="89">
        <v>0</v>
      </c>
      <c r="Q72" s="89">
        <v>1479.4523671480001</v>
      </c>
      <c r="R72" s="89">
        <v>1341.0179170542301</v>
      </c>
      <c r="S72" s="89">
        <v>0</v>
      </c>
      <c r="T72" s="89">
        <v>1307.3596546454498</v>
      </c>
      <c r="U72" s="89">
        <v>0</v>
      </c>
      <c r="V72" s="89">
        <v>0</v>
      </c>
      <c r="W72" s="89">
        <v>1513.17891265412</v>
      </c>
      <c r="X72" s="89">
        <v>0</v>
      </c>
      <c r="Y72" s="89">
        <v>421.672415134201</v>
      </c>
      <c r="Z72" s="89">
        <v>0</v>
      </c>
      <c r="AA72" s="89">
        <v>0</v>
      </c>
      <c r="AB72" s="89">
        <v>1632.96478199994</v>
      </c>
      <c r="AC72" s="89">
        <v>0</v>
      </c>
      <c r="AD72" s="89">
        <v>1549.5137640238599</v>
      </c>
      <c r="AE72" s="89">
        <v>0</v>
      </c>
      <c r="AF72" s="89">
        <v>0</v>
      </c>
      <c r="AG72" s="89">
        <v>0</v>
      </c>
      <c r="AH72" s="89">
        <v>0</v>
      </c>
      <c r="AI72" s="89">
        <v>0</v>
      </c>
      <c r="AJ72" s="89">
        <v>0</v>
      </c>
    </row>
    <row r="73" spans="1:36" ht="15" customHeight="1">
      <c r="A73" s="89" t="s">
        <v>204</v>
      </c>
      <c r="B73" s="91" t="s">
        <v>288</v>
      </c>
      <c r="C73" s="89">
        <v>0</v>
      </c>
      <c r="D73" s="89">
        <v>0</v>
      </c>
      <c r="E73" s="89">
        <v>0</v>
      </c>
      <c r="F73" s="89">
        <v>0</v>
      </c>
      <c r="G73" s="89">
        <v>0</v>
      </c>
      <c r="H73" s="89">
        <v>0</v>
      </c>
      <c r="I73" s="89">
        <v>1750.79412833571</v>
      </c>
      <c r="J73" s="89">
        <v>1298.0924487966699</v>
      </c>
      <c r="K73" s="89">
        <v>647.91129284531996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1026.3112498938599</v>
      </c>
      <c r="T73" s="89">
        <v>0</v>
      </c>
      <c r="U73" s="89">
        <v>852.16339759525101</v>
      </c>
      <c r="V73" s="89">
        <v>0</v>
      </c>
      <c r="W73" s="89">
        <v>0</v>
      </c>
      <c r="X73" s="89">
        <v>1430.7807594476301</v>
      </c>
      <c r="Y73" s="89">
        <v>0</v>
      </c>
      <c r="Z73" s="89">
        <v>0</v>
      </c>
      <c r="AA73" s="89">
        <v>505.82931999969901</v>
      </c>
      <c r="AB73" s="89">
        <v>0</v>
      </c>
      <c r="AC73" s="89">
        <v>0</v>
      </c>
      <c r="AD73" s="89">
        <v>0</v>
      </c>
      <c r="AE73" s="89">
        <v>0</v>
      </c>
      <c r="AF73" s="89">
        <v>903</v>
      </c>
      <c r="AG73" s="89">
        <v>1119</v>
      </c>
      <c r="AH73" s="89">
        <v>824</v>
      </c>
      <c r="AI73" s="89">
        <v>709</v>
      </c>
      <c r="AJ73" s="89">
        <v>1068</v>
      </c>
    </row>
    <row r="74" spans="1:36" ht="15" customHeight="1">
      <c r="A74" s="89" t="s">
        <v>204</v>
      </c>
      <c r="B74" s="91" t="s">
        <v>289</v>
      </c>
      <c r="C74" s="89">
        <v>0</v>
      </c>
      <c r="D74" s="89">
        <v>1462.5036972452499</v>
      </c>
      <c r="E74" s="89">
        <v>300</v>
      </c>
      <c r="F74" s="89">
        <v>0</v>
      </c>
      <c r="G74" s="89">
        <v>350</v>
      </c>
      <c r="H74" s="89">
        <v>1630.331431028</v>
      </c>
      <c r="I74" s="89">
        <v>500</v>
      </c>
      <c r="J74" s="89">
        <v>1789.50848048067</v>
      </c>
      <c r="K74" s="89">
        <v>0</v>
      </c>
      <c r="L74" s="89">
        <v>1000</v>
      </c>
      <c r="M74" s="89">
        <v>0</v>
      </c>
      <c r="N74" s="89">
        <v>2201.08682865318</v>
      </c>
      <c r="O74" s="89">
        <v>1577.9893158996201</v>
      </c>
      <c r="P74" s="89">
        <v>1838.3882306706901</v>
      </c>
      <c r="Q74" s="89">
        <v>1284.4862978178601</v>
      </c>
      <c r="R74" s="89">
        <v>1000</v>
      </c>
      <c r="S74" s="89">
        <v>0</v>
      </c>
      <c r="T74" s="89">
        <v>1087.0487478216301</v>
      </c>
      <c r="U74" s="89">
        <v>0</v>
      </c>
      <c r="V74" s="89">
        <v>1809.0938656153198</v>
      </c>
      <c r="W74" s="89">
        <v>1285.66128237525</v>
      </c>
      <c r="X74" s="89">
        <v>2000.60210862749</v>
      </c>
      <c r="Y74" s="89">
        <v>560.61008017351105</v>
      </c>
      <c r="Z74" s="89">
        <v>2252.6160473271798</v>
      </c>
      <c r="AA74" s="89">
        <v>2623.54865906435</v>
      </c>
      <c r="AB74" s="89">
        <v>1472.1386482586699</v>
      </c>
      <c r="AC74" s="89">
        <v>1879.07717022939</v>
      </c>
      <c r="AD74" s="89">
        <v>600</v>
      </c>
      <c r="AE74" s="89">
        <v>0</v>
      </c>
      <c r="AF74" s="89">
        <v>1663</v>
      </c>
      <c r="AG74" s="89">
        <v>1404</v>
      </c>
      <c r="AH74" s="89">
        <v>1850</v>
      </c>
      <c r="AI74" s="89">
        <v>2714</v>
      </c>
      <c r="AJ74" s="89">
        <v>1593</v>
      </c>
    </row>
    <row r="75" spans="1:36" ht="15" customHeight="1">
      <c r="A75" s="89" t="s">
        <v>204</v>
      </c>
      <c r="B75" s="91" t="s">
        <v>290</v>
      </c>
      <c r="C75" s="89">
        <v>2201.08682865318</v>
      </c>
      <c r="D75" s="89">
        <v>1188.0094566349799</v>
      </c>
      <c r="E75" s="89">
        <v>0</v>
      </c>
      <c r="F75" s="89">
        <v>453.95261489014501</v>
      </c>
      <c r="G75" s="89">
        <v>0</v>
      </c>
      <c r="H75" s="89">
        <v>1334.1030659155401</v>
      </c>
      <c r="I75" s="89">
        <v>1662.6622525184398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859.98490218899008</v>
      </c>
      <c r="P75" s="89">
        <v>947.645128812331</v>
      </c>
      <c r="Q75" s="89">
        <v>0</v>
      </c>
      <c r="R75" s="89">
        <v>1007.1001103608399</v>
      </c>
      <c r="S75" s="89">
        <v>0</v>
      </c>
      <c r="T75" s="89">
        <v>0</v>
      </c>
      <c r="U75" s="89">
        <v>0</v>
      </c>
      <c r="V75" s="89">
        <v>521.15889498532397</v>
      </c>
      <c r="W75" s="89">
        <v>0</v>
      </c>
      <c r="X75" s="89">
        <v>1480.0860704174399</v>
      </c>
      <c r="Y75" s="89">
        <v>0</v>
      </c>
      <c r="Z75" s="89">
        <v>772.59590847392906</v>
      </c>
      <c r="AA75" s="89">
        <v>0</v>
      </c>
      <c r="AB75" s="89">
        <v>1031.61870157402</v>
      </c>
      <c r="AC75" s="89">
        <v>1109.6121626510699</v>
      </c>
      <c r="AD75" s="89">
        <v>0</v>
      </c>
      <c r="AE75" s="89">
        <v>868</v>
      </c>
      <c r="AF75" s="89">
        <v>0</v>
      </c>
      <c r="AG75" s="89">
        <v>0</v>
      </c>
      <c r="AH75" s="89">
        <v>0</v>
      </c>
      <c r="AI75" s="89">
        <v>0</v>
      </c>
      <c r="AJ75" s="89">
        <v>0</v>
      </c>
    </row>
    <row r="76" spans="1:36" ht="15" customHeight="1">
      <c r="A76" s="89" t="s">
        <v>204</v>
      </c>
      <c r="B76" s="91" t="s">
        <v>291</v>
      </c>
      <c r="C76" s="89">
        <v>1577.9893158996201</v>
      </c>
      <c r="D76" s="89">
        <v>332.26843218335301</v>
      </c>
      <c r="E76" s="89">
        <v>1075.0708709829501</v>
      </c>
      <c r="F76" s="89">
        <v>753.16464265603702</v>
      </c>
      <c r="G76" s="89">
        <v>662.93928739685907</v>
      </c>
      <c r="H76" s="89">
        <v>528.62735733984505</v>
      </c>
      <c r="I76" s="89">
        <v>809.27324768310598</v>
      </c>
      <c r="J76" s="89">
        <v>1294.2279971775301</v>
      </c>
      <c r="K76" s="89">
        <v>0</v>
      </c>
      <c r="L76" s="89">
        <v>1723.5923456386299</v>
      </c>
      <c r="M76" s="89">
        <v>0</v>
      </c>
      <c r="N76" s="89">
        <v>859.98490218899099</v>
      </c>
      <c r="O76" s="89">
        <v>0</v>
      </c>
      <c r="P76" s="89">
        <v>331.48986219249798</v>
      </c>
      <c r="Q76" s="89">
        <v>0</v>
      </c>
      <c r="R76" s="89">
        <v>427.98870255175405</v>
      </c>
      <c r="S76" s="89">
        <v>1262.65091310359</v>
      </c>
      <c r="T76" s="89">
        <v>938.10517788985101</v>
      </c>
      <c r="U76" s="89">
        <v>0</v>
      </c>
      <c r="V76" s="89">
        <v>339.14004627368701</v>
      </c>
      <c r="W76" s="89">
        <v>1129.39397401365</v>
      </c>
      <c r="X76" s="89">
        <v>818.17144171362804</v>
      </c>
      <c r="Y76" s="89">
        <v>0</v>
      </c>
      <c r="Z76" s="89">
        <v>677.09091812818099</v>
      </c>
      <c r="AA76" s="89">
        <v>1974.18746626347</v>
      </c>
      <c r="AB76" s="89">
        <v>171.92921205264901</v>
      </c>
      <c r="AC76" s="89">
        <v>470.59611593338201</v>
      </c>
      <c r="AD76" s="89">
        <v>0</v>
      </c>
      <c r="AE76" s="89">
        <v>0</v>
      </c>
      <c r="AF76" s="89">
        <v>0</v>
      </c>
      <c r="AG76" s="89">
        <v>0</v>
      </c>
      <c r="AH76" s="89">
        <v>0</v>
      </c>
      <c r="AI76" s="89">
        <v>0</v>
      </c>
      <c r="AJ76" s="89">
        <v>0</v>
      </c>
    </row>
    <row r="77" spans="1:36" ht="15" customHeight="1">
      <c r="A77" s="89" t="s">
        <v>204</v>
      </c>
      <c r="B77" s="91" t="s">
        <v>292</v>
      </c>
      <c r="C77" s="89">
        <v>1838.3882306706901</v>
      </c>
      <c r="D77" s="89">
        <v>400.59372578107298</v>
      </c>
      <c r="E77" s="89">
        <v>1146.04524644247</v>
      </c>
      <c r="F77" s="89">
        <v>671.17606225370605</v>
      </c>
      <c r="G77" s="89">
        <v>850.87250518848896</v>
      </c>
      <c r="H77" s="89">
        <v>415.872666555092</v>
      </c>
      <c r="I77" s="89">
        <v>790.13366259144595</v>
      </c>
      <c r="J77" s="89">
        <v>1171.93947295151</v>
      </c>
      <c r="K77" s="89">
        <v>0</v>
      </c>
      <c r="L77" s="89">
        <v>0</v>
      </c>
      <c r="M77" s="89">
        <v>0</v>
      </c>
      <c r="N77" s="89">
        <v>947.645128812331</v>
      </c>
      <c r="O77" s="89">
        <v>331.489862192499</v>
      </c>
      <c r="P77" s="89">
        <v>0</v>
      </c>
      <c r="Q77" s="89">
        <v>0</v>
      </c>
      <c r="R77" s="89">
        <v>755.25685508296101</v>
      </c>
      <c r="S77" s="89">
        <v>961.22566260652798</v>
      </c>
      <c r="T77" s="89">
        <v>1025.1109061800601</v>
      </c>
      <c r="U77" s="89">
        <v>1141.8269998191799</v>
      </c>
      <c r="V77" s="89">
        <v>486.509831457367</v>
      </c>
      <c r="W77" s="89">
        <v>1144.4012916258498</v>
      </c>
      <c r="X77" s="89">
        <v>551.71910134001803</v>
      </c>
      <c r="Y77" s="89">
        <v>0</v>
      </c>
      <c r="Z77" s="89">
        <v>452.356585476161</v>
      </c>
      <c r="AA77" s="89">
        <v>1745.8480912927701</v>
      </c>
      <c r="AB77" s="89">
        <v>369.97218165411005</v>
      </c>
      <c r="AC77" s="89">
        <v>171.64965832355401</v>
      </c>
      <c r="AD77" s="89">
        <v>0</v>
      </c>
      <c r="AE77" s="89">
        <v>0</v>
      </c>
      <c r="AF77" s="89">
        <v>0</v>
      </c>
      <c r="AG77" s="89">
        <v>0</v>
      </c>
      <c r="AH77" s="89">
        <v>0</v>
      </c>
      <c r="AI77" s="89">
        <v>0</v>
      </c>
      <c r="AJ77" s="89">
        <v>0</v>
      </c>
    </row>
    <row r="78" spans="1:36" ht="15" customHeight="1">
      <c r="A78" s="89" t="s">
        <v>204</v>
      </c>
      <c r="B78" s="91" t="s">
        <v>293</v>
      </c>
      <c r="C78" s="89">
        <v>1284.4862978178601</v>
      </c>
      <c r="D78" s="89">
        <v>0</v>
      </c>
      <c r="E78" s="89">
        <v>924.13527462824095</v>
      </c>
      <c r="F78" s="89">
        <v>0</v>
      </c>
      <c r="G78" s="89">
        <v>0</v>
      </c>
      <c r="H78" s="89">
        <v>0</v>
      </c>
      <c r="I78" s="89">
        <v>1286.0923385641399</v>
      </c>
      <c r="J78" s="89">
        <v>1213.4344984837101</v>
      </c>
      <c r="K78" s="89">
        <v>0</v>
      </c>
      <c r="L78" s="89">
        <v>1479.4523671480001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1057.1666425449798</v>
      </c>
      <c r="U78" s="89">
        <v>0</v>
      </c>
      <c r="V78" s="89">
        <v>0</v>
      </c>
      <c r="W78" s="89">
        <v>932.264714643704</v>
      </c>
      <c r="X78" s="89">
        <v>0</v>
      </c>
      <c r="Y78" s="89">
        <v>0</v>
      </c>
      <c r="Z78" s="89">
        <v>0</v>
      </c>
      <c r="AA78" s="89">
        <v>0</v>
      </c>
      <c r="AB78" s="89">
        <v>0</v>
      </c>
      <c r="AC78" s="89">
        <v>0</v>
      </c>
      <c r="AD78" s="89">
        <v>363.85293099165801</v>
      </c>
      <c r="AE78" s="89">
        <v>0</v>
      </c>
      <c r="AF78" s="89">
        <v>1419</v>
      </c>
      <c r="AG78" s="89">
        <v>1163</v>
      </c>
      <c r="AH78" s="89">
        <v>1515</v>
      </c>
      <c r="AI78" s="89">
        <v>2263</v>
      </c>
      <c r="AJ78" s="89">
        <v>1258</v>
      </c>
    </row>
    <row r="79" spans="1:36" ht="15" customHeight="1">
      <c r="A79" s="89" t="s">
        <v>204</v>
      </c>
      <c r="B79" s="91" t="s">
        <v>294</v>
      </c>
      <c r="C79" s="89">
        <v>1223.64121711451</v>
      </c>
      <c r="D79" s="89">
        <v>557.69258660892194</v>
      </c>
      <c r="E79" s="89">
        <v>1040.2243047708</v>
      </c>
      <c r="F79" s="89">
        <v>1075.5099926088301</v>
      </c>
      <c r="G79" s="89">
        <v>540.00727508318903</v>
      </c>
      <c r="H79" s="89">
        <v>812.42519774304708</v>
      </c>
      <c r="I79" s="89">
        <v>934.15270892569299</v>
      </c>
      <c r="J79" s="89">
        <v>1472.55546826829</v>
      </c>
      <c r="K79" s="89">
        <v>0</v>
      </c>
      <c r="L79" s="89">
        <v>1341.0179170542301</v>
      </c>
      <c r="M79" s="89">
        <v>0</v>
      </c>
      <c r="N79" s="89">
        <v>1007.1001103608399</v>
      </c>
      <c r="O79" s="89">
        <v>427.98870255175405</v>
      </c>
      <c r="P79" s="89">
        <v>755.25685508296192</v>
      </c>
      <c r="Q79" s="89">
        <v>0</v>
      </c>
      <c r="R79" s="89">
        <v>0</v>
      </c>
      <c r="S79" s="89">
        <v>0</v>
      </c>
      <c r="T79" s="89">
        <v>903.07870161533708</v>
      </c>
      <c r="U79" s="89">
        <v>0</v>
      </c>
      <c r="V79" s="89">
        <v>586.66369571887094</v>
      </c>
      <c r="W79" s="89">
        <v>1161.0499939660699</v>
      </c>
      <c r="X79" s="89">
        <v>1174.66292608554</v>
      </c>
      <c r="Y79" s="89">
        <v>0</v>
      </c>
      <c r="Z79" s="89">
        <v>1082.6257637412202</v>
      </c>
      <c r="AA79" s="89">
        <v>2245.4899867019499</v>
      </c>
      <c r="AB79" s="89">
        <v>429.94551876705401</v>
      </c>
      <c r="AC79" s="89">
        <v>874.10712133104096</v>
      </c>
      <c r="AD79" s="89">
        <v>1673.8376714381</v>
      </c>
      <c r="AE79" s="89">
        <v>0</v>
      </c>
      <c r="AF79" s="89">
        <v>0</v>
      </c>
      <c r="AG79" s="89">
        <v>0</v>
      </c>
      <c r="AH79" s="89">
        <v>0</v>
      </c>
      <c r="AI79" s="89">
        <v>0</v>
      </c>
      <c r="AJ79" s="89">
        <v>0</v>
      </c>
    </row>
    <row r="80" spans="1:36" ht="15" customHeight="1">
      <c r="A80" s="89" t="s">
        <v>204</v>
      </c>
      <c r="B80" s="91" t="s">
        <v>309</v>
      </c>
      <c r="C80" s="89">
        <v>0</v>
      </c>
      <c r="D80" s="89">
        <v>1094.83749350671</v>
      </c>
      <c r="E80" s="89">
        <v>0</v>
      </c>
      <c r="F80" s="89">
        <v>0</v>
      </c>
      <c r="G80" s="89">
        <v>0</v>
      </c>
      <c r="H80" s="89">
        <v>850.90017038750102</v>
      </c>
      <c r="I80" s="89">
        <v>1015.33146361259</v>
      </c>
      <c r="J80" s="89">
        <v>873.01233222354495</v>
      </c>
      <c r="K80" s="89">
        <v>384.46822270052297</v>
      </c>
      <c r="L80" s="89">
        <v>0</v>
      </c>
      <c r="M80" s="89">
        <v>1026.3112498938599</v>
      </c>
      <c r="N80" s="89">
        <v>0</v>
      </c>
      <c r="O80" s="89">
        <v>1262.65091310359</v>
      </c>
      <c r="P80" s="89">
        <v>961.22566260652798</v>
      </c>
      <c r="Q80" s="89">
        <v>0</v>
      </c>
      <c r="R80" s="89">
        <v>0</v>
      </c>
      <c r="S80" s="89">
        <v>0</v>
      </c>
      <c r="T80" s="89">
        <v>0</v>
      </c>
      <c r="U80" s="89">
        <v>180.607718080865</v>
      </c>
      <c r="V80" s="89">
        <v>0</v>
      </c>
      <c r="W80" s="89">
        <v>1249.6982264928699</v>
      </c>
      <c r="X80" s="89">
        <v>464.51770990894602</v>
      </c>
      <c r="Y80" s="89">
        <v>0</v>
      </c>
      <c r="Z80" s="89">
        <v>1059.29442059653</v>
      </c>
      <c r="AA80" s="89">
        <v>923.23087982093102</v>
      </c>
      <c r="AB80" s="89">
        <v>1207.0468892582498</v>
      </c>
      <c r="AC80" s="89">
        <v>797.05288986867799</v>
      </c>
      <c r="AD80" s="89">
        <v>0</v>
      </c>
      <c r="AE80" s="89">
        <v>0</v>
      </c>
      <c r="AF80" s="89">
        <v>964</v>
      </c>
      <c r="AG80" s="89">
        <v>1044</v>
      </c>
      <c r="AH80" s="89">
        <v>1132</v>
      </c>
      <c r="AI80" s="89">
        <v>1539</v>
      </c>
      <c r="AJ80" s="89">
        <v>1133</v>
      </c>
    </row>
    <row r="81" spans="1:36" ht="15" customHeight="1">
      <c r="A81" s="89" t="s">
        <v>204</v>
      </c>
      <c r="B81" s="91" t="s">
        <v>295</v>
      </c>
      <c r="C81" s="89">
        <v>1087.0487478216301</v>
      </c>
      <c r="D81" s="89">
        <v>640.31926514528504</v>
      </c>
      <c r="E81" s="89">
        <v>140.402716275073</v>
      </c>
      <c r="F81" s="89">
        <v>0</v>
      </c>
      <c r="G81" s="89">
        <v>367.02347411715601</v>
      </c>
      <c r="H81" s="89">
        <v>665.23720472525895</v>
      </c>
      <c r="I81" s="89">
        <v>339.256989214344</v>
      </c>
      <c r="J81" s="89">
        <v>737.80857292999201</v>
      </c>
      <c r="K81" s="89">
        <v>0</v>
      </c>
      <c r="L81" s="89">
        <v>1307.3596546454498</v>
      </c>
      <c r="M81" s="89">
        <v>0</v>
      </c>
      <c r="N81" s="89">
        <v>0</v>
      </c>
      <c r="O81" s="89">
        <v>938.10517788985101</v>
      </c>
      <c r="P81" s="89">
        <v>1025.1109061800601</v>
      </c>
      <c r="Q81" s="89">
        <v>1057.1666425449798</v>
      </c>
      <c r="R81" s="89">
        <v>903.07870161533799</v>
      </c>
      <c r="S81" s="89">
        <v>0</v>
      </c>
      <c r="T81" s="89">
        <v>0</v>
      </c>
      <c r="U81" s="89">
        <v>0</v>
      </c>
      <c r="V81" s="89">
        <v>0</v>
      </c>
      <c r="W81" s="89">
        <v>279.53690262646001</v>
      </c>
      <c r="X81" s="89">
        <v>969.45405735543102</v>
      </c>
      <c r="Y81" s="89">
        <v>0</v>
      </c>
      <c r="Z81" s="89">
        <v>0</v>
      </c>
      <c r="AA81" s="89">
        <v>1586.2880663705801</v>
      </c>
      <c r="AB81" s="89">
        <v>767.72843470975192</v>
      </c>
      <c r="AC81" s="89">
        <v>981.16819225591007</v>
      </c>
      <c r="AD81" s="89">
        <v>785.88569114541792</v>
      </c>
      <c r="AE81" s="89">
        <v>0</v>
      </c>
      <c r="AF81" s="89">
        <v>1248</v>
      </c>
      <c r="AG81" s="89">
        <v>1019</v>
      </c>
      <c r="AH81" s="89">
        <v>1468</v>
      </c>
      <c r="AI81" s="89">
        <v>2250</v>
      </c>
      <c r="AJ81" s="89">
        <v>1211</v>
      </c>
    </row>
    <row r="82" spans="1:36" ht="15" customHeight="1">
      <c r="A82" s="89" t="s">
        <v>204</v>
      </c>
      <c r="B82" s="91" t="s">
        <v>310</v>
      </c>
      <c r="C82" s="89">
        <v>0</v>
      </c>
      <c r="D82" s="89">
        <v>1264.2639586615901</v>
      </c>
      <c r="E82" s="89">
        <v>0</v>
      </c>
      <c r="F82" s="89">
        <v>0</v>
      </c>
      <c r="G82" s="89">
        <v>0</v>
      </c>
      <c r="H82" s="89">
        <v>1016.03976861827</v>
      </c>
      <c r="I82" s="89">
        <v>1144.5981630804799</v>
      </c>
      <c r="J82" s="89">
        <v>921.64596476852296</v>
      </c>
      <c r="K82" s="89">
        <v>205.65185271509202</v>
      </c>
      <c r="L82" s="89">
        <v>0</v>
      </c>
      <c r="M82" s="89">
        <v>852.16339759525101</v>
      </c>
      <c r="N82" s="89">
        <v>0</v>
      </c>
      <c r="O82" s="89">
        <v>0</v>
      </c>
      <c r="P82" s="89">
        <v>1141.8269998191799</v>
      </c>
      <c r="Q82" s="89">
        <v>0</v>
      </c>
      <c r="R82" s="89">
        <v>0</v>
      </c>
      <c r="S82" s="89">
        <v>180.607718080865</v>
      </c>
      <c r="T82" s="89">
        <v>0</v>
      </c>
      <c r="U82" s="89">
        <v>0</v>
      </c>
      <c r="V82" s="89">
        <v>0</v>
      </c>
      <c r="W82" s="89">
        <v>1345.2498022536599</v>
      </c>
      <c r="X82" s="89">
        <v>636.20237546535895</v>
      </c>
      <c r="Y82" s="89">
        <v>0</v>
      </c>
      <c r="Z82" s="89">
        <v>1225.5033101732299</v>
      </c>
      <c r="AA82" s="89">
        <v>802.01204829864901</v>
      </c>
      <c r="AB82" s="89">
        <v>0</v>
      </c>
      <c r="AC82" s="89">
        <v>977.33382873698895</v>
      </c>
      <c r="AD82" s="89">
        <v>0</v>
      </c>
      <c r="AE82" s="89">
        <v>0</v>
      </c>
      <c r="AF82" s="89">
        <v>957</v>
      </c>
      <c r="AG82" s="89">
        <v>1069</v>
      </c>
      <c r="AH82" s="89">
        <v>1078</v>
      </c>
      <c r="AI82" s="89">
        <v>1383</v>
      </c>
      <c r="AJ82" s="89">
        <v>1133</v>
      </c>
    </row>
    <row r="83" spans="1:36" ht="15" customHeight="1">
      <c r="A83" s="89" t="s">
        <v>204</v>
      </c>
      <c r="B83" s="91" t="s">
        <v>298</v>
      </c>
      <c r="C83" s="89">
        <v>1285.66128237525</v>
      </c>
      <c r="D83" s="89">
        <v>804.23854010353705</v>
      </c>
      <c r="E83" s="89">
        <v>192.198479320232</v>
      </c>
      <c r="F83" s="89">
        <v>0</v>
      </c>
      <c r="G83" s="89">
        <v>637.54705771983106</v>
      </c>
      <c r="H83" s="89">
        <v>738.706129558464</v>
      </c>
      <c r="I83" s="89">
        <v>356.148252621496</v>
      </c>
      <c r="J83" s="89">
        <v>503.888449476456</v>
      </c>
      <c r="K83" s="89">
        <v>0</v>
      </c>
      <c r="L83" s="89">
        <v>1513.17891265412</v>
      </c>
      <c r="M83" s="89">
        <v>0</v>
      </c>
      <c r="N83" s="89">
        <v>0</v>
      </c>
      <c r="O83" s="89">
        <v>1129.39397401365</v>
      </c>
      <c r="P83" s="89">
        <v>1144.4012916258498</v>
      </c>
      <c r="Q83" s="89">
        <v>932.264714643704</v>
      </c>
      <c r="R83" s="89">
        <v>1161.0499939660699</v>
      </c>
      <c r="S83" s="89">
        <v>1249.6982264928699</v>
      </c>
      <c r="T83" s="89">
        <v>279.53690262646001</v>
      </c>
      <c r="U83" s="89">
        <v>1345.2498022536599</v>
      </c>
      <c r="V83" s="89">
        <v>0</v>
      </c>
      <c r="W83" s="89">
        <v>0</v>
      </c>
      <c r="X83" s="89">
        <v>943.15722813118703</v>
      </c>
      <c r="Y83" s="89">
        <v>0</v>
      </c>
      <c r="Z83" s="89">
        <v>0</v>
      </c>
      <c r="AA83" s="89">
        <v>1343.7475420231901</v>
      </c>
      <c r="AB83" s="89">
        <v>958.07311103482107</v>
      </c>
      <c r="AC83" s="89">
        <v>1060.74538884102</v>
      </c>
      <c r="AD83" s="89">
        <v>604.03108572155702</v>
      </c>
      <c r="AE83" s="89">
        <v>0</v>
      </c>
      <c r="AF83" s="89">
        <v>973</v>
      </c>
      <c r="AG83" s="89">
        <v>762</v>
      </c>
      <c r="AH83" s="89">
        <v>1202</v>
      </c>
      <c r="AI83" s="89">
        <v>1991</v>
      </c>
      <c r="AJ83" s="89">
        <v>937</v>
      </c>
    </row>
    <row r="84" spans="1:36" ht="15" customHeight="1">
      <c r="A84" s="89" t="s">
        <v>204</v>
      </c>
      <c r="B84" s="91" t="s">
        <v>359</v>
      </c>
      <c r="C84" s="89">
        <v>1809.0938656153198</v>
      </c>
      <c r="D84" s="89">
        <v>667.28743942098004</v>
      </c>
      <c r="E84" s="89">
        <v>0</v>
      </c>
      <c r="F84" s="89">
        <v>489.50968613755697</v>
      </c>
      <c r="G84" s="89">
        <v>978.202256013701</v>
      </c>
      <c r="H84" s="89">
        <v>829.37590922436198</v>
      </c>
      <c r="I84" s="89">
        <v>1143.0904705983601</v>
      </c>
      <c r="J84" s="89">
        <v>0</v>
      </c>
      <c r="K84" s="89">
        <v>0</v>
      </c>
      <c r="L84" s="89">
        <v>0</v>
      </c>
      <c r="M84" s="89">
        <v>0</v>
      </c>
      <c r="N84" s="89">
        <v>521.15889498532499</v>
      </c>
      <c r="O84" s="89">
        <v>339.14004627368701</v>
      </c>
      <c r="P84" s="89">
        <v>486.509831457367</v>
      </c>
      <c r="Q84" s="89">
        <v>0</v>
      </c>
      <c r="R84" s="89">
        <v>586.66369571887094</v>
      </c>
      <c r="S84" s="89">
        <v>0</v>
      </c>
      <c r="T84" s="89">
        <v>0</v>
      </c>
      <c r="U84" s="89">
        <v>0</v>
      </c>
      <c r="V84" s="89">
        <v>0</v>
      </c>
      <c r="W84" s="89">
        <v>0</v>
      </c>
      <c r="X84" s="89">
        <v>1038.1278970272401</v>
      </c>
      <c r="Y84" s="89">
        <v>0</v>
      </c>
      <c r="Z84" s="89">
        <v>569.06990902236203</v>
      </c>
      <c r="AA84" s="89">
        <v>0</v>
      </c>
      <c r="AB84" s="89">
        <v>511.015665007346</v>
      </c>
      <c r="AC84" s="89">
        <v>658.157323216142</v>
      </c>
      <c r="AD84" s="89">
        <v>0</v>
      </c>
      <c r="AE84" s="89">
        <v>0</v>
      </c>
      <c r="AF84" s="89">
        <v>0</v>
      </c>
      <c r="AG84" s="89">
        <v>0</v>
      </c>
      <c r="AH84" s="89">
        <v>0</v>
      </c>
      <c r="AI84" s="89">
        <v>0</v>
      </c>
      <c r="AJ84" s="89">
        <v>0</v>
      </c>
    </row>
    <row r="85" spans="1:36" ht="15" customHeight="1">
      <c r="A85" s="89" t="s">
        <v>204</v>
      </c>
      <c r="B85" s="91" t="s">
        <v>299</v>
      </c>
      <c r="C85" s="89">
        <v>2000.60210862749</v>
      </c>
      <c r="D85" s="89">
        <v>630.35834473777004</v>
      </c>
      <c r="E85" s="89">
        <v>1037.5298659720399</v>
      </c>
      <c r="F85" s="89">
        <v>1129.6862445515799</v>
      </c>
      <c r="G85" s="89">
        <v>1001.53130217721</v>
      </c>
      <c r="H85" s="89">
        <v>390.17771934421097</v>
      </c>
      <c r="I85" s="89">
        <v>633.87344837345699</v>
      </c>
      <c r="J85" s="89">
        <v>745.49926267908506</v>
      </c>
      <c r="K85" s="89">
        <v>825.43250435985999</v>
      </c>
      <c r="L85" s="89">
        <v>0</v>
      </c>
      <c r="M85" s="89">
        <v>1430.7807594476301</v>
      </c>
      <c r="N85" s="89">
        <v>1480.0860704174399</v>
      </c>
      <c r="O85" s="89">
        <v>818.17144171362804</v>
      </c>
      <c r="P85" s="89">
        <v>551.71910134001803</v>
      </c>
      <c r="Q85" s="89">
        <v>0</v>
      </c>
      <c r="R85" s="89">
        <v>1174.66292608554</v>
      </c>
      <c r="S85" s="89">
        <v>464.51770990894602</v>
      </c>
      <c r="T85" s="89">
        <v>969.45405735543102</v>
      </c>
      <c r="U85" s="89">
        <v>636.20237546535998</v>
      </c>
      <c r="V85" s="89">
        <v>1038.1278970272401</v>
      </c>
      <c r="W85" s="89">
        <v>943.15722813118703</v>
      </c>
      <c r="X85" s="89">
        <v>0</v>
      </c>
      <c r="Y85" s="89">
        <v>0</v>
      </c>
      <c r="Z85" s="89">
        <v>809.16174161674303</v>
      </c>
      <c r="AA85" s="89">
        <v>1196.52699238643</v>
      </c>
      <c r="AB85" s="89">
        <v>746.53257175725798</v>
      </c>
      <c r="AC85" s="89">
        <v>380.21135998730699</v>
      </c>
      <c r="AD85" s="89">
        <v>1502.6294206436</v>
      </c>
      <c r="AE85" s="89">
        <v>0</v>
      </c>
      <c r="AF85" s="89">
        <v>1112</v>
      </c>
      <c r="AG85" s="89">
        <v>1082</v>
      </c>
      <c r="AH85" s="89">
        <v>1310</v>
      </c>
      <c r="AI85" s="89">
        <v>1900</v>
      </c>
      <c r="AJ85" s="89">
        <v>1190</v>
      </c>
    </row>
    <row r="86" spans="1:36" ht="15" customHeight="1">
      <c r="A86" s="89" t="s">
        <v>204</v>
      </c>
      <c r="B86" s="91" t="s">
        <v>300</v>
      </c>
      <c r="C86" s="89">
        <v>560.61008017351105</v>
      </c>
      <c r="D86" s="89">
        <v>0</v>
      </c>
      <c r="E86" s="89">
        <v>0</v>
      </c>
      <c r="F86" s="89">
        <v>0</v>
      </c>
      <c r="G86" s="89">
        <v>0</v>
      </c>
      <c r="H86" s="89">
        <v>0</v>
      </c>
      <c r="I86" s="89">
        <v>0</v>
      </c>
      <c r="J86" s="89">
        <v>0</v>
      </c>
      <c r="K86" s="89">
        <v>0</v>
      </c>
      <c r="L86" s="89">
        <v>421.672415134201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89">
        <v>0</v>
      </c>
      <c r="V86" s="89">
        <v>0</v>
      </c>
      <c r="W86" s="89">
        <v>0</v>
      </c>
      <c r="X86" s="89">
        <v>0</v>
      </c>
      <c r="Y86" s="89">
        <v>0</v>
      </c>
      <c r="Z86" s="89">
        <v>0</v>
      </c>
      <c r="AA86" s="89">
        <v>0</v>
      </c>
      <c r="AB86" s="89">
        <v>0</v>
      </c>
      <c r="AC86" s="89">
        <v>0</v>
      </c>
      <c r="AD86" s="89">
        <v>1672.93153161432</v>
      </c>
      <c r="AE86" s="89">
        <v>0</v>
      </c>
      <c r="AF86" s="89">
        <v>0</v>
      </c>
      <c r="AG86" s="89">
        <v>0</v>
      </c>
      <c r="AH86" s="89">
        <v>0</v>
      </c>
      <c r="AI86" s="89">
        <v>0</v>
      </c>
      <c r="AJ86" s="89">
        <v>0</v>
      </c>
    </row>
    <row r="87" spans="1:36" ht="15" customHeight="1">
      <c r="A87" s="89" t="s">
        <v>204</v>
      </c>
      <c r="B87" s="91" t="s">
        <v>301</v>
      </c>
      <c r="C87" s="89">
        <v>2252.6160473271798</v>
      </c>
      <c r="D87" s="89">
        <v>850.72120472862309</v>
      </c>
      <c r="E87" s="89">
        <v>0</v>
      </c>
      <c r="F87" s="89">
        <v>343.03271562063702</v>
      </c>
      <c r="G87" s="89">
        <v>1292.2756861994699</v>
      </c>
      <c r="H87" s="89">
        <v>842.37130979343601</v>
      </c>
      <c r="I87" s="89">
        <v>1224.8462438825002</v>
      </c>
      <c r="J87" s="89">
        <v>1533.4077074085801</v>
      </c>
      <c r="K87" s="89">
        <v>0</v>
      </c>
      <c r="L87" s="89">
        <v>0</v>
      </c>
      <c r="M87" s="89">
        <v>0</v>
      </c>
      <c r="N87" s="89">
        <v>772.59590847392906</v>
      </c>
      <c r="O87" s="89">
        <v>677.0909181281819</v>
      </c>
      <c r="P87" s="89">
        <v>452.356585476161</v>
      </c>
      <c r="Q87" s="89">
        <v>0</v>
      </c>
      <c r="R87" s="89">
        <v>1082.6257637412202</v>
      </c>
      <c r="S87" s="89">
        <v>1059.29442059653</v>
      </c>
      <c r="T87" s="89">
        <v>0</v>
      </c>
      <c r="U87" s="89">
        <v>1225.5033101732299</v>
      </c>
      <c r="V87" s="89">
        <v>569.06990902236203</v>
      </c>
      <c r="W87" s="89">
        <v>0</v>
      </c>
      <c r="X87" s="89">
        <v>809.16174161674303</v>
      </c>
      <c r="Y87" s="89">
        <v>0</v>
      </c>
      <c r="Z87" s="89">
        <v>0</v>
      </c>
      <c r="AA87" s="89">
        <v>0</v>
      </c>
      <c r="AB87" s="89">
        <v>787.56824992521501</v>
      </c>
      <c r="AC87" s="89">
        <v>523.91508623551999</v>
      </c>
      <c r="AD87" s="89">
        <v>0</v>
      </c>
      <c r="AE87" s="89">
        <v>899</v>
      </c>
      <c r="AF87" s="89">
        <v>0</v>
      </c>
      <c r="AG87" s="89">
        <v>0</v>
      </c>
      <c r="AH87" s="89">
        <v>0</v>
      </c>
      <c r="AI87" s="89">
        <v>0</v>
      </c>
      <c r="AJ87" s="89">
        <v>0</v>
      </c>
    </row>
    <row r="88" spans="1:36" ht="15" customHeight="1">
      <c r="A88" s="89" t="s">
        <v>204</v>
      </c>
      <c r="B88" s="91" t="s">
        <v>303</v>
      </c>
      <c r="C88" s="89">
        <v>2623.54865906435</v>
      </c>
      <c r="D88" s="89">
        <v>1698.78586366179</v>
      </c>
      <c r="E88" s="89">
        <v>1535.2614592201701</v>
      </c>
      <c r="F88" s="89">
        <v>0</v>
      </c>
      <c r="G88" s="89">
        <v>1857.41285149137</v>
      </c>
      <c r="H88" s="89">
        <v>1454.21916641332</v>
      </c>
      <c r="I88" s="89">
        <v>1354.2725273615699</v>
      </c>
      <c r="J88" s="89">
        <v>400</v>
      </c>
      <c r="K88" s="89">
        <v>661.72041219775406</v>
      </c>
      <c r="L88" s="89">
        <v>0</v>
      </c>
      <c r="M88" s="89">
        <v>505.82931999969901</v>
      </c>
      <c r="N88" s="89">
        <v>0</v>
      </c>
      <c r="O88" s="89">
        <v>1974.18746626347</v>
      </c>
      <c r="P88" s="89">
        <v>1745.8480912927701</v>
      </c>
      <c r="Q88" s="89">
        <v>0</v>
      </c>
      <c r="R88" s="89">
        <v>2245.4899867019499</v>
      </c>
      <c r="S88" s="89">
        <v>923.23087982093102</v>
      </c>
      <c r="T88" s="89">
        <v>1586.2880663705801</v>
      </c>
      <c r="U88" s="89">
        <v>802.01204829864901</v>
      </c>
      <c r="V88" s="89">
        <v>0</v>
      </c>
      <c r="W88" s="89">
        <v>1343.7475420231901</v>
      </c>
      <c r="X88" s="89">
        <v>1196.52699238643</v>
      </c>
      <c r="Y88" s="89">
        <v>0</v>
      </c>
      <c r="Z88" s="89">
        <v>0</v>
      </c>
      <c r="AA88" s="89">
        <v>0</v>
      </c>
      <c r="AB88" s="89">
        <v>1858.1773164466701</v>
      </c>
      <c r="AC88" s="89">
        <v>1575.3717320999899</v>
      </c>
      <c r="AD88" s="89">
        <v>1485.1832458255701</v>
      </c>
      <c r="AE88" s="89">
        <v>0</v>
      </c>
      <c r="AF88" s="89">
        <v>454</v>
      </c>
      <c r="AG88" s="89">
        <v>577</v>
      </c>
      <c r="AH88" s="89">
        <v>291</v>
      </c>
      <c r="AI88" s="89">
        <v>634</v>
      </c>
      <c r="AJ88" s="89">
        <v>564</v>
      </c>
    </row>
    <row r="89" spans="1:36" ht="15" customHeight="1">
      <c r="A89" s="89" t="s">
        <v>204</v>
      </c>
      <c r="B89" s="91" t="s">
        <v>304</v>
      </c>
      <c r="C89" s="89">
        <v>1472.1386482586699</v>
      </c>
      <c r="D89" s="89">
        <v>171.23968487161298</v>
      </c>
      <c r="E89" s="89">
        <v>903.982915252147</v>
      </c>
      <c r="F89" s="89">
        <v>908.28599436695106</v>
      </c>
      <c r="G89" s="89">
        <v>511.841445195772</v>
      </c>
      <c r="H89" s="89">
        <v>404.30883342103601</v>
      </c>
      <c r="I89" s="89">
        <v>643.64683867472309</v>
      </c>
      <c r="J89" s="89">
        <v>1144.11719890019</v>
      </c>
      <c r="K89" s="89">
        <v>0</v>
      </c>
      <c r="L89" s="89">
        <v>1632.96478199994</v>
      </c>
      <c r="M89" s="89">
        <v>0</v>
      </c>
      <c r="N89" s="89">
        <v>1031.61870157402</v>
      </c>
      <c r="O89" s="89">
        <v>171.92921205264901</v>
      </c>
      <c r="P89" s="89">
        <v>369.97218165411005</v>
      </c>
      <c r="Q89" s="89">
        <v>0</v>
      </c>
      <c r="R89" s="89">
        <v>429.94551876705401</v>
      </c>
      <c r="S89" s="89">
        <v>1207.0468892582498</v>
      </c>
      <c r="T89" s="89">
        <v>767.72843470975192</v>
      </c>
      <c r="U89" s="89">
        <v>0</v>
      </c>
      <c r="V89" s="89">
        <v>511.015665007346</v>
      </c>
      <c r="W89" s="89">
        <v>958.07311103482107</v>
      </c>
      <c r="X89" s="89">
        <v>746.53257175725901</v>
      </c>
      <c r="Y89" s="89">
        <v>0</v>
      </c>
      <c r="Z89" s="89">
        <v>787.56824992521501</v>
      </c>
      <c r="AA89" s="89">
        <v>1858.1773164466701</v>
      </c>
      <c r="AB89" s="89">
        <v>0</v>
      </c>
      <c r="AC89" s="89">
        <v>454.53487290644597</v>
      </c>
      <c r="AD89" s="89">
        <v>0</v>
      </c>
      <c r="AE89" s="89">
        <v>0</v>
      </c>
      <c r="AF89" s="89">
        <v>0</v>
      </c>
      <c r="AG89" s="89">
        <v>0</v>
      </c>
      <c r="AH89" s="89">
        <v>0</v>
      </c>
      <c r="AI89" s="89">
        <v>0</v>
      </c>
      <c r="AJ89" s="89">
        <v>0</v>
      </c>
    </row>
    <row r="90" spans="1:36" ht="15" customHeight="1">
      <c r="A90" s="89" t="s">
        <v>204</v>
      </c>
      <c r="B90" s="91" t="s">
        <v>305</v>
      </c>
      <c r="C90" s="89">
        <v>1879.07717022939</v>
      </c>
      <c r="D90" s="89">
        <v>416.67442091245101</v>
      </c>
      <c r="E90" s="89">
        <v>1089.5599581445199</v>
      </c>
      <c r="F90" s="89">
        <v>797.89632698648404</v>
      </c>
      <c r="G90" s="89">
        <v>869.38049533326898</v>
      </c>
      <c r="H90" s="89">
        <v>323.68806336508601</v>
      </c>
      <c r="I90" s="89">
        <v>705.30028234734198</v>
      </c>
      <c r="J90" s="89">
        <v>1030.02389787685</v>
      </c>
      <c r="K90" s="89">
        <v>1177.7913358512399</v>
      </c>
      <c r="L90" s="89">
        <v>0</v>
      </c>
      <c r="M90" s="89">
        <v>0</v>
      </c>
      <c r="N90" s="89">
        <v>1109.6121626510699</v>
      </c>
      <c r="O90" s="89">
        <v>470.59611593338201</v>
      </c>
      <c r="P90" s="89">
        <v>171.64965832355401</v>
      </c>
      <c r="Q90" s="89">
        <v>0</v>
      </c>
      <c r="R90" s="89">
        <v>874.10712133104096</v>
      </c>
      <c r="S90" s="89">
        <v>797.05288986867799</v>
      </c>
      <c r="T90" s="89">
        <v>981.16819225591007</v>
      </c>
      <c r="U90" s="89">
        <v>977.33382873698895</v>
      </c>
      <c r="V90" s="89">
        <v>658.157323216142</v>
      </c>
      <c r="W90" s="89">
        <v>1060.74538884102</v>
      </c>
      <c r="X90" s="89">
        <v>380.21135998730603</v>
      </c>
      <c r="Y90" s="89">
        <v>0</v>
      </c>
      <c r="Z90" s="89">
        <v>523.91508623551999</v>
      </c>
      <c r="AA90" s="89">
        <v>1575.3717320999899</v>
      </c>
      <c r="AB90" s="89">
        <v>454.53487290644597</v>
      </c>
      <c r="AC90" s="89">
        <v>0</v>
      </c>
      <c r="AD90" s="89">
        <v>0</v>
      </c>
      <c r="AE90" s="89">
        <v>0</v>
      </c>
      <c r="AF90" s="89">
        <v>0</v>
      </c>
      <c r="AG90" s="89">
        <v>0</v>
      </c>
      <c r="AH90" s="89">
        <v>0</v>
      </c>
      <c r="AI90" s="89">
        <v>0</v>
      </c>
      <c r="AJ90" s="89">
        <v>0</v>
      </c>
    </row>
    <row r="91" spans="1:36" ht="15" customHeight="1">
      <c r="A91" s="89" t="s">
        <v>204</v>
      </c>
      <c r="B91" s="89" t="s">
        <v>358</v>
      </c>
      <c r="C91" s="89">
        <v>0</v>
      </c>
      <c r="D91" s="89">
        <v>0</v>
      </c>
      <c r="E91" s="89">
        <v>0</v>
      </c>
      <c r="F91" s="89">
        <v>428</v>
      </c>
      <c r="G91" s="89">
        <v>0</v>
      </c>
      <c r="H91" s="89">
        <v>0</v>
      </c>
      <c r="I91" s="89">
        <v>0</v>
      </c>
      <c r="J91" s="89">
        <v>0</v>
      </c>
      <c r="K91" s="89">
        <v>0</v>
      </c>
      <c r="L91" s="89">
        <v>0</v>
      </c>
      <c r="M91" s="89">
        <v>0</v>
      </c>
      <c r="N91" s="89">
        <v>868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89">
        <v>0</v>
      </c>
      <c r="V91" s="89">
        <v>0</v>
      </c>
      <c r="W91" s="89">
        <v>0</v>
      </c>
      <c r="X91" s="89">
        <v>0</v>
      </c>
      <c r="Y91" s="89">
        <v>0</v>
      </c>
      <c r="Z91" s="89">
        <v>899</v>
      </c>
      <c r="AA91" s="89">
        <v>0</v>
      </c>
      <c r="AB91" s="89">
        <v>0</v>
      </c>
      <c r="AC91" s="89">
        <v>0</v>
      </c>
      <c r="AD91" s="89">
        <v>0</v>
      </c>
      <c r="AE91" s="89">
        <v>0</v>
      </c>
      <c r="AF91" s="89">
        <v>0</v>
      </c>
      <c r="AG91" s="89">
        <v>0</v>
      </c>
      <c r="AH91" s="89">
        <v>0</v>
      </c>
      <c r="AI91" s="89">
        <v>0</v>
      </c>
      <c r="AJ91" s="89">
        <v>0</v>
      </c>
    </row>
    <row r="92" spans="1:36" ht="15" customHeight="1">
      <c r="A92" s="89" t="s">
        <v>204</v>
      </c>
      <c r="B92" s="91" t="s">
        <v>307</v>
      </c>
      <c r="C92" s="89">
        <v>600</v>
      </c>
      <c r="D92" s="89">
        <v>1399.0173033453</v>
      </c>
      <c r="E92" s="89">
        <v>645.5935980418019</v>
      </c>
      <c r="F92" s="89">
        <v>0</v>
      </c>
      <c r="G92" s="89">
        <v>1134.76331056603</v>
      </c>
      <c r="H92" s="89">
        <v>1341.3757744945199</v>
      </c>
      <c r="I92" s="89">
        <v>959.53068808902401</v>
      </c>
      <c r="J92" s="89">
        <v>850.09003943214498</v>
      </c>
      <c r="K92" s="89">
        <v>0</v>
      </c>
      <c r="L92" s="89">
        <v>1549.5137640238599</v>
      </c>
      <c r="M92" s="89">
        <v>0</v>
      </c>
      <c r="N92" s="89">
        <v>0</v>
      </c>
      <c r="O92" s="89">
        <v>0</v>
      </c>
      <c r="P92" s="89">
        <v>0</v>
      </c>
      <c r="Q92" s="89">
        <v>363.85293099165801</v>
      </c>
      <c r="R92" s="89">
        <v>1673.8376714381</v>
      </c>
      <c r="S92" s="89">
        <v>0</v>
      </c>
      <c r="T92" s="89">
        <v>785.88569114541792</v>
      </c>
      <c r="U92" s="89">
        <v>0</v>
      </c>
      <c r="V92" s="89">
        <v>0</v>
      </c>
      <c r="W92" s="89">
        <v>604.03108572155702</v>
      </c>
      <c r="X92" s="89">
        <v>1502.6294206436</v>
      </c>
      <c r="Y92" s="89">
        <v>1672.93153161432</v>
      </c>
      <c r="Z92" s="89">
        <v>0</v>
      </c>
      <c r="AA92" s="89">
        <v>1485.1832458255701</v>
      </c>
      <c r="AB92" s="89">
        <v>0</v>
      </c>
      <c r="AC92" s="89">
        <v>0</v>
      </c>
      <c r="AD92" s="89">
        <v>0</v>
      </c>
      <c r="AE92" s="89">
        <v>0</v>
      </c>
      <c r="AF92" s="89">
        <v>1227</v>
      </c>
      <c r="AG92" s="89">
        <v>874</v>
      </c>
      <c r="AH92" s="89">
        <v>1285</v>
      </c>
      <c r="AI92" s="89">
        <v>2083</v>
      </c>
      <c r="AJ92" s="89">
        <v>1049</v>
      </c>
    </row>
    <row r="93" spans="1:36" ht="15" customHeight="1">
      <c r="A93" s="89" t="s">
        <v>203</v>
      </c>
      <c r="B93" s="91" t="s">
        <v>279</v>
      </c>
      <c r="C93" s="89">
        <v>1462.5036972452499</v>
      </c>
      <c r="D93" s="89">
        <v>0</v>
      </c>
      <c r="E93" s="89">
        <v>770.236828192453</v>
      </c>
      <c r="F93" s="89">
        <v>1022.45061807718</v>
      </c>
      <c r="G93" s="89">
        <v>456.356604383042</v>
      </c>
      <c r="H93" s="89">
        <v>254.84215530230099</v>
      </c>
      <c r="I93" s="89">
        <v>477.03670245972501</v>
      </c>
      <c r="J93" s="89">
        <v>973.03029341892591</v>
      </c>
      <c r="K93" s="89">
        <v>0</v>
      </c>
      <c r="L93" s="89">
        <v>1640.58307712588</v>
      </c>
      <c r="M93" s="89">
        <v>0</v>
      </c>
      <c r="N93" s="89">
        <v>1188.0094566349799</v>
      </c>
      <c r="O93" s="89">
        <v>332.26843218335199</v>
      </c>
      <c r="P93" s="89">
        <v>400.59372578107298</v>
      </c>
      <c r="Q93" s="89">
        <v>0</v>
      </c>
      <c r="R93" s="89">
        <v>557.69258660892194</v>
      </c>
      <c r="S93" s="89">
        <v>1094.83749350671</v>
      </c>
      <c r="T93" s="89">
        <v>640.31926514528504</v>
      </c>
      <c r="U93" s="89">
        <v>1264.2639586615901</v>
      </c>
      <c r="V93" s="89">
        <v>667.28743942098004</v>
      </c>
      <c r="W93" s="89">
        <v>804.23854010353705</v>
      </c>
      <c r="X93" s="89">
        <v>630.35834473776902</v>
      </c>
      <c r="Y93" s="89">
        <v>0</v>
      </c>
      <c r="Z93" s="89">
        <v>850.72120472862309</v>
      </c>
      <c r="AA93" s="89">
        <v>1698.78586366179</v>
      </c>
      <c r="AB93" s="89">
        <v>171.239684871614</v>
      </c>
      <c r="AC93" s="89">
        <v>416.67442091245101</v>
      </c>
      <c r="AD93" s="89">
        <v>1399.0173033453</v>
      </c>
      <c r="AE93" s="89">
        <v>0</v>
      </c>
      <c r="AF93" s="89">
        <v>0</v>
      </c>
      <c r="AG93" s="89">
        <v>0</v>
      </c>
      <c r="AH93" s="89">
        <v>0</v>
      </c>
      <c r="AI93" s="89">
        <v>0</v>
      </c>
      <c r="AJ93" s="89">
        <v>0</v>
      </c>
    </row>
    <row r="94" spans="1:36" ht="15" customHeight="1">
      <c r="A94" s="89" t="s">
        <v>203</v>
      </c>
      <c r="B94" s="91" t="s">
        <v>281</v>
      </c>
      <c r="C94" s="89">
        <v>1099.0230756102801</v>
      </c>
      <c r="D94" s="89">
        <v>770.236828192453</v>
      </c>
      <c r="E94" s="89">
        <v>0</v>
      </c>
      <c r="F94" s="89">
        <v>0</v>
      </c>
      <c r="G94" s="89">
        <v>501.39553045155702</v>
      </c>
      <c r="H94" s="89">
        <v>767.87486374571495</v>
      </c>
      <c r="I94" s="89">
        <v>406.49570969197498</v>
      </c>
      <c r="J94" s="89">
        <v>692.15566005255198</v>
      </c>
      <c r="K94" s="89">
        <v>0</v>
      </c>
      <c r="L94" s="89">
        <v>1325.3755051562</v>
      </c>
      <c r="M94" s="89">
        <v>0</v>
      </c>
      <c r="N94" s="89">
        <v>0</v>
      </c>
      <c r="O94" s="89">
        <v>1075.0708709829501</v>
      </c>
      <c r="P94" s="89">
        <v>1146.04524644247</v>
      </c>
      <c r="Q94" s="89">
        <v>924.13527462824004</v>
      </c>
      <c r="R94" s="89">
        <v>1040.2243047708</v>
      </c>
      <c r="S94" s="89">
        <v>0</v>
      </c>
      <c r="T94" s="89">
        <v>140.402716275073</v>
      </c>
      <c r="U94" s="89">
        <v>0</v>
      </c>
      <c r="V94" s="89">
        <v>0</v>
      </c>
      <c r="W94" s="89">
        <v>192.198479320232</v>
      </c>
      <c r="X94" s="89">
        <v>1037.5298659720399</v>
      </c>
      <c r="Y94" s="89">
        <v>0</v>
      </c>
      <c r="Z94" s="89">
        <v>0</v>
      </c>
      <c r="AA94" s="89">
        <v>1535.2614592201701</v>
      </c>
      <c r="AB94" s="89">
        <v>903.982915252147</v>
      </c>
      <c r="AC94" s="89">
        <v>1089.5599581445199</v>
      </c>
      <c r="AD94" s="89">
        <v>645.5935980418019</v>
      </c>
      <c r="AE94" s="89">
        <v>0</v>
      </c>
      <c r="AF94" s="89">
        <v>1174</v>
      </c>
      <c r="AG94" s="89">
        <v>943</v>
      </c>
      <c r="AH94" s="89">
        <v>1394</v>
      </c>
      <c r="AI94" s="89">
        <v>2195</v>
      </c>
      <c r="AJ94" s="89">
        <v>1130</v>
      </c>
    </row>
    <row r="95" spans="1:36" ht="15" customHeight="1">
      <c r="A95" s="89" t="s">
        <v>203</v>
      </c>
      <c r="B95" s="91" t="s">
        <v>282</v>
      </c>
      <c r="C95" s="89">
        <v>0</v>
      </c>
      <c r="D95" s="89">
        <v>1022.45061807717</v>
      </c>
      <c r="E95" s="89">
        <v>0</v>
      </c>
      <c r="F95" s="89">
        <v>0</v>
      </c>
      <c r="G95" s="89">
        <v>1415.44768519386</v>
      </c>
      <c r="H95" s="89">
        <v>1087.0459106394901</v>
      </c>
      <c r="I95" s="89">
        <v>1458.0167648837798</v>
      </c>
      <c r="J95" s="89">
        <v>0</v>
      </c>
      <c r="K95" s="89">
        <v>0</v>
      </c>
      <c r="L95" s="89">
        <v>0</v>
      </c>
      <c r="M95" s="89">
        <v>0</v>
      </c>
      <c r="N95" s="89">
        <v>453.95261489014501</v>
      </c>
      <c r="O95" s="89">
        <v>753.16464265603702</v>
      </c>
      <c r="P95" s="89">
        <v>671.17606225370605</v>
      </c>
      <c r="Q95" s="89">
        <v>0</v>
      </c>
      <c r="R95" s="89">
        <v>1075.5099926088301</v>
      </c>
      <c r="S95" s="89">
        <v>0</v>
      </c>
      <c r="T95" s="89">
        <v>0</v>
      </c>
      <c r="U95" s="89">
        <v>0</v>
      </c>
      <c r="V95" s="89">
        <v>489.50968613755697</v>
      </c>
      <c r="W95" s="89">
        <v>0</v>
      </c>
      <c r="X95" s="89">
        <v>1129.6862445515799</v>
      </c>
      <c r="Y95" s="89">
        <v>0</v>
      </c>
      <c r="Z95" s="89">
        <v>343.03271562063702</v>
      </c>
      <c r="AA95" s="89">
        <v>0</v>
      </c>
      <c r="AB95" s="89">
        <v>908.28599436695106</v>
      </c>
      <c r="AC95" s="89">
        <v>797.89632698648404</v>
      </c>
      <c r="AD95" s="89">
        <v>0</v>
      </c>
      <c r="AE95" s="89">
        <v>428</v>
      </c>
      <c r="AF95" s="89">
        <v>0</v>
      </c>
      <c r="AG95" s="89">
        <v>0</v>
      </c>
      <c r="AH95" s="89">
        <v>0</v>
      </c>
      <c r="AI95" s="89">
        <v>0</v>
      </c>
      <c r="AJ95" s="89">
        <v>0</v>
      </c>
    </row>
    <row r="96" spans="1:36" ht="15" customHeight="1">
      <c r="A96" s="89" t="s">
        <v>203</v>
      </c>
      <c r="B96" s="91" t="s">
        <v>283</v>
      </c>
      <c r="C96" s="89">
        <v>1014.34394513314</v>
      </c>
      <c r="D96" s="89">
        <v>456.356604383042</v>
      </c>
      <c r="E96" s="89">
        <v>501.39553045155702</v>
      </c>
      <c r="F96" s="89">
        <v>1415.44768519386</v>
      </c>
      <c r="G96" s="89">
        <v>0</v>
      </c>
      <c r="H96" s="89">
        <v>619.88650523467504</v>
      </c>
      <c r="I96" s="89">
        <v>504.61636209337797</v>
      </c>
      <c r="J96" s="89">
        <v>1027.04980656165</v>
      </c>
      <c r="K96" s="89">
        <v>0</v>
      </c>
      <c r="L96" s="89">
        <v>1204.00805515613</v>
      </c>
      <c r="M96" s="89">
        <v>0</v>
      </c>
      <c r="N96" s="89">
        <v>0</v>
      </c>
      <c r="O96" s="89">
        <v>662.93928739685907</v>
      </c>
      <c r="P96" s="89">
        <v>850.87250518848896</v>
      </c>
      <c r="Q96" s="89">
        <v>0</v>
      </c>
      <c r="R96" s="89">
        <v>540.00727508318994</v>
      </c>
      <c r="S96" s="89">
        <v>0</v>
      </c>
      <c r="T96" s="89">
        <v>367.02347411715601</v>
      </c>
      <c r="U96" s="89">
        <v>0</v>
      </c>
      <c r="V96" s="89">
        <v>978.20225601370009</v>
      </c>
      <c r="W96" s="89">
        <v>637.54705771983208</v>
      </c>
      <c r="X96" s="89">
        <v>1001.53130217721</v>
      </c>
      <c r="Y96" s="89">
        <v>0</v>
      </c>
      <c r="Z96" s="89">
        <v>1292.2756861994699</v>
      </c>
      <c r="AA96" s="89">
        <v>1857.41285149137</v>
      </c>
      <c r="AB96" s="89">
        <v>511.841445195772</v>
      </c>
      <c r="AC96" s="89">
        <v>869.38049533326898</v>
      </c>
      <c r="AD96" s="89">
        <v>1134.76331056603</v>
      </c>
      <c r="AE96" s="89">
        <v>0</v>
      </c>
      <c r="AF96" s="89">
        <v>0</v>
      </c>
      <c r="AG96" s="89">
        <v>0</v>
      </c>
      <c r="AH96" s="89">
        <v>0</v>
      </c>
      <c r="AI96" s="89">
        <v>0</v>
      </c>
      <c r="AJ96" s="89">
        <v>0</v>
      </c>
    </row>
    <row r="97" spans="1:36" ht="15" customHeight="1">
      <c r="A97" s="89" t="s">
        <v>203</v>
      </c>
      <c r="B97" s="91" t="s">
        <v>284</v>
      </c>
      <c r="C97" s="89">
        <v>1630.331431028</v>
      </c>
      <c r="D97" s="89">
        <v>254.84215530230099</v>
      </c>
      <c r="E97" s="89">
        <v>767.87486374571495</v>
      </c>
      <c r="F97" s="89">
        <v>1087.0459106394901</v>
      </c>
      <c r="G97" s="89">
        <v>619.88650523467504</v>
      </c>
      <c r="H97" s="89">
        <v>0</v>
      </c>
      <c r="I97" s="89">
        <v>382.62832690687503</v>
      </c>
      <c r="J97" s="89">
        <v>777.762743983733</v>
      </c>
      <c r="K97" s="89">
        <v>1194.05150474325</v>
      </c>
      <c r="L97" s="89">
        <v>0</v>
      </c>
      <c r="M97" s="89">
        <v>0</v>
      </c>
      <c r="N97" s="89">
        <v>1334.1030659155401</v>
      </c>
      <c r="O97" s="89">
        <v>528.62735733984505</v>
      </c>
      <c r="P97" s="89">
        <v>415.872666555092</v>
      </c>
      <c r="Q97" s="89">
        <v>0</v>
      </c>
      <c r="R97" s="89">
        <v>812.42519774304708</v>
      </c>
      <c r="S97" s="89">
        <v>850.90017038750102</v>
      </c>
      <c r="T97" s="89">
        <v>665.23720472525895</v>
      </c>
      <c r="U97" s="89">
        <v>1016.03976861826</v>
      </c>
      <c r="V97" s="89">
        <v>829.37590922436198</v>
      </c>
      <c r="W97" s="89">
        <v>738.706129558464</v>
      </c>
      <c r="X97" s="89">
        <v>390.17771934421097</v>
      </c>
      <c r="Y97" s="89">
        <v>0</v>
      </c>
      <c r="Z97" s="89">
        <v>842.37130979343601</v>
      </c>
      <c r="AA97" s="89">
        <v>1454.21916641332</v>
      </c>
      <c r="AB97" s="89">
        <v>404.30883342103704</v>
      </c>
      <c r="AC97" s="89">
        <v>323.68806336508601</v>
      </c>
      <c r="AD97" s="89">
        <v>1341.3757744945199</v>
      </c>
      <c r="AE97" s="89">
        <v>0</v>
      </c>
      <c r="AF97" s="89">
        <v>1234</v>
      </c>
      <c r="AG97" s="89">
        <v>1145</v>
      </c>
      <c r="AH97" s="89">
        <v>1509</v>
      </c>
      <c r="AI97" s="89">
        <v>2169</v>
      </c>
      <c r="AJ97" s="89">
        <v>1311</v>
      </c>
    </row>
    <row r="98" spans="1:36">
      <c r="A98" s="89" t="s">
        <v>203</v>
      </c>
      <c r="B98" s="91" t="s">
        <v>285</v>
      </c>
      <c r="C98" s="89">
        <v>1410.7543914733799</v>
      </c>
      <c r="D98" s="89">
        <v>477.03670245972501</v>
      </c>
      <c r="E98" s="89">
        <v>406.49570969197498</v>
      </c>
      <c r="F98" s="89">
        <v>1458.0167648837798</v>
      </c>
      <c r="G98" s="89">
        <v>504.61636209337797</v>
      </c>
      <c r="H98" s="89">
        <v>382.62832690687503</v>
      </c>
      <c r="I98" s="89">
        <v>0</v>
      </c>
      <c r="J98" s="89">
        <v>540.48617707193898</v>
      </c>
      <c r="K98" s="89">
        <v>1281.0399000955401</v>
      </c>
      <c r="L98" s="89">
        <v>1624.9639850144902</v>
      </c>
      <c r="M98" s="89">
        <v>1750.79412833571</v>
      </c>
      <c r="N98" s="89">
        <v>1662.6622525184398</v>
      </c>
      <c r="O98" s="89">
        <v>809.27324768310598</v>
      </c>
      <c r="P98" s="89">
        <v>790.13366259144595</v>
      </c>
      <c r="Q98" s="89">
        <v>1286.0923385641399</v>
      </c>
      <c r="R98" s="89">
        <v>934.15270892569299</v>
      </c>
      <c r="S98" s="89">
        <v>1015.33146361259</v>
      </c>
      <c r="T98" s="89">
        <v>339.256989214344</v>
      </c>
      <c r="U98" s="89">
        <v>1144.5981630804799</v>
      </c>
      <c r="V98" s="89">
        <v>1143.0904705983601</v>
      </c>
      <c r="W98" s="89">
        <v>356.148252621496</v>
      </c>
      <c r="X98" s="89">
        <v>633.87344837345699</v>
      </c>
      <c r="Y98" s="89">
        <v>0</v>
      </c>
      <c r="Z98" s="89">
        <v>1224.8462438825002</v>
      </c>
      <c r="AA98" s="89">
        <v>1354.2725273615699</v>
      </c>
      <c r="AB98" s="89">
        <v>643.64683867472309</v>
      </c>
      <c r="AC98" s="89">
        <v>705.30028234734198</v>
      </c>
      <c r="AD98" s="89">
        <v>959.53068808902401</v>
      </c>
      <c r="AE98" s="89">
        <v>0</v>
      </c>
      <c r="AF98" s="89">
        <v>1080</v>
      </c>
      <c r="AG98" s="89">
        <v>943</v>
      </c>
      <c r="AH98" s="89">
        <v>1374</v>
      </c>
      <c r="AI98" s="89">
        <v>2106</v>
      </c>
      <c r="AJ98" s="89">
        <v>1130</v>
      </c>
    </row>
    <row r="99" spans="1:36" ht="15" customHeight="1">
      <c r="A99" s="89" t="s">
        <v>203</v>
      </c>
      <c r="B99" s="91" t="s">
        <v>286</v>
      </c>
      <c r="C99" s="89">
        <v>1789.50848048067</v>
      </c>
      <c r="D99" s="89">
        <v>973.03029341892591</v>
      </c>
      <c r="E99" s="89">
        <v>692.15566005255096</v>
      </c>
      <c r="F99" s="89">
        <v>0</v>
      </c>
      <c r="G99" s="89">
        <v>1027.04980656165</v>
      </c>
      <c r="H99" s="89">
        <v>777.762743983733</v>
      </c>
      <c r="I99" s="89">
        <v>540.48617707193796</v>
      </c>
      <c r="J99" s="89">
        <v>0</v>
      </c>
      <c r="K99" s="89">
        <v>978.43615901451699</v>
      </c>
      <c r="L99" s="89">
        <v>0</v>
      </c>
      <c r="M99" s="89">
        <v>1298.0924487966699</v>
      </c>
      <c r="N99" s="89">
        <v>0</v>
      </c>
      <c r="O99" s="89">
        <v>1294.2279971775301</v>
      </c>
      <c r="P99" s="89">
        <v>1171.93947295151</v>
      </c>
      <c r="Q99" s="89">
        <v>1213.4344984837101</v>
      </c>
      <c r="R99" s="89">
        <v>1472.55546826829</v>
      </c>
      <c r="S99" s="89">
        <v>873.01233222354495</v>
      </c>
      <c r="T99" s="89">
        <v>737.80857292999201</v>
      </c>
      <c r="U99" s="89">
        <v>921.64596476852296</v>
      </c>
      <c r="V99" s="89">
        <v>0</v>
      </c>
      <c r="W99" s="89">
        <v>503.888449476456</v>
      </c>
      <c r="X99" s="89">
        <v>745.49926267908506</v>
      </c>
      <c r="Y99" s="89">
        <v>0</v>
      </c>
      <c r="Z99" s="89">
        <v>1533.4077074085801</v>
      </c>
      <c r="AA99" s="89">
        <v>400</v>
      </c>
      <c r="AB99" s="89">
        <v>1144.11719890019</v>
      </c>
      <c r="AC99" s="89">
        <v>1030.02389787685</v>
      </c>
      <c r="AD99" s="89">
        <v>850.09003943214498</v>
      </c>
      <c r="AE99" s="89">
        <v>0</v>
      </c>
      <c r="AF99" s="89">
        <v>515</v>
      </c>
      <c r="AG99" s="89">
        <v>312</v>
      </c>
      <c r="AH99" s="89">
        <v>728</v>
      </c>
      <c r="AI99" s="89">
        <v>1538</v>
      </c>
      <c r="AJ99" s="89">
        <v>500</v>
      </c>
    </row>
    <row r="100" spans="1:36" ht="15" customHeight="1">
      <c r="A100" s="89" t="s">
        <v>203</v>
      </c>
      <c r="B100" s="91" t="s">
        <v>308</v>
      </c>
      <c r="C100" s="89">
        <v>0</v>
      </c>
      <c r="D100" s="89">
        <v>0</v>
      </c>
      <c r="E100" s="89">
        <v>0</v>
      </c>
      <c r="F100" s="89">
        <v>0</v>
      </c>
      <c r="G100" s="89">
        <v>0</v>
      </c>
      <c r="H100" s="89">
        <v>1194.05150474325</v>
      </c>
      <c r="I100" s="89">
        <v>1281.0399000955401</v>
      </c>
      <c r="J100" s="89">
        <v>978.43615901451699</v>
      </c>
      <c r="K100" s="89">
        <v>0</v>
      </c>
      <c r="L100" s="89">
        <v>0</v>
      </c>
      <c r="M100" s="89">
        <v>647.91129284531996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384.46822270052297</v>
      </c>
      <c r="T100" s="89">
        <v>0</v>
      </c>
      <c r="U100" s="89">
        <v>205.65185271509202</v>
      </c>
      <c r="V100" s="89">
        <v>0</v>
      </c>
      <c r="W100" s="89">
        <v>0</v>
      </c>
      <c r="X100" s="89">
        <v>825.43250435985999</v>
      </c>
      <c r="Y100" s="89">
        <v>0</v>
      </c>
      <c r="Z100" s="89">
        <v>0</v>
      </c>
      <c r="AA100" s="89">
        <v>661.72041219775406</v>
      </c>
      <c r="AB100" s="89">
        <v>0</v>
      </c>
      <c r="AC100" s="89">
        <v>1177.7913358512399</v>
      </c>
      <c r="AD100" s="89">
        <v>0</v>
      </c>
      <c r="AE100" s="89">
        <v>0</v>
      </c>
      <c r="AF100" s="89">
        <v>860</v>
      </c>
      <c r="AG100" s="89">
        <v>1040</v>
      </c>
      <c r="AH100" s="89">
        <v>959</v>
      </c>
      <c r="AI100" s="89">
        <v>1194</v>
      </c>
      <c r="AJ100" s="89">
        <v>1069</v>
      </c>
    </row>
    <row r="101" spans="1:36" ht="15" customHeight="1">
      <c r="A101" s="89" t="s">
        <v>203</v>
      </c>
      <c r="B101" s="91" t="s">
        <v>287</v>
      </c>
      <c r="C101" s="89">
        <v>229.590304990151</v>
      </c>
      <c r="D101" s="89">
        <v>1640.58307712588</v>
      </c>
      <c r="E101" s="89">
        <v>1325.3755051562</v>
      </c>
      <c r="F101" s="89">
        <v>0</v>
      </c>
      <c r="G101" s="89">
        <v>1204.00805515613</v>
      </c>
      <c r="H101" s="89">
        <v>0</v>
      </c>
      <c r="I101" s="89">
        <v>1624.9639850144902</v>
      </c>
      <c r="J101" s="89">
        <v>0</v>
      </c>
      <c r="K101" s="89">
        <v>0</v>
      </c>
      <c r="L101" s="89">
        <v>0</v>
      </c>
      <c r="M101" s="89">
        <v>0</v>
      </c>
      <c r="N101" s="89">
        <v>0</v>
      </c>
      <c r="O101" s="89">
        <v>1723.5923456386299</v>
      </c>
      <c r="P101" s="89">
        <v>0</v>
      </c>
      <c r="Q101" s="89">
        <v>1479.4523671480001</v>
      </c>
      <c r="R101" s="89">
        <v>1341.0179170542301</v>
      </c>
      <c r="S101" s="89">
        <v>0</v>
      </c>
      <c r="T101" s="89">
        <v>1307.3596546454498</v>
      </c>
      <c r="U101" s="89">
        <v>0</v>
      </c>
      <c r="V101" s="89">
        <v>0</v>
      </c>
      <c r="W101" s="89">
        <v>1513.17891265412</v>
      </c>
      <c r="X101" s="89">
        <v>0</v>
      </c>
      <c r="Y101" s="89">
        <v>421.672415134201</v>
      </c>
      <c r="Z101" s="89">
        <v>0</v>
      </c>
      <c r="AA101" s="89">
        <v>0</v>
      </c>
      <c r="AB101" s="89">
        <v>1632.96478199994</v>
      </c>
      <c r="AC101" s="89">
        <v>0</v>
      </c>
      <c r="AD101" s="89">
        <v>1549.5137640238599</v>
      </c>
      <c r="AE101" s="89">
        <v>0</v>
      </c>
      <c r="AF101" s="89">
        <v>0</v>
      </c>
      <c r="AG101" s="89">
        <v>0</v>
      </c>
      <c r="AH101" s="89">
        <v>0</v>
      </c>
      <c r="AI101" s="89">
        <v>0</v>
      </c>
      <c r="AJ101" s="89">
        <v>0</v>
      </c>
    </row>
    <row r="102" spans="1:36" ht="15" customHeight="1">
      <c r="A102" s="89" t="s">
        <v>203</v>
      </c>
      <c r="B102" s="91" t="s">
        <v>288</v>
      </c>
      <c r="C102" s="89">
        <v>0</v>
      </c>
      <c r="D102" s="89">
        <v>0</v>
      </c>
      <c r="E102" s="89">
        <v>0</v>
      </c>
      <c r="F102" s="89">
        <v>0</v>
      </c>
      <c r="G102" s="89">
        <v>0</v>
      </c>
      <c r="H102" s="89">
        <v>0</v>
      </c>
      <c r="I102" s="89">
        <v>1750.79412833571</v>
      </c>
      <c r="J102" s="89">
        <v>1298.0924487966699</v>
      </c>
      <c r="K102" s="89">
        <v>647.91129284531996</v>
      </c>
      <c r="L102" s="89">
        <v>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1026.3112498938599</v>
      </c>
      <c r="T102" s="89">
        <v>0</v>
      </c>
      <c r="U102" s="89">
        <v>852.16339759525101</v>
      </c>
      <c r="V102" s="89">
        <v>0</v>
      </c>
      <c r="W102" s="89">
        <v>0</v>
      </c>
      <c r="X102" s="89">
        <v>1430.7807594476301</v>
      </c>
      <c r="Y102" s="89">
        <v>0</v>
      </c>
      <c r="Z102" s="89">
        <v>0</v>
      </c>
      <c r="AA102" s="89">
        <v>505.82931999969901</v>
      </c>
      <c r="AB102" s="89">
        <v>0</v>
      </c>
      <c r="AC102" s="89">
        <v>0</v>
      </c>
      <c r="AD102" s="89">
        <v>0</v>
      </c>
      <c r="AE102" s="89">
        <v>0</v>
      </c>
      <c r="AF102" s="89">
        <v>903</v>
      </c>
      <c r="AG102" s="89">
        <v>1119</v>
      </c>
      <c r="AH102" s="89">
        <v>824</v>
      </c>
      <c r="AI102" s="89">
        <v>709</v>
      </c>
      <c r="AJ102" s="89">
        <v>1068</v>
      </c>
    </row>
    <row r="103" spans="1:36" ht="15" customHeight="1">
      <c r="A103" s="89" t="s">
        <v>203</v>
      </c>
      <c r="B103" s="91" t="s">
        <v>289</v>
      </c>
      <c r="C103" s="89">
        <v>0</v>
      </c>
      <c r="D103" s="89">
        <v>1462.5036972452499</v>
      </c>
      <c r="E103" s="89">
        <v>300</v>
      </c>
      <c r="F103" s="89">
        <v>0</v>
      </c>
      <c r="G103" s="89">
        <v>350</v>
      </c>
      <c r="H103" s="89">
        <v>1630.331431028</v>
      </c>
      <c r="I103" s="89">
        <v>500</v>
      </c>
      <c r="J103" s="89">
        <v>1789.50848048067</v>
      </c>
      <c r="K103" s="89">
        <v>0</v>
      </c>
      <c r="L103" s="89">
        <v>1000</v>
      </c>
      <c r="M103" s="89">
        <v>0</v>
      </c>
      <c r="N103" s="89">
        <v>2201.08682865318</v>
      </c>
      <c r="O103" s="89">
        <v>1577.9893158996201</v>
      </c>
      <c r="P103" s="89">
        <v>1838.3882306706901</v>
      </c>
      <c r="Q103" s="89">
        <v>1284.4862978178601</v>
      </c>
      <c r="R103" s="89">
        <v>1000</v>
      </c>
      <c r="S103" s="89">
        <v>0</v>
      </c>
      <c r="T103" s="89">
        <v>1087.0487478216301</v>
      </c>
      <c r="U103" s="89">
        <v>0</v>
      </c>
      <c r="V103" s="89">
        <v>1809.0938656153198</v>
      </c>
      <c r="W103" s="89">
        <v>1285.66128237525</v>
      </c>
      <c r="X103" s="89">
        <v>2000.60210862749</v>
      </c>
      <c r="Y103" s="89">
        <v>560.61008017351105</v>
      </c>
      <c r="Z103" s="89">
        <v>2252.6160473271798</v>
      </c>
      <c r="AA103" s="89">
        <v>2623.54865906435</v>
      </c>
      <c r="AB103" s="89">
        <v>1472.1386482586699</v>
      </c>
      <c r="AC103" s="89">
        <v>1879.07717022939</v>
      </c>
      <c r="AD103" s="89">
        <v>600</v>
      </c>
      <c r="AE103" s="89">
        <v>0</v>
      </c>
      <c r="AF103" s="89">
        <v>1663</v>
      </c>
      <c r="AG103" s="89">
        <v>1404</v>
      </c>
      <c r="AH103" s="89">
        <v>1850</v>
      </c>
      <c r="AI103" s="89">
        <v>2714</v>
      </c>
      <c r="AJ103" s="89">
        <v>1593</v>
      </c>
    </row>
    <row r="104" spans="1:36" ht="15" customHeight="1">
      <c r="A104" s="89" t="s">
        <v>203</v>
      </c>
      <c r="B104" s="91" t="s">
        <v>290</v>
      </c>
      <c r="C104" s="89">
        <v>2201.08682865318</v>
      </c>
      <c r="D104" s="89">
        <v>1188.0094566349799</v>
      </c>
      <c r="E104" s="89">
        <v>0</v>
      </c>
      <c r="F104" s="89">
        <v>453.95261489014501</v>
      </c>
      <c r="G104" s="89">
        <v>0</v>
      </c>
      <c r="H104" s="89">
        <v>1334.1030659155401</v>
      </c>
      <c r="I104" s="89">
        <v>1662.6622525184398</v>
      </c>
      <c r="J104" s="89">
        <v>0</v>
      </c>
      <c r="K104" s="89">
        <v>0</v>
      </c>
      <c r="L104" s="89">
        <v>0</v>
      </c>
      <c r="M104" s="89">
        <v>0</v>
      </c>
      <c r="N104" s="89">
        <v>0</v>
      </c>
      <c r="O104" s="89">
        <v>859.98490218899008</v>
      </c>
      <c r="P104" s="89">
        <v>947.645128812331</v>
      </c>
      <c r="Q104" s="89">
        <v>0</v>
      </c>
      <c r="R104" s="89">
        <v>1007.1001103608399</v>
      </c>
      <c r="S104" s="89">
        <v>0</v>
      </c>
      <c r="T104" s="89">
        <v>0</v>
      </c>
      <c r="U104" s="89">
        <v>0</v>
      </c>
      <c r="V104" s="89">
        <v>521.15889498532397</v>
      </c>
      <c r="W104" s="89">
        <v>0</v>
      </c>
      <c r="X104" s="89">
        <v>1480.0860704174399</v>
      </c>
      <c r="Y104" s="89">
        <v>0</v>
      </c>
      <c r="Z104" s="89">
        <v>772.59590847392906</v>
      </c>
      <c r="AA104" s="89">
        <v>0</v>
      </c>
      <c r="AB104" s="89">
        <v>1031.61870157402</v>
      </c>
      <c r="AC104" s="89">
        <v>1109.6121626510699</v>
      </c>
      <c r="AD104" s="89">
        <v>0</v>
      </c>
      <c r="AE104" s="89">
        <v>868</v>
      </c>
      <c r="AF104" s="89">
        <v>0</v>
      </c>
      <c r="AG104" s="89">
        <v>0</v>
      </c>
      <c r="AH104" s="89">
        <v>0</v>
      </c>
      <c r="AI104" s="89">
        <v>0</v>
      </c>
      <c r="AJ104" s="89">
        <v>0</v>
      </c>
    </row>
    <row r="105" spans="1:36" ht="15" customHeight="1">
      <c r="A105" s="89" t="s">
        <v>203</v>
      </c>
      <c r="B105" s="91" t="s">
        <v>291</v>
      </c>
      <c r="C105" s="89">
        <v>1577.9893158996201</v>
      </c>
      <c r="D105" s="89">
        <v>332.26843218335301</v>
      </c>
      <c r="E105" s="89">
        <v>1075.0708709829501</v>
      </c>
      <c r="F105" s="89">
        <v>753.16464265603702</v>
      </c>
      <c r="G105" s="89">
        <v>662.93928739685907</v>
      </c>
      <c r="H105" s="89">
        <v>528.62735733984505</v>
      </c>
      <c r="I105" s="89">
        <v>809.27324768310598</v>
      </c>
      <c r="J105" s="89">
        <v>1294.2279971775301</v>
      </c>
      <c r="K105" s="89">
        <v>0</v>
      </c>
      <c r="L105" s="89">
        <v>1723.5923456386299</v>
      </c>
      <c r="M105" s="89">
        <v>0</v>
      </c>
      <c r="N105" s="89">
        <v>859.98490218899099</v>
      </c>
      <c r="O105" s="89">
        <v>0</v>
      </c>
      <c r="P105" s="89">
        <v>331.48986219249798</v>
      </c>
      <c r="Q105" s="89">
        <v>0</v>
      </c>
      <c r="R105" s="89">
        <v>427.98870255175405</v>
      </c>
      <c r="S105" s="89">
        <v>1262.65091310359</v>
      </c>
      <c r="T105" s="89">
        <v>938.10517788985101</v>
      </c>
      <c r="U105" s="89">
        <v>0</v>
      </c>
      <c r="V105" s="89">
        <v>339.14004627368701</v>
      </c>
      <c r="W105" s="89">
        <v>1129.39397401365</v>
      </c>
      <c r="X105" s="89">
        <v>818.17144171362804</v>
      </c>
      <c r="Y105" s="89">
        <v>0</v>
      </c>
      <c r="Z105" s="89">
        <v>677.09091812818099</v>
      </c>
      <c r="AA105" s="89">
        <v>1974.18746626347</v>
      </c>
      <c r="AB105" s="89">
        <v>171.92921205264901</v>
      </c>
      <c r="AC105" s="89">
        <v>470.59611593338201</v>
      </c>
      <c r="AD105" s="89">
        <v>0</v>
      </c>
      <c r="AE105" s="89">
        <v>0</v>
      </c>
      <c r="AF105" s="89">
        <v>0</v>
      </c>
      <c r="AG105" s="89">
        <v>0</v>
      </c>
      <c r="AH105" s="89">
        <v>0</v>
      </c>
      <c r="AI105" s="89">
        <v>0</v>
      </c>
      <c r="AJ105" s="89">
        <v>0</v>
      </c>
    </row>
    <row r="106" spans="1:36" ht="15" customHeight="1">
      <c r="A106" s="89" t="s">
        <v>203</v>
      </c>
      <c r="B106" s="91" t="s">
        <v>292</v>
      </c>
      <c r="C106" s="89">
        <v>1838.3882306706901</v>
      </c>
      <c r="D106" s="89">
        <v>400.59372578107298</v>
      </c>
      <c r="E106" s="89">
        <v>1146.04524644247</v>
      </c>
      <c r="F106" s="89">
        <v>671.17606225370605</v>
      </c>
      <c r="G106" s="89">
        <v>850.87250518848896</v>
      </c>
      <c r="H106" s="89">
        <v>415.872666555092</v>
      </c>
      <c r="I106" s="89">
        <v>790.13366259144595</v>
      </c>
      <c r="J106" s="89">
        <v>1171.93947295151</v>
      </c>
      <c r="K106" s="89">
        <v>0</v>
      </c>
      <c r="L106" s="89">
        <v>0</v>
      </c>
      <c r="M106" s="89">
        <v>0</v>
      </c>
      <c r="N106" s="89">
        <v>947.645128812331</v>
      </c>
      <c r="O106" s="89">
        <v>331.489862192499</v>
      </c>
      <c r="P106" s="89">
        <v>0</v>
      </c>
      <c r="Q106" s="89">
        <v>0</v>
      </c>
      <c r="R106" s="89">
        <v>755.25685508296101</v>
      </c>
      <c r="S106" s="89">
        <v>961.22566260652798</v>
      </c>
      <c r="T106" s="89">
        <v>1025.1109061800601</v>
      </c>
      <c r="U106" s="89">
        <v>1141.8269998191799</v>
      </c>
      <c r="V106" s="89">
        <v>486.509831457367</v>
      </c>
      <c r="W106" s="89">
        <v>1144.4012916258498</v>
      </c>
      <c r="X106" s="89">
        <v>551.71910134001803</v>
      </c>
      <c r="Y106" s="89">
        <v>0</v>
      </c>
      <c r="Z106" s="89">
        <v>452.356585476161</v>
      </c>
      <c r="AA106" s="89">
        <v>1745.8480912927701</v>
      </c>
      <c r="AB106" s="89">
        <v>369.97218165411005</v>
      </c>
      <c r="AC106" s="89">
        <v>171.64965832355401</v>
      </c>
      <c r="AD106" s="89">
        <v>0</v>
      </c>
      <c r="AE106" s="89">
        <v>0</v>
      </c>
      <c r="AF106" s="89">
        <v>0</v>
      </c>
      <c r="AG106" s="89">
        <v>0</v>
      </c>
      <c r="AH106" s="89">
        <v>0</v>
      </c>
      <c r="AI106" s="89">
        <v>0</v>
      </c>
      <c r="AJ106" s="89">
        <v>0</v>
      </c>
    </row>
    <row r="107" spans="1:36" ht="15" customHeight="1">
      <c r="A107" s="89" t="s">
        <v>203</v>
      </c>
      <c r="B107" s="91" t="s">
        <v>293</v>
      </c>
      <c r="C107" s="89">
        <v>1284.4862978178601</v>
      </c>
      <c r="D107" s="89">
        <v>0</v>
      </c>
      <c r="E107" s="89">
        <v>924.13527462824095</v>
      </c>
      <c r="F107" s="89">
        <v>0</v>
      </c>
      <c r="G107" s="89">
        <v>0</v>
      </c>
      <c r="H107" s="89">
        <v>0</v>
      </c>
      <c r="I107" s="89">
        <v>1286.0923385641399</v>
      </c>
      <c r="J107" s="89">
        <v>1213.4344984837101</v>
      </c>
      <c r="K107" s="89">
        <v>0</v>
      </c>
      <c r="L107" s="89">
        <v>1479.4523671480001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0</v>
      </c>
      <c r="T107" s="89">
        <v>1057.1666425449798</v>
      </c>
      <c r="U107" s="89">
        <v>0</v>
      </c>
      <c r="V107" s="89">
        <v>0</v>
      </c>
      <c r="W107" s="89">
        <v>932.264714643704</v>
      </c>
      <c r="X107" s="89">
        <v>0</v>
      </c>
      <c r="Y107" s="89">
        <v>0</v>
      </c>
      <c r="Z107" s="89">
        <v>0</v>
      </c>
      <c r="AA107" s="89">
        <v>0</v>
      </c>
      <c r="AB107" s="89">
        <v>0</v>
      </c>
      <c r="AC107" s="89">
        <v>0</v>
      </c>
      <c r="AD107" s="89">
        <v>363.85293099165801</v>
      </c>
      <c r="AE107" s="89">
        <v>0</v>
      </c>
      <c r="AF107" s="89">
        <v>1419</v>
      </c>
      <c r="AG107" s="89">
        <v>1163</v>
      </c>
      <c r="AH107" s="89">
        <v>1515</v>
      </c>
      <c r="AI107" s="89">
        <v>2263</v>
      </c>
      <c r="AJ107" s="89">
        <v>1258</v>
      </c>
    </row>
    <row r="108" spans="1:36" ht="15" customHeight="1">
      <c r="A108" s="89" t="s">
        <v>203</v>
      </c>
      <c r="B108" s="91" t="s">
        <v>294</v>
      </c>
      <c r="C108" s="89">
        <v>1223.64121711451</v>
      </c>
      <c r="D108" s="89">
        <v>557.69258660892194</v>
      </c>
      <c r="E108" s="89">
        <v>1040.2243047708</v>
      </c>
      <c r="F108" s="89">
        <v>1075.5099926088301</v>
      </c>
      <c r="G108" s="89">
        <v>540.00727508318903</v>
      </c>
      <c r="H108" s="89">
        <v>812.42519774304708</v>
      </c>
      <c r="I108" s="89">
        <v>934.15270892569299</v>
      </c>
      <c r="J108" s="89">
        <v>1472.55546826829</v>
      </c>
      <c r="K108" s="89">
        <v>0</v>
      </c>
      <c r="L108" s="89">
        <v>1341.0179170542301</v>
      </c>
      <c r="M108" s="89">
        <v>0</v>
      </c>
      <c r="N108" s="89">
        <v>1007.1001103608399</v>
      </c>
      <c r="O108" s="89">
        <v>427.98870255175405</v>
      </c>
      <c r="P108" s="89">
        <v>755.25685508296192</v>
      </c>
      <c r="Q108" s="89">
        <v>0</v>
      </c>
      <c r="R108" s="89">
        <v>0</v>
      </c>
      <c r="S108" s="89">
        <v>0</v>
      </c>
      <c r="T108" s="89">
        <v>903.07870161533708</v>
      </c>
      <c r="U108" s="89">
        <v>0</v>
      </c>
      <c r="V108" s="89">
        <v>586.66369571887094</v>
      </c>
      <c r="W108" s="89">
        <v>1161.0499939660699</v>
      </c>
      <c r="X108" s="89">
        <v>1174.66292608554</v>
      </c>
      <c r="Y108" s="89">
        <v>0</v>
      </c>
      <c r="Z108" s="89">
        <v>1082.6257637412202</v>
      </c>
      <c r="AA108" s="89">
        <v>2245.4899867019499</v>
      </c>
      <c r="AB108" s="89">
        <v>429.94551876705401</v>
      </c>
      <c r="AC108" s="89">
        <v>874.10712133104096</v>
      </c>
      <c r="AD108" s="89">
        <v>1673.8376714381</v>
      </c>
      <c r="AE108" s="89">
        <v>0</v>
      </c>
      <c r="AF108" s="89">
        <v>0</v>
      </c>
      <c r="AG108" s="89">
        <v>0</v>
      </c>
      <c r="AH108" s="89">
        <v>0</v>
      </c>
      <c r="AI108" s="89">
        <v>0</v>
      </c>
      <c r="AJ108" s="89">
        <v>0</v>
      </c>
    </row>
    <row r="109" spans="1:36" ht="15" customHeight="1">
      <c r="A109" s="89" t="s">
        <v>203</v>
      </c>
      <c r="B109" s="91" t="s">
        <v>309</v>
      </c>
      <c r="C109" s="89">
        <v>0</v>
      </c>
      <c r="D109" s="89">
        <v>1094.83749350671</v>
      </c>
      <c r="E109" s="89">
        <v>0</v>
      </c>
      <c r="F109" s="89">
        <v>0</v>
      </c>
      <c r="G109" s="89">
        <v>0</v>
      </c>
      <c r="H109" s="89">
        <v>850.90017038750102</v>
      </c>
      <c r="I109" s="89">
        <v>1015.33146361259</v>
      </c>
      <c r="J109" s="89">
        <v>873.01233222354495</v>
      </c>
      <c r="K109" s="89">
        <v>384.46822270052297</v>
      </c>
      <c r="L109" s="89">
        <v>0</v>
      </c>
      <c r="M109" s="89">
        <v>1026.3112498938599</v>
      </c>
      <c r="N109" s="89">
        <v>0</v>
      </c>
      <c r="O109" s="89">
        <v>1262.65091310359</v>
      </c>
      <c r="P109" s="89">
        <v>961.22566260652798</v>
      </c>
      <c r="Q109" s="89">
        <v>0</v>
      </c>
      <c r="R109" s="89">
        <v>0</v>
      </c>
      <c r="S109" s="89">
        <v>0</v>
      </c>
      <c r="T109" s="89">
        <v>0</v>
      </c>
      <c r="U109" s="89">
        <v>180.607718080865</v>
      </c>
      <c r="V109" s="89">
        <v>0</v>
      </c>
      <c r="W109" s="89">
        <v>1249.6982264928699</v>
      </c>
      <c r="X109" s="89">
        <v>464.51770990894602</v>
      </c>
      <c r="Y109" s="89">
        <v>0</v>
      </c>
      <c r="Z109" s="89">
        <v>1059.29442059653</v>
      </c>
      <c r="AA109" s="89">
        <v>923.23087982093102</v>
      </c>
      <c r="AB109" s="89">
        <v>1207.0468892582498</v>
      </c>
      <c r="AC109" s="89">
        <v>797.05288986867799</v>
      </c>
      <c r="AD109" s="89">
        <v>0</v>
      </c>
      <c r="AE109" s="89">
        <v>0</v>
      </c>
      <c r="AF109" s="89">
        <v>964</v>
      </c>
      <c r="AG109" s="89">
        <v>1044</v>
      </c>
      <c r="AH109" s="89">
        <v>1132</v>
      </c>
      <c r="AI109" s="89">
        <v>1539</v>
      </c>
      <c r="AJ109" s="89">
        <v>1133</v>
      </c>
    </row>
    <row r="110" spans="1:36" ht="15" customHeight="1">
      <c r="A110" s="89" t="s">
        <v>203</v>
      </c>
      <c r="B110" s="91" t="s">
        <v>295</v>
      </c>
      <c r="C110" s="89">
        <v>1087.0487478216301</v>
      </c>
      <c r="D110" s="89">
        <v>640.31926514528504</v>
      </c>
      <c r="E110" s="89">
        <v>140.402716275073</v>
      </c>
      <c r="F110" s="89">
        <v>0</v>
      </c>
      <c r="G110" s="89">
        <v>367.02347411715601</v>
      </c>
      <c r="H110" s="89">
        <v>665.23720472525895</v>
      </c>
      <c r="I110" s="89">
        <v>339.256989214344</v>
      </c>
      <c r="J110" s="89">
        <v>737.80857292999201</v>
      </c>
      <c r="K110" s="89">
        <v>0</v>
      </c>
      <c r="L110" s="89">
        <v>1307.3596546454498</v>
      </c>
      <c r="M110" s="89">
        <v>0</v>
      </c>
      <c r="N110" s="89">
        <v>0</v>
      </c>
      <c r="O110" s="89">
        <v>938.10517788985101</v>
      </c>
      <c r="P110" s="89">
        <v>1025.1109061800601</v>
      </c>
      <c r="Q110" s="89">
        <v>1057.1666425449798</v>
      </c>
      <c r="R110" s="89">
        <v>903.07870161533799</v>
      </c>
      <c r="S110" s="89">
        <v>0</v>
      </c>
      <c r="T110" s="89">
        <v>0</v>
      </c>
      <c r="U110" s="89">
        <v>0</v>
      </c>
      <c r="V110" s="89">
        <v>0</v>
      </c>
      <c r="W110" s="89">
        <v>279.53690262646001</v>
      </c>
      <c r="X110" s="89">
        <v>969.45405735543102</v>
      </c>
      <c r="Y110" s="89">
        <v>0</v>
      </c>
      <c r="Z110" s="89">
        <v>0</v>
      </c>
      <c r="AA110" s="89">
        <v>1586.2880663705801</v>
      </c>
      <c r="AB110" s="89">
        <v>767.72843470975192</v>
      </c>
      <c r="AC110" s="89">
        <v>981.16819225591007</v>
      </c>
      <c r="AD110" s="89">
        <v>785.88569114541792</v>
      </c>
      <c r="AE110" s="89">
        <v>0</v>
      </c>
      <c r="AF110" s="89">
        <v>1248</v>
      </c>
      <c r="AG110" s="89">
        <v>1019</v>
      </c>
      <c r="AH110" s="89">
        <v>1468</v>
      </c>
      <c r="AI110" s="89">
        <v>2250</v>
      </c>
      <c r="AJ110" s="89">
        <v>1211</v>
      </c>
    </row>
    <row r="111" spans="1:36" ht="15" customHeight="1">
      <c r="A111" s="89" t="s">
        <v>203</v>
      </c>
      <c r="B111" s="91" t="s">
        <v>310</v>
      </c>
      <c r="C111" s="89">
        <v>0</v>
      </c>
      <c r="D111" s="89">
        <v>1264.2639586615901</v>
      </c>
      <c r="E111" s="89">
        <v>0</v>
      </c>
      <c r="F111" s="89">
        <v>0</v>
      </c>
      <c r="G111" s="89">
        <v>0</v>
      </c>
      <c r="H111" s="89">
        <v>1016.03976861827</v>
      </c>
      <c r="I111" s="89">
        <v>1144.5981630804799</v>
      </c>
      <c r="J111" s="89">
        <v>921.64596476852296</v>
      </c>
      <c r="K111" s="89">
        <v>205.65185271509202</v>
      </c>
      <c r="L111" s="89">
        <v>0</v>
      </c>
      <c r="M111" s="89">
        <v>852.16339759525101</v>
      </c>
      <c r="N111" s="89">
        <v>0</v>
      </c>
      <c r="O111" s="89">
        <v>0</v>
      </c>
      <c r="P111" s="89">
        <v>1141.8269998191799</v>
      </c>
      <c r="Q111" s="89">
        <v>0</v>
      </c>
      <c r="R111" s="89">
        <v>0</v>
      </c>
      <c r="S111" s="89">
        <v>180.607718080865</v>
      </c>
      <c r="T111" s="89">
        <v>0</v>
      </c>
      <c r="U111" s="89">
        <v>0</v>
      </c>
      <c r="V111" s="89">
        <v>0</v>
      </c>
      <c r="W111" s="89">
        <v>1345.2498022536599</v>
      </c>
      <c r="X111" s="89">
        <v>636.20237546535895</v>
      </c>
      <c r="Y111" s="89">
        <v>0</v>
      </c>
      <c r="Z111" s="89">
        <v>1225.5033101732299</v>
      </c>
      <c r="AA111" s="89">
        <v>802.01204829864901</v>
      </c>
      <c r="AB111" s="89">
        <v>0</v>
      </c>
      <c r="AC111" s="89">
        <v>977.33382873698895</v>
      </c>
      <c r="AD111" s="89">
        <v>0</v>
      </c>
      <c r="AE111" s="89">
        <v>0</v>
      </c>
      <c r="AF111" s="89">
        <v>957</v>
      </c>
      <c r="AG111" s="89">
        <v>1069</v>
      </c>
      <c r="AH111" s="89">
        <v>1078</v>
      </c>
      <c r="AI111" s="89">
        <v>1383</v>
      </c>
      <c r="AJ111" s="89">
        <v>1133</v>
      </c>
    </row>
    <row r="112" spans="1:36" ht="15" customHeight="1">
      <c r="A112" s="89" t="s">
        <v>203</v>
      </c>
      <c r="B112" s="91" t="s">
        <v>298</v>
      </c>
      <c r="C112" s="89">
        <v>1285.66128237525</v>
      </c>
      <c r="D112" s="89">
        <v>804.23854010353705</v>
      </c>
      <c r="E112" s="89">
        <v>192.198479320232</v>
      </c>
      <c r="F112" s="89">
        <v>0</v>
      </c>
      <c r="G112" s="89">
        <v>637.54705771983106</v>
      </c>
      <c r="H112" s="89">
        <v>738.706129558464</v>
      </c>
      <c r="I112" s="89">
        <v>356.148252621496</v>
      </c>
      <c r="J112" s="89">
        <v>503.888449476456</v>
      </c>
      <c r="K112" s="89">
        <v>0</v>
      </c>
      <c r="L112" s="89">
        <v>1513.17891265412</v>
      </c>
      <c r="M112" s="89">
        <v>0</v>
      </c>
      <c r="N112" s="89">
        <v>0</v>
      </c>
      <c r="O112" s="89">
        <v>1129.39397401365</v>
      </c>
      <c r="P112" s="89">
        <v>1144.4012916258498</v>
      </c>
      <c r="Q112" s="89">
        <v>932.264714643704</v>
      </c>
      <c r="R112" s="89">
        <v>1161.0499939660699</v>
      </c>
      <c r="S112" s="89">
        <v>1249.6982264928699</v>
      </c>
      <c r="T112" s="89">
        <v>279.53690262646001</v>
      </c>
      <c r="U112" s="89">
        <v>1345.2498022536599</v>
      </c>
      <c r="V112" s="89">
        <v>0</v>
      </c>
      <c r="W112" s="89">
        <v>0</v>
      </c>
      <c r="X112" s="89">
        <v>943.15722813118703</v>
      </c>
      <c r="Y112" s="89">
        <v>0</v>
      </c>
      <c r="Z112" s="89">
        <v>0</v>
      </c>
      <c r="AA112" s="89">
        <v>1343.7475420231901</v>
      </c>
      <c r="AB112" s="89">
        <v>958.07311103482107</v>
      </c>
      <c r="AC112" s="89">
        <v>1060.74538884102</v>
      </c>
      <c r="AD112" s="89">
        <v>604.03108572155702</v>
      </c>
      <c r="AE112" s="89">
        <v>0</v>
      </c>
      <c r="AF112" s="89">
        <v>973</v>
      </c>
      <c r="AG112" s="89">
        <v>762</v>
      </c>
      <c r="AH112" s="89">
        <v>1202</v>
      </c>
      <c r="AI112" s="89">
        <v>1991</v>
      </c>
      <c r="AJ112" s="89">
        <v>937</v>
      </c>
    </row>
    <row r="113" spans="1:36" ht="15" customHeight="1">
      <c r="A113" s="89" t="s">
        <v>203</v>
      </c>
      <c r="B113" s="91" t="s">
        <v>359</v>
      </c>
      <c r="C113" s="89">
        <v>1809.0938656153198</v>
      </c>
      <c r="D113" s="89">
        <v>667.28743942098004</v>
      </c>
      <c r="E113" s="89">
        <v>0</v>
      </c>
      <c r="F113" s="89">
        <v>489.50968613755697</v>
      </c>
      <c r="G113" s="89">
        <v>978.202256013701</v>
      </c>
      <c r="H113" s="89">
        <v>829.37590922436198</v>
      </c>
      <c r="I113" s="89">
        <v>1143.0904705983601</v>
      </c>
      <c r="J113" s="89">
        <v>0</v>
      </c>
      <c r="K113" s="89">
        <v>0</v>
      </c>
      <c r="L113" s="89">
        <v>0</v>
      </c>
      <c r="M113" s="89">
        <v>0</v>
      </c>
      <c r="N113" s="89">
        <v>521.15889498532499</v>
      </c>
      <c r="O113" s="89">
        <v>339.14004627368701</v>
      </c>
      <c r="P113" s="89">
        <v>486.509831457367</v>
      </c>
      <c r="Q113" s="89">
        <v>0</v>
      </c>
      <c r="R113" s="89">
        <v>586.66369571887094</v>
      </c>
      <c r="S113" s="89">
        <v>0</v>
      </c>
      <c r="T113" s="89">
        <v>0</v>
      </c>
      <c r="U113" s="89">
        <v>0</v>
      </c>
      <c r="V113" s="89">
        <v>0</v>
      </c>
      <c r="W113" s="89">
        <v>0</v>
      </c>
      <c r="X113" s="89">
        <v>1038.1278970272401</v>
      </c>
      <c r="Y113" s="89">
        <v>0</v>
      </c>
      <c r="Z113" s="89">
        <v>569.06990902236203</v>
      </c>
      <c r="AA113" s="89">
        <v>0</v>
      </c>
      <c r="AB113" s="89">
        <v>511.015665007346</v>
      </c>
      <c r="AC113" s="89">
        <v>658.157323216142</v>
      </c>
      <c r="AD113" s="89">
        <v>0</v>
      </c>
      <c r="AE113" s="89">
        <v>0</v>
      </c>
      <c r="AF113" s="89">
        <v>0</v>
      </c>
      <c r="AG113" s="89">
        <v>0</v>
      </c>
      <c r="AH113" s="89">
        <v>0</v>
      </c>
      <c r="AI113" s="89">
        <v>0</v>
      </c>
      <c r="AJ113" s="89">
        <v>0</v>
      </c>
    </row>
    <row r="114" spans="1:36" ht="15" customHeight="1">
      <c r="A114" s="89" t="s">
        <v>203</v>
      </c>
      <c r="B114" s="91" t="s">
        <v>299</v>
      </c>
      <c r="C114" s="89">
        <v>2000.60210862749</v>
      </c>
      <c r="D114" s="89">
        <v>630.35834473777004</v>
      </c>
      <c r="E114" s="89">
        <v>1037.5298659720399</v>
      </c>
      <c r="F114" s="89">
        <v>1129.6862445515799</v>
      </c>
      <c r="G114" s="89">
        <v>1001.53130217721</v>
      </c>
      <c r="H114" s="89">
        <v>390.17771934421097</v>
      </c>
      <c r="I114" s="89">
        <v>633.87344837345699</v>
      </c>
      <c r="J114" s="89">
        <v>745.49926267908506</v>
      </c>
      <c r="K114" s="89">
        <v>825.43250435985999</v>
      </c>
      <c r="L114" s="89">
        <v>0</v>
      </c>
      <c r="M114" s="89">
        <v>1430.7807594476301</v>
      </c>
      <c r="N114" s="89">
        <v>1480.0860704174399</v>
      </c>
      <c r="O114" s="89">
        <v>818.17144171362804</v>
      </c>
      <c r="P114" s="89">
        <v>551.71910134001803</v>
      </c>
      <c r="Q114" s="89">
        <v>0</v>
      </c>
      <c r="R114" s="89">
        <v>1174.66292608554</v>
      </c>
      <c r="S114" s="89">
        <v>464.51770990894602</v>
      </c>
      <c r="T114" s="89">
        <v>969.45405735543102</v>
      </c>
      <c r="U114" s="89">
        <v>636.20237546535998</v>
      </c>
      <c r="V114" s="89">
        <v>1038.1278970272401</v>
      </c>
      <c r="W114" s="89">
        <v>943.15722813118703</v>
      </c>
      <c r="X114" s="89">
        <v>0</v>
      </c>
      <c r="Y114" s="89">
        <v>0</v>
      </c>
      <c r="Z114" s="89">
        <v>809.16174161674303</v>
      </c>
      <c r="AA114" s="89">
        <v>1196.52699238643</v>
      </c>
      <c r="AB114" s="89">
        <v>746.53257175725798</v>
      </c>
      <c r="AC114" s="89">
        <v>380.21135998730699</v>
      </c>
      <c r="AD114" s="89">
        <v>1502.6294206436</v>
      </c>
      <c r="AE114" s="89">
        <v>0</v>
      </c>
      <c r="AF114" s="89">
        <v>1112</v>
      </c>
      <c r="AG114" s="89">
        <v>1082</v>
      </c>
      <c r="AH114" s="89">
        <v>1310</v>
      </c>
      <c r="AI114" s="89">
        <v>1900</v>
      </c>
      <c r="AJ114" s="89">
        <v>1190</v>
      </c>
    </row>
    <row r="115" spans="1:36" ht="15" customHeight="1">
      <c r="A115" s="89" t="s">
        <v>203</v>
      </c>
      <c r="B115" s="91" t="s">
        <v>300</v>
      </c>
      <c r="C115" s="89">
        <v>560.61008017351105</v>
      </c>
      <c r="D115" s="89">
        <v>0</v>
      </c>
      <c r="E115" s="89">
        <v>0</v>
      </c>
      <c r="F115" s="89">
        <v>0</v>
      </c>
      <c r="G115" s="89">
        <v>0</v>
      </c>
      <c r="H115" s="89">
        <v>0</v>
      </c>
      <c r="I115" s="89">
        <v>0</v>
      </c>
      <c r="J115" s="89">
        <v>0</v>
      </c>
      <c r="K115" s="89">
        <v>0</v>
      </c>
      <c r="L115" s="89">
        <v>421.672415134201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89">
        <v>0</v>
      </c>
      <c r="V115" s="89">
        <v>0</v>
      </c>
      <c r="W115" s="89">
        <v>0</v>
      </c>
      <c r="X115" s="89">
        <v>0</v>
      </c>
      <c r="Y115" s="89">
        <v>0</v>
      </c>
      <c r="Z115" s="89">
        <v>0</v>
      </c>
      <c r="AA115" s="89">
        <v>0</v>
      </c>
      <c r="AB115" s="89">
        <v>0</v>
      </c>
      <c r="AC115" s="89">
        <v>0</v>
      </c>
      <c r="AD115" s="89">
        <v>1672.93153161432</v>
      </c>
      <c r="AE115" s="89">
        <v>0</v>
      </c>
      <c r="AF115" s="89">
        <v>0</v>
      </c>
      <c r="AG115" s="89">
        <v>0</v>
      </c>
      <c r="AH115" s="89">
        <v>0</v>
      </c>
      <c r="AI115" s="89">
        <v>0</v>
      </c>
      <c r="AJ115" s="89">
        <v>0</v>
      </c>
    </row>
    <row r="116" spans="1:36" ht="15" customHeight="1">
      <c r="A116" s="89" t="s">
        <v>203</v>
      </c>
      <c r="B116" s="91" t="s">
        <v>301</v>
      </c>
      <c r="C116" s="89">
        <v>2252.6160473271798</v>
      </c>
      <c r="D116" s="89">
        <v>850.72120472862309</v>
      </c>
      <c r="E116" s="89">
        <v>0</v>
      </c>
      <c r="F116" s="89">
        <v>343.03271562063702</v>
      </c>
      <c r="G116" s="89">
        <v>1292.2756861994699</v>
      </c>
      <c r="H116" s="89">
        <v>842.37130979343601</v>
      </c>
      <c r="I116" s="89">
        <v>1224.8462438825002</v>
      </c>
      <c r="J116" s="89">
        <v>1533.4077074085801</v>
      </c>
      <c r="K116" s="89">
        <v>0</v>
      </c>
      <c r="L116" s="89">
        <v>0</v>
      </c>
      <c r="M116" s="89">
        <v>0</v>
      </c>
      <c r="N116" s="89">
        <v>772.59590847392906</v>
      </c>
      <c r="O116" s="89">
        <v>677.0909181281819</v>
      </c>
      <c r="P116" s="89">
        <v>452.356585476161</v>
      </c>
      <c r="Q116" s="89">
        <v>0</v>
      </c>
      <c r="R116" s="89">
        <v>1082.6257637412202</v>
      </c>
      <c r="S116" s="89">
        <v>1059.29442059653</v>
      </c>
      <c r="T116" s="89">
        <v>0</v>
      </c>
      <c r="U116" s="89">
        <v>1225.5033101732299</v>
      </c>
      <c r="V116" s="89">
        <v>569.06990902236203</v>
      </c>
      <c r="W116" s="89">
        <v>0</v>
      </c>
      <c r="X116" s="89">
        <v>809.16174161674303</v>
      </c>
      <c r="Y116" s="89">
        <v>0</v>
      </c>
      <c r="Z116" s="89">
        <v>0</v>
      </c>
      <c r="AA116" s="89">
        <v>0</v>
      </c>
      <c r="AB116" s="89">
        <v>787.56824992521501</v>
      </c>
      <c r="AC116" s="89">
        <v>523.91508623551999</v>
      </c>
      <c r="AD116" s="89">
        <v>0</v>
      </c>
      <c r="AE116" s="89">
        <v>899</v>
      </c>
      <c r="AF116" s="89">
        <v>0</v>
      </c>
      <c r="AG116" s="89">
        <v>0</v>
      </c>
      <c r="AH116" s="89">
        <v>0</v>
      </c>
      <c r="AI116" s="89">
        <v>0</v>
      </c>
      <c r="AJ116" s="89">
        <v>0</v>
      </c>
    </row>
    <row r="117" spans="1:36" ht="15" customHeight="1">
      <c r="A117" s="89" t="s">
        <v>203</v>
      </c>
      <c r="B117" s="91" t="s">
        <v>303</v>
      </c>
      <c r="C117" s="89">
        <v>2623.54865906435</v>
      </c>
      <c r="D117" s="89">
        <v>1698.78586366179</v>
      </c>
      <c r="E117" s="89">
        <v>1535.2614592201701</v>
      </c>
      <c r="F117" s="89">
        <v>0</v>
      </c>
      <c r="G117" s="89">
        <v>1857.41285149137</v>
      </c>
      <c r="H117" s="89">
        <v>1454.21916641332</v>
      </c>
      <c r="I117" s="89">
        <v>1354.2725273615699</v>
      </c>
      <c r="J117" s="89">
        <v>400</v>
      </c>
      <c r="K117" s="89">
        <v>661.72041219775406</v>
      </c>
      <c r="L117" s="89">
        <v>0</v>
      </c>
      <c r="M117" s="89">
        <v>505.82931999969901</v>
      </c>
      <c r="N117" s="89">
        <v>0</v>
      </c>
      <c r="O117" s="89">
        <v>1974.18746626347</v>
      </c>
      <c r="P117" s="89">
        <v>1745.8480912927701</v>
      </c>
      <c r="Q117" s="89">
        <v>0</v>
      </c>
      <c r="R117" s="89">
        <v>2245.4899867019499</v>
      </c>
      <c r="S117" s="89">
        <v>923.23087982093102</v>
      </c>
      <c r="T117" s="89">
        <v>1586.2880663705801</v>
      </c>
      <c r="U117" s="89">
        <v>802.01204829864901</v>
      </c>
      <c r="V117" s="89">
        <v>0</v>
      </c>
      <c r="W117" s="89">
        <v>1343.7475420231901</v>
      </c>
      <c r="X117" s="89">
        <v>1196.52699238643</v>
      </c>
      <c r="Y117" s="89">
        <v>0</v>
      </c>
      <c r="Z117" s="89">
        <v>0</v>
      </c>
      <c r="AA117" s="89">
        <v>0</v>
      </c>
      <c r="AB117" s="89">
        <v>1858.1773164466701</v>
      </c>
      <c r="AC117" s="89">
        <v>1575.3717320999899</v>
      </c>
      <c r="AD117" s="89">
        <v>1485.1832458255701</v>
      </c>
      <c r="AE117" s="89">
        <v>0</v>
      </c>
      <c r="AF117" s="89">
        <v>454</v>
      </c>
      <c r="AG117" s="89">
        <v>577</v>
      </c>
      <c r="AH117" s="89">
        <v>291</v>
      </c>
      <c r="AI117" s="89">
        <v>634</v>
      </c>
      <c r="AJ117" s="89">
        <v>564</v>
      </c>
    </row>
    <row r="118" spans="1:36" ht="15" customHeight="1">
      <c r="A118" s="89" t="s">
        <v>203</v>
      </c>
      <c r="B118" s="91" t="s">
        <v>304</v>
      </c>
      <c r="C118" s="89">
        <v>1472.1386482586699</v>
      </c>
      <c r="D118" s="89">
        <v>171.23968487161298</v>
      </c>
      <c r="E118" s="89">
        <v>903.982915252147</v>
      </c>
      <c r="F118" s="89">
        <v>908.28599436695106</v>
      </c>
      <c r="G118" s="89">
        <v>511.841445195772</v>
      </c>
      <c r="H118" s="89">
        <v>404.30883342103601</v>
      </c>
      <c r="I118" s="89">
        <v>643.64683867472309</v>
      </c>
      <c r="J118" s="89">
        <v>1144.11719890019</v>
      </c>
      <c r="K118" s="89">
        <v>0</v>
      </c>
      <c r="L118" s="89">
        <v>1632.96478199994</v>
      </c>
      <c r="M118" s="89">
        <v>0</v>
      </c>
      <c r="N118" s="89">
        <v>1031.61870157402</v>
      </c>
      <c r="O118" s="89">
        <v>171.92921205264901</v>
      </c>
      <c r="P118" s="89">
        <v>369.97218165411005</v>
      </c>
      <c r="Q118" s="89">
        <v>0</v>
      </c>
      <c r="R118" s="89">
        <v>429.94551876705401</v>
      </c>
      <c r="S118" s="89">
        <v>1207.0468892582498</v>
      </c>
      <c r="T118" s="89">
        <v>767.72843470975192</v>
      </c>
      <c r="U118" s="89">
        <v>0</v>
      </c>
      <c r="V118" s="89">
        <v>511.015665007346</v>
      </c>
      <c r="W118" s="89">
        <v>958.07311103482107</v>
      </c>
      <c r="X118" s="89">
        <v>746.53257175725901</v>
      </c>
      <c r="Y118" s="89">
        <v>0</v>
      </c>
      <c r="Z118" s="89">
        <v>787.56824992521501</v>
      </c>
      <c r="AA118" s="89">
        <v>1858.1773164466701</v>
      </c>
      <c r="AB118" s="89">
        <v>0</v>
      </c>
      <c r="AC118" s="89">
        <v>454.53487290644597</v>
      </c>
      <c r="AD118" s="89">
        <v>0</v>
      </c>
      <c r="AE118" s="89">
        <v>0</v>
      </c>
      <c r="AF118" s="89">
        <v>0</v>
      </c>
      <c r="AG118" s="89">
        <v>0</v>
      </c>
      <c r="AH118" s="89">
        <v>0</v>
      </c>
      <c r="AI118" s="89">
        <v>0</v>
      </c>
      <c r="AJ118" s="89">
        <v>0</v>
      </c>
    </row>
    <row r="119" spans="1:36" ht="15" customHeight="1">
      <c r="A119" s="89" t="s">
        <v>203</v>
      </c>
      <c r="B119" s="91" t="s">
        <v>305</v>
      </c>
      <c r="C119" s="89">
        <v>1879.07717022939</v>
      </c>
      <c r="D119" s="89">
        <v>416.67442091245101</v>
      </c>
      <c r="E119" s="89">
        <v>1089.5599581445199</v>
      </c>
      <c r="F119" s="89">
        <v>797.89632698648404</v>
      </c>
      <c r="G119" s="89">
        <v>869.38049533326898</v>
      </c>
      <c r="H119" s="89">
        <v>323.68806336508601</v>
      </c>
      <c r="I119" s="89">
        <v>705.30028234734198</v>
      </c>
      <c r="J119" s="89">
        <v>1030.02389787685</v>
      </c>
      <c r="K119" s="89">
        <v>1177.7913358512399</v>
      </c>
      <c r="L119" s="89">
        <v>0</v>
      </c>
      <c r="M119" s="89">
        <v>0</v>
      </c>
      <c r="N119" s="89">
        <v>1109.6121626510699</v>
      </c>
      <c r="O119" s="89">
        <v>470.59611593338201</v>
      </c>
      <c r="P119" s="89">
        <v>171.64965832355401</v>
      </c>
      <c r="Q119" s="89">
        <v>0</v>
      </c>
      <c r="R119" s="89">
        <v>874.10712133104096</v>
      </c>
      <c r="S119" s="89">
        <v>797.05288986867799</v>
      </c>
      <c r="T119" s="89">
        <v>981.16819225591007</v>
      </c>
      <c r="U119" s="89">
        <v>977.33382873698895</v>
      </c>
      <c r="V119" s="89">
        <v>658.157323216142</v>
      </c>
      <c r="W119" s="89">
        <v>1060.74538884102</v>
      </c>
      <c r="X119" s="89">
        <v>380.21135998730603</v>
      </c>
      <c r="Y119" s="89">
        <v>0</v>
      </c>
      <c r="Z119" s="89">
        <v>523.91508623551999</v>
      </c>
      <c r="AA119" s="89">
        <v>1575.3717320999899</v>
      </c>
      <c r="AB119" s="89">
        <v>454.53487290644597</v>
      </c>
      <c r="AC119" s="89">
        <v>0</v>
      </c>
      <c r="AD119" s="89">
        <v>0</v>
      </c>
      <c r="AE119" s="89">
        <v>0</v>
      </c>
      <c r="AF119" s="89">
        <v>0</v>
      </c>
      <c r="AG119" s="89">
        <v>0</v>
      </c>
      <c r="AH119" s="89">
        <v>0</v>
      </c>
      <c r="AI119" s="89">
        <v>0</v>
      </c>
      <c r="AJ119" s="89">
        <v>0</v>
      </c>
    </row>
    <row r="120" spans="1:36" ht="15" customHeight="1">
      <c r="A120" s="89" t="s">
        <v>203</v>
      </c>
      <c r="B120" s="89" t="s">
        <v>358</v>
      </c>
      <c r="C120" s="89">
        <v>0</v>
      </c>
      <c r="D120" s="89">
        <v>0</v>
      </c>
      <c r="E120" s="89">
        <v>0</v>
      </c>
      <c r="F120" s="89">
        <v>428</v>
      </c>
      <c r="G120" s="89">
        <v>0</v>
      </c>
      <c r="H120" s="89">
        <v>0</v>
      </c>
      <c r="I120" s="89">
        <v>0</v>
      </c>
      <c r="J120" s="89">
        <v>0</v>
      </c>
      <c r="K120" s="89">
        <v>0</v>
      </c>
      <c r="L120" s="89">
        <v>0</v>
      </c>
      <c r="M120" s="89">
        <v>0</v>
      </c>
      <c r="N120" s="89">
        <v>868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89">
        <v>0</v>
      </c>
      <c r="V120" s="89">
        <v>0</v>
      </c>
      <c r="W120" s="89">
        <v>0</v>
      </c>
      <c r="X120" s="89">
        <v>0</v>
      </c>
      <c r="Y120" s="89">
        <v>0</v>
      </c>
      <c r="Z120" s="89">
        <v>899</v>
      </c>
      <c r="AA120" s="89">
        <v>0</v>
      </c>
      <c r="AB120" s="89">
        <v>0</v>
      </c>
      <c r="AC120" s="89">
        <v>0</v>
      </c>
      <c r="AD120" s="89">
        <v>0</v>
      </c>
      <c r="AE120" s="89">
        <v>0</v>
      </c>
      <c r="AF120" s="89">
        <v>0</v>
      </c>
      <c r="AG120" s="89">
        <v>0</v>
      </c>
      <c r="AH120" s="89">
        <v>0</v>
      </c>
      <c r="AI120" s="89">
        <v>0</v>
      </c>
      <c r="AJ120" s="89">
        <v>0</v>
      </c>
    </row>
    <row r="121" spans="1:36" ht="15" customHeight="1">
      <c r="A121" s="89" t="s">
        <v>203</v>
      </c>
      <c r="B121" s="91" t="s">
        <v>307</v>
      </c>
      <c r="C121" s="89">
        <v>600</v>
      </c>
      <c r="D121" s="89">
        <v>1399.0173033453</v>
      </c>
      <c r="E121" s="89">
        <v>645.5935980418019</v>
      </c>
      <c r="F121" s="89">
        <v>0</v>
      </c>
      <c r="G121" s="89">
        <v>1134.76331056603</v>
      </c>
      <c r="H121" s="89">
        <v>1341.3757744945199</v>
      </c>
      <c r="I121" s="89">
        <v>959.53068808902401</v>
      </c>
      <c r="J121" s="89">
        <v>850.09003943214498</v>
      </c>
      <c r="K121" s="89">
        <v>0</v>
      </c>
      <c r="L121" s="89">
        <v>1549.5137640238599</v>
      </c>
      <c r="M121" s="89">
        <v>0</v>
      </c>
      <c r="N121" s="89">
        <v>0</v>
      </c>
      <c r="O121" s="89">
        <v>0</v>
      </c>
      <c r="P121" s="89">
        <v>0</v>
      </c>
      <c r="Q121" s="89">
        <v>363.85293099165801</v>
      </c>
      <c r="R121" s="89">
        <v>1673.8376714381</v>
      </c>
      <c r="S121" s="89">
        <v>0</v>
      </c>
      <c r="T121" s="89">
        <v>785.88569114541792</v>
      </c>
      <c r="U121" s="89">
        <v>0</v>
      </c>
      <c r="V121" s="89">
        <v>0</v>
      </c>
      <c r="W121" s="89">
        <v>604.03108572155702</v>
      </c>
      <c r="X121" s="89">
        <v>1502.6294206436</v>
      </c>
      <c r="Y121" s="89">
        <v>1672.93153161432</v>
      </c>
      <c r="Z121" s="89">
        <v>0</v>
      </c>
      <c r="AA121" s="89">
        <v>1485.1832458255701</v>
      </c>
      <c r="AB121" s="89">
        <v>0</v>
      </c>
      <c r="AC121" s="89">
        <v>0</v>
      </c>
      <c r="AD121" s="89">
        <v>0</v>
      </c>
      <c r="AE121" s="89">
        <v>0</v>
      </c>
      <c r="AF121" s="89">
        <v>1227</v>
      </c>
      <c r="AG121" s="89">
        <v>874</v>
      </c>
      <c r="AH121" s="89">
        <v>1285</v>
      </c>
      <c r="AI121" s="89">
        <v>2083</v>
      </c>
      <c r="AJ121" s="89">
        <v>1049</v>
      </c>
    </row>
    <row r="122" spans="1:36" ht="15" customHeight="1">
      <c r="A122" s="89" t="s">
        <v>205</v>
      </c>
      <c r="B122" s="91" t="s">
        <v>279</v>
      </c>
      <c r="C122" s="89">
        <v>1462.5036972452499</v>
      </c>
      <c r="D122" s="89">
        <v>0</v>
      </c>
      <c r="E122" s="89">
        <v>770.236828192453</v>
      </c>
      <c r="F122" s="89">
        <v>1022.45061807718</v>
      </c>
      <c r="G122" s="89">
        <v>456.356604383042</v>
      </c>
      <c r="H122" s="89">
        <v>254.84215530230099</v>
      </c>
      <c r="I122" s="89">
        <v>477.03670245972501</v>
      </c>
      <c r="J122" s="89">
        <v>973.03029341892591</v>
      </c>
      <c r="K122" s="89">
        <v>0</v>
      </c>
      <c r="L122" s="89">
        <v>1640.58307712588</v>
      </c>
      <c r="M122" s="89">
        <v>0</v>
      </c>
      <c r="N122" s="89">
        <v>1188.0094566349799</v>
      </c>
      <c r="O122" s="89">
        <v>332.26843218335199</v>
      </c>
      <c r="P122" s="89">
        <v>400.59372578107298</v>
      </c>
      <c r="Q122" s="89">
        <v>0</v>
      </c>
      <c r="R122" s="89">
        <v>557.69258660892194</v>
      </c>
      <c r="S122" s="89">
        <v>1094.83749350671</v>
      </c>
      <c r="T122" s="89">
        <v>640.31926514528504</v>
      </c>
      <c r="U122" s="89">
        <v>1264.2639586615901</v>
      </c>
      <c r="V122" s="89">
        <v>667.28743942098004</v>
      </c>
      <c r="W122" s="89">
        <v>804.23854010353705</v>
      </c>
      <c r="X122" s="89">
        <v>630.35834473776902</v>
      </c>
      <c r="Y122" s="89">
        <v>0</v>
      </c>
      <c r="Z122" s="89">
        <v>850.72120472862309</v>
      </c>
      <c r="AA122" s="89">
        <v>1698.78586366179</v>
      </c>
      <c r="AB122" s="89">
        <v>171.239684871614</v>
      </c>
      <c r="AC122" s="89">
        <v>416.67442091245101</v>
      </c>
      <c r="AD122" s="89">
        <v>1399.0173033453</v>
      </c>
      <c r="AE122" s="89">
        <v>0</v>
      </c>
      <c r="AF122" s="89">
        <v>0</v>
      </c>
      <c r="AG122" s="89">
        <v>0</v>
      </c>
      <c r="AH122" s="89">
        <v>0</v>
      </c>
      <c r="AI122" s="89">
        <v>0</v>
      </c>
      <c r="AJ122" s="89">
        <v>0</v>
      </c>
    </row>
    <row r="123" spans="1:36" ht="15" customHeight="1">
      <c r="A123" s="89" t="s">
        <v>205</v>
      </c>
      <c r="B123" s="91" t="s">
        <v>281</v>
      </c>
      <c r="C123" s="89">
        <v>1099.0230756102801</v>
      </c>
      <c r="D123" s="89">
        <v>770.236828192453</v>
      </c>
      <c r="E123" s="89">
        <v>0</v>
      </c>
      <c r="F123" s="89">
        <v>0</v>
      </c>
      <c r="G123" s="89">
        <v>501.39553045155702</v>
      </c>
      <c r="H123" s="89">
        <v>767.87486374571495</v>
      </c>
      <c r="I123" s="89">
        <v>406.49570969197498</v>
      </c>
      <c r="J123" s="89">
        <v>692.15566005255198</v>
      </c>
      <c r="K123" s="89">
        <v>0</v>
      </c>
      <c r="L123" s="89">
        <v>1325.3755051562</v>
      </c>
      <c r="M123" s="89">
        <v>0</v>
      </c>
      <c r="N123" s="89">
        <v>0</v>
      </c>
      <c r="O123" s="89">
        <v>1075.0708709829501</v>
      </c>
      <c r="P123" s="89">
        <v>1146.04524644247</v>
      </c>
      <c r="Q123" s="89">
        <v>924.13527462824004</v>
      </c>
      <c r="R123" s="89">
        <v>1040.2243047708</v>
      </c>
      <c r="S123" s="89">
        <v>0</v>
      </c>
      <c r="T123" s="89">
        <v>140.402716275073</v>
      </c>
      <c r="U123" s="89">
        <v>0</v>
      </c>
      <c r="V123" s="89">
        <v>0</v>
      </c>
      <c r="W123" s="89">
        <v>192.198479320232</v>
      </c>
      <c r="X123" s="89">
        <v>1037.5298659720399</v>
      </c>
      <c r="Y123" s="89">
        <v>0</v>
      </c>
      <c r="Z123" s="89">
        <v>0</v>
      </c>
      <c r="AA123" s="89">
        <v>1535.2614592201701</v>
      </c>
      <c r="AB123" s="89">
        <v>903.982915252147</v>
      </c>
      <c r="AC123" s="89">
        <v>1089.5599581445199</v>
      </c>
      <c r="AD123" s="89">
        <v>645.5935980418019</v>
      </c>
      <c r="AE123" s="89">
        <v>0</v>
      </c>
      <c r="AF123" s="89">
        <v>1174</v>
      </c>
      <c r="AG123" s="89">
        <v>943</v>
      </c>
      <c r="AH123" s="89">
        <v>1394</v>
      </c>
      <c r="AI123" s="89">
        <v>2195</v>
      </c>
      <c r="AJ123" s="89">
        <v>1130</v>
      </c>
    </row>
    <row r="124" spans="1:36" ht="15" customHeight="1">
      <c r="A124" s="89" t="s">
        <v>205</v>
      </c>
      <c r="B124" s="91" t="s">
        <v>282</v>
      </c>
      <c r="C124" s="89">
        <v>0</v>
      </c>
      <c r="D124" s="89">
        <v>1022.45061807717</v>
      </c>
      <c r="E124" s="89">
        <v>0</v>
      </c>
      <c r="F124" s="89">
        <v>0</v>
      </c>
      <c r="G124" s="89">
        <v>1415.44768519386</v>
      </c>
      <c r="H124" s="89">
        <v>1087.0459106394901</v>
      </c>
      <c r="I124" s="89">
        <v>1458.0167648837798</v>
      </c>
      <c r="J124" s="89">
        <v>0</v>
      </c>
      <c r="K124" s="89">
        <v>0</v>
      </c>
      <c r="L124" s="89">
        <v>0</v>
      </c>
      <c r="M124" s="89">
        <v>0</v>
      </c>
      <c r="N124" s="89">
        <v>453.95261489014501</v>
      </c>
      <c r="O124" s="89">
        <v>753.16464265603702</v>
      </c>
      <c r="P124" s="89">
        <v>671.17606225370605</v>
      </c>
      <c r="Q124" s="89">
        <v>0</v>
      </c>
      <c r="R124" s="89">
        <v>1075.5099926088301</v>
      </c>
      <c r="S124" s="89">
        <v>0</v>
      </c>
      <c r="T124" s="89">
        <v>0</v>
      </c>
      <c r="U124" s="89">
        <v>0</v>
      </c>
      <c r="V124" s="89">
        <v>489.50968613755697</v>
      </c>
      <c r="W124" s="89">
        <v>0</v>
      </c>
      <c r="X124" s="89">
        <v>1129.6862445515799</v>
      </c>
      <c r="Y124" s="89">
        <v>0</v>
      </c>
      <c r="Z124" s="89">
        <v>343.03271562063702</v>
      </c>
      <c r="AA124" s="89">
        <v>0</v>
      </c>
      <c r="AB124" s="89">
        <v>908.28599436695106</v>
      </c>
      <c r="AC124" s="89">
        <v>797.89632698648404</v>
      </c>
      <c r="AD124" s="89">
        <v>0</v>
      </c>
      <c r="AE124" s="89">
        <v>428</v>
      </c>
      <c r="AF124" s="89">
        <v>0</v>
      </c>
      <c r="AG124" s="89">
        <v>0</v>
      </c>
      <c r="AH124" s="89">
        <v>0</v>
      </c>
      <c r="AI124" s="89">
        <v>0</v>
      </c>
      <c r="AJ124" s="89">
        <v>0</v>
      </c>
    </row>
    <row r="125" spans="1:36">
      <c r="A125" s="89" t="s">
        <v>205</v>
      </c>
      <c r="B125" s="91" t="s">
        <v>283</v>
      </c>
      <c r="C125" s="89">
        <v>1014.34394513314</v>
      </c>
      <c r="D125" s="89">
        <v>456.356604383042</v>
      </c>
      <c r="E125" s="89">
        <v>501.39553045155702</v>
      </c>
      <c r="F125" s="89">
        <v>1415.44768519386</v>
      </c>
      <c r="G125" s="89">
        <v>0</v>
      </c>
      <c r="H125" s="89">
        <v>619.88650523467504</v>
      </c>
      <c r="I125" s="89">
        <v>504.61636209337797</v>
      </c>
      <c r="J125" s="89">
        <v>1027.04980656165</v>
      </c>
      <c r="K125" s="89">
        <v>0</v>
      </c>
      <c r="L125" s="89">
        <v>1204.00805515613</v>
      </c>
      <c r="M125" s="89">
        <v>0</v>
      </c>
      <c r="N125" s="89">
        <v>0</v>
      </c>
      <c r="O125" s="89">
        <v>662.93928739685907</v>
      </c>
      <c r="P125" s="89">
        <v>850.87250518848896</v>
      </c>
      <c r="Q125" s="89">
        <v>0</v>
      </c>
      <c r="R125" s="89">
        <v>540.00727508318994</v>
      </c>
      <c r="S125" s="89">
        <v>0</v>
      </c>
      <c r="T125" s="89">
        <v>367.02347411715601</v>
      </c>
      <c r="U125" s="89">
        <v>0</v>
      </c>
      <c r="V125" s="89">
        <v>978.20225601370009</v>
      </c>
      <c r="W125" s="89">
        <v>637.54705771983208</v>
      </c>
      <c r="X125" s="89">
        <v>1001.53130217721</v>
      </c>
      <c r="Y125" s="89">
        <v>0</v>
      </c>
      <c r="Z125" s="89">
        <v>1292.2756861994699</v>
      </c>
      <c r="AA125" s="89">
        <v>1857.41285149137</v>
      </c>
      <c r="AB125" s="89">
        <v>511.841445195772</v>
      </c>
      <c r="AC125" s="89">
        <v>869.38049533326898</v>
      </c>
      <c r="AD125" s="89">
        <v>1134.76331056603</v>
      </c>
      <c r="AE125" s="89">
        <v>0</v>
      </c>
      <c r="AF125" s="89">
        <v>0</v>
      </c>
      <c r="AG125" s="89">
        <v>0</v>
      </c>
      <c r="AH125" s="89">
        <v>0</v>
      </c>
      <c r="AI125" s="89">
        <v>0</v>
      </c>
      <c r="AJ125" s="89">
        <v>0</v>
      </c>
    </row>
    <row r="126" spans="1:36" ht="15" customHeight="1">
      <c r="A126" s="89" t="s">
        <v>205</v>
      </c>
      <c r="B126" s="91" t="s">
        <v>284</v>
      </c>
      <c r="C126" s="89">
        <v>1630.331431028</v>
      </c>
      <c r="D126" s="89">
        <v>254.84215530230099</v>
      </c>
      <c r="E126" s="89">
        <v>767.87486374571495</v>
      </c>
      <c r="F126" s="89">
        <v>1087.0459106394901</v>
      </c>
      <c r="G126" s="89">
        <v>619.88650523467504</v>
      </c>
      <c r="H126" s="89">
        <v>0</v>
      </c>
      <c r="I126" s="89">
        <v>382.62832690687503</v>
      </c>
      <c r="J126" s="89">
        <v>777.762743983733</v>
      </c>
      <c r="K126" s="89">
        <v>1194.05150474325</v>
      </c>
      <c r="L126" s="89">
        <v>0</v>
      </c>
      <c r="M126" s="89">
        <v>0</v>
      </c>
      <c r="N126" s="89">
        <v>1334.1030659155401</v>
      </c>
      <c r="O126" s="89">
        <v>528.62735733984505</v>
      </c>
      <c r="P126" s="89">
        <v>415.872666555092</v>
      </c>
      <c r="Q126" s="89">
        <v>0</v>
      </c>
      <c r="R126" s="89">
        <v>812.42519774304708</v>
      </c>
      <c r="S126" s="89">
        <v>850.90017038750102</v>
      </c>
      <c r="T126" s="89">
        <v>665.23720472525895</v>
      </c>
      <c r="U126" s="89">
        <v>1016.03976861826</v>
      </c>
      <c r="V126" s="89">
        <v>829.37590922436198</v>
      </c>
      <c r="W126" s="89">
        <v>738.706129558464</v>
      </c>
      <c r="X126" s="89">
        <v>390.17771934421097</v>
      </c>
      <c r="Y126" s="89">
        <v>0</v>
      </c>
      <c r="Z126" s="89">
        <v>842.37130979343601</v>
      </c>
      <c r="AA126" s="89">
        <v>1454.21916641332</v>
      </c>
      <c r="AB126" s="89">
        <v>404.30883342103704</v>
      </c>
      <c r="AC126" s="89">
        <v>323.68806336508601</v>
      </c>
      <c r="AD126" s="89">
        <v>1341.3757744945199</v>
      </c>
      <c r="AE126" s="89">
        <v>0</v>
      </c>
      <c r="AF126" s="89">
        <v>1234</v>
      </c>
      <c r="AG126" s="89">
        <v>1145</v>
      </c>
      <c r="AH126" s="89">
        <v>1509</v>
      </c>
      <c r="AI126" s="89">
        <v>2169</v>
      </c>
      <c r="AJ126" s="89">
        <v>1311</v>
      </c>
    </row>
    <row r="127" spans="1:36" ht="15" customHeight="1">
      <c r="A127" s="89" t="s">
        <v>205</v>
      </c>
      <c r="B127" s="91" t="s">
        <v>285</v>
      </c>
      <c r="C127" s="89">
        <v>1410.7543914733799</v>
      </c>
      <c r="D127" s="89">
        <v>477.03670245972501</v>
      </c>
      <c r="E127" s="89">
        <v>406.49570969197498</v>
      </c>
      <c r="F127" s="89">
        <v>1458.0167648837798</v>
      </c>
      <c r="G127" s="89">
        <v>504.61636209337797</v>
      </c>
      <c r="H127" s="89">
        <v>382.62832690687503</v>
      </c>
      <c r="I127" s="89">
        <v>0</v>
      </c>
      <c r="J127" s="89">
        <v>540.48617707193898</v>
      </c>
      <c r="K127" s="89">
        <v>1281.0399000955401</v>
      </c>
      <c r="L127" s="89">
        <v>1624.9639850144902</v>
      </c>
      <c r="M127" s="89">
        <v>1750.79412833571</v>
      </c>
      <c r="N127" s="89">
        <v>1662.6622525184398</v>
      </c>
      <c r="O127" s="89">
        <v>809.27324768310598</v>
      </c>
      <c r="P127" s="89">
        <v>790.13366259144595</v>
      </c>
      <c r="Q127" s="89">
        <v>1286.0923385641399</v>
      </c>
      <c r="R127" s="89">
        <v>934.15270892569299</v>
      </c>
      <c r="S127" s="89">
        <v>1015.33146361259</v>
      </c>
      <c r="T127" s="89">
        <v>339.256989214344</v>
      </c>
      <c r="U127" s="89">
        <v>1144.5981630804799</v>
      </c>
      <c r="V127" s="89">
        <v>1143.0904705983601</v>
      </c>
      <c r="W127" s="89">
        <v>356.148252621496</v>
      </c>
      <c r="X127" s="89">
        <v>633.87344837345699</v>
      </c>
      <c r="Y127" s="89">
        <v>0</v>
      </c>
      <c r="Z127" s="89">
        <v>1224.8462438825002</v>
      </c>
      <c r="AA127" s="89">
        <v>1354.2725273615699</v>
      </c>
      <c r="AB127" s="89">
        <v>643.64683867472309</v>
      </c>
      <c r="AC127" s="89">
        <v>705.30028234734198</v>
      </c>
      <c r="AD127" s="89">
        <v>959.53068808902401</v>
      </c>
      <c r="AE127" s="89">
        <v>0</v>
      </c>
      <c r="AF127" s="89">
        <v>1080</v>
      </c>
      <c r="AG127" s="89">
        <v>943</v>
      </c>
      <c r="AH127" s="89">
        <v>1374</v>
      </c>
      <c r="AI127" s="89">
        <v>2106</v>
      </c>
      <c r="AJ127" s="89">
        <v>1130</v>
      </c>
    </row>
    <row r="128" spans="1:36" ht="15" customHeight="1">
      <c r="A128" s="89" t="s">
        <v>205</v>
      </c>
      <c r="B128" s="91" t="s">
        <v>286</v>
      </c>
      <c r="C128" s="89">
        <v>1789.50848048067</v>
      </c>
      <c r="D128" s="89">
        <v>973.03029341892591</v>
      </c>
      <c r="E128" s="89">
        <v>692.15566005255096</v>
      </c>
      <c r="F128" s="89">
        <v>0</v>
      </c>
      <c r="G128" s="89">
        <v>1027.04980656165</v>
      </c>
      <c r="H128" s="89">
        <v>777.762743983733</v>
      </c>
      <c r="I128" s="89">
        <v>540.48617707193796</v>
      </c>
      <c r="J128" s="89">
        <v>0</v>
      </c>
      <c r="K128" s="89">
        <v>978.43615901451699</v>
      </c>
      <c r="L128" s="89">
        <v>0</v>
      </c>
      <c r="M128" s="89">
        <v>1298.0924487966699</v>
      </c>
      <c r="N128" s="89">
        <v>0</v>
      </c>
      <c r="O128" s="89">
        <v>1294.2279971775301</v>
      </c>
      <c r="P128" s="89">
        <v>1171.93947295151</v>
      </c>
      <c r="Q128" s="89">
        <v>1213.4344984837101</v>
      </c>
      <c r="R128" s="89">
        <v>1472.55546826829</v>
      </c>
      <c r="S128" s="89">
        <v>873.01233222354495</v>
      </c>
      <c r="T128" s="89">
        <v>737.80857292999201</v>
      </c>
      <c r="U128" s="89">
        <v>921.64596476852296</v>
      </c>
      <c r="V128" s="89">
        <v>0</v>
      </c>
      <c r="W128" s="89">
        <v>503.888449476456</v>
      </c>
      <c r="X128" s="89">
        <v>745.49926267908506</v>
      </c>
      <c r="Y128" s="89">
        <v>0</v>
      </c>
      <c r="Z128" s="89">
        <v>1533.4077074085801</v>
      </c>
      <c r="AA128" s="89">
        <v>400</v>
      </c>
      <c r="AB128" s="89">
        <v>1144.11719890019</v>
      </c>
      <c r="AC128" s="89">
        <v>1030.02389787685</v>
      </c>
      <c r="AD128" s="89">
        <v>850.09003943214498</v>
      </c>
      <c r="AE128" s="89">
        <v>0</v>
      </c>
      <c r="AF128" s="89">
        <v>515</v>
      </c>
      <c r="AG128" s="89">
        <v>312</v>
      </c>
      <c r="AH128" s="89">
        <v>728</v>
      </c>
      <c r="AI128" s="89">
        <v>1538</v>
      </c>
      <c r="AJ128" s="89">
        <v>500</v>
      </c>
    </row>
    <row r="129" spans="1:36" ht="15" customHeight="1">
      <c r="A129" s="89" t="s">
        <v>205</v>
      </c>
      <c r="B129" s="91" t="s">
        <v>308</v>
      </c>
      <c r="C129" s="89">
        <v>0</v>
      </c>
      <c r="D129" s="89">
        <v>0</v>
      </c>
      <c r="E129" s="89">
        <v>0</v>
      </c>
      <c r="F129" s="89">
        <v>0</v>
      </c>
      <c r="G129" s="89">
        <v>0</v>
      </c>
      <c r="H129" s="89">
        <v>1194.05150474325</v>
      </c>
      <c r="I129" s="89">
        <v>1281.0399000955401</v>
      </c>
      <c r="J129" s="89">
        <v>978.43615901451699</v>
      </c>
      <c r="K129" s="89">
        <v>0</v>
      </c>
      <c r="L129" s="89">
        <v>0</v>
      </c>
      <c r="M129" s="89">
        <v>647.91129284531996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384.46822270052297</v>
      </c>
      <c r="T129" s="89">
        <v>0</v>
      </c>
      <c r="U129" s="89">
        <v>205.65185271509202</v>
      </c>
      <c r="V129" s="89">
        <v>0</v>
      </c>
      <c r="W129" s="89">
        <v>0</v>
      </c>
      <c r="X129" s="89">
        <v>825.43250435985999</v>
      </c>
      <c r="Y129" s="89">
        <v>0</v>
      </c>
      <c r="Z129" s="89">
        <v>0</v>
      </c>
      <c r="AA129" s="89">
        <v>661.72041219775406</v>
      </c>
      <c r="AB129" s="89">
        <v>0</v>
      </c>
      <c r="AC129" s="89">
        <v>1177.7913358512399</v>
      </c>
      <c r="AD129" s="89">
        <v>0</v>
      </c>
      <c r="AE129" s="89">
        <v>0</v>
      </c>
      <c r="AF129" s="89">
        <v>860</v>
      </c>
      <c r="AG129" s="89">
        <v>1040</v>
      </c>
      <c r="AH129" s="89">
        <v>959</v>
      </c>
      <c r="AI129" s="89">
        <v>1194</v>
      </c>
      <c r="AJ129" s="89">
        <v>1069</v>
      </c>
    </row>
    <row r="130" spans="1:36" ht="15" customHeight="1">
      <c r="A130" s="89" t="s">
        <v>205</v>
      </c>
      <c r="B130" s="91" t="s">
        <v>287</v>
      </c>
      <c r="C130" s="89">
        <v>229.590304990151</v>
      </c>
      <c r="D130" s="89">
        <v>1640.58307712588</v>
      </c>
      <c r="E130" s="89">
        <v>1325.3755051562</v>
      </c>
      <c r="F130" s="89">
        <v>0</v>
      </c>
      <c r="G130" s="89">
        <v>1204.00805515613</v>
      </c>
      <c r="H130" s="89">
        <v>0</v>
      </c>
      <c r="I130" s="89">
        <v>1624.9639850144902</v>
      </c>
      <c r="J130" s="89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1723.5923456386299</v>
      </c>
      <c r="P130" s="89">
        <v>0</v>
      </c>
      <c r="Q130" s="89">
        <v>1479.4523671480001</v>
      </c>
      <c r="R130" s="89">
        <v>1341.0179170542301</v>
      </c>
      <c r="S130" s="89">
        <v>0</v>
      </c>
      <c r="T130" s="89">
        <v>1307.3596546454498</v>
      </c>
      <c r="U130" s="89">
        <v>0</v>
      </c>
      <c r="V130" s="89">
        <v>0</v>
      </c>
      <c r="W130" s="89">
        <v>1513.17891265412</v>
      </c>
      <c r="X130" s="89">
        <v>0</v>
      </c>
      <c r="Y130" s="89">
        <v>421.672415134201</v>
      </c>
      <c r="Z130" s="89">
        <v>0</v>
      </c>
      <c r="AA130" s="89">
        <v>0</v>
      </c>
      <c r="AB130" s="89">
        <v>1632.96478199994</v>
      </c>
      <c r="AC130" s="89">
        <v>0</v>
      </c>
      <c r="AD130" s="89">
        <v>1549.5137640238599</v>
      </c>
      <c r="AE130" s="89">
        <v>0</v>
      </c>
      <c r="AF130" s="89">
        <v>0</v>
      </c>
      <c r="AG130" s="89">
        <v>0</v>
      </c>
      <c r="AH130" s="89">
        <v>0</v>
      </c>
      <c r="AI130" s="89">
        <v>0</v>
      </c>
      <c r="AJ130" s="89">
        <v>0</v>
      </c>
    </row>
    <row r="131" spans="1:36" ht="15" customHeight="1">
      <c r="A131" s="89" t="s">
        <v>205</v>
      </c>
      <c r="B131" s="91" t="s">
        <v>288</v>
      </c>
      <c r="C131" s="89">
        <v>0</v>
      </c>
      <c r="D131" s="89">
        <v>0</v>
      </c>
      <c r="E131" s="89">
        <v>0</v>
      </c>
      <c r="F131" s="89">
        <v>0</v>
      </c>
      <c r="G131" s="89">
        <v>0</v>
      </c>
      <c r="H131" s="89">
        <v>0</v>
      </c>
      <c r="I131" s="89">
        <v>1750.79412833571</v>
      </c>
      <c r="J131" s="89">
        <v>1298.0924487966699</v>
      </c>
      <c r="K131" s="89">
        <v>647.91129284531996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1026.3112498938599</v>
      </c>
      <c r="T131" s="89">
        <v>0</v>
      </c>
      <c r="U131" s="89">
        <v>852.16339759525101</v>
      </c>
      <c r="V131" s="89">
        <v>0</v>
      </c>
      <c r="W131" s="89">
        <v>0</v>
      </c>
      <c r="X131" s="89">
        <v>1430.7807594476301</v>
      </c>
      <c r="Y131" s="89">
        <v>0</v>
      </c>
      <c r="Z131" s="89">
        <v>0</v>
      </c>
      <c r="AA131" s="89">
        <v>505.82931999969901</v>
      </c>
      <c r="AB131" s="89">
        <v>0</v>
      </c>
      <c r="AC131" s="89">
        <v>0</v>
      </c>
      <c r="AD131" s="89">
        <v>0</v>
      </c>
      <c r="AE131" s="89">
        <v>0</v>
      </c>
      <c r="AF131" s="89">
        <v>903</v>
      </c>
      <c r="AG131" s="89">
        <v>1119</v>
      </c>
      <c r="AH131" s="89">
        <v>824</v>
      </c>
      <c r="AI131" s="89">
        <v>709</v>
      </c>
      <c r="AJ131" s="89">
        <v>1068</v>
      </c>
    </row>
    <row r="132" spans="1:36" ht="15" customHeight="1">
      <c r="A132" s="89" t="s">
        <v>205</v>
      </c>
      <c r="B132" s="91" t="s">
        <v>289</v>
      </c>
      <c r="C132" s="89">
        <v>0</v>
      </c>
      <c r="D132" s="89">
        <v>1462.5036972452499</v>
      </c>
      <c r="E132" s="89">
        <v>300</v>
      </c>
      <c r="F132" s="89">
        <v>0</v>
      </c>
      <c r="G132" s="89">
        <v>350</v>
      </c>
      <c r="H132" s="89">
        <v>1630.331431028</v>
      </c>
      <c r="I132" s="89">
        <v>500</v>
      </c>
      <c r="J132" s="89">
        <v>1789.50848048067</v>
      </c>
      <c r="K132" s="89">
        <v>0</v>
      </c>
      <c r="L132" s="89">
        <v>1000</v>
      </c>
      <c r="M132" s="89">
        <v>0</v>
      </c>
      <c r="N132" s="89">
        <v>2201.08682865318</v>
      </c>
      <c r="O132" s="89">
        <v>1577.9893158996201</v>
      </c>
      <c r="P132" s="89">
        <v>1838.3882306706901</v>
      </c>
      <c r="Q132" s="89">
        <v>1284.4862978178601</v>
      </c>
      <c r="R132" s="89">
        <v>1000</v>
      </c>
      <c r="S132" s="89">
        <v>0</v>
      </c>
      <c r="T132" s="89">
        <v>1087.0487478216301</v>
      </c>
      <c r="U132" s="89">
        <v>0</v>
      </c>
      <c r="V132" s="89">
        <v>1809.0938656153198</v>
      </c>
      <c r="W132" s="89">
        <v>1285.66128237525</v>
      </c>
      <c r="X132" s="89">
        <v>2000.60210862749</v>
      </c>
      <c r="Y132" s="89">
        <v>560.61008017351105</v>
      </c>
      <c r="Z132" s="89">
        <v>2252.6160473271798</v>
      </c>
      <c r="AA132" s="89">
        <v>2623.54865906435</v>
      </c>
      <c r="AB132" s="89">
        <v>1472.1386482586699</v>
      </c>
      <c r="AC132" s="89">
        <v>1879.07717022939</v>
      </c>
      <c r="AD132" s="89">
        <v>600</v>
      </c>
      <c r="AE132" s="89">
        <v>0</v>
      </c>
      <c r="AF132" s="89">
        <v>1663</v>
      </c>
      <c r="AG132" s="89">
        <v>1404</v>
      </c>
      <c r="AH132" s="89">
        <v>1850</v>
      </c>
      <c r="AI132" s="89">
        <v>2714</v>
      </c>
      <c r="AJ132" s="89">
        <v>1593</v>
      </c>
    </row>
    <row r="133" spans="1:36" ht="15" customHeight="1">
      <c r="A133" s="89" t="s">
        <v>205</v>
      </c>
      <c r="B133" s="91" t="s">
        <v>290</v>
      </c>
      <c r="C133" s="89">
        <v>2201.08682865318</v>
      </c>
      <c r="D133" s="89">
        <v>1188.0094566349799</v>
      </c>
      <c r="E133" s="89">
        <v>0</v>
      </c>
      <c r="F133" s="89">
        <v>453.95261489014501</v>
      </c>
      <c r="G133" s="89">
        <v>0</v>
      </c>
      <c r="H133" s="89">
        <v>1334.1030659155401</v>
      </c>
      <c r="I133" s="89">
        <v>1662.6622525184398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859.98490218899008</v>
      </c>
      <c r="P133" s="89">
        <v>947.645128812331</v>
      </c>
      <c r="Q133" s="89">
        <v>0</v>
      </c>
      <c r="R133" s="89">
        <v>1007.1001103608399</v>
      </c>
      <c r="S133" s="89">
        <v>0</v>
      </c>
      <c r="T133" s="89">
        <v>0</v>
      </c>
      <c r="U133" s="89">
        <v>0</v>
      </c>
      <c r="V133" s="89">
        <v>521.15889498532397</v>
      </c>
      <c r="W133" s="89">
        <v>0</v>
      </c>
      <c r="X133" s="89">
        <v>1480.0860704174399</v>
      </c>
      <c r="Y133" s="89">
        <v>0</v>
      </c>
      <c r="Z133" s="89">
        <v>772.59590847392906</v>
      </c>
      <c r="AA133" s="89">
        <v>0</v>
      </c>
      <c r="AB133" s="89">
        <v>1031.61870157402</v>
      </c>
      <c r="AC133" s="89">
        <v>1109.6121626510699</v>
      </c>
      <c r="AD133" s="89">
        <v>0</v>
      </c>
      <c r="AE133" s="89">
        <v>868</v>
      </c>
      <c r="AF133" s="89">
        <v>0</v>
      </c>
      <c r="AG133" s="89">
        <v>0</v>
      </c>
      <c r="AH133" s="89">
        <v>0</v>
      </c>
      <c r="AI133" s="89">
        <v>0</v>
      </c>
      <c r="AJ133" s="89">
        <v>0</v>
      </c>
    </row>
    <row r="134" spans="1:36" ht="15" customHeight="1">
      <c r="A134" s="89" t="s">
        <v>205</v>
      </c>
      <c r="B134" s="91" t="s">
        <v>291</v>
      </c>
      <c r="C134" s="89">
        <v>1577.9893158996201</v>
      </c>
      <c r="D134" s="89">
        <v>332.26843218335301</v>
      </c>
      <c r="E134" s="89">
        <v>1075.0708709829501</v>
      </c>
      <c r="F134" s="89">
        <v>753.16464265603702</v>
      </c>
      <c r="G134" s="89">
        <v>662.93928739685907</v>
      </c>
      <c r="H134" s="89">
        <v>528.62735733984505</v>
      </c>
      <c r="I134" s="89">
        <v>809.27324768310598</v>
      </c>
      <c r="J134" s="89">
        <v>1294.2279971775301</v>
      </c>
      <c r="K134" s="89">
        <v>0</v>
      </c>
      <c r="L134" s="89">
        <v>1723.5923456386299</v>
      </c>
      <c r="M134" s="89">
        <v>0</v>
      </c>
      <c r="N134" s="89">
        <v>859.98490218899099</v>
      </c>
      <c r="O134" s="89">
        <v>0</v>
      </c>
      <c r="P134" s="89">
        <v>331.48986219249798</v>
      </c>
      <c r="Q134" s="89">
        <v>0</v>
      </c>
      <c r="R134" s="89">
        <v>427.98870255175405</v>
      </c>
      <c r="S134" s="89">
        <v>1262.65091310359</v>
      </c>
      <c r="T134" s="89">
        <v>938.10517788985101</v>
      </c>
      <c r="U134" s="89">
        <v>0</v>
      </c>
      <c r="V134" s="89">
        <v>339.14004627368701</v>
      </c>
      <c r="W134" s="89">
        <v>1129.39397401365</v>
      </c>
      <c r="X134" s="89">
        <v>818.17144171362804</v>
      </c>
      <c r="Y134" s="89">
        <v>0</v>
      </c>
      <c r="Z134" s="89">
        <v>677.09091812818099</v>
      </c>
      <c r="AA134" s="89">
        <v>1974.18746626347</v>
      </c>
      <c r="AB134" s="89">
        <v>171.92921205264901</v>
      </c>
      <c r="AC134" s="89">
        <v>470.59611593338201</v>
      </c>
      <c r="AD134" s="89">
        <v>0</v>
      </c>
      <c r="AE134" s="89">
        <v>0</v>
      </c>
      <c r="AF134" s="89">
        <v>0</v>
      </c>
      <c r="AG134" s="89">
        <v>0</v>
      </c>
      <c r="AH134" s="89">
        <v>0</v>
      </c>
      <c r="AI134" s="89">
        <v>0</v>
      </c>
      <c r="AJ134" s="89">
        <v>0</v>
      </c>
    </row>
    <row r="135" spans="1:36" ht="15" customHeight="1">
      <c r="A135" s="89" t="s">
        <v>205</v>
      </c>
      <c r="B135" s="91" t="s">
        <v>292</v>
      </c>
      <c r="C135" s="89">
        <v>1838.3882306706901</v>
      </c>
      <c r="D135" s="89">
        <v>400.59372578107298</v>
      </c>
      <c r="E135" s="89">
        <v>1146.04524644247</v>
      </c>
      <c r="F135" s="89">
        <v>671.17606225370605</v>
      </c>
      <c r="G135" s="89">
        <v>850.87250518848896</v>
      </c>
      <c r="H135" s="89">
        <v>415.872666555092</v>
      </c>
      <c r="I135" s="89">
        <v>790.13366259144595</v>
      </c>
      <c r="J135" s="89">
        <v>1171.93947295151</v>
      </c>
      <c r="K135" s="89">
        <v>0</v>
      </c>
      <c r="L135" s="89">
        <v>0</v>
      </c>
      <c r="M135" s="89">
        <v>0</v>
      </c>
      <c r="N135" s="89">
        <v>947.645128812331</v>
      </c>
      <c r="O135" s="89">
        <v>331.489862192499</v>
      </c>
      <c r="P135" s="89">
        <v>0</v>
      </c>
      <c r="Q135" s="89">
        <v>0</v>
      </c>
      <c r="R135" s="89">
        <v>755.25685508296101</v>
      </c>
      <c r="S135" s="89">
        <v>961.22566260652798</v>
      </c>
      <c r="T135" s="89">
        <v>1025.1109061800601</v>
      </c>
      <c r="U135" s="89">
        <v>1141.8269998191799</v>
      </c>
      <c r="V135" s="89">
        <v>486.509831457367</v>
      </c>
      <c r="W135" s="89">
        <v>1144.4012916258498</v>
      </c>
      <c r="X135" s="89">
        <v>551.71910134001803</v>
      </c>
      <c r="Y135" s="89">
        <v>0</v>
      </c>
      <c r="Z135" s="89">
        <v>452.356585476161</v>
      </c>
      <c r="AA135" s="89">
        <v>1745.8480912927701</v>
      </c>
      <c r="AB135" s="89">
        <v>369.97218165411005</v>
      </c>
      <c r="AC135" s="89">
        <v>171.64965832355401</v>
      </c>
      <c r="AD135" s="89">
        <v>0</v>
      </c>
      <c r="AE135" s="89">
        <v>0</v>
      </c>
      <c r="AF135" s="89">
        <v>0</v>
      </c>
      <c r="AG135" s="89">
        <v>0</v>
      </c>
      <c r="AH135" s="89">
        <v>0</v>
      </c>
      <c r="AI135" s="89">
        <v>0</v>
      </c>
      <c r="AJ135" s="89">
        <v>0</v>
      </c>
    </row>
    <row r="136" spans="1:36" ht="15" customHeight="1">
      <c r="A136" s="89" t="s">
        <v>205</v>
      </c>
      <c r="B136" s="91" t="s">
        <v>293</v>
      </c>
      <c r="C136" s="89">
        <v>1284.4862978178601</v>
      </c>
      <c r="D136" s="89">
        <v>0</v>
      </c>
      <c r="E136" s="89">
        <v>924.13527462824095</v>
      </c>
      <c r="F136" s="89">
        <v>0</v>
      </c>
      <c r="G136" s="89">
        <v>0</v>
      </c>
      <c r="H136" s="89">
        <v>0</v>
      </c>
      <c r="I136" s="89">
        <v>1286.0923385641399</v>
      </c>
      <c r="J136" s="89">
        <v>1213.4344984837101</v>
      </c>
      <c r="K136" s="89">
        <v>0</v>
      </c>
      <c r="L136" s="89">
        <v>1479.4523671480001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1057.1666425449798</v>
      </c>
      <c r="U136" s="89">
        <v>0</v>
      </c>
      <c r="V136" s="89">
        <v>0</v>
      </c>
      <c r="W136" s="89">
        <v>932.264714643704</v>
      </c>
      <c r="X136" s="89">
        <v>0</v>
      </c>
      <c r="Y136" s="89">
        <v>0</v>
      </c>
      <c r="Z136" s="89">
        <v>0</v>
      </c>
      <c r="AA136" s="89">
        <v>0</v>
      </c>
      <c r="AB136" s="89">
        <v>0</v>
      </c>
      <c r="AC136" s="89">
        <v>0</v>
      </c>
      <c r="AD136" s="89">
        <v>363.85293099165801</v>
      </c>
      <c r="AE136" s="89">
        <v>0</v>
      </c>
      <c r="AF136" s="89">
        <v>1419</v>
      </c>
      <c r="AG136" s="89">
        <v>1163</v>
      </c>
      <c r="AH136" s="89">
        <v>1515</v>
      </c>
      <c r="AI136" s="89">
        <v>2263</v>
      </c>
      <c r="AJ136" s="89">
        <v>1258</v>
      </c>
    </row>
    <row r="137" spans="1:36" ht="15" customHeight="1">
      <c r="A137" s="89" t="s">
        <v>205</v>
      </c>
      <c r="B137" s="91" t="s">
        <v>294</v>
      </c>
      <c r="C137" s="89">
        <v>1223.64121711451</v>
      </c>
      <c r="D137" s="89">
        <v>557.69258660892194</v>
      </c>
      <c r="E137" s="89">
        <v>1040.2243047708</v>
      </c>
      <c r="F137" s="89">
        <v>1075.5099926088301</v>
      </c>
      <c r="G137" s="89">
        <v>540.00727508318903</v>
      </c>
      <c r="H137" s="89">
        <v>812.42519774304708</v>
      </c>
      <c r="I137" s="89">
        <v>934.15270892569299</v>
      </c>
      <c r="J137" s="89">
        <v>1472.55546826829</v>
      </c>
      <c r="K137" s="89">
        <v>0</v>
      </c>
      <c r="L137" s="89">
        <v>1341.0179170542301</v>
      </c>
      <c r="M137" s="89">
        <v>0</v>
      </c>
      <c r="N137" s="89">
        <v>1007.1001103608399</v>
      </c>
      <c r="O137" s="89">
        <v>427.98870255175405</v>
      </c>
      <c r="P137" s="89">
        <v>755.25685508296192</v>
      </c>
      <c r="Q137" s="89">
        <v>0</v>
      </c>
      <c r="R137" s="89">
        <v>0</v>
      </c>
      <c r="S137" s="89">
        <v>0</v>
      </c>
      <c r="T137" s="89">
        <v>903.07870161533708</v>
      </c>
      <c r="U137" s="89">
        <v>0</v>
      </c>
      <c r="V137" s="89">
        <v>586.66369571887094</v>
      </c>
      <c r="W137" s="89">
        <v>1161.0499939660699</v>
      </c>
      <c r="X137" s="89">
        <v>1174.66292608554</v>
      </c>
      <c r="Y137" s="89">
        <v>0</v>
      </c>
      <c r="Z137" s="89">
        <v>1082.6257637412202</v>
      </c>
      <c r="AA137" s="89">
        <v>2245.4899867019499</v>
      </c>
      <c r="AB137" s="89">
        <v>429.94551876705401</v>
      </c>
      <c r="AC137" s="89">
        <v>874.10712133104096</v>
      </c>
      <c r="AD137" s="89">
        <v>1673.8376714381</v>
      </c>
      <c r="AE137" s="89">
        <v>0</v>
      </c>
      <c r="AF137" s="89">
        <v>0</v>
      </c>
      <c r="AG137" s="89">
        <v>0</v>
      </c>
      <c r="AH137" s="89">
        <v>0</v>
      </c>
      <c r="AI137" s="89">
        <v>0</v>
      </c>
      <c r="AJ137" s="89">
        <v>0</v>
      </c>
    </row>
    <row r="138" spans="1:36" ht="15" customHeight="1">
      <c r="A138" s="89" t="s">
        <v>205</v>
      </c>
      <c r="B138" s="91" t="s">
        <v>309</v>
      </c>
      <c r="C138" s="89">
        <v>0</v>
      </c>
      <c r="D138" s="89">
        <v>1094.83749350671</v>
      </c>
      <c r="E138" s="89">
        <v>0</v>
      </c>
      <c r="F138" s="89">
        <v>0</v>
      </c>
      <c r="G138" s="89">
        <v>0</v>
      </c>
      <c r="H138" s="89">
        <v>850.90017038750102</v>
      </c>
      <c r="I138" s="89">
        <v>1015.33146361259</v>
      </c>
      <c r="J138" s="89">
        <v>873.01233222354495</v>
      </c>
      <c r="K138" s="89">
        <v>384.46822270052297</v>
      </c>
      <c r="L138" s="89">
        <v>0</v>
      </c>
      <c r="M138" s="89">
        <v>1026.3112498938599</v>
      </c>
      <c r="N138" s="89">
        <v>0</v>
      </c>
      <c r="O138" s="89">
        <v>1262.65091310359</v>
      </c>
      <c r="P138" s="89">
        <v>961.22566260652798</v>
      </c>
      <c r="Q138" s="89">
        <v>0</v>
      </c>
      <c r="R138" s="89">
        <v>0</v>
      </c>
      <c r="S138" s="89">
        <v>0</v>
      </c>
      <c r="T138" s="89">
        <v>0</v>
      </c>
      <c r="U138" s="89">
        <v>180.607718080865</v>
      </c>
      <c r="V138" s="89">
        <v>0</v>
      </c>
      <c r="W138" s="89">
        <v>1249.6982264928699</v>
      </c>
      <c r="X138" s="89">
        <v>464.51770990894602</v>
      </c>
      <c r="Y138" s="89">
        <v>0</v>
      </c>
      <c r="Z138" s="89">
        <v>1059.29442059653</v>
      </c>
      <c r="AA138" s="89">
        <v>923.23087982093102</v>
      </c>
      <c r="AB138" s="89">
        <v>1207.0468892582498</v>
      </c>
      <c r="AC138" s="89">
        <v>797.05288986867799</v>
      </c>
      <c r="AD138" s="89">
        <v>0</v>
      </c>
      <c r="AE138" s="89">
        <v>0</v>
      </c>
      <c r="AF138" s="89">
        <v>964</v>
      </c>
      <c r="AG138" s="89">
        <v>1044</v>
      </c>
      <c r="AH138" s="89">
        <v>1132</v>
      </c>
      <c r="AI138" s="89">
        <v>1539</v>
      </c>
      <c r="AJ138" s="89">
        <v>1133</v>
      </c>
    </row>
    <row r="139" spans="1:36" ht="15" customHeight="1">
      <c r="A139" s="89" t="s">
        <v>205</v>
      </c>
      <c r="B139" s="91" t="s">
        <v>295</v>
      </c>
      <c r="C139" s="89">
        <v>1087.0487478216301</v>
      </c>
      <c r="D139" s="89">
        <v>640.31926514528504</v>
      </c>
      <c r="E139" s="89">
        <v>140.402716275073</v>
      </c>
      <c r="F139" s="89">
        <v>0</v>
      </c>
      <c r="G139" s="89">
        <v>367.02347411715601</v>
      </c>
      <c r="H139" s="89">
        <v>665.23720472525895</v>
      </c>
      <c r="I139" s="89">
        <v>339.256989214344</v>
      </c>
      <c r="J139" s="89">
        <v>737.80857292999201</v>
      </c>
      <c r="K139" s="89">
        <v>0</v>
      </c>
      <c r="L139" s="89">
        <v>1307.3596546454498</v>
      </c>
      <c r="M139" s="89">
        <v>0</v>
      </c>
      <c r="N139" s="89">
        <v>0</v>
      </c>
      <c r="O139" s="89">
        <v>938.10517788985101</v>
      </c>
      <c r="P139" s="89">
        <v>1025.1109061800601</v>
      </c>
      <c r="Q139" s="89">
        <v>1057.1666425449798</v>
      </c>
      <c r="R139" s="89">
        <v>903.07870161533799</v>
      </c>
      <c r="S139" s="89">
        <v>0</v>
      </c>
      <c r="T139" s="89">
        <v>0</v>
      </c>
      <c r="U139" s="89">
        <v>0</v>
      </c>
      <c r="V139" s="89">
        <v>0</v>
      </c>
      <c r="W139" s="89">
        <v>279.53690262646001</v>
      </c>
      <c r="X139" s="89">
        <v>969.45405735543102</v>
      </c>
      <c r="Y139" s="89">
        <v>0</v>
      </c>
      <c r="Z139" s="89">
        <v>0</v>
      </c>
      <c r="AA139" s="89">
        <v>1586.2880663705801</v>
      </c>
      <c r="AB139" s="89">
        <v>767.72843470975192</v>
      </c>
      <c r="AC139" s="89">
        <v>981.16819225591007</v>
      </c>
      <c r="AD139" s="89">
        <v>785.88569114541792</v>
      </c>
      <c r="AE139" s="89">
        <v>0</v>
      </c>
      <c r="AF139" s="89">
        <v>1248</v>
      </c>
      <c r="AG139" s="89">
        <v>1019</v>
      </c>
      <c r="AH139" s="89">
        <v>1468</v>
      </c>
      <c r="AI139" s="89">
        <v>2250</v>
      </c>
      <c r="AJ139" s="89">
        <v>1211</v>
      </c>
    </row>
    <row r="140" spans="1:36" ht="15" customHeight="1">
      <c r="A140" s="89" t="s">
        <v>205</v>
      </c>
      <c r="B140" s="91" t="s">
        <v>310</v>
      </c>
      <c r="C140" s="89">
        <v>0</v>
      </c>
      <c r="D140" s="89">
        <v>1264.2639586615901</v>
      </c>
      <c r="E140" s="89">
        <v>0</v>
      </c>
      <c r="F140" s="89">
        <v>0</v>
      </c>
      <c r="G140" s="89">
        <v>0</v>
      </c>
      <c r="H140" s="89">
        <v>1016.03976861827</v>
      </c>
      <c r="I140" s="89">
        <v>1144.5981630804799</v>
      </c>
      <c r="J140" s="89">
        <v>921.64596476852296</v>
      </c>
      <c r="K140" s="89">
        <v>205.65185271509202</v>
      </c>
      <c r="L140" s="89">
        <v>0</v>
      </c>
      <c r="M140" s="89">
        <v>852.16339759525101</v>
      </c>
      <c r="N140" s="89">
        <v>0</v>
      </c>
      <c r="O140" s="89">
        <v>0</v>
      </c>
      <c r="P140" s="89">
        <v>1141.8269998191799</v>
      </c>
      <c r="Q140" s="89">
        <v>0</v>
      </c>
      <c r="R140" s="89">
        <v>0</v>
      </c>
      <c r="S140" s="89">
        <v>180.607718080865</v>
      </c>
      <c r="T140" s="89">
        <v>0</v>
      </c>
      <c r="U140" s="89">
        <v>0</v>
      </c>
      <c r="V140" s="89">
        <v>0</v>
      </c>
      <c r="W140" s="89">
        <v>1345.2498022536599</v>
      </c>
      <c r="X140" s="89">
        <v>636.20237546535895</v>
      </c>
      <c r="Y140" s="89">
        <v>0</v>
      </c>
      <c r="Z140" s="89">
        <v>1225.5033101732299</v>
      </c>
      <c r="AA140" s="89">
        <v>802.01204829864901</v>
      </c>
      <c r="AB140" s="89">
        <v>0</v>
      </c>
      <c r="AC140" s="89">
        <v>977.33382873698895</v>
      </c>
      <c r="AD140" s="89">
        <v>0</v>
      </c>
      <c r="AE140" s="89">
        <v>0</v>
      </c>
      <c r="AF140" s="89">
        <v>957</v>
      </c>
      <c r="AG140" s="89">
        <v>1069</v>
      </c>
      <c r="AH140" s="89">
        <v>1078</v>
      </c>
      <c r="AI140" s="89">
        <v>1383</v>
      </c>
      <c r="AJ140" s="89">
        <v>1133</v>
      </c>
    </row>
    <row r="141" spans="1:36" ht="15" customHeight="1">
      <c r="A141" s="89" t="s">
        <v>205</v>
      </c>
      <c r="B141" s="91" t="s">
        <v>298</v>
      </c>
      <c r="C141" s="89">
        <v>1285.66128237525</v>
      </c>
      <c r="D141" s="89">
        <v>804.23854010353705</v>
      </c>
      <c r="E141" s="89">
        <v>192.198479320232</v>
      </c>
      <c r="F141" s="89">
        <v>0</v>
      </c>
      <c r="G141" s="89">
        <v>637.54705771983106</v>
      </c>
      <c r="H141" s="89">
        <v>738.706129558464</v>
      </c>
      <c r="I141" s="89">
        <v>356.148252621496</v>
      </c>
      <c r="J141" s="89">
        <v>503.888449476456</v>
      </c>
      <c r="K141" s="89">
        <v>0</v>
      </c>
      <c r="L141" s="89">
        <v>1513.17891265412</v>
      </c>
      <c r="M141" s="89">
        <v>0</v>
      </c>
      <c r="N141" s="89">
        <v>0</v>
      </c>
      <c r="O141" s="89">
        <v>1129.39397401365</v>
      </c>
      <c r="P141" s="89">
        <v>1144.4012916258498</v>
      </c>
      <c r="Q141" s="89">
        <v>932.264714643704</v>
      </c>
      <c r="R141" s="89">
        <v>1161.0499939660699</v>
      </c>
      <c r="S141" s="89">
        <v>1249.6982264928699</v>
      </c>
      <c r="T141" s="89">
        <v>279.53690262646001</v>
      </c>
      <c r="U141" s="89">
        <v>1345.2498022536599</v>
      </c>
      <c r="V141" s="89">
        <v>0</v>
      </c>
      <c r="W141" s="89">
        <v>0</v>
      </c>
      <c r="X141" s="89">
        <v>943.15722813118703</v>
      </c>
      <c r="Y141" s="89">
        <v>0</v>
      </c>
      <c r="Z141" s="89">
        <v>0</v>
      </c>
      <c r="AA141" s="89">
        <v>1343.7475420231901</v>
      </c>
      <c r="AB141" s="89">
        <v>958.07311103482107</v>
      </c>
      <c r="AC141" s="89">
        <v>1060.74538884102</v>
      </c>
      <c r="AD141" s="89">
        <v>604.03108572155702</v>
      </c>
      <c r="AE141" s="89">
        <v>0</v>
      </c>
      <c r="AF141" s="89">
        <v>973</v>
      </c>
      <c r="AG141" s="89">
        <v>762</v>
      </c>
      <c r="AH141" s="89">
        <v>1202</v>
      </c>
      <c r="AI141" s="89">
        <v>1991</v>
      </c>
      <c r="AJ141" s="89">
        <v>937</v>
      </c>
    </row>
    <row r="142" spans="1:36" ht="15" customHeight="1">
      <c r="A142" s="89" t="s">
        <v>205</v>
      </c>
      <c r="B142" s="91" t="s">
        <v>359</v>
      </c>
      <c r="C142" s="89">
        <v>1809.0938656153198</v>
      </c>
      <c r="D142" s="89">
        <v>667.28743942098004</v>
      </c>
      <c r="E142" s="89">
        <v>0</v>
      </c>
      <c r="F142" s="89">
        <v>489.50968613755697</v>
      </c>
      <c r="G142" s="89">
        <v>978.202256013701</v>
      </c>
      <c r="H142" s="89">
        <v>829.37590922436198</v>
      </c>
      <c r="I142" s="89">
        <v>1143.0904705983601</v>
      </c>
      <c r="J142" s="89">
        <v>0</v>
      </c>
      <c r="K142" s="89">
        <v>0</v>
      </c>
      <c r="L142" s="89">
        <v>0</v>
      </c>
      <c r="M142" s="89">
        <v>0</v>
      </c>
      <c r="N142" s="89">
        <v>521.15889498532499</v>
      </c>
      <c r="O142" s="89">
        <v>339.14004627368701</v>
      </c>
      <c r="P142" s="89">
        <v>486.509831457367</v>
      </c>
      <c r="Q142" s="89">
        <v>0</v>
      </c>
      <c r="R142" s="89">
        <v>586.66369571887094</v>
      </c>
      <c r="S142" s="89">
        <v>0</v>
      </c>
      <c r="T142" s="89">
        <v>0</v>
      </c>
      <c r="U142" s="89">
        <v>0</v>
      </c>
      <c r="V142" s="89">
        <v>0</v>
      </c>
      <c r="W142" s="89">
        <v>0</v>
      </c>
      <c r="X142" s="89">
        <v>1038.1278970272401</v>
      </c>
      <c r="Y142" s="89">
        <v>0</v>
      </c>
      <c r="Z142" s="89">
        <v>569.06990902236203</v>
      </c>
      <c r="AA142" s="89">
        <v>0</v>
      </c>
      <c r="AB142" s="89">
        <v>511.015665007346</v>
      </c>
      <c r="AC142" s="89">
        <v>658.157323216142</v>
      </c>
      <c r="AD142" s="89">
        <v>0</v>
      </c>
      <c r="AE142" s="89">
        <v>0</v>
      </c>
      <c r="AF142" s="89">
        <v>0</v>
      </c>
      <c r="AG142" s="89">
        <v>0</v>
      </c>
      <c r="AH142" s="89">
        <v>0</v>
      </c>
      <c r="AI142" s="89">
        <v>0</v>
      </c>
      <c r="AJ142" s="89">
        <v>0</v>
      </c>
    </row>
    <row r="143" spans="1:36" ht="15" customHeight="1">
      <c r="A143" s="89" t="s">
        <v>205</v>
      </c>
      <c r="B143" s="91" t="s">
        <v>299</v>
      </c>
      <c r="C143" s="89">
        <v>2000.60210862749</v>
      </c>
      <c r="D143" s="89">
        <v>630.35834473777004</v>
      </c>
      <c r="E143" s="89">
        <v>1037.5298659720399</v>
      </c>
      <c r="F143" s="89">
        <v>1129.6862445515799</v>
      </c>
      <c r="G143" s="89">
        <v>1001.53130217721</v>
      </c>
      <c r="H143" s="89">
        <v>390.17771934421097</v>
      </c>
      <c r="I143" s="89">
        <v>633.87344837345699</v>
      </c>
      <c r="J143" s="89">
        <v>745.49926267908506</v>
      </c>
      <c r="K143" s="89">
        <v>825.43250435985999</v>
      </c>
      <c r="L143" s="89">
        <v>0</v>
      </c>
      <c r="M143" s="89">
        <v>1430.7807594476301</v>
      </c>
      <c r="N143" s="89">
        <v>1480.0860704174399</v>
      </c>
      <c r="O143" s="89">
        <v>818.17144171362804</v>
      </c>
      <c r="P143" s="89">
        <v>551.71910134001803</v>
      </c>
      <c r="Q143" s="89">
        <v>0</v>
      </c>
      <c r="R143" s="89">
        <v>1174.66292608554</v>
      </c>
      <c r="S143" s="89">
        <v>464.51770990894602</v>
      </c>
      <c r="T143" s="89">
        <v>969.45405735543102</v>
      </c>
      <c r="U143" s="89">
        <v>636.20237546535998</v>
      </c>
      <c r="V143" s="89">
        <v>1038.1278970272401</v>
      </c>
      <c r="W143" s="89">
        <v>943.15722813118703</v>
      </c>
      <c r="X143" s="89">
        <v>0</v>
      </c>
      <c r="Y143" s="89">
        <v>0</v>
      </c>
      <c r="Z143" s="89">
        <v>809.16174161674303</v>
      </c>
      <c r="AA143" s="89">
        <v>1196.52699238643</v>
      </c>
      <c r="AB143" s="89">
        <v>746.53257175725798</v>
      </c>
      <c r="AC143" s="89">
        <v>380.21135998730699</v>
      </c>
      <c r="AD143" s="89">
        <v>1502.6294206436</v>
      </c>
      <c r="AE143" s="89">
        <v>0</v>
      </c>
      <c r="AF143" s="89">
        <v>1112</v>
      </c>
      <c r="AG143" s="89">
        <v>1082</v>
      </c>
      <c r="AH143" s="89">
        <v>1310</v>
      </c>
      <c r="AI143" s="89">
        <v>1900</v>
      </c>
      <c r="AJ143" s="89">
        <v>1190</v>
      </c>
    </row>
    <row r="144" spans="1:36" ht="15" customHeight="1">
      <c r="A144" s="89" t="s">
        <v>205</v>
      </c>
      <c r="B144" s="91" t="s">
        <v>300</v>
      </c>
      <c r="C144" s="89">
        <v>560.61008017351105</v>
      </c>
      <c r="D144" s="89">
        <v>0</v>
      </c>
      <c r="E144" s="89">
        <v>0</v>
      </c>
      <c r="F144" s="89">
        <v>0</v>
      </c>
      <c r="G144" s="89">
        <v>0</v>
      </c>
      <c r="H144" s="89">
        <v>0</v>
      </c>
      <c r="I144" s="89">
        <v>0</v>
      </c>
      <c r="J144" s="89">
        <v>0</v>
      </c>
      <c r="K144" s="89">
        <v>0</v>
      </c>
      <c r="L144" s="89">
        <v>421.672415134201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89">
        <v>0</v>
      </c>
      <c r="V144" s="89">
        <v>0</v>
      </c>
      <c r="W144" s="89">
        <v>0</v>
      </c>
      <c r="X144" s="89">
        <v>0</v>
      </c>
      <c r="Y144" s="89">
        <v>0</v>
      </c>
      <c r="Z144" s="89">
        <v>0</v>
      </c>
      <c r="AA144" s="89">
        <v>0</v>
      </c>
      <c r="AB144" s="89">
        <v>0</v>
      </c>
      <c r="AC144" s="89">
        <v>0</v>
      </c>
      <c r="AD144" s="89">
        <v>1672.93153161432</v>
      </c>
      <c r="AE144" s="89">
        <v>0</v>
      </c>
      <c r="AF144" s="89">
        <v>0</v>
      </c>
      <c r="AG144" s="89">
        <v>0</v>
      </c>
      <c r="AH144" s="89">
        <v>0</v>
      </c>
      <c r="AI144" s="89">
        <v>0</v>
      </c>
      <c r="AJ144" s="89">
        <v>0</v>
      </c>
    </row>
    <row r="145" spans="1:36" ht="15" customHeight="1">
      <c r="A145" s="89" t="s">
        <v>205</v>
      </c>
      <c r="B145" s="91" t="s">
        <v>301</v>
      </c>
      <c r="C145" s="89">
        <v>2252.6160473271798</v>
      </c>
      <c r="D145" s="89">
        <v>850.72120472862309</v>
      </c>
      <c r="E145" s="89">
        <v>0</v>
      </c>
      <c r="F145" s="89">
        <v>343.03271562063702</v>
      </c>
      <c r="G145" s="89">
        <v>1292.2756861994699</v>
      </c>
      <c r="H145" s="89">
        <v>842.37130979343601</v>
      </c>
      <c r="I145" s="89">
        <v>1224.8462438825002</v>
      </c>
      <c r="J145" s="89">
        <v>1533.4077074085801</v>
      </c>
      <c r="K145" s="89">
        <v>0</v>
      </c>
      <c r="L145" s="89">
        <v>0</v>
      </c>
      <c r="M145" s="89">
        <v>0</v>
      </c>
      <c r="N145" s="89">
        <v>772.59590847392906</v>
      </c>
      <c r="O145" s="89">
        <v>677.0909181281819</v>
      </c>
      <c r="P145" s="89">
        <v>452.356585476161</v>
      </c>
      <c r="Q145" s="89">
        <v>0</v>
      </c>
      <c r="R145" s="89">
        <v>1082.6257637412202</v>
      </c>
      <c r="S145" s="89">
        <v>1059.29442059653</v>
      </c>
      <c r="T145" s="89">
        <v>0</v>
      </c>
      <c r="U145" s="89">
        <v>1225.5033101732299</v>
      </c>
      <c r="V145" s="89">
        <v>569.06990902236203</v>
      </c>
      <c r="W145" s="89">
        <v>0</v>
      </c>
      <c r="X145" s="89">
        <v>809.16174161674303</v>
      </c>
      <c r="Y145" s="89">
        <v>0</v>
      </c>
      <c r="Z145" s="89">
        <v>0</v>
      </c>
      <c r="AA145" s="89">
        <v>0</v>
      </c>
      <c r="AB145" s="89">
        <v>787.56824992521501</v>
      </c>
      <c r="AC145" s="89">
        <v>523.91508623551999</v>
      </c>
      <c r="AD145" s="89">
        <v>0</v>
      </c>
      <c r="AE145" s="89">
        <v>899</v>
      </c>
      <c r="AF145" s="89">
        <v>0</v>
      </c>
      <c r="AG145" s="89">
        <v>0</v>
      </c>
      <c r="AH145" s="89">
        <v>0</v>
      </c>
      <c r="AI145" s="89">
        <v>0</v>
      </c>
      <c r="AJ145" s="89">
        <v>0</v>
      </c>
    </row>
    <row r="146" spans="1:36" ht="15" customHeight="1">
      <c r="A146" s="89" t="s">
        <v>205</v>
      </c>
      <c r="B146" s="91" t="s">
        <v>303</v>
      </c>
      <c r="C146" s="89">
        <v>2623.54865906435</v>
      </c>
      <c r="D146" s="89">
        <v>1698.78586366179</v>
      </c>
      <c r="E146" s="89">
        <v>1535.2614592201701</v>
      </c>
      <c r="F146" s="89">
        <v>0</v>
      </c>
      <c r="G146" s="89">
        <v>1857.41285149137</v>
      </c>
      <c r="H146" s="89">
        <v>1454.21916641332</v>
      </c>
      <c r="I146" s="89">
        <v>1354.2725273615699</v>
      </c>
      <c r="J146" s="89">
        <v>400</v>
      </c>
      <c r="K146" s="89">
        <v>661.72041219775406</v>
      </c>
      <c r="L146" s="89">
        <v>0</v>
      </c>
      <c r="M146" s="89">
        <v>505.82931999969901</v>
      </c>
      <c r="N146" s="89">
        <v>0</v>
      </c>
      <c r="O146" s="89">
        <v>1974.18746626347</v>
      </c>
      <c r="P146" s="89">
        <v>1745.8480912927701</v>
      </c>
      <c r="Q146" s="89">
        <v>0</v>
      </c>
      <c r="R146" s="89">
        <v>2245.4899867019499</v>
      </c>
      <c r="S146" s="89">
        <v>923.23087982093102</v>
      </c>
      <c r="T146" s="89">
        <v>1586.2880663705801</v>
      </c>
      <c r="U146" s="89">
        <v>802.01204829864901</v>
      </c>
      <c r="V146" s="89">
        <v>0</v>
      </c>
      <c r="W146" s="89">
        <v>1343.7475420231901</v>
      </c>
      <c r="X146" s="89">
        <v>1196.52699238643</v>
      </c>
      <c r="Y146" s="89">
        <v>0</v>
      </c>
      <c r="Z146" s="89">
        <v>0</v>
      </c>
      <c r="AA146" s="89">
        <v>0</v>
      </c>
      <c r="AB146" s="89">
        <v>1858.1773164466701</v>
      </c>
      <c r="AC146" s="89">
        <v>1575.3717320999899</v>
      </c>
      <c r="AD146" s="89">
        <v>1485.1832458255701</v>
      </c>
      <c r="AE146" s="89">
        <v>0</v>
      </c>
      <c r="AF146" s="89">
        <v>454</v>
      </c>
      <c r="AG146" s="89">
        <v>577</v>
      </c>
      <c r="AH146" s="89">
        <v>291</v>
      </c>
      <c r="AI146" s="89">
        <v>634</v>
      </c>
      <c r="AJ146" s="89">
        <v>564</v>
      </c>
    </row>
    <row r="147" spans="1:36" ht="15" customHeight="1">
      <c r="A147" s="89" t="s">
        <v>205</v>
      </c>
      <c r="B147" s="91" t="s">
        <v>304</v>
      </c>
      <c r="C147" s="89">
        <v>1472.1386482586699</v>
      </c>
      <c r="D147" s="89">
        <v>171.23968487161298</v>
      </c>
      <c r="E147" s="89">
        <v>903.982915252147</v>
      </c>
      <c r="F147" s="89">
        <v>908.28599436695106</v>
      </c>
      <c r="G147" s="89">
        <v>511.841445195772</v>
      </c>
      <c r="H147" s="89">
        <v>404.30883342103601</v>
      </c>
      <c r="I147" s="89">
        <v>643.64683867472309</v>
      </c>
      <c r="J147" s="89">
        <v>1144.11719890019</v>
      </c>
      <c r="K147" s="89">
        <v>0</v>
      </c>
      <c r="L147" s="89">
        <v>1632.96478199994</v>
      </c>
      <c r="M147" s="89">
        <v>0</v>
      </c>
      <c r="N147" s="89">
        <v>1031.61870157402</v>
      </c>
      <c r="O147" s="89">
        <v>171.92921205264901</v>
      </c>
      <c r="P147" s="89">
        <v>369.97218165411005</v>
      </c>
      <c r="Q147" s="89">
        <v>0</v>
      </c>
      <c r="R147" s="89">
        <v>429.94551876705401</v>
      </c>
      <c r="S147" s="89">
        <v>1207.0468892582498</v>
      </c>
      <c r="T147" s="89">
        <v>767.72843470975192</v>
      </c>
      <c r="U147" s="89">
        <v>0</v>
      </c>
      <c r="V147" s="89">
        <v>511.015665007346</v>
      </c>
      <c r="W147" s="89">
        <v>958.07311103482107</v>
      </c>
      <c r="X147" s="89">
        <v>746.53257175725901</v>
      </c>
      <c r="Y147" s="89">
        <v>0</v>
      </c>
      <c r="Z147" s="89">
        <v>787.56824992521501</v>
      </c>
      <c r="AA147" s="89">
        <v>1858.1773164466701</v>
      </c>
      <c r="AB147" s="89">
        <v>0</v>
      </c>
      <c r="AC147" s="89">
        <v>454.53487290644597</v>
      </c>
      <c r="AD147" s="89">
        <v>0</v>
      </c>
      <c r="AE147" s="89">
        <v>0</v>
      </c>
      <c r="AF147" s="89">
        <v>0</v>
      </c>
      <c r="AG147" s="89">
        <v>0</v>
      </c>
      <c r="AH147" s="89">
        <v>0</v>
      </c>
      <c r="AI147" s="89">
        <v>0</v>
      </c>
      <c r="AJ147" s="89">
        <v>0</v>
      </c>
    </row>
    <row r="148" spans="1:36" ht="15" customHeight="1">
      <c r="A148" s="89" t="s">
        <v>205</v>
      </c>
      <c r="B148" s="91" t="s">
        <v>305</v>
      </c>
      <c r="C148" s="89">
        <v>1879.07717022939</v>
      </c>
      <c r="D148" s="89">
        <v>416.67442091245101</v>
      </c>
      <c r="E148" s="89">
        <v>1089.5599581445199</v>
      </c>
      <c r="F148" s="89">
        <v>797.89632698648404</v>
      </c>
      <c r="G148" s="89">
        <v>869.38049533326898</v>
      </c>
      <c r="H148" s="89">
        <v>323.68806336508601</v>
      </c>
      <c r="I148" s="89">
        <v>705.30028234734198</v>
      </c>
      <c r="J148" s="89">
        <v>1030.02389787685</v>
      </c>
      <c r="K148" s="89">
        <v>1177.7913358512399</v>
      </c>
      <c r="L148" s="89">
        <v>0</v>
      </c>
      <c r="M148" s="89">
        <v>0</v>
      </c>
      <c r="N148" s="89">
        <v>1109.6121626510699</v>
      </c>
      <c r="O148" s="89">
        <v>470.59611593338201</v>
      </c>
      <c r="P148" s="89">
        <v>171.64965832355401</v>
      </c>
      <c r="Q148" s="89">
        <v>0</v>
      </c>
      <c r="R148" s="89">
        <v>874.10712133104096</v>
      </c>
      <c r="S148" s="89">
        <v>797.05288986867799</v>
      </c>
      <c r="T148" s="89">
        <v>981.16819225591007</v>
      </c>
      <c r="U148" s="89">
        <v>977.33382873698895</v>
      </c>
      <c r="V148" s="89">
        <v>658.157323216142</v>
      </c>
      <c r="W148" s="89">
        <v>1060.74538884102</v>
      </c>
      <c r="X148" s="89">
        <v>380.21135998730603</v>
      </c>
      <c r="Y148" s="89">
        <v>0</v>
      </c>
      <c r="Z148" s="89">
        <v>523.91508623551999</v>
      </c>
      <c r="AA148" s="89">
        <v>1575.3717320999899</v>
      </c>
      <c r="AB148" s="89">
        <v>454.53487290644597</v>
      </c>
      <c r="AC148" s="89">
        <v>0</v>
      </c>
      <c r="AD148" s="89">
        <v>0</v>
      </c>
      <c r="AE148" s="89">
        <v>0</v>
      </c>
      <c r="AF148" s="89">
        <v>0</v>
      </c>
      <c r="AG148" s="89">
        <v>0</v>
      </c>
      <c r="AH148" s="89">
        <v>0</v>
      </c>
      <c r="AI148" s="89">
        <v>0</v>
      </c>
      <c r="AJ148" s="89">
        <v>0</v>
      </c>
    </row>
    <row r="149" spans="1:36" ht="15" customHeight="1">
      <c r="A149" s="89" t="s">
        <v>205</v>
      </c>
      <c r="B149" s="89" t="s">
        <v>358</v>
      </c>
      <c r="C149" s="89">
        <v>0</v>
      </c>
      <c r="D149" s="89">
        <v>0</v>
      </c>
      <c r="E149" s="89">
        <v>0</v>
      </c>
      <c r="F149" s="89">
        <v>428</v>
      </c>
      <c r="G149" s="89">
        <v>0</v>
      </c>
      <c r="H149" s="89">
        <v>0</v>
      </c>
      <c r="I149" s="89">
        <v>0</v>
      </c>
      <c r="J149" s="89">
        <v>0</v>
      </c>
      <c r="K149" s="89">
        <v>0</v>
      </c>
      <c r="L149" s="89">
        <v>0</v>
      </c>
      <c r="M149" s="89">
        <v>0</v>
      </c>
      <c r="N149" s="89">
        <v>868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89">
        <v>0</v>
      </c>
      <c r="V149" s="89">
        <v>0</v>
      </c>
      <c r="W149" s="89">
        <v>0</v>
      </c>
      <c r="X149" s="89">
        <v>0</v>
      </c>
      <c r="Y149" s="89">
        <v>0</v>
      </c>
      <c r="Z149" s="89">
        <v>899</v>
      </c>
      <c r="AA149" s="89">
        <v>0</v>
      </c>
      <c r="AB149" s="89">
        <v>0</v>
      </c>
      <c r="AC149" s="89">
        <v>0</v>
      </c>
      <c r="AD149" s="89">
        <v>0</v>
      </c>
      <c r="AE149" s="89">
        <v>0</v>
      </c>
      <c r="AF149" s="89">
        <v>0</v>
      </c>
      <c r="AG149" s="89">
        <v>0</v>
      </c>
      <c r="AH149" s="89">
        <v>0</v>
      </c>
      <c r="AI149" s="89">
        <v>0</v>
      </c>
      <c r="AJ149" s="89">
        <v>0</v>
      </c>
    </row>
    <row r="150" spans="1:36" ht="15" customHeight="1">
      <c r="A150" s="89" t="s">
        <v>205</v>
      </c>
      <c r="B150" s="91" t="s">
        <v>307</v>
      </c>
      <c r="C150" s="89">
        <v>600</v>
      </c>
      <c r="D150" s="89">
        <v>1399.0173033453</v>
      </c>
      <c r="E150" s="89">
        <v>645.5935980418019</v>
      </c>
      <c r="F150" s="89">
        <v>0</v>
      </c>
      <c r="G150" s="89">
        <v>1134.76331056603</v>
      </c>
      <c r="H150" s="89">
        <v>1341.3757744945199</v>
      </c>
      <c r="I150" s="89">
        <v>959.53068808902401</v>
      </c>
      <c r="J150" s="89">
        <v>850.09003943214498</v>
      </c>
      <c r="K150" s="89">
        <v>0</v>
      </c>
      <c r="L150" s="89">
        <v>1549.5137640238599</v>
      </c>
      <c r="M150" s="89">
        <v>0</v>
      </c>
      <c r="N150" s="89">
        <v>0</v>
      </c>
      <c r="O150" s="89">
        <v>0</v>
      </c>
      <c r="P150" s="89">
        <v>0</v>
      </c>
      <c r="Q150" s="89">
        <v>363.85293099165801</v>
      </c>
      <c r="R150" s="89">
        <v>1673.8376714381</v>
      </c>
      <c r="S150" s="89">
        <v>0</v>
      </c>
      <c r="T150" s="89">
        <v>785.88569114541792</v>
      </c>
      <c r="U150" s="89">
        <v>0</v>
      </c>
      <c r="V150" s="89">
        <v>0</v>
      </c>
      <c r="W150" s="89">
        <v>604.03108572155702</v>
      </c>
      <c r="X150" s="89">
        <v>1502.6294206436</v>
      </c>
      <c r="Y150" s="89">
        <v>1672.93153161432</v>
      </c>
      <c r="Z150" s="89">
        <v>0</v>
      </c>
      <c r="AA150" s="89">
        <v>1485.1832458255701</v>
      </c>
      <c r="AB150" s="89">
        <v>0</v>
      </c>
      <c r="AC150" s="89">
        <v>0</v>
      </c>
      <c r="AD150" s="89">
        <v>0</v>
      </c>
      <c r="AE150" s="89">
        <v>0</v>
      </c>
      <c r="AF150" s="89">
        <v>1227</v>
      </c>
      <c r="AG150" s="89">
        <v>874</v>
      </c>
      <c r="AH150" s="89">
        <v>1285</v>
      </c>
      <c r="AI150" s="89">
        <v>2083</v>
      </c>
      <c r="AJ150" s="89">
        <v>1049</v>
      </c>
    </row>
    <row r="151" spans="1:36" ht="15" customHeight="1">
      <c r="A151" s="89" t="s">
        <v>146</v>
      </c>
      <c r="B151" s="91" t="s">
        <v>279</v>
      </c>
      <c r="C151" s="89">
        <v>1462.5036972452499</v>
      </c>
      <c r="D151" s="89">
        <v>0</v>
      </c>
      <c r="E151" s="89">
        <v>770.236828192453</v>
      </c>
      <c r="F151" s="89">
        <v>1022.45061807718</v>
      </c>
      <c r="G151" s="89">
        <v>456.356604383042</v>
      </c>
      <c r="H151" s="89">
        <v>254.84215530230099</v>
      </c>
      <c r="I151" s="89">
        <v>477.03670245972501</v>
      </c>
      <c r="J151" s="89">
        <v>973.03029341892591</v>
      </c>
      <c r="K151" s="89">
        <v>0</v>
      </c>
      <c r="L151" s="89">
        <v>1640.58307712588</v>
      </c>
      <c r="M151" s="89">
        <v>0</v>
      </c>
      <c r="N151" s="89">
        <v>1188.0094566349799</v>
      </c>
      <c r="O151" s="89">
        <v>332.26843218335199</v>
      </c>
      <c r="P151" s="89">
        <v>400.59372578107298</v>
      </c>
      <c r="Q151" s="89">
        <v>0</v>
      </c>
      <c r="R151" s="89">
        <v>557.69258660892194</v>
      </c>
      <c r="S151" s="89">
        <v>1094.83749350671</v>
      </c>
      <c r="T151" s="89">
        <v>640.31926514528504</v>
      </c>
      <c r="U151" s="89">
        <v>1264.2639586615901</v>
      </c>
      <c r="V151" s="89">
        <v>667.28743942098004</v>
      </c>
      <c r="W151" s="89">
        <v>804.23854010353705</v>
      </c>
      <c r="X151" s="89">
        <v>630.35834473776902</v>
      </c>
      <c r="Y151" s="89">
        <v>0</v>
      </c>
      <c r="Z151" s="89">
        <v>850.72120472862309</v>
      </c>
      <c r="AA151" s="89">
        <v>1698.78586366179</v>
      </c>
      <c r="AB151" s="89">
        <v>171.239684871614</v>
      </c>
      <c r="AC151" s="89">
        <v>416.67442091245101</v>
      </c>
      <c r="AD151" s="89">
        <v>1399.0173033453</v>
      </c>
      <c r="AE151" s="89">
        <v>0</v>
      </c>
      <c r="AF151" s="89">
        <v>0</v>
      </c>
      <c r="AG151" s="89">
        <v>0</v>
      </c>
      <c r="AH151" s="89">
        <v>0</v>
      </c>
      <c r="AI151" s="89">
        <v>0</v>
      </c>
      <c r="AJ151" s="89">
        <v>0</v>
      </c>
    </row>
    <row r="152" spans="1:36">
      <c r="A152" s="89" t="s">
        <v>146</v>
      </c>
      <c r="B152" s="91" t="s">
        <v>281</v>
      </c>
      <c r="C152" s="89">
        <v>1099.0230756102801</v>
      </c>
      <c r="D152" s="89">
        <v>770.236828192453</v>
      </c>
      <c r="E152" s="89">
        <v>0</v>
      </c>
      <c r="F152" s="89">
        <v>0</v>
      </c>
      <c r="G152" s="89">
        <v>501.39553045155702</v>
      </c>
      <c r="H152" s="89">
        <v>767.87486374571495</v>
      </c>
      <c r="I152" s="89">
        <v>406.49570969197498</v>
      </c>
      <c r="J152" s="89">
        <v>692.15566005255198</v>
      </c>
      <c r="K152" s="89">
        <v>0</v>
      </c>
      <c r="L152" s="89">
        <v>1325.3755051562</v>
      </c>
      <c r="M152" s="89">
        <v>0</v>
      </c>
      <c r="N152" s="89">
        <v>0</v>
      </c>
      <c r="O152" s="89">
        <v>1075.0708709829501</v>
      </c>
      <c r="P152" s="89">
        <v>1146.04524644247</v>
      </c>
      <c r="Q152" s="89">
        <v>924.13527462824004</v>
      </c>
      <c r="R152" s="89">
        <v>1040.2243047708</v>
      </c>
      <c r="S152" s="89">
        <v>0</v>
      </c>
      <c r="T152" s="89">
        <v>140.402716275073</v>
      </c>
      <c r="U152" s="89">
        <v>0</v>
      </c>
      <c r="V152" s="89">
        <v>0</v>
      </c>
      <c r="W152" s="89">
        <v>192.198479320232</v>
      </c>
      <c r="X152" s="89">
        <v>1037.5298659720399</v>
      </c>
      <c r="Y152" s="89">
        <v>0</v>
      </c>
      <c r="Z152" s="89">
        <v>0</v>
      </c>
      <c r="AA152" s="89">
        <v>1535.2614592201701</v>
      </c>
      <c r="AB152" s="89">
        <v>903.982915252147</v>
      </c>
      <c r="AC152" s="89">
        <v>1089.5599581445199</v>
      </c>
      <c r="AD152" s="89">
        <v>645.5935980418019</v>
      </c>
      <c r="AE152" s="89">
        <v>0</v>
      </c>
      <c r="AF152" s="89">
        <v>1174</v>
      </c>
      <c r="AG152" s="89">
        <v>943</v>
      </c>
      <c r="AH152" s="89">
        <v>1394</v>
      </c>
      <c r="AI152" s="89">
        <v>2195</v>
      </c>
      <c r="AJ152" s="89">
        <v>1130</v>
      </c>
    </row>
    <row r="153" spans="1:36" ht="15" customHeight="1">
      <c r="A153" s="89" t="s">
        <v>146</v>
      </c>
      <c r="B153" s="91" t="s">
        <v>282</v>
      </c>
      <c r="C153" s="89">
        <v>0</v>
      </c>
      <c r="D153" s="89">
        <v>1022.45061807717</v>
      </c>
      <c r="E153" s="89">
        <v>0</v>
      </c>
      <c r="F153" s="89">
        <v>0</v>
      </c>
      <c r="G153" s="89">
        <v>1415.44768519386</v>
      </c>
      <c r="H153" s="89">
        <v>1087.0459106394901</v>
      </c>
      <c r="I153" s="89">
        <v>1458.0167648837798</v>
      </c>
      <c r="J153" s="89">
        <v>0</v>
      </c>
      <c r="K153" s="89">
        <v>0</v>
      </c>
      <c r="L153" s="89">
        <v>0</v>
      </c>
      <c r="M153" s="89">
        <v>0</v>
      </c>
      <c r="N153" s="89">
        <v>453.95261489014501</v>
      </c>
      <c r="O153" s="89">
        <v>753.16464265603702</v>
      </c>
      <c r="P153" s="89">
        <v>671.17606225370605</v>
      </c>
      <c r="Q153" s="89">
        <v>0</v>
      </c>
      <c r="R153" s="89">
        <v>1075.5099926088301</v>
      </c>
      <c r="S153" s="89">
        <v>0</v>
      </c>
      <c r="T153" s="89">
        <v>0</v>
      </c>
      <c r="U153" s="89">
        <v>0</v>
      </c>
      <c r="V153" s="89">
        <v>489.50968613755697</v>
      </c>
      <c r="W153" s="89">
        <v>0</v>
      </c>
      <c r="X153" s="89">
        <v>1129.6862445515799</v>
      </c>
      <c r="Y153" s="89">
        <v>0</v>
      </c>
      <c r="Z153" s="89">
        <v>343.03271562063702</v>
      </c>
      <c r="AA153" s="89">
        <v>0</v>
      </c>
      <c r="AB153" s="89">
        <v>908.28599436695106</v>
      </c>
      <c r="AC153" s="89">
        <v>797.89632698648404</v>
      </c>
      <c r="AD153" s="89">
        <v>0</v>
      </c>
      <c r="AE153" s="89">
        <v>428</v>
      </c>
      <c r="AF153" s="89">
        <v>0</v>
      </c>
      <c r="AG153" s="89">
        <v>0</v>
      </c>
      <c r="AH153" s="89">
        <v>0</v>
      </c>
      <c r="AI153" s="89">
        <v>0</v>
      </c>
      <c r="AJ153" s="89">
        <v>0</v>
      </c>
    </row>
    <row r="154" spans="1:36" ht="15" customHeight="1">
      <c r="A154" s="89" t="s">
        <v>146</v>
      </c>
      <c r="B154" s="91" t="s">
        <v>283</v>
      </c>
      <c r="C154" s="89">
        <v>1014.34394513314</v>
      </c>
      <c r="D154" s="89">
        <v>456.356604383042</v>
      </c>
      <c r="E154" s="89">
        <v>501.39553045155702</v>
      </c>
      <c r="F154" s="89">
        <v>1415.44768519386</v>
      </c>
      <c r="G154" s="89">
        <v>0</v>
      </c>
      <c r="H154" s="89">
        <v>619.88650523467504</v>
      </c>
      <c r="I154" s="89">
        <v>504.61636209337797</v>
      </c>
      <c r="J154" s="89">
        <v>1027.04980656165</v>
      </c>
      <c r="K154" s="89">
        <v>0</v>
      </c>
      <c r="L154" s="89">
        <v>1204.00805515613</v>
      </c>
      <c r="M154" s="89">
        <v>0</v>
      </c>
      <c r="N154" s="89">
        <v>0</v>
      </c>
      <c r="O154" s="89">
        <v>662.93928739685907</v>
      </c>
      <c r="P154" s="89">
        <v>850.87250518848896</v>
      </c>
      <c r="Q154" s="89">
        <v>0</v>
      </c>
      <c r="R154" s="89">
        <v>540.00727508318994</v>
      </c>
      <c r="S154" s="89">
        <v>0</v>
      </c>
      <c r="T154" s="89">
        <v>367.02347411715601</v>
      </c>
      <c r="U154" s="89">
        <v>0</v>
      </c>
      <c r="V154" s="89">
        <v>978.20225601370009</v>
      </c>
      <c r="W154" s="89">
        <v>637.54705771983208</v>
      </c>
      <c r="X154" s="89">
        <v>1001.53130217721</v>
      </c>
      <c r="Y154" s="89">
        <v>0</v>
      </c>
      <c r="Z154" s="89">
        <v>1292.2756861994699</v>
      </c>
      <c r="AA154" s="89">
        <v>1857.41285149137</v>
      </c>
      <c r="AB154" s="89">
        <v>511.841445195772</v>
      </c>
      <c r="AC154" s="89">
        <v>869.38049533326898</v>
      </c>
      <c r="AD154" s="89">
        <v>1134.76331056603</v>
      </c>
      <c r="AE154" s="89">
        <v>0</v>
      </c>
      <c r="AF154" s="89">
        <v>0</v>
      </c>
      <c r="AG154" s="89">
        <v>0</v>
      </c>
      <c r="AH154" s="89">
        <v>0</v>
      </c>
      <c r="AI154" s="89">
        <v>0</v>
      </c>
      <c r="AJ154" s="89">
        <v>0</v>
      </c>
    </row>
    <row r="155" spans="1:36" ht="15" customHeight="1">
      <c r="A155" s="89" t="s">
        <v>146</v>
      </c>
      <c r="B155" s="91" t="s">
        <v>284</v>
      </c>
      <c r="C155" s="89">
        <v>1630.331431028</v>
      </c>
      <c r="D155" s="89">
        <v>254.84215530230099</v>
      </c>
      <c r="E155" s="89">
        <v>767.87486374571495</v>
      </c>
      <c r="F155" s="89">
        <v>1087.0459106394901</v>
      </c>
      <c r="G155" s="89">
        <v>619.88650523467504</v>
      </c>
      <c r="H155" s="89">
        <v>0</v>
      </c>
      <c r="I155" s="89">
        <v>382.62832690687503</v>
      </c>
      <c r="J155" s="89">
        <v>777.762743983733</v>
      </c>
      <c r="K155" s="89">
        <v>1194.05150474325</v>
      </c>
      <c r="L155" s="89">
        <v>0</v>
      </c>
      <c r="M155" s="89">
        <v>0</v>
      </c>
      <c r="N155" s="89">
        <v>1334.1030659155401</v>
      </c>
      <c r="O155" s="89">
        <v>528.62735733984505</v>
      </c>
      <c r="P155" s="89">
        <v>415.872666555092</v>
      </c>
      <c r="Q155" s="89">
        <v>0</v>
      </c>
      <c r="R155" s="89">
        <v>812.42519774304708</v>
      </c>
      <c r="S155" s="89">
        <v>850.90017038750102</v>
      </c>
      <c r="T155" s="89">
        <v>665.23720472525895</v>
      </c>
      <c r="U155" s="89">
        <v>1016.03976861826</v>
      </c>
      <c r="V155" s="89">
        <v>829.37590922436198</v>
      </c>
      <c r="W155" s="89">
        <v>738.706129558464</v>
      </c>
      <c r="X155" s="89">
        <v>390.17771934421097</v>
      </c>
      <c r="Y155" s="89">
        <v>0</v>
      </c>
      <c r="Z155" s="89">
        <v>842.37130979343601</v>
      </c>
      <c r="AA155" s="89">
        <v>1454.21916641332</v>
      </c>
      <c r="AB155" s="89">
        <v>404.30883342103704</v>
      </c>
      <c r="AC155" s="89">
        <v>323.68806336508601</v>
      </c>
      <c r="AD155" s="89">
        <v>1341.3757744945199</v>
      </c>
      <c r="AE155" s="89">
        <v>0</v>
      </c>
      <c r="AF155" s="89">
        <v>1234</v>
      </c>
      <c r="AG155" s="89">
        <v>1145</v>
      </c>
      <c r="AH155" s="89">
        <v>1509</v>
      </c>
      <c r="AI155" s="89">
        <v>2169</v>
      </c>
      <c r="AJ155" s="89">
        <v>1311</v>
      </c>
    </row>
    <row r="156" spans="1:36" ht="15" customHeight="1">
      <c r="A156" s="89" t="s">
        <v>146</v>
      </c>
      <c r="B156" s="91" t="s">
        <v>285</v>
      </c>
      <c r="C156" s="89">
        <v>1410.7543914733799</v>
      </c>
      <c r="D156" s="89">
        <v>477.03670245972501</v>
      </c>
      <c r="E156" s="89">
        <v>406.49570969197498</v>
      </c>
      <c r="F156" s="89">
        <v>1458.0167648837798</v>
      </c>
      <c r="G156" s="89">
        <v>504.61636209337797</v>
      </c>
      <c r="H156" s="89">
        <v>382.62832690687503</v>
      </c>
      <c r="I156" s="89">
        <v>0</v>
      </c>
      <c r="J156" s="89">
        <v>540.48617707193898</v>
      </c>
      <c r="K156" s="89">
        <v>1281.0399000955401</v>
      </c>
      <c r="L156" s="89">
        <v>1624.9639850144902</v>
      </c>
      <c r="M156" s="89">
        <v>1750.79412833571</v>
      </c>
      <c r="N156" s="89">
        <v>1662.6622525184398</v>
      </c>
      <c r="O156" s="89">
        <v>809.27324768310598</v>
      </c>
      <c r="P156" s="89">
        <v>790.13366259144595</v>
      </c>
      <c r="Q156" s="89">
        <v>1286.0923385641399</v>
      </c>
      <c r="R156" s="89">
        <v>934.15270892569299</v>
      </c>
      <c r="S156" s="89">
        <v>1015.33146361259</v>
      </c>
      <c r="T156" s="89">
        <v>339.256989214344</v>
      </c>
      <c r="U156" s="89">
        <v>1144.5981630804799</v>
      </c>
      <c r="V156" s="89">
        <v>1143.0904705983601</v>
      </c>
      <c r="W156" s="89">
        <v>356.148252621496</v>
      </c>
      <c r="X156" s="89">
        <v>633.87344837345699</v>
      </c>
      <c r="Y156" s="89">
        <v>0</v>
      </c>
      <c r="Z156" s="89">
        <v>1224.8462438825002</v>
      </c>
      <c r="AA156" s="89">
        <v>1354.2725273615699</v>
      </c>
      <c r="AB156" s="89">
        <v>643.64683867472309</v>
      </c>
      <c r="AC156" s="89">
        <v>705.30028234734198</v>
      </c>
      <c r="AD156" s="89">
        <v>959.53068808902401</v>
      </c>
      <c r="AE156" s="89">
        <v>0</v>
      </c>
      <c r="AF156" s="89">
        <v>1080</v>
      </c>
      <c r="AG156" s="89">
        <v>943</v>
      </c>
      <c r="AH156" s="89">
        <v>1374</v>
      </c>
      <c r="AI156" s="89">
        <v>2106</v>
      </c>
      <c r="AJ156" s="89">
        <v>1130</v>
      </c>
    </row>
    <row r="157" spans="1:36" ht="15" customHeight="1">
      <c r="A157" s="89" t="s">
        <v>146</v>
      </c>
      <c r="B157" s="91" t="s">
        <v>286</v>
      </c>
      <c r="C157" s="89">
        <v>1789.50848048067</v>
      </c>
      <c r="D157" s="89">
        <v>973.03029341892591</v>
      </c>
      <c r="E157" s="89">
        <v>692.15566005255096</v>
      </c>
      <c r="F157" s="89">
        <v>0</v>
      </c>
      <c r="G157" s="89">
        <v>1027.04980656165</v>
      </c>
      <c r="H157" s="89">
        <v>777.762743983733</v>
      </c>
      <c r="I157" s="89">
        <v>540.48617707193796</v>
      </c>
      <c r="J157" s="89">
        <v>0</v>
      </c>
      <c r="K157" s="89">
        <v>978.43615901451699</v>
      </c>
      <c r="L157" s="89">
        <v>0</v>
      </c>
      <c r="M157" s="89">
        <v>1298.0924487966699</v>
      </c>
      <c r="N157" s="89">
        <v>0</v>
      </c>
      <c r="O157" s="89">
        <v>1294.2279971775301</v>
      </c>
      <c r="P157" s="89">
        <v>1171.93947295151</v>
      </c>
      <c r="Q157" s="89">
        <v>1213.4344984837101</v>
      </c>
      <c r="R157" s="89">
        <v>1472.55546826829</v>
      </c>
      <c r="S157" s="89">
        <v>873.01233222354495</v>
      </c>
      <c r="T157" s="89">
        <v>737.80857292999201</v>
      </c>
      <c r="U157" s="89">
        <v>921.64596476852296</v>
      </c>
      <c r="V157" s="89">
        <v>0</v>
      </c>
      <c r="W157" s="89">
        <v>503.888449476456</v>
      </c>
      <c r="X157" s="89">
        <v>745.49926267908506</v>
      </c>
      <c r="Y157" s="89">
        <v>0</v>
      </c>
      <c r="Z157" s="89">
        <v>1533.4077074085801</v>
      </c>
      <c r="AA157" s="89">
        <v>400</v>
      </c>
      <c r="AB157" s="89">
        <v>1144.11719890019</v>
      </c>
      <c r="AC157" s="89">
        <v>1030.02389787685</v>
      </c>
      <c r="AD157" s="89">
        <v>850.09003943214498</v>
      </c>
      <c r="AE157" s="89">
        <v>0</v>
      </c>
      <c r="AF157" s="89">
        <v>515</v>
      </c>
      <c r="AG157" s="89">
        <v>312</v>
      </c>
      <c r="AH157" s="89">
        <v>728</v>
      </c>
      <c r="AI157" s="89">
        <v>1538</v>
      </c>
      <c r="AJ157" s="89">
        <v>500</v>
      </c>
    </row>
    <row r="158" spans="1:36" ht="15" customHeight="1">
      <c r="A158" s="89" t="s">
        <v>146</v>
      </c>
      <c r="B158" s="91" t="s">
        <v>308</v>
      </c>
      <c r="C158" s="89">
        <v>0</v>
      </c>
      <c r="D158" s="89">
        <v>0</v>
      </c>
      <c r="E158" s="89">
        <v>0</v>
      </c>
      <c r="F158" s="89">
        <v>0</v>
      </c>
      <c r="G158" s="89">
        <v>0</v>
      </c>
      <c r="H158" s="89">
        <v>1194.05150474325</v>
      </c>
      <c r="I158" s="89">
        <v>1281.0399000955401</v>
      </c>
      <c r="J158" s="89">
        <v>978.43615901451699</v>
      </c>
      <c r="K158" s="89">
        <v>0</v>
      </c>
      <c r="L158" s="89">
        <v>0</v>
      </c>
      <c r="M158" s="89">
        <v>647.91129284531996</v>
      </c>
      <c r="N158" s="89">
        <v>0</v>
      </c>
      <c r="O158" s="89">
        <v>0</v>
      </c>
      <c r="P158" s="89">
        <v>0</v>
      </c>
      <c r="Q158" s="89">
        <v>0</v>
      </c>
      <c r="R158" s="89">
        <v>0</v>
      </c>
      <c r="S158" s="89">
        <v>384.46822270052297</v>
      </c>
      <c r="T158" s="89">
        <v>0</v>
      </c>
      <c r="U158" s="89">
        <v>205.65185271509202</v>
      </c>
      <c r="V158" s="89">
        <v>0</v>
      </c>
      <c r="W158" s="89">
        <v>0</v>
      </c>
      <c r="X158" s="89">
        <v>825.43250435985999</v>
      </c>
      <c r="Y158" s="89">
        <v>0</v>
      </c>
      <c r="Z158" s="89">
        <v>0</v>
      </c>
      <c r="AA158" s="89">
        <v>661.72041219775406</v>
      </c>
      <c r="AB158" s="89">
        <v>0</v>
      </c>
      <c r="AC158" s="89">
        <v>1177.7913358512399</v>
      </c>
      <c r="AD158" s="89">
        <v>0</v>
      </c>
      <c r="AE158" s="89">
        <v>0</v>
      </c>
      <c r="AF158" s="89">
        <v>860</v>
      </c>
      <c r="AG158" s="89">
        <v>1040</v>
      </c>
      <c r="AH158" s="89">
        <v>959</v>
      </c>
      <c r="AI158" s="89">
        <v>1194</v>
      </c>
      <c r="AJ158" s="89">
        <v>1069</v>
      </c>
    </row>
    <row r="159" spans="1:36" ht="15" customHeight="1">
      <c r="A159" s="89" t="s">
        <v>146</v>
      </c>
      <c r="B159" s="91" t="s">
        <v>287</v>
      </c>
      <c r="C159" s="89">
        <v>229.590304990151</v>
      </c>
      <c r="D159" s="89">
        <v>1640.58307712588</v>
      </c>
      <c r="E159" s="89">
        <v>1325.3755051562</v>
      </c>
      <c r="F159" s="89">
        <v>0</v>
      </c>
      <c r="G159" s="89">
        <v>1204.00805515613</v>
      </c>
      <c r="H159" s="89">
        <v>0</v>
      </c>
      <c r="I159" s="89">
        <v>1624.9639850144902</v>
      </c>
      <c r="J159" s="89">
        <v>0</v>
      </c>
      <c r="K159" s="89">
        <v>0</v>
      </c>
      <c r="L159" s="89">
        <v>0</v>
      </c>
      <c r="M159" s="89">
        <v>0</v>
      </c>
      <c r="N159" s="89">
        <v>0</v>
      </c>
      <c r="O159" s="89">
        <v>1723.5923456386299</v>
      </c>
      <c r="P159" s="89">
        <v>0</v>
      </c>
      <c r="Q159" s="89">
        <v>1479.4523671480001</v>
      </c>
      <c r="R159" s="89">
        <v>1341.0179170542301</v>
      </c>
      <c r="S159" s="89">
        <v>0</v>
      </c>
      <c r="T159" s="89">
        <v>1307.3596546454498</v>
      </c>
      <c r="U159" s="89">
        <v>0</v>
      </c>
      <c r="V159" s="89">
        <v>0</v>
      </c>
      <c r="W159" s="89">
        <v>1513.17891265412</v>
      </c>
      <c r="X159" s="89">
        <v>0</v>
      </c>
      <c r="Y159" s="89">
        <v>421.672415134201</v>
      </c>
      <c r="Z159" s="89">
        <v>0</v>
      </c>
      <c r="AA159" s="89">
        <v>0</v>
      </c>
      <c r="AB159" s="89">
        <v>1632.96478199994</v>
      </c>
      <c r="AC159" s="89">
        <v>0</v>
      </c>
      <c r="AD159" s="89">
        <v>1549.5137640238599</v>
      </c>
      <c r="AE159" s="89">
        <v>0</v>
      </c>
      <c r="AF159" s="89">
        <v>0</v>
      </c>
      <c r="AG159" s="89">
        <v>0</v>
      </c>
      <c r="AH159" s="89">
        <v>0</v>
      </c>
      <c r="AI159" s="89">
        <v>0</v>
      </c>
      <c r="AJ159" s="89">
        <v>0</v>
      </c>
    </row>
    <row r="160" spans="1:36" ht="15" customHeight="1">
      <c r="A160" s="89" t="s">
        <v>146</v>
      </c>
      <c r="B160" s="91" t="s">
        <v>288</v>
      </c>
      <c r="C160" s="89">
        <v>0</v>
      </c>
      <c r="D160" s="89">
        <v>0</v>
      </c>
      <c r="E160" s="89">
        <v>0</v>
      </c>
      <c r="F160" s="89">
        <v>0</v>
      </c>
      <c r="G160" s="89">
        <v>0</v>
      </c>
      <c r="H160" s="89">
        <v>0</v>
      </c>
      <c r="I160" s="89">
        <v>1750.79412833571</v>
      </c>
      <c r="J160" s="89">
        <v>1298.0924487966699</v>
      </c>
      <c r="K160" s="89">
        <v>647.91129284531996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1026.3112498938599</v>
      </c>
      <c r="T160" s="89">
        <v>0</v>
      </c>
      <c r="U160" s="89">
        <v>852.16339759525101</v>
      </c>
      <c r="V160" s="89">
        <v>0</v>
      </c>
      <c r="W160" s="89">
        <v>0</v>
      </c>
      <c r="X160" s="89">
        <v>1430.7807594476301</v>
      </c>
      <c r="Y160" s="89">
        <v>0</v>
      </c>
      <c r="Z160" s="89">
        <v>0</v>
      </c>
      <c r="AA160" s="89">
        <v>505.82931999969901</v>
      </c>
      <c r="AB160" s="89">
        <v>0</v>
      </c>
      <c r="AC160" s="89">
        <v>0</v>
      </c>
      <c r="AD160" s="89">
        <v>0</v>
      </c>
      <c r="AE160" s="89">
        <v>0</v>
      </c>
      <c r="AF160" s="89">
        <v>903</v>
      </c>
      <c r="AG160" s="89">
        <v>1119</v>
      </c>
      <c r="AH160" s="89">
        <v>824</v>
      </c>
      <c r="AI160" s="89">
        <v>709</v>
      </c>
      <c r="AJ160" s="89">
        <v>1068</v>
      </c>
    </row>
    <row r="161" spans="1:36" ht="15" customHeight="1">
      <c r="A161" s="89" t="s">
        <v>146</v>
      </c>
      <c r="B161" s="91" t="s">
        <v>289</v>
      </c>
      <c r="C161" s="89">
        <v>0</v>
      </c>
      <c r="D161" s="89">
        <v>1462.5036972452499</v>
      </c>
      <c r="E161" s="89">
        <v>300</v>
      </c>
      <c r="F161" s="89">
        <v>0</v>
      </c>
      <c r="G161" s="89">
        <v>350</v>
      </c>
      <c r="H161" s="89">
        <v>1630.331431028</v>
      </c>
      <c r="I161" s="89">
        <v>500</v>
      </c>
      <c r="J161" s="89">
        <v>1789.50848048067</v>
      </c>
      <c r="K161" s="89">
        <v>0</v>
      </c>
      <c r="L161" s="89">
        <v>1000</v>
      </c>
      <c r="M161" s="89">
        <v>0</v>
      </c>
      <c r="N161" s="89">
        <v>2201.08682865318</v>
      </c>
      <c r="O161" s="89">
        <v>1577.9893158996201</v>
      </c>
      <c r="P161" s="89">
        <v>1838.3882306706901</v>
      </c>
      <c r="Q161" s="89">
        <v>1284.4862978178601</v>
      </c>
      <c r="R161" s="89">
        <v>1000</v>
      </c>
      <c r="S161" s="89">
        <v>0</v>
      </c>
      <c r="T161" s="89">
        <v>1087.0487478216301</v>
      </c>
      <c r="U161" s="89">
        <v>0</v>
      </c>
      <c r="V161" s="89">
        <v>1809.0938656153198</v>
      </c>
      <c r="W161" s="89">
        <v>1285.66128237525</v>
      </c>
      <c r="X161" s="89">
        <v>2000.60210862749</v>
      </c>
      <c r="Y161" s="89">
        <v>560.61008017351105</v>
      </c>
      <c r="Z161" s="89">
        <v>2252.6160473271798</v>
      </c>
      <c r="AA161" s="89">
        <v>2623.54865906435</v>
      </c>
      <c r="AB161" s="89">
        <v>1472.1386482586699</v>
      </c>
      <c r="AC161" s="89">
        <v>1879.07717022939</v>
      </c>
      <c r="AD161" s="89">
        <v>600</v>
      </c>
      <c r="AE161" s="89">
        <v>0</v>
      </c>
      <c r="AF161" s="89">
        <v>1663</v>
      </c>
      <c r="AG161" s="89">
        <v>1404</v>
      </c>
      <c r="AH161" s="89">
        <v>1850</v>
      </c>
      <c r="AI161" s="89">
        <v>2714</v>
      </c>
      <c r="AJ161" s="89">
        <v>1593</v>
      </c>
    </row>
    <row r="162" spans="1:36" ht="15" customHeight="1">
      <c r="A162" s="89" t="s">
        <v>146</v>
      </c>
      <c r="B162" s="91" t="s">
        <v>290</v>
      </c>
      <c r="C162" s="89">
        <v>2201.08682865318</v>
      </c>
      <c r="D162" s="89">
        <v>1188.0094566349799</v>
      </c>
      <c r="E162" s="89">
        <v>0</v>
      </c>
      <c r="F162" s="89">
        <v>453.95261489014501</v>
      </c>
      <c r="G162" s="89">
        <v>0</v>
      </c>
      <c r="H162" s="89">
        <v>1334.1030659155401</v>
      </c>
      <c r="I162" s="89">
        <v>1662.6622525184398</v>
      </c>
      <c r="J162" s="89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859.98490218899008</v>
      </c>
      <c r="P162" s="89">
        <v>947.645128812331</v>
      </c>
      <c r="Q162" s="89">
        <v>0</v>
      </c>
      <c r="R162" s="89">
        <v>1007.1001103608399</v>
      </c>
      <c r="S162" s="89">
        <v>0</v>
      </c>
      <c r="T162" s="89">
        <v>0</v>
      </c>
      <c r="U162" s="89">
        <v>0</v>
      </c>
      <c r="V162" s="89">
        <v>521.15889498532397</v>
      </c>
      <c r="W162" s="89">
        <v>0</v>
      </c>
      <c r="X162" s="89">
        <v>1480.0860704174399</v>
      </c>
      <c r="Y162" s="89">
        <v>0</v>
      </c>
      <c r="Z162" s="89">
        <v>772.59590847392906</v>
      </c>
      <c r="AA162" s="89">
        <v>0</v>
      </c>
      <c r="AB162" s="89">
        <v>1031.61870157402</v>
      </c>
      <c r="AC162" s="89">
        <v>1109.6121626510699</v>
      </c>
      <c r="AD162" s="89">
        <v>0</v>
      </c>
      <c r="AE162" s="89">
        <v>868</v>
      </c>
      <c r="AF162" s="89">
        <v>0</v>
      </c>
      <c r="AG162" s="89">
        <v>0</v>
      </c>
      <c r="AH162" s="89">
        <v>0</v>
      </c>
      <c r="AI162" s="89">
        <v>0</v>
      </c>
      <c r="AJ162" s="89">
        <v>0</v>
      </c>
    </row>
    <row r="163" spans="1:36" ht="15" customHeight="1">
      <c r="A163" s="89" t="s">
        <v>146</v>
      </c>
      <c r="B163" s="91" t="s">
        <v>291</v>
      </c>
      <c r="C163" s="89">
        <v>1577.9893158996201</v>
      </c>
      <c r="D163" s="89">
        <v>332.26843218335301</v>
      </c>
      <c r="E163" s="89">
        <v>1075.0708709829501</v>
      </c>
      <c r="F163" s="89">
        <v>753.16464265603702</v>
      </c>
      <c r="G163" s="89">
        <v>662.93928739685907</v>
      </c>
      <c r="H163" s="89">
        <v>528.62735733984505</v>
      </c>
      <c r="I163" s="89">
        <v>809.27324768310598</v>
      </c>
      <c r="J163" s="89">
        <v>1294.2279971775301</v>
      </c>
      <c r="K163" s="89">
        <v>0</v>
      </c>
      <c r="L163" s="89">
        <v>1723.5923456386299</v>
      </c>
      <c r="M163" s="89">
        <v>0</v>
      </c>
      <c r="N163" s="89">
        <v>859.98490218899099</v>
      </c>
      <c r="O163" s="89">
        <v>0</v>
      </c>
      <c r="P163" s="89">
        <v>331.48986219249798</v>
      </c>
      <c r="Q163" s="89">
        <v>0</v>
      </c>
      <c r="R163" s="89">
        <v>427.98870255175405</v>
      </c>
      <c r="S163" s="89">
        <v>1262.65091310359</v>
      </c>
      <c r="T163" s="89">
        <v>938.10517788985101</v>
      </c>
      <c r="U163" s="89">
        <v>0</v>
      </c>
      <c r="V163" s="89">
        <v>339.14004627368701</v>
      </c>
      <c r="W163" s="89">
        <v>1129.39397401365</v>
      </c>
      <c r="X163" s="89">
        <v>818.17144171362804</v>
      </c>
      <c r="Y163" s="89">
        <v>0</v>
      </c>
      <c r="Z163" s="89">
        <v>677.09091812818099</v>
      </c>
      <c r="AA163" s="89">
        <v>1974.18746626347</v>
      </c>
      <c r="AB163" s="89">
        <v>171.92921205264901</v>
      </c>
      <c r="AC163" s="89">
        <v>470.59611593338201</v>
      </c>
      <c r="AD163" s="89">
        <v>0</v>
      </c>
      <c r="AE163" s="89">
        <v>0</v>
      </c>
      <c r="AF163" s="89">
        <v>0</v>
      </c>
      <c r="AG163" s="89">
        <v>0</v>
      </c>
      <c r="AH163" s="89">
        <v>0</v>
      </c>
      <c r="AI163" s="89">
        <v>0</v>
      </c>
      <c r="AJ163" s="89">
        <v>0</v>
      </c>
    </row>
    <row r="164" spans="1:36" ht="15" customHeight="1">
      <c r="A164" s="89" t="s">
        <v>146</v>
      </c>
      <c r="B164" s="91" t="s">
        <v>292</v>
      </c>
      <c r="C164" s="89">
        <v>1838.3882306706901</v>
      </c>
      <c r="D164" s="89">
        <v>400.59372578107298</v>
      </c>
      <c r="E164" s="89">
        <v>1146.04524644247</v>
      </c>
      <c r="F164" s="89">
        <v>671.17606225370605</v>
      </c>
      <c r="G164" s="89">
        <v>850.87250518848896</v>
      </c>
      <c r="H164" s="89">
        <v>415.872666555092</v>
      </c>
      <c r="I164" s="89">
        <v>790.13366259144595</v>
      </c>
      <c r="J164" s="89">
        <v>1171.93947295151</v>
      </c>
      <c r="K164" s="89">
        <v>0</v>
      </c>
      <c r="L164" s="89">
        <v>0</v>
      </c>
      <c r="M164" s="89">
        <v>0</v>
      </c>
      <c r="N164" s="89">
        <v>947.645128812331</v>
      </c>
      <c r="O164" s="89">
        <v>331.489862192499</v>
      </c>
      <c r="P164" s="89">
        <v>0</v>
      </c>
      <c r="Q164" s="89">
        <v>0</v>
      </c>
      <c r="R164" s="89">
        <v>755.25685508296101</v>
      </c>
      <c r="S164" s="89">
        <v>961.22566260652798</v>
      </c>
      <c r="T164" s="89">
        <v>1025.1109061800601</v>
      </c>
      <c r="U164" s="89">
        <v>1141.8269998191799</v>
      </c>
      <c r="V164" s="89">
        <v>486.509831457367</v>
      </c>
      <c r="W164" s="89">
        <v>1144.4012916258498</v>
      </c>
      <c r="X164" s="89">
        <v>551.71910134001803</v>
      </c>
      <c r="Y164" s="89">
        <v>0</v>
      </c>
      <c r="Z164" s="89">
        <v>452.356585476161</v>
      </c>
      <c r="AA164" s="89">
        <v>1745.8480912927701</v>
      </c>
      <c r="AB164" s="89">
        <v>369.97218165411005</v>
      </c>
      <c r="AC164" s="89">
        <v>171.64965832355401</v>
      </c>
      <c r="AD164" s="89">
        <v>0</v>
      </c>
      <c r="AE164" s="89">
        <v>0</v>
      </c>
      <c r="AF164" s="89">
        <v>0</v>
      </c>
      <c r="AG164" s="89">
        <v>0</v>
      </c>
      <c r="AH164" s="89">
        <v>0</v>
      </c>
      <c r="AI164" s="89">
        <v>0</v>
      </c>
      <c r="AJ164" s="89">
        <v>0</v>
      </c>
    </row>
    <row r="165" spans="1:36" ht="15" customHeight="1">
      <c r="A165" s="89" t="s">
        <v>146</v>
      </c>
      <c r="B165" s="91" t="s">
        <v>293</v>
      </c>
      <c r="C165" s="89">
        <v>1284.4862978178601</v>
      </c>
      <c r="D165" s="89">
        <v>0</v>
      </c>
      <c r="E165" s="89">
        <v>924.13527462824095</v>
      </c>
      <c r="F165" s="89">
        <v>0</v>
      </c>
      <c r="G165" s="89">
        <v>0</v>
      </c>
      <c r="H165" s="89">
        <v>0</v>
      </c>
      <c r="I165" s="89">
        <v>1286.0923385641399</v>
      </c>
      <c r="J165" s="89">
        <v>1213.4344984837101</v>
      </c>
      <c r="K165" s="89">
        <v>0</v>
      </c>
      <c r="L165" s="89">
        <v>1479.4523671480001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1057.1666425449798</v>
      </c>
      <c r="U165" s="89">
        <v>0</v>
      </c>
      <c r="V165" s="89">
        <v>0</v>
      </c>
      <c r="W165" s="89">
        <v>932.264714643704</v>
      </c>
      <c r="X165" s="89">
        <v>0</v>
      </c>
      <c r="Y165" s="89">
        <v>0</v>
      </c>
      <c r="Z165" s="89">
        <v>0</v>
      </c>
      <c r="AA165" s="89">
        <v>0</v>
      </c>
      <c r="AB165" s="89">
        <v>0</v>
      </c>
      <c r="AC165" s="89">
        <v>0</v>
      </c>
      <c r="AD165" s="89">
        <v>363.85293099165801</v>
      </c>
      <c r="AE165" s="89">
        <v>0</v>
      </c>
      <c r="AF165" s="89">
        <v>1419</v>
      </c>
      <c r="AG165" s="89">
        <v>1163</v>
      </c>
      <c r="AH165" s="89">
        <v>1515</v>
      </c>
      <c r="AI165" s="89">
        <v>2263</v>
      </c>
      <c r="AJ165" s="89">
        <v>1258</v>
      </c>
    </row>
    <row r="166" spans="1:36" ht="15" customHeight="1">
      <c r="A166" s="89" t="s">
        <v>146</v>
      </c>
      <c r="B166" s="91" t="s">
        <v>294</v>
      </c>
      <c r="C166" s="89">
        <v>1223.64121711451</v>
      </c>
      <c r="D166" s="89">
        <v>557.69258660892194</v>
      </c>
      <c r="E166" s="89">
        <v>1040.2243047708</v>
      </c>
      <c r="F166" s="89">
        <v>1075.5099926088301</v>
      </c>
      <c r="G166" s="89">
        <v>540.00727508318903</v>
      </c>
      <c r="H166" s="89">
        <v>812.42519774304708</v>
      </c>
      <c r="I166" s="89">
        <v>934.15270892569299</v>
      </c>
      <c r="J166" s="89">
        <v>1472.55546826829</v>
      </c>
      <c r="K166" s="89">
        <v>0</v>
      </c>
      <c r="L166" s="89">
        <v>1341.0179170542301</v>
      </c>
      <c r="M166" s="89">
        <v>0</v>
      </c>
      <c r="N166" s="89">
        <v>1007.1001103608399</v>
      </c>
      <c r="O166" s="89">
        <v>427.98870255175405</v>
      </c>
      <c r="P166" s="89">
        <v>755.25685508296192</v>
      </c>
      <c r="Q166" s="89">
        <v>0</v>
      </c>
      <c r="R166" s="89">
        <v>0</v>
      </c>
      <c r="S166" s="89">
        <v>0</v>
      </c>
      <c r="T166" s="89">
        <v>903.07870161533708</v>
      </c>
      <c r="U166" s="89">
        <v>0</v>
      </c>
      <c r="V166" s="89">
        <v>586.66369571887094</v>
      </c>
      <c r="W166" s="89">
        <v>1161.0499939660699</v>
      </c>
      <c r="X166" s="89">
        <v>1174.66292608554</v>
      </c>
      <c r="Y166" s="89">
        <v>0</v>
      </c>
      <c r="Z166" s="89">
        <v>1082.6257637412202</v>
      </c>
      <c r="AA166" s="89">
        <v>2245.4899867019499</v>
      </c>
      <c r="AB166" s="89">
        <v>429.94551876705401</v>
      </c>
      <c r="AC166" s="89">
        <v>874.10712133104096</v>
      </c>
      <c r="AD166" s="89">
        <v>1673.8376714381</v>
      </c>
      <c r="AE166" s="89">
        <v>0</v>
      </c>
      <c r="AF166" s="89">
        <v>0</v>
      </c>
      <c r="AG166" s="89">
        <v>0</v>
      </c>
      <c r="AH166" s="89">
        <v>0</v>
      </c>
      <c r="AI166" s="89">
        <v>0</v>
      </c>
      <c r="AJ166" s="89">
        <v>0</v>
      </c>
    </row>
    <row r="167" spans="1:36" ht="15" customHeight="1">
      <c r="A167" s="89" t="s">
        <v>146</v>
      </c>
      <c r="B167" s="91" t="s">
        <v>309</v>
      </c>
      <c r="C167" s="89">
        <v>0</v>
      </c>
      <c r="D167" s="89">
        <v>1094.83749350671</v>
      </c>
      <c r="E167" s="89">
        <v>0</v>
      </c>
      <c r="F167" s="89">
        <v>0</v>
      </c>
      <c r="G167" s="89">
        <v>0</v>
      </c>
      <c r="H167" s="89">
        <v>850.90017038750102</v>
      </c>
      <c r="I167" s="89">
        <v>1015.33146361259</v>
      </c>
      <c r="J167" s="89">
        <v>873.01233222354495</v>
      </c>
      <c r="K167" s="89">
        <v>384.46822270052297</v>
      </c>
      <c r="L167" s="89">
        <v>0</v>
      </c>
      <c r="M167" s="89">
        <v>1026.3112498938599</v>
      </c>
      <c r="N167" s="89">
        <v>0</v>
      </c>
      <c r="O167" s="89">
        <v>1262.65091310359</v>
      </c>
      <c r="P167" s="89">
        <v>961.22566260652798</v>
      </c>
      <c r="Q167" s="89">
        <v>0</v>
      </c>
      <c r="R167" s="89">
        <v>0</v>
      </c>
      <c r="S167" s="89">
        <v>0</v>
      </c>
      <c r="T167" s="89">
        <v>0</v>
      </c>
      <c r="U167" s="89">
        <v>180.607718080865</v>
      </c>
      <c r="V167" s="89">
        <v>0</v>
      </c>
      <c r="W167" s="89">
        <v>1249.6982264928699</v>
      </c>
      <c r="X167" s="89">
        <v>464.51770990894602</v>
      </c>
      <c r="Y167" s="89">
        <v>0</v>
      </c>
      <c r="Z167" s="89">
        <v>1059.29442059653</v>
      </c>
      <c r="AA167" s="89">
        <v>923.23087982093102</v>
      </c>
      <c r="AB167" s="89">
        <v>1207.0468892582498</v>
      </c>
      <c r="AC167" s="89">
        <v>797.05288986867799</v>
      </c>
      <c r="AD167" s="89">
        <v>0</v>
      </c>
      <c r="AE167" s="89">
        <v>0</v>
      </c>
      <c r="AF167" s="89">
        <v>964</v>
      </c>
      <c r="AG167" s="89">
        <v>1044</v>
      </c>
      <c r="AH167" s="89">
        <v>1132</v>
      </c>
      <c r="AI167" s="89">
        <v>1539</v>
      </c>
      <c r="AJ167" s="89">
        <v>1133</v>
      </c>
    </row>
    <row r="168" spans="1:36" ht="15" customHeight="1">
      <c r="A168" s="89" t="s">
        <v>146</v>
      </c>
      <c r="B168" s="91" t="s">
        <v>295</v>
      </c>
      <c r="C168" s="89">
        <v>1087.0487478216301</v>
      </c>
      <c r="D168" s="89">
        <v>640.31926514528504</v>
      </c>
      <c r="E168" s="89">
        <v>140.402716275073</v>
      </c>
      <c r="F168" s="89">
        <v>0</v>
      </c>
      <c r="G168" s="89">
        <v>367.02347411715601</v>
      </c>
      <c r="H168" s="89">
        <v>665.23720472525895</v>
      </c>
      <c r="I168" s="89">
        <v>339.256989214344</v>
      </c>
      <c r="J168" s="89">
        <v>737.80857292999201</v>
      </c>
      <c r="K168" s="89">
        <v>0</v>
      </c>
      <c r="L168" s="89">
        <v>1307.3596546454498</v>
      </c>
      <c r="M168" s="89">
        <v>0</v>
      </c>
      <c r="N168" s="89">
        <v>0</v>
      </c>
      <c r="O168" s="89">
        <v>938.10517788985101</v>
      </c>
      <c r="P168" s="89">
        <v>1025.1109061800601</v>
      </c>
      <c r="Q168" s="89">
        <v>1057.1666425449798</v>
      </c>
      <c r="R168" s="89">
        <v>903.07870161533799</v>
      </c>
      <c r="S168" s="89">
        <v>0</v>
      </c>
      <c r="T168" s="89">
        <v>0</v>
      </c>
      <c r="U168" s="89">
        <v>0</v>
      </c>
      <c r="V168" s="89">
        <v>0</v>
      </c>
      <c r="W168" s="89">
        <v>279.53690262646001</v>
      </c>
      <c r="X168" s="89">
        <v>969.45405735543102</v>
      </c>
      <c r="Y168" s="89">
        <v>0</v>
      </c>
      <c r="Z168" s="89">
        <v>0</v>
      </c>
      <c r="AA168" s="89">
        <v>1586.2880663705801</v>
      </c>
      <c r="AB168" s="89">
        <v>767.72843470975192</v>
      </c>
      <c r="AC168" s="89">
        <v>981.16819225591007</v>
      </c>
      <c r="AD168" s="89">
        <v>785.88569114541792</v>
      </c>
      <c r="AE168" s="89">
        <v>0</v>
      </c>
      <c r="AF168" s="89">
        <v>1248</v>
      </c>
      <c r="AG168" s="89">
        <v>1019</v>
      </c>
      <c r="AH168" s="89">
        <v>1468</v>
      </c>
      <c r="AI168" s="89">
        <v>2250</v>
      </c>
      <c r="AJ168" s="89">
        <v>1211</v>
      </c>
    </row>
    <row r="169" spans="1:36" ht="15" customHeight="1">
      <c r="A169" s="89" t="s">
        <v>146</v>
      </c>
      <c r="B169" s="91" t="s">
        <v>310</v>
      </c>
      <c r="C169" s="89">
        <v>0</v>
      </c>
      <c r="D169" s="89">
        <v>1264.2639586615901</v>
      </c>
      <c r="E169" s="89">
        <v>0</v>
      </c>
      <c r="F169" s="89">
        <v>0</v>
      </c>
      <c r="G169" s="89">
        <v>0</v>
      </c>
      <c r="H169" s="89">
        <v>1016.03976861827</v>
      </c>
      <c r="I169" s="89">
        <v>1144.5981630804799</v>
      </c>
      <c r="J169" s="89">
        <v>921.64596476852296</v>
      </c>
      <c r="K169" s="89">
        <v>205.65185271509202</v>
      </c>
      <c r="L169" s="89">
        <v>0</v>
      </c>
      <c r="M169" s="89">
        <v>852.16339759525101</v>
      </c>
      <c r="N169" s="89">
        <v>0</v>
      </c>
      <c r="O169" s="89">
        <v>0</v>
      </c>
      <c r="P169" s="89">
        <v>1141.8269998191799</v>
      </c>
      <c r="Q169" s="89">
        <v>0</v>
      </c>
      <c r="R169" s="89">
        <v>0</v>
      </c>
      <c r="S169" s="89">
        <v>180.607718080865</v>
      </c>
      <c r="T169" s="89">
        <v>0</v>
      </c>
      <c r="U169" s="89">
        <v>0</v>
      </c>
      <c r="V169" s="89">
        <v>0</v>
      </c>
      <c r="W169" s="89">
        <v>1345.2498022536599</v>
      </c>
      <c r="X169" s="89">
        <v>636.20237546535895</v>
      </c>
      <c r="Y169" s="89">
        <v>0</v>
      </c>
      <c r="Z169" s="89">
        <v>1225.5033101732299</v>
      </c>
      <c r="AA169" s="89">
        <v>802.01204829864901</v>
      </c>
      <c r="AB169" s="89">
        <v>0</v>
      </c>
      <c r="AC169" s="89">
        <v>977.33382873698895</v>
      </c>
      <c r="AD169" s="89">
        <v>0</v>
      </c>
      <c r="AE169" s="89">
        <v>0</v>
      </c>
      <c r="AF169" s="89">
        <v>957</v>
      </c>
      <c r="AG169" s="89">
        <v>1069</v>
      </c>
      <c r="AH169" s="89">
        <v>1078</v>
      </c>
      <c r="AI169" s="89">
        <v>1383</v>
      </c>
      <c r="AJ169" s="89">
        <v>1133</v>
      </c>
    </row>
    <row r="170" spans="1:36" ht="15" customHeight="1">
      <c r="A170" s="89" t="s">
        <v>146</v>
      </c>
      <c r="B170" s="91" t="s">
        <v>298</v>
      </c>
      <c r="C170" s="89">
        <v>1285.66128237525</v>
      </c>
      <c r="D170" s="89">
        <v>804.23854010353705</v>
      </c>
      <c r="E170" s="89">
        <v>192.198479320232</v>
      </c>
      <c r="F170" s="89">
        <v>0</v>
      </c>
      <c r="G170" s="89">
        <v>637.54705771983106</v>
      </c>
      <c r="H170" s="89">
        <v>738.706129558464</v>
      </c>
      <c r="I170" s="89">
        <v>356.148252621496</v>
      </c>
      <c r="J170" s="89">
        <v>503.888449476456</v>
      </c>
      <c r="K170" s="89">
        <v>0</v>
      </c>
      <c r="L170" s="89">
        <v>1513.17891265412</v>
      </c>
      <c r="M170" s="89">
        <v>0</v>
      </c>
      <c r="N170" s="89">
        <v>0</v>
      </c>
      <c r="O170" s="89">
        <v>1129.39397401365</v>
      </c>
      <c r="P170" s="89">
        <v>1144.4012916258498</v>
      </c>
      <c r="Q170" s="89">
        <v>932.264714643704</v>
      </c>
      <c r="R170" s="89">
        <v>1161.0499939660699</v>
      </c>
      <c r="S170" s="89">
        <v>1249.6982264928699</v>
      </c>
      <c r="T170" s="89">
        <v>279.53690262646001</v>
      </c>
      <c r="U170" s="89">
        <v>1345.2498022536599</v>
      </c>
      <c r="V170" s="89">
        <v>0</v>
      </c>
      <c r="W170" s="89">
        <v>0</v>
      </c>
      <c r="X170" s="89">
        <v>943.15722813118703</v>
      </c>
      <c r="Y170" s="89">
        <v>0</v>
      </c>
      <c r="Z170" s="89">
        <v>0</v>
      </c>
      <c r="AA170" s="89">
        <v>1343.7475420231901</v>
      </c>
      <c r="AB170" s="89">
        <v>958.07311103482107</v>
      </c>
      <c r="AC170" s="89">
        <v>1060.74538884102</v>
      </c>
      <c r="AD170" s="89">
        <v>604.03108572155702</v>
      </c>
      <c r="AE170" s="89">
        <v>0</v>
      </c>
      <c r="AF170" s="89">
        <v>973</v>
      </c>
      <c r="AG170" s="89">
        <v>762</v>
      </c>
      <c r="AH170" s="89">
        <v>1202</v>
      </c>
      <c r="AI170" s="89">
        <v>1991</v>
      </c>
      <c r="AJ170" s="89">
        <v>937</v>
      </c>
    </row>
    <row r="171" spans="1:36" ht="15" customHeight="1">
      <c r="A171" s="89" t="s">
        <v>146</v>
      </c>
      <c r="B171" s="91" t="s">
        <v>359</v>
      </c>
      <c r="C171" s="89">
        <v>1809.0938656153198</v>
      </c>
      <c r="D171" s="89">
        <v>667.28743942098004</v>
      </c>
      <c r="E171" s="89">
        <v>0</v>
      </c>
      <c r="F171" s="89">
        <v>489.50968613755697</v>
      </c>
      <c r="G171" s="89">
        <v>978.202256013701</v>
      </c>
      <c r="H171" s="89">
        <v>829.37590922436198</v>
      </c>
      <c r="I171" s="89">
        <v>1143.0904705983601</v>
      </c>
      <c r="J171" s="89">
        <v>0</v>
      </c>
      <c r="K171" s="89">
        <v>0</v>
      </c>
      <c r="L171" s="89">
        <v>0</v>
      </c>
      <c r="M171" s="89">
        <v>0</v>
      </c>
      <c r="N171" s="89">
        <v>521.15889498532499</v>
      </c>
      <c r="O171" s="89">
        <v>339.14004627368701</v>
      </c>
      <c r="P171" s="89">
        <v>486.509831457367</v>
      </c>
      <c r="Q171" s="89">
        <v>0</v>
      </c>
      <c r="R171" s="89">
        <v>586.66369571887094</v>
      </c>
      <c r="S171" s="89">
        <v>0</v>
      </c>
      <c r="T171" s="89">
        <v>0</v>
      </c>
      <c r="U171" s="89">
        <v>0</v>
      </c>
      <c r="V171" s="89">
        <v>0</v>
      </c>
      <c r="W171" s="89">
        <v>0</v>
      </c>
      <c r="X171" s="89">
        <v>1038.1278970272401</v>
      </c>
      <c r="Y171" s="89">
        <v>0</v>
      </c>
      <c r="Z171" s="89">
        <v>569.06990902236203</v>
      </c>
      <c r="AA171" s="89">
        <v>0</v>
      </c>
      <c r="AB171" s="89">
        <v>511.015665007346</v>
      </c>
      <c r="AC171" s="89">
        <v>658.157323216142</v>
      </c>
      <c r="AD171" s="89">
        <v>0</v>
      </c>
      <c r="AE171" s="89">
        <v>0</v>
      </c>
      <c r="AF171" s="89">
        <v>0</v>
      </c>
      <c r="AG171" s="89">
        <v>0</v>
      </c>
      <c r="AH171" s="89">
        <v>0</v>
      </c>
      <c r="AI171" s="89">
        <v>0</v>
      </c>
      <c r="AJ171" s="89">
        <v>0</v>
      </c>
    </row>
    <row r="172" spans="1:36" ht="15" customHeight="1">
      <c r="A172" s="89" t="s">
        <v>146</v>
      </c>
      <c r="B172" s="91" t="s">
        <v>299</v>
      </c>
      <c r="C172" s="89">
        <v>2000.60210862749</v>
      </c>
      <c r="D172" s="89">
        <v>630.35834473777004</v>
      </c>
      <c r="E172" s="89">
        <v>1037.5298659720399</v>
      </c>
      <c r="F172" s="89">
        <v>1129.6862445515799</v>
      </c>
      <c r="G172" s="89">
        <v>1001.53130217721</v>
      </c>
      <c r="H172" s="89">
        <v>390.17771934421097</v>
      </c>
      <c r="I172" s="89">
        <v>633.87344837345699</v>
      </c>
      <c r="J172" s="89">
        <v>745.49926267908506</v>
      </c>
      <c r="K172" s="89">
        <v>825.43250435985999</v>
      </c>
      <c r="L172" s="89">
        <v>0</v>
      </c>
      <c r="M172" s="89">
        <v>1430.7807594476301</v>
      </c>
      <c r="N172" s="89">
        <v>1480.0860704174399</v>
      </c>
      <c r="O172" s="89">
        <v>818.17144171362804</v>
      </c>
      <c r="P172" s="89">
        <v>551.71910134001803</v>
      </c>
      <c r="Q172" s="89">
        <v>0</v>
      </c>
      <c r="R172" s="89">
        <v>1174.66292608554</v>
      </c>
      <c r="S172" s="89">
        <v>464.51770990894602</v>
      </c>
      <c r="T172" s="89">
        <v>969.45405735543102</v>
      </c>
      <c r="U172" s="89">
        <v>636.20237546535998</v>
      </c>
      <c r="V172" s="89">
        <v>1038.1278970272401</v>
      </c>
      <c r="W172" s="89">
        <v>943.15722813118703</v>
      </c>
      <c r="X172" s="89">
        <v>0</v>
      </c>
      <c r="Y172" s="89">
        <v>0</v>
      </c>
      <c r="Z172" s="89">
        <v>809.16174161674303</v>
      </c>
      <c r="AA172" s="89">
        <v>1196.52699238643</v>
      </c>
      <c r="AB172" s="89">
        <v>746.53257175725798</v>
      </c>
      <c r="AC172" s="89">
        <v>380.21135998730699</v>
      </c>
      <c r="AD172" s="89">
        <v>1502.6294206436</v>
      </c>
      <c r="AE172" s="89">
        <v>0</v>
      </c>
      <c r="AF172" s="89">
        <v>1112</v>
      </c>
      <c r="AG172" s="89">
        <v>1082</v>
      </c>
      <c r="AH172" s="89">
        <v>1310</v>
      </c>
      <c r="AI172" s="89">
        <v>1900</v>
      </c>
      <c r="AJ172" s="89">
        <v>1190</v>
      </c>
    </row>
    <row r="173" spans="1:36" ht="15" customHeight="1">
      <c r="A173" s="89" t="s">
        <v>146</v>
      </c>
      <c r="B173" s="91" t="s">
        <v>300</v>
      </c>
      <c r="C173" s="89">
        <v>560.61008017351105</v>
      </c>
      <c r="D173" s="89">
        <v>0</v>
      </c>
      <c r="E173" s="89">
        <v>0</v>
      </c>
      <c r="F173" s="89">
        <v>0</v>
      </c>
      <c r="G173" s="89">
        <v>0</v>
      </c>
      <c r="H173" s="89">
        <v>0</v>
      </c>
      <c r="I173" s="89">
        <v>0</v>
      </c>
      <c r="J173" s="89">
        <v>0</v>
      </c>
      <c r="K173" s="89">
        <v>0</v>
      </c>
      <c r="L173" s="89">
        <v>421.672415134201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89">
        <v>0</v>
      </c>
      <c r="V173" s="89">
        <v>0</v>
      </c>
      <c r="W173" s="89">
        <v>0</v>
      </c>
      <c r="X173" s="89">
        <v>0</v>
      </c>
      <c r="Y173" s="89">
        <v>0</v>
      </c>
      <c r="Z173" s="89">
        <v>0</v>
      </c>
      <c r="AA173" s="89">
        <v>0</v>
      </c>
      <c r="AB173" s="89">
        <v>0</v>
      </c>
      <c r="AC173" s="89">
        <v>0</v>
      </c>
      <c r="AD173" s="89">
        <v>1672.93153161432</v>
      </c>
      <c r="AE173" s="89">
        <v>0</v>
      </c>
      <c r="AF173" s="89">
        <v>0</v>
      </c>
      <c r="AG173" s="89">
        <v>0</v>
      </c>
      <c r="AH173" s="89">
        <v>0</v>
      </c>
      <c r="AI173" s="89">
        <v>0</v>
      </c>
      <c r="AJ173" s="89">
        <v>0</v>
      </c>
    </row>
    <row r="174" spans="1:36" ht="15" customHeight="1">
      <c r="A174" s="89" t="s">
        <v>146</v>
      </c>
      <c r="B174" s="91" t="s">
        <v>301</v>
      </c>
      <c r="C174" s="89">
        <v>2252.6160473271798</v>
      </c>
      <c r="D174" s="89">
        <v>850.72120472862309</v>
      </c>
      <c r="E174" s="89">
        <v>0</v>
      </c>
      <c r="F174" s="89">
        <v>343.03271562063702</v>
      </c>
      <c r="G174" s="89">
        <v>1292.2756861994699</v>
      </c>
      <c r="H174" s="89">
        <v>842.37130979343601</v>
      </c>
      <c r="I174" s="89">
        <v>1224.8462438825002</v>
      </c>
      <c r="J174" s="89">
        <v>1533.4077074085801</v>
      </c>
      <c r="K174" s="89">
        <v>0</v>
      </c>
      <c r="L174" s="89">
        <v>0</v>
      </c>
      <c r="M174" s="89">
        <v>0</v>
      </c>
      <c r="N174" s="89">
        <v>772.59590847392906</v>
      </c>
      <c r="O174" s="89">
        <v>677.0909181281819</v>
      </c>
      <c r="P174" s="89">
        <v>452.356585476161</v>
      </c>
      <c r="Q174" s="89">
        <v>0</v>
      </c>
      <c r="R174" s="89">
        <v>1082.6257637412202</v>
      </c>
      <c r="S174" s="89">
        <v>1059.29442059653</v>
      </c>
      <c r="T174" s="89">
        <v>0</v>
      </c>
      <c r="U174" s="89">
        <v>1225.5033101732299</v>
      </c>
      <c r="V174" s="89">
        <v>569.06990902236203</v>
      </c>
      <c r="W174" s="89">
        <v>0</v>
      </c>
      <c r="X174" s="89">
        <v>809.16174161674303</v>
      </c>
      <c r="Y174" s="89">
        <v>0</v>
      </c>
      <c r="Z174" s="89">
        <v>0</v>
      </c>
      <c r="AA174" s="89">
        <v>0</v>
      </c>
      <c r="AB174" s="89">
        <v>787.56824992521501</v>
      </c>
      <c r="AC174" s="89">
        <v>523.91508623551999</v>
      </c>
      <c r="AD174" s="89">
        <v>0</v>
      </c>
      <c r="AE174" s="89">
        <v>899</v>
      </c>
      <c r="AF174" s="89">
        <v>0</v>
      </c>
      <c r="AG174" s="89">
        <v>0</v>
      </c>
      <c r="AH174" s="89">
        <v>0</v>
      </c>
      <c r="AI174" s="89">
        <v>0</v>
      </c>
      <c r="AJ174" s="89">
        <v>0</v>
      </c>
    </row>
    <row r="175" spans="1:36" ht="15" customHeight="1">
      <c r="A175" s="89" t="s">
        <v>146</v>
      </c>
      <c r="B175" s="91" t="s">
        <v>303</v>
      </c>
      <c r="C175" s="89">
        <v>2623.54865906435</v>
      </c>
      <c r="D175" s="89">
        <v>1698.78586366179</v>
      </c>
      <c r="E175" s="89">
        <v>1535.2614592201701</v>
      </c>
      <c r="F175" s="89">
        <v>0</v>
      </c>
      <c r="G175" s="89">
        <v>1857.41285149137</v>
      </c>
      <c r="H175" s="89">
        <v>1454.21916641332</v>
      </c>
      <c r="I175" s="89">
        <v>1354.2725273615699</v>
      </c>
      <c r="J175" s="89">
        <v>400</v>
      </c>
      <c r="K175" s="89">
        <v>661.72041219775406</v>
      </c>
      <c r="L175" s="89">
        <v>0</v>
      </c>
      <c r="M175" s="89">
        <v>505.82931999969901</v>
      </c>
      <c r="N175" s="89">
        <v>0</v>
      </c>
      <c r="O175" s="89">
        <v>1974.18746626347</v>
      </c>
      <c r="P175" s="89">
        <v>1745.8480912927701</v>
      </c>
      <c r="Q175" s="89">
        <v>0</v>
      </c>
      <c r="R175" s="89">
        <v>2245.4899867019499</v>
      </c>
      <c r="S175" s="89">
        <v>923.23087982093102</v>
      </c>
      <c r="T175" s="89">
        <v>1586.2880663705801</v>
      </c>
      <c r="U175" s="89">
        <v>802.01204829864901</v>
      </c>
      <c r="V175" s="89">
        <v>0</v>
      </c>
      <c r="W175" s="89">
        <v>1343.7475420231901</v>
      </c>
      <c r="X175" s="89">
        <v>1196.52699238643</v>
      </c>
      <c r="Y175" s="89">
        <v>0</v>
      </c>
      <c r="Z175" s="89">
        <v>0</v>
      </c>
      <c r="AA175" s="89">
        <v>0</v>
      </c>
      <c r="AB175" s="89">
        <v>1858.1773164466701</v>
      </c>
      <c r="AC175" s="89">
        <v>1575.3717320999899</v>
      </c>
      <c r="AD175" s="89">
        <v>1485.1832458255701</v>
      </c>
      <c r="AE175" s="89">
        <v>0</v>
      </c>
      <c r="AF175" s="89">
        <v>454</v>
      </c>
      <c r="AG175" s="89">
        <v>577</v>
      </c>
      <c r="AH175" s="89">
        <v>291</v>
      </c>
      <c r="AI175" s="89">
        <v>634</v>
      </c>
      <c r="AJ175" s="89">
        <v>564</v>
      </c>
    </row>
    <row r="176" spans="1:36" ht="15" customHeight="1">
      <c r="A176" s="89" t="s">
        <v>146</v>
      </c>
      <c r="B176" s="91" t="s">
        <v>304</v>
      </c>
      <c r="C176" s="89">
        <v>1472.1386482586699</v>
      </c>
      <c r="D176" s="89">
        <v>171.23968487161298</v>
      </c>
      <c r="E176" s="89">
        <v>903.982915252147</v>
      </c>
      <c r="F176" s="89">
        <v>908.28599436695106</v>
      </c>
      <c r="G176" s="89">
        <v>511.841445195772</v>
      </c>
      <c r="H176" s="89">
        <v>404.30883342103601</v>
      </c>
      <c r="I176" s="89">
        <v>643.64683867472309</v>
      </c>
      <c r="J176" s="89">
        <v>1144.11719890019</v>
      </c>
      <c r="K176" s="89">
        <v>0</v>
      </c>
      <c r="L176" s="89">
        <v>1632.96478199994</v>
      </c>
      <c r="M176" s="89">
        <v>0</v>
      </c>
      <c r="N176" s="89">
        <v>1031.61870157402</v>
      </c>
      <c r="O176" s="89">
        <v>171.92921205264901</v>
      </c>
      <c r="P176" s="89">
        <v>369.97218165411005</v>
      </c>
      <c r="Q176" s="89">
        <v>0</v>
      </c>
      <c r="R176" s="89">
        <v>429.94551876705401</v>
      </c>
      <c r="S176" s="89">
        <v>1207.0468892582498</v>
      </c>
      <c r="T176" s="89">
        <v>767.72843470975192</v>
      </c>
      <c r="U176" s="89">
        <v>0</v>
      </c>
      <c r="V176" s="89">
        <v>511.015665007346</v>
      </c>
      <c r="W176" s="89">
        <v>958.07311103482107</v>
      </c>
      <c r="X176" s="89">
        <v>746.53257175725901</v>
      </c>
      <c r="Y176" s="89">
        <v>0</v>
      </c>
      <c r="Z176" s="89">
        <v>787.56824992521501</v>
      </c>
      <c r="AA176" s="89">
        <v>1858.1773164466701</v>
      </c>
      <c r="AB176" s="89">
        <v>0</v>
      </c>
      <c r="AC176" s="89">
        <v>454.53487290644597</v>
      </c>
      <c r="AD176" s="89">
        <v>0</v>
      </c>
      <c r="AE176" s="89">
        <v>0</v>
      </c>
      <c r="AF176" s="89">
        <v>0</v>
      </c>
      <c r="AG176" s="89">
        <v>0</v>
      </c>
      <c r="AH176" s="89">
        <v>0</v>
      </c>
      <c r="AI176" s="89">
        <v>0</v>
      </c>
      <c r="AJ176" s="89">
        <v>0</v>
      </c>
    </row>
    <row r="177" spans="1:36" ht="15" customHeight="1">
      <c r="A177" s="89" t="s">
        <v>146</v>
      </c>
      <c r="B177" s="91" t="s">
        <v>305</v>
      </c>
      <c r="C177" s="89">
        <v>1879.07717022939</v>
      </c>
      <c r="D177" s="89">
        <v>416.67442091245101</v>
      </c>
      <c r="E177" s="89">
        <v>1089.5599581445199</v>
      </c>
      <c r="F177" s="89">
        <v>797.89632698648404</v>
      </c>
      <c r="G177" s="89">
        <v>869.38049533326898</v>
      </c>
      <c r="H177" s="89">
        <v>323.68806336508601</v>
      </c>
      <c r="I177" s="89">
        <v>705.30028234734198</v>
      </c>
      <c r="J177" s="89">
        <v>1030.02389787685</v>
      </c>
      <c r="K177" s="89">
        <v>1177.7913358512399</v>
      </c>
      <c r="L177" s="89">
        <v>0</v>
      </c>
      <c r="M177" s="89">
        <v>0</v>
      </c>
      <c r="N177" s="89">
        <v>1109.6121626510699</v>
      </c>
      <c r="O177" s="89">
        <v>470.59611593338201</v>
      </c>
      <c r="P177" s="89">
        <v>171.64965832355401</v>
      </c>
      <c r="Q177" s="89">
        <v>0</v>
      </c>
      <c r="R177" s="89">
        <v>874.10712133104096</v>
      </c>
      <c r="S177" s="89">
        <v>797.05288986867799</v>
      </c>
      <c r="T177" s="89">
        <v>981.16819225591007</v>
      </c>
      <c r="U177" s="89">
        <v>977.33382873698895</v>
      </c>
      <c r="V177" s="89">
        <v>658.157323216142</v>
      </c>
      <c r="W177" s="89">
        <v>1060.74538884102</v>
      </c>
      <c r="X177" s="89">
        <v>380.21135998730603</v>
      </c>
      <c r="Y177" s="89">
        <v>0</v>
      </c>
      <c r="Z177" s="89">
        <v>523.91508623551999</v>
      </c>
      <c r="AA177" s="89">
        <v>1575.3717320999899</v>
      </c>
      <c r="AB177" s="89">
        <v>454.53487290644597</v>
      </c>
      <c r="AC177" s="89">
        <v>0</v>
      </c>
      <c r="AD177" s="89">
        <v>0</v>
      </c>
      <c r="AE177" s="89">
        <v>0</v>
      </c>
      <c r="AF177" s="89">
        <v>0</v>
      </c>
      <c r="AG177" s="89">
        <v>0</v>
      </c>
      <c r="AH177" s="89">
        <v>0</v>
      </c>
      <c r="AI177" s="89">
        <v>0</v>
      </c>
      <c r="AJ177" s="89">
        <v>0</v>
      </c>
    </row>
    <row r="178" spans="1:36" ht="15" customHeight="1">
      <c r="A178" s="89" t="s">
        <v>146</v>
      </c>
      <c r="B178" s="89" t="s">
        <v>358</v>
      </c>
      <c r="C178" s="89">
        <v>0</v>
      </c>
      <c r="D178" s="89">
        <v>0</v>
      </c>
      <c r="E178" s="89">
        <v>0</v>
      </c>
      <c r="F178" s="89">
        <v>428</v>
      </c>
      <c r="G178" s="89">
        <v>0</v>
      </c>
      <c r="H178" s="89">
        <v>0</v>
      </c>
      <c r="I178" s="89">
        <v>0</v>
      </c>
      <c r="J178" s="89">
        <v>0</v>
      </c>
      <c r="K178" s="89">
        <v>0</v>
      </c>
      <c r="L178" s="89">
        <v>0</v>
      </c>
      <c r="M178" s="89">
        <v>0</v>
      </c>
      <c r="N178" s="89">
        <v>868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89">
        <v>0</v>
      </c>
      <c r="V178" s="89">
        <v>0</v>
      </c>
      <c r="W178" s="89">
        <v>0</v>
      </c>
      <c r="X178" s="89">
        <v>0</v>
      </c>
      <c r="Y178" s="89">
        <v>0</v>
      </c>
      <c r="Z178" s="89">
        <v>899</v>
      </c>
      <c r="AA178" s="89">
        <v>0</v>
      </c>
      <c r="AB178" s="89">
        <v>0</v>
      </c>
      <c r="AC178" s="89">
        <v>0</v>
      </c>
      <c r="AD178" s="89">
        <v>0</v>
      </c>
      <c r="AE178" s="89">
        <v>0</v>
      </c>
      <c r="AF178" s="89">
        <v>0</v>
      </c>
      <c r="AG178" s="89">
        <v>0</v>
      </c>
      <c r="AH178" s="89">
        <v>0</v>
      </c>
      <c r="AI178" s="89">
        <v>0</v>
      </c>
      <c r="AJ178" s="89">
        <v>0</v>
      </c>
    </row>
    <row r="179" spans="1:36">
      <c r="A179" s="89" t="s">
        <v>146</v>
      </c>
      <c r="B179" s="91" t="s">
        <v>307</v>
      </c>
      <c r="C179" s="89">
        <v>600</v>
      </c>
      <c r="D179" s="89">
        <v>1399.0173033453</v>
      </c>
      <c r="E179" s="89">
        <v>645.5935980418019</v>
      </c>
      <c r="F179" s="89">
        <v>0</v>
      </c>
      <c r="G179" s="89">
        <v>1134.76331056603</v>
      </c>
      <c r="H179" s="89">
        <v>1341.3757744945199</v>
      </c>
      <c r="I179" s="89">
        <v>959.53068808902401</v>
      </c>
      <c r="J179" s="89">
        <v>850.09003943214498</v>
      </c>
      <c r="K179" s="89">
        <v>0</v>
      </c>
      <c r="L179" s="89">
        <v>1549.5137640238599</v>
      </c>
      <c r="M179" s="89">
        <v>0</v>
      </c>
      <c r="N179" s="89">
        <v>0</v>
      </c>
      <c r="O179" s="89">
        <v>0</v>
      </c>
      <c r="P179" s="89">
        <v>0</v>
      </c>
      <c r="Q179" s="89">
        <v>363.85293099165801</v>
      </c>
      <c r="R179" s="89">
        <v>1673.8376714381</v>
      </c>
      <c r="S179" s="89">
        <v>0</v>
      </c>
      <c r="T179" s="89">
        <v>785.88569114541792</v>
      </c>
      <c r="U179" s="89">
        <v>0</v>
      </c>
      <c r="V179" s="89">
        <v>0</v>
      </c>
      <c r="W179" s="89">
        <v>604.03108572155702</v>
      </c>
      <c r="X179" s="89">
        <v>1502.6294206436</v>
      </c>
      <c r="Y179" s="89">
        <v>1672.93153161432</v>
      </c>
      <c r="Z179" s="89">
        <v>0</v>
      </c>
      <c r="AA179" s="89">
        <v>1485.1832458255701</v>
      </c>
      <c r="AB179" s="89">
        <v>0</v>
      </c>
      <c r="AC179" s="89">
        <v>0</v>
      </c>
      <c r="AD179" s="89">
        <v>0</v>
      </c>
      <c r="AE179" s="89">
        <v>0</v>
      </c>
      <c r="AF179" s="89">
        <v>1227</v>
      </c>
      <c r="AG179" s="89">
        <v>874</v>
      </c>
      <c r="AH179" s="89">
        <v>1285</v>
      </c>
      <c r="AI179" s="89">
        <v>2083</v>
      </c>
      <c r="AJ179" s="89">
        <v>1049</v>
      </c>
    </row>
    <row r="180" spans="1:36" ht="15" customHeight="1">
      <c r="A180" s="89" t="s">
        <v>157</v>
      </c>
      <c r="B180" s="91" t="s">
        <v>279</v>
      </c>
      <c r="C180" s="89">
        <v>1462.5036972452499</v>
      </c>
      <c r="D180" s="89">
        <v>0</v>
      </c>
      <c r="E180" s="89">
        <v>770.236828192453</v>
      </c>
      <c r="F180" s="89">
        <v>1022.45061807718</v>
      </c>
      <c r="G180" s="89">
        <v>456.356604383042</v>
      </c>
      <c r="H180" s="89">
        <v>254.84215530230099</v>
      </c>
      <c r="I180" s="89">
        <v>477.03670245972501</v>
      </c>
      <c r="J180" s="89">
        <v>973.03029341892591</v>
      </c>
      <c r="K180" s="89">
        <v>0</v>
      </c>
      <c r="L180" s="89">
        <v>1640.58307712588</v>
      </c>
      <c r="M180" s="89">
        <v>0</v>
      </c>
      <c r="N180" s="89">
        <v>1188.0094566349799</v>
      </c>
      <c r="O180" s="89">
        <v>332.26843218335199</v>
      </c>
      <c r="P180" s="89">
        <v>400.59372578107298</v>
      </c>
      <c r="Q180" s="89">
        <v>0</v>
      </c>
      <c r="R180" s="89">
        <v>557.69258660892194</v>
      </c>
      <c r="S180" s="89">
        <v>1094.83749350671</v>
      </c>
      <c r="T180" s="89">
        <v>640.31926514528504</v>
      </c>
      <c r="U180" s="89">
        <v>1264.2639586615901</v>
      </c>
      <c r="V180" s="89">
        <v>667.28743942098004</v>
      </c>
      <c r="W180" s="89">
        <v>804.23854010353705</v>
      </c>
      <c r="X180" s="89">
        <v>630.35834473776902</v>
      </c>
      <c r="Y180" s="89">
        <v>0</v>
      </c>
      <c r="Z180" s="89">
        <v>850.72120472862309</v>
      </c>
      <c r="AA180" s="89">
        <v>1698.78586366179</v>
      </c>
      <c r="AB180" s="89">
        <v>171.239684871614</v>
      </c>
      <c r="AC180" s="89">
        <v>416.67442091245101</v>
      </c>
      <c r="AD180" s="89">
        <v>1399.0173033453</v>
      </c>
      <c r="AE180" s="89">
        <v>0</v>
      </c>
      <c r="AF180" s="89">
        <v>0</v>
      </c>
      <c r="AG180" s="89">
        <v>0</v>
      </c>
      <c r="AH180" s="89">
        <v>0</v>
      </c>
      <c r="AI180" s="89">
        <v>0</v>
      </c>
      <c r="AJ180" s="89">
        <v>0</v>
      </c>
    </row>
    <row r="181" spans="1:36" ht="15" customHeight="1">
      <c r="A181" s="89" t="s">
        <v>157</v>
      </c>
      <c r="B181" s="91" t="s">
        <v>281</v>
      </c>
      <c r="C181" s="89">
        <v>1099.0230756102801</v>
      </c>
      <c r="D181" s="89">
        <v>770.236828192453</v>
      </c>
      <c r="E181" s="89">
        <v>0</v>
      </c>
      <c r="F181" s="89">
        <v>0</v>
      </c>
      <c r="G181" s="89">
        <v>501.39553045155702</v>
      </c>
      <c r="H181" s="89">
        <v>767.87486374571495</v>
      </c>
      <c r="I181" s="89">
        <v>406.49570969197498</v>
      </c>
      <c r="J181" s="89">
        <v>692.15566005255198</v>
      </c>
      <c r="K181" s="89">
        <v>0</v>
      </c>
      <c r="L181" s="89">
        <v>1325.3755051562</v>
      </c>
      <c r="M181" s="89">
        <v>0</v>
      </c>
      <c r="N181" s="89">
        <v>0</v>
      </c>
      <c r="O181" s="89">
        <v>1075.0708709829501</v>
      </c>
      <c r="P181" s="89">
        <v>1146.04524644247</v>
      </c>
      <c r="Q181" s="89">
        <v>924.13527462824004</v>
      </c>
      <c r="R181" s="89">
        <v>1040.2243047708</v>
      </c>
      <c r="S181" s="89">
        <v>0</v>
      </c>
      <c r="T181" s="89">
        <v>140.402716275073</v>
      </c>
      <c r="U181" s="89">
        <v>0</v>
      </c>
      <c r="V181" s="89">
        <v>0</v>
      </c>
      <c r="W181" s="89">
        <v>192.198479320232</v>
      </c>
      <c r="X181" s="89">
        <v>1037.5298659720399</v>
      </c>
      <c r="Y181" s="89">
        <v>0</v>
      </c>
      <c r="Z181" s="89">
        <v>0</v>
      </c>
      <c r="AA181" s="89">
        <v>1535.2614592201701</v>
      </c>
      <c r="AB181" s="89">
        <v>903.982915252147</v>
      </c>
      <c r="AC181" s="89">
        <v>1089.5599581445199</v>
      </c>
      <c r="AD181" s="89">
        <v>645.5935980418019</v>
      </c>
      <c r="AE181" s="89">
        <v>0</v>
      </c>
      <c r="AF181" s="89">
        <v>1174</v>
      </c>
      <c r="AG181" s="89">
        <v>943</v>
      </c>
      <c r="AH181" s="89">
        <v>1394</v>
      </c>
      <c r="AI181" s="89">
        <v>2195</v>
      </c>
      <c r="AJ181" s="89">
        <v>1130</v>
      </c>
    </row>
    <row r="182" spans="1:36" ht="15" customHeight="1">
      <c r="A182" s="89" t="s">
        <v>157</v>
      </c>
      <c r="B182" s="91" t="s">
        <v>282</v>
      </c>
      <c r="C182" s="89">
        <v>0</v>
      </c>
      <c r="D182" s="89">
        <v>1022.45061807717</v>
      </c>
      <c r="E182" s="89">
        <v>0</v>
      </c>
      <c r="F182" s="89">
        <v>0</v>
      </c>
      <c r="G182" s="89">
        <v>1415.44768519386</v>
      </c>
      <c r="H182" s="89">
        <v>1087.0459106394901</v>
      </c>
      <c r="I182" s="89">
        <v>1458.0167648837798</v>
      </c>
      <c r="J182" s="89">
        <v>0</v>
      </c>
      <c r="K182" s="89">
        <v>0</v>
      </c>
      <c r="L182" s="89">
        <v>0</v>
      </c>
      <c r="M182" s="89">
        <v>0</v>
      </c>
      <c r="N182" s="89">
        <v>453.95261489014501</v>
      </c>
      <c r="O182" s="89">
        <v>753.16464265603702</v>
      </c>
      <c r="P182" s="89">
        <v>671.17606225370605</v>
      </c>
      <c r="Q182" s="89">
        <v>0</v>
      </c>
      <c r="R182" s="89">
        <v>1075.5099926088301</v>
      </c>
      <c r="S182" s="89">
        <v>0</v>
      </c>
      <c r="T182" s="89">
        <v>0</v>
      </c>
      <c r="U182" s="89">
        <v>0</v>
      </c>
      <c r="V182" s="89">
        <v>489.50968613755697</v>
      </c>
      <c r="W182" s="89">
        <v>0</v>
      </c>
      <c r="X182" s="89">
        <v>1129.6862445515799</v>
      </c>
      <c r="Y182" s="89">
        <v>0</v>
      </c>
      <c r="Z182" s="89">
        <v>343.03271562063702</v>
      </c>
      <c r="AA182" s="89">
        <v>0</v>
      </c>
      <c r="AB182" s="89">
        <v>908.28599436695106</v>
      </c>
      <c r="AC182" s="89">
        <v>797.89632698648404</v>
      </c>
      <c r="AD182" s="89">
        <v>0</v>
      </c>
      <c r="AE182" s="89">
        <v>428</v>
      </c>
      <c r="AF182" s="89">
        <v>0</v>
      </c>
      <c r="AG182" s="89">
        <v>0</v>
      </c>
      <c r="AH182" s="89">
        <v>0</v>
      </c>
      <c r="AI182" s="89">
        <v>0</v>
      </c>
      <c r="AJ182" s="89">
        <v>0</v>
      </c>
    </row>
    <row r="183" spans="1:36" ht="15" customHeight="1">
      <c r="A183" s="89" t="s">
        <v>157</v>
      </c>
      <c r="B183" s="91" t="s">
        <v>283</v>
      </c>
      <c r="C183" s="89">
        <v>1014.34394513314</v>
      </c>
      <c r="D183" s="89">
        <v>456.356604383042</v>
      </c>
      <c r="E183" s="89">
        <v>501.39553045155702</v>
      </c>
      <c r="F183" s="89">
        <v>1415.44768519386</v>
      </c>
      <c r="G183" s="89">
        <v>0</v>
      </c>
      <c r="H183" s="89">
        <v>619.88650523467504</v>
      </c>
      <c r="I183" s="89">
        <v>504.61636209337797</v>
      </c>
      <c r="J183" s="89">
        <v>1027.04980656165</v>
      </c>
      <c r="K183" s="89">
        <v>0</v>
      </c>
      <c r="L183" s="89">
        <v>1204.00805515613</v>
      </c>
      <c r="M183" s="89">
        <v>0</v>
      </c>
      <c r="N183" s="89">
        <v>0</v>
      </c>
      <c r="O183" s="89">
        <v>662.93928739685907</v>
      </c>
      <c r="P183" s="89">
        <v>850.87250518848896</v>
      </c>
      <c r="Q183" s="89">
        <v>0</v>
      </c>
      <c r="R183" s="89">
        <v>540.00727508318994</v>
      </c>
      <c r="S183" s="89">
        <v>0</v>
      </c>
      <c r="T183" s="89">
        <v>367.02347411715601</v>
      </c>
      <c r="U183" s="89">
        <v>0</v>
      </c>
      <c r="V183" s="89">
        <v>978.20225601370009</v>
      </c>
      <c r="W183" s="89">
        <v>637.54705771983208</v>
      </c>
      <c r="X183" s="89">
        <v>1001.53130217721</v>
      </c>
      <c r="Y183" s="89">
        <v>0</v>
      </c>
      <c r="Z183" s="89">
        <v>1292.2756861994699</v>
      </c>
      <c r="AA183" s="89">
        <v>1857.41285149137</v>
      </c>
      <c r="AB183" s="89">
        <v>511.841445195772</v>
      </c>
      <c r="AC183" s="89">
        <v>869.38049533326898</v>
      </c>
      <c r="AD183" s="89">
        <v>1134.76331056603</v>
      </c>
      <c r="AE183" s="89">
        <v>0</v>
      </c>
      <c r="AF183" s="89">
        <v>0</v>
      </c>
      <c r="AG183" s="89">
        <v>0</v>
      </c>
      <c r="AH183" s="89">
        <v>0</v>
      </c>
      <c r="AI183" s="89">
        <v>0</v>
      </c>
      <c r="AJ183" s="89">
        <v>0</v>
      </c>
    </row>
    <row r="184" spans="1:36" ht="15" customHeight="1">
      <c r="A184" s="89" t="s">
        <v>157</v>
      </c>
      <c r="B184" s="91" t="s">
        <v>284</v>
      </c>
      <c r="C184" s="89">
        <v>1630.331431028</v>
      </c>
      <c r="D184" s="89">
        <v>254.84215530230099</v>
      </c>
      <c r="E184" s="89">
        <v>767.87486374571495</v>
      </c>
      <c r="F184" s="89">
        <v>1087.0459106394901</v>
      </c>
      <c r="G184" s="89">
        <v>619.88650523467504</v>
      </c>
      <c r="H184" s="89">
        <v>0</v>
      </c>
      <c r="I184" s="89">
        <v>382.62832690687503</v>
      </c>
      <c r="J184" s="89">
        <v>777.762743983733</v>
      </c>
      <c r="K184" s="89">
        <v>1194.05150474325</v>
      </c>
      <c r="L184" s="89">
        <v>0</v>
      </c>
      <c r="M184" s="89">
        <v>0</v>
      </c>
      <c r="N184" s="89">
        <v>1334.1030659155401</v>
      </c>
      <c r="O184" s="89">
        <v>528.62735733984505</v>
      </c>
      <c r="P184" s="89">
        <v>415.872666555092</v>
      </c>
      <c r="Q184" s="89">
        <v>0</v>
      </c>
      <c r="R184" s="89">
        <v>812.42519774304708</v>
      </c>
      <c r="S184" s="89">
        <v>850.90017038750102</v>
      </c>
      <c r="T184" s="89">
        <v>665.23720472525895</v>
      </c>
      <c r="U184" s="89">
        <v>1016.03976861826</v>
      </c>
      <c r="V184" s="89">
        <v>829.37590922436198</v>
      </c>
      <c r="W184" s="89">
        <v>738.706129558464</v>
      </c>
      <c r="X184" s="89">
        <v>390.17771934421097</v>
      </c>
      <c r="Y184" s="89">
        <v>0</v>
      </c>
      <c r="Z184" s="89">
        <v>842.37130979343601</v>
      </c>
      <c r="AA184" s="89">
        <v>1454.21916641332</v>
      </c>
      <c r="AB184" s="89">
        <v>404.30883342103704</v>
      </c>
      <c r="AC184" s="89">
        <v>323.68806336508601</v>
      </c>
      <c r="AD184" s="89">
        <v>1341.3757744945199</v>
      </c>
      <c r="AE184" s="89">
        <v>0</v>
      </c>
      <c r="AF184" s="89">
        <v>1234</v>
      </c>
      <c r="AG184" s="89">
        <v>1145</v>
      </c>
      <c r="AH184" s="89">
        <v>1509</v>
      </c>
      <c r="AI184" s="89">
        <v>2169</v>
      </c>
      <c r="AJ184" s="89">
        <v>1311</v>
      </c>
    </row>
    <row r="185" spans="1:36" ht="15" customHeight="1">
      <c r="A185" s="89" t="s">
        <v>157</v>
      </c>
      <c r="B185" s="91" t="s">
        <v>285</v>
      </c>
      <c r="C185" s="89">
        <v>1410.7543914733799</v>
      </c>
      <c r="D185" s="89">
        <v>477.03670245972501</v>
      </c>
      <c r="E185" s="89">
        <v>406.49570969197498</v>
      </c>
      <c r="F185" s="89">
        <v>1458.0167648837798</v>
      </c>
      <c r="G185" s="89">
        <v>504.61636209337797</v>
      </c>
      <c r="H185" s="89">
        <v>382.62832690687503</v>
      </c>
      <c r="I185" s="89">
        <v>0</v>
      </c>
      <c r="J185" s="89">
        <v>540.48617707193898</v>
      </c>
      <c r="K185" s="89">
        <v>1281.0399000955401</v>
      </c>
      <c r="L185" s="89">
        <v>1624.9639850144902</v>
      </c>
      <c r="M185" s="89">
        <v>1750.79412833571</v>
      </c>
      <c r="N185" s="89">
        <v>1662.6622525184398</v>
      </c>
      <c r="O185" s="89">
        <v>809.27324768310598</v>
      </c>
      <c r="P185" s="89">
        <v>790.13366259144595</v>
      </c>
      <c r="Q185" s="89">
        <v>1286.0923385641399</v>
      </c>
      <c r="R185" s="89">
        <v>934.15270892569299</v>
      </c>
      <c r="S185" s="89">
        <v>1015.33146361259</v>
      </c>
      <c r="T185" s="89">
        <v>339.256989214344</v>
      </c>
      <c r="U185" s="89">
        <v>1144.5981630804799</v>
      </c>
      <c r="V185" s="89">
        <v>1143.0904705983601</v>
      </c>
      <c r="W185" s="89">
        <v>356.148252621496</v>
      </c>
      <c r="X185" s="89">
        <v>633.87344837345699</v>
      </c>
      <c r="Y185" s="89">
        <v>0</v>
      </c>
      <c r="Z185" s="89">
        <v>1224.8462438825002</v>
      </c>
      <c r="AA185" s="89">
        <v>1354.2725273615699</v>
      </c>
      <c r="AB185" s="89">
        <v>643.64683867472309</v>
      </c>
      <c r="AC185" s="89">
        <v>705.30028234734198</v>
      </c>
      <c r="AD185" s="89">
        <v>959.53068808902401</v>
      </c>
      <c r="AE185" s="89">
        <v>0</v>
      </c>
      <c r="AF185" s="89">
        <v>1080</v>
      </c>
      <c r="AG185" s="89">
        <v>943</v>
      </c>
      <c r="AH185" s="89">
        <v>1374</v>
      </c>
      <c r="AI185" s="89">
        <v>2106</v>
      </c>
      <c r="AJ185" s="89">
        <v>1130</v>
      </c>
    </row>
    <row r="186" spans="1:36" ht="15" customHeight="1">
      <c r="A186" s="89" t="s">
        <v>157</v>
      </c>
      <c r="B186" s="91" t="s">
        <v>286</v>
      </c>
      <c r="C186" s="89">
        <v>1789.50848048067</v>
      </c>
      <c r="D186" s="89">
        <v>973.03029341892591</v>
      </c>
      <c r="E186" s="89">
        <v>692.15566005255096</v>
      </c>
      <c r="F186" s="89">
        <v>0</v>
      </c>
      <c r="G186" s="89">
        <v>1027.04980656165</v>
      </c>
      <c r="H186" s="89">
        <v>777.762743983733</v>
      </c>
      <c r="I186" s="89">
        <v>540.48617707193796</v>
      </c>
      <c r="J186" s="89">
        <v>0</v>
      </c>
      <c r="K186" s="89">
        <v>978.43615901451699</v>
      </c>
      <c r="L186" s="89">
        <v>0</v>
      </c>
      <c r="M186" s="89">
        <v>1298.0924487966699</v>
      </c>
      <c r="N186" s="89">
        <v>0</v>
      </c>
      <c r="O186" s="89">
        <v>1294.2279971775301</v>
      </c>
      <c r="P186" s="89">
        <v>1171.93947295151</v>
      </c>
      <c r="Q186" s="89">
        <v>1213.4344984837101</v>
      </c>
      <c r="R186" s="89">
        <v>1472.55546826829</v>
      </c>
      <c r="S186" s="89">
        <v>873.01233222354495</v>
      </c>
      <c r="T186" s="89">
        <v>737.80857292999201</v>
      </c>
      <c r="U186" s="89">
        <v>921.64596476852296</v>
      </c>
      <c r="V186" s="89">
        <v>0</v>
      </c>
      <c r="W186" s="89">
        <v>503.888449476456</v>
      </c>
      <c r="X186" s="89">
        <v>745.49926267908506</v>
      </c>
      <c r="Y186" s="89">
        <v>0</v>
      </c>
      <c r="Z186" s="89">
        <v>1533.4077074085801</v>
      </c>
      <c r="AA186" s="89">
        <v>400</v>
      </c>
      <c r="AB186" s="89">
        <v>1144.11719890019</v>
      </c>
      <c r="AC186" s="89">
        <v>1030.02389787685</v>
      </c>
      <c r="AD186" s="89">
        <v>850.09003943214498</v>
      </c>
      <c r="AE186" s="89">
        <v>0</v>
      </c>
      <c r="AF186" s="89">
        <v>515</v>
      </c>
      <c r="AG186" s="89">
        <v>312</v>
      </c>
      <c r="AH186" s="89">
        <v>728</v>
      </c>
      <c r="AI186" s="89">
        <v>1538</v>
      </c>
      <c r="AJ186" s="89">
        <v>500</v>
      </c>
    </row>
    <row r="187" spans="1:36" ht="15" customHeight="1">
      <c r="A187" s="89" t="s">
        <v>157</v>
      </c>
      <c r="B187" s="91" t="s">
        <v>308</v>
      </c>
      <c r="C187" s="89">
        <v>0</v>
      </c>
      <c r="D187" s="89">
        <v>0</v>
      </c>
      <c r="E187" s="89">
        <v>0</v>
      </c>
      <c r="F187" s="89">
        <v>0</v>
      </c>
      <c r="G187" s="89">
        <v>0</v>
      </c>
      <c r="H187" s="89">
        <v>1194.05150474325</v>
      </c>
      <c r="I187" s="89">
        <v>1281.0399000955401</v>
      </c>
      <c r="J187" s="89">
        <v>978.43615901451699</v>
      </c>
      <c r="K187" s="89">
        <v>0</v>
      </c>
      <c r="L187" s="89">
        <v>0</v>
      </c>
      <c r="M187" s="89">
        <v>647.91129284531996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384.46822270052297</v>
      </c>
      <c r="T187" s="89">
        <v>0</v>
      </c>
      <c r="U187" s="89">
        <v>205.65185271509202</v>
      </c>
      <c r="V187" s="89">
        <v>0</v>
      </c>
      <c r="W187" s="89">
        <v>0</v>
      </c>
      <c r="X187" s="89">
        <v>825.43250435985999</v>
      </c>
      <c r="Y187" s="89">
        <v>0</v>
      </c>
      <c r="Z187" s="89">
        <v>0</v>
      </c>
      <c r="AA187" s="89">
        <v>661.72041219775406</v>
      </c>
      <c r="AB187" s="89">
        <v>0</v>
      </c>
      <c r="AC187" s="89">
        <v>1177.7913358512399</v>
      </c>
      <c r="AD187" s="89">
        <v>0</v>
      </c>
      <c r="AE187" s="89">
        <v>0</v>
      </c>
      <c r="AF187" s="89">
        <v>860</v>
      </c>
      <c r="AG187" s="89">
        <v>1040</v>
      </c>
      <c r="AH187" s="89">
        <v>959</v>
      </c>
      <c r="AI187" s="89">
        <v>1194</v>
      </c>
      <c r="AJ187" s="89">
        <v>1069</v>
      </c>
    </row>
    <row r="188" spans="1:36" ht="15" customHeight="1">
      <c r="A188" s="89" t="s">
        <v>157</v>
      </c>
      <c r="B188" s="91" t="s">
        <v>287</v>
      </c>
      <c r="C188" s="89">
        <v>229.590304990151</v>
      </c>
      <c r="D188" s="89">
        <v>1640.58307712588</v>
      </c>
      <c r="E188" s="89">
        <v>1325.3755051562</v>
      </c>
      <c r="F188" s="89">
        <v>0</v>
      </c>
      <c r="G188" s="89">
        <v>1204.00805515613</v>
      </c>
      <c r="H188" s="89">
        <v>0</v>
      </c>
      <c r="I188" s="89">
        <v>1624.9639850144902</v>
      </c>
      <c r="J188" s="89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1723.5923456386299</v>
      </c>
      <c r="P188" s="89">
        <v>0</v>
      </c>
      <c r="Q188" s="89">
        <v>1479.4523671480001</v>
      </c>
      <c r="R188" s="89">
        <v>1341.0179170542301</v>
      </c>
      <c r="S188" s="89">
        <v>0</v>
      </c>
      <c r="T188" s="89">
        <v>1307.3596546454498</v>
      </c>
      <c r="U188" s="89">
        <v>0</v>
      </c>
      <c r="V188" s="89">
        <v>0</v>
      </c>
      <c r="W188" s="89">
        <v>1513.17891265412</v>
      </c>
      <c r="X188" s="89">
        <v>0</v>
      </c>
      <c r="Y188" s="89">
        <v>421.672415134201</v>
      </c>
      <c r="Z188" s="89">
        <v>0</v>
      </c>
      <c r="AA188" s="89">
        <v>0</v>
      </c>
      <c r="AB188" s="89">
        <v>1632.96478199994</v>
      </c>
      <c r="AC188" s="89">
        <v>0</v>
      </c>
      <c r="AD188" s="89">
        <v>1549.5137640238599</v>
      </c>
      <c r="AE188" s="89">
        <v>0</v>
      </c>
      <c r="AF188" s="89">
        <v>0</v>
      </c>
      <c r="AG188" s="89">
        <v>0</v>
      </c>
      <c r="AH188" s="89">
        <v>0</v>
      </c>
      <c r="AI188" s="89">
        <v>0</v>
      </c>
      <c r="AJ188" s="89">
        <v>0</v>
      </c>
    </row>
    <row r="189" spans="1:36" ht="15" customHeight="1">
      <c r="A189" s="89" t="s">
        <v>157</v>
      </c>
      <c r="B189" s="91" t="s">
        <v>288</v>
      </c>
      <c r="C189" s="89">
        <v>0</v>
      </c>
      <c r="D189" s="89">
        <v>0</v>
      </c>
      <c r="E189" s="89">
        <v>0</v>
      </c>
      <c r="F189" s="89">
        <v>0</v>
      </c>
      <c r="G189" s="89">
        <v>0</v>
      </c>
      <c r="H189" s="89">
        <v>0</v>
      </c>
      <c r="I189" s="89">
        <v>1750.79412833571</v>
      </c>
      <c r="J189" s="89">
        <v>1298.0924487966699</v>
      </c>
      <c r="K189" s="89">
        <v>647.91129284531996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1026.3112498938599</v>
      </c>
      <c r="T189" s="89">
        <v>0</v>
      </c>
      <c r="U189" s="89">
        <v>852.16339759525101</v>
      </c>
      <c r="V189" s="89">
        <v>0</v>
      </c>
      <c r="W189" s="89">
        <v>0</v>
      </c>
      <c r="X189" s="89">
        <v>1430.7807594476301</v>
      </c>
      <c r="Y189" s="89">
        <v>0</v>
      </c>
      <c r="Z189" s="89">
        <v>0</v>
      </c>
      <c r="AA189" s="89">
        <v>505.82931999969901</v>
      </c>
      <c r="AB189" s="89">
        <v>0</v>
      </c>
      <c r="AC189" s="89">
        <v>0</v>
      </c>
      <c r="AD189" s="89">
        <v>0</v>
      </c>
      <c r="AE189" s="89">
        <v>0</v>
      </c>
      <c r="AF189" s="89">
        <v>903</v>
      </c>
      <c r="AG189" s="89">
        <v>1119</v>
      </c>
      <c r="AH189" s="89">
        <v>824</v>
      </c>
      <c r="AI189" s="89">
        <v>709</v>
      </c>
      <c r="AJ189" s="89">
        <v>1068</v>
      </c>
    </row>
    <row r="190" spans="1:36" ht="15" customHeight="1">
      <c r="A190" s="89" t="s">
        <v>157</v>
      </c>
      <c r="B190" s="91" t="s">
        <v>289</v>
      </c>
      <c r="C190" s="89">
        <v>0</v>
      </c>
      <c r="D190" s="89">
        <v>1462.5036972452499</v>
      </c>
      <c r="E190" s="89">
        <v>300</v>
      </c>
      <c r="F190" s="89">
        <v>0</v>
      </c>
      <c r="G190" s="89">
        <v>350</v>
      </c>
      <c r="H190" s="89">
        <v>1630.331431028</v>
      </c>
      <c r="I190" s="89">
        <v>500</v>
      </c>
      <c r="J190" s="89">
        <v>1789.50848048067</v>
      </c>
      <c r="K190" s="89">
        <v>0</v>
      </c>
      <c r="L190" s="89">
        <v>1000</v>
      </c>
      <c r="M190" s="89">
        <v>0</v>
      </c>
      <c r="N190" s="89">
        <v>2201.08682865318</v>
      </c>
      <c r="O190" s="89">
        <v>1577.9893158996201</v>
      </c>
      <c r="P190" s="89">
        <v>1838.3882306706901</v>
      </c>
      <c r="Q190" s="89">
        <v>1284.4862978178601</v>
      </c>
      <c r="R190" s="89">
        <v>1000</v>
      </c>
      <c r="S190" s="89">
        <v>0</v>
      </c>
      <c r="T190" s="89">
        <v>1087.0487478216301</v>
      </c>
      <c r="U190" s="89">
        <v>0</v>
      </c>
      <c r="V190" s="89">
        <v>1809.0938656153198</v>
      </c>
      <c r="W190" s="89">
        <v>1285.66128237525</v>
      </c>
      <c r="X190" s="89">
        <v>2000.60210862749</v>
      </c>
      <c r="Y190" s="89">
        <v>560.61008017351105</v>
      </c>
      <c r="Z190" s="89">
        <v>2252.6160473271798</v>
      </c>
      <c r="AA190" s="89">
        <v>2623.54865906435</v>
      </c>
      <c r="AB190" s="89">
        <v>1472.1386482586699</v>
      </c>
      <c r="AC190" s="89">
        <v>1879.07717022939</v>
      </c>
      <c r="AD190" s="89">
        <v>600</v>
      </c>
      <c r="AE190" s="89">
        <v>0</v>
      </c>
      <c r="AF190" s="89">
        <v>1663</v>
      </c>
      <c r="AG190" s="89">
        <v>1404</v>
      </c>
      <c r="AH190" s="89">
        <v>1850</v>
      </c>
      <c r="AI190" s="89">
        <v>2714</v>
      </c>
      <c r="AJ190" s="89">
        <v>1593</v>
      </c>
    </row>
    <row r="191" spans="1:36" ht="15" customHeight="1">
      <c r="A191" s="89" t="s">
        <v>157</v>
      </c>
      <c r="B191" s="91" t="s">
        <v>290</v>
      </c>
      <c r="C191" s="89">
        <v>2201.08682865318</v>
      </c>
      <c r="D191" s="89">
        <v>1188.0094566349799</v>
      </c>
      <c r="E191" s="89">
        <v>0</v>
      </c>
      <c r="F191" s="89">
        <v>453.95261489014501</v>
      </c>
      <c r="G191" s="89">
        <v>0</v>
      </c>
      <c r="H191" s="89">
        <v>1334.1030659155401</v>
      </c>
      <c r="I191" s="89">
        <v>1662.6622525184398</v>
      </c>
      <c r="J191" s="89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859.98490218899008</v>
      </c>
      <c r="P191" s="89">
        <v>947.645128812331</v>
      </c>
      <c r="Q191" s="89">
        <v>0</v>
      </c>
      <c r="R191" s="89">
        <v>1007.1001103608399</v>
      </c>
      <c r="S191" s="89">
        <v>0</v>
      </c>
      <c r="T191" s="89">
        <v>0</v>
      </c>
      <c r="U191" s="89">
        <v>0</v>
      </c>
      <c r="V191" s="89">
        <v>521.15889498532397</v>
      </c>
      <c r="W191" s="89">
        <v>0</v>
      </c>
      <c r="X191" s="89">
        <v>1480.0860704174399</v>
      </c>
      <c r="Y191" s="89">
        <v>0</v>
      </c>
      <c r="Z191" s="89">
        <v>772.59590847392906</v>
      </c>
      <c r="AA191" s="89">
        <v>0</v>
      </c>
      <c r="AB191" s="89">
        <v>1031.61870157402</v>
      </c>
      <c r="AC191" s="89">
        <v>1109.6121626510699</v>
      </c>
      <c r="AD191" s="89">
        <v>0</v>
      </c>
      <c r="AE191" s="89">
        <v>868</v>
      </c>
      <c r="AF191" s="89">
        <v>0</v>
      </c>
      <c r="AG191" s="89">
        <v>0</v>
      </c>
      <c r="AH191" s="89">
        <v>0</v>
      </c>
      <c r="AI191" s="89">
        <v>0</v>
      </c>
      <c r="AJ191" s="89">
        <v>0</v>
      </c>
    </row>
    <row r="192" spans="1:36" ht="15" customHeight="1">
      <c r="A192" s="89" t="s">
        <v>157</v>
      </c>
      <c r="B192" s="91" t="s">
        <v>291</v>
      </c>
      <c r="C192" s="89">
        <v>1577.9893158996201</v>
      </c>
      <c r="D192" s="89">
        <v>332.26843218335301</v>
      </c>
      <c r="E192" s="89">
        <v>1075.0708709829501</v>
      </c>
      <c r="F192" s="89">
        <v>753.16464265603702</v>
      </c>
      <c r="G192" s="89">
        <v>662.93928739685907</v>
      </c>
      <c r="H192" s="89">
        <v>528.62735733984505</v>
      </c>
      <c r="I192" s="89">
        <v>809.27324768310598</v>
      </c>
      <c r="J192" s="89">
        <v>1294.2279971775301</v>
      </c>
      <c r="K192" s="89">
        <v>0</v>
      </c>
      <c r="L192" s="89">
        <v>1723.5923456386299</v>
      </c>
      <c r="M192" s="89">
        <v>0</v>
      </c>
      <c r="N192" s="89">
        <v>859.98490218899099</v>
      </c>
      <c r="O192" s="89">
        <v>0</v>
      </c>
      <c r="P192" s="89">
        <v>331.48986219249798</v>
      </c>
      <c r="Q192" s="89">
        <v>0</v>
      </c>
      <c r="R192" s="89">
        <v>427.98870255175405</v>
      </c>
      <c r="S192" s="89">
        <v>1262.65091310359</v>
      </c>
      <c r="T192" s="89">
        <v>938.10517788985101</v>
      </c>
      <c r="U192" s="89">
        <v>0</v>
      </c>
      <c r="V192" s="89">
        <v>339.14004627368701</v>
      </c>
      <c r="W192" s="89">
        <v>1129.39397401365</v>
      </c>
      <c r="X192" s="89">
        <v>818.17144171362804</v>
      </c>
      <c r="Y192" s="89">
        <v>0</v>
      </c>
      <c r="Z192" s="89">
        <v>677.09091812818099</v>
      </c>
      <c r="AA192" s="89">
        <v>1974.18746626347</v>
      </c>
      <c r="AB192" s="89">
        <v>171.92921205264901</v>
      </c>
      <c r="AC192" s="89">
        <v>470.59611593338201</v>
      </c>
      <c r="AD192" s="89">
        <v>0</v>
      </c>
      <c r="AE192" s="89">
        <v>0</v>
      </c>
      <c r="AF192" s="89">
        <v>0</v>
      </c>
      <c r="AG192" s="89">
        <v>0</v>
      </c>
      <c r="AH192" s="89">
        <v>0</v>
      </c>
      <c r="AI192" s="89">
        <v>0</v>
      </c>
      <c r="AJ192" s="89">
        <v>0</v>
      </c>
    </row>
    <row r="193" spans="1:36" ht="15" customHeight="1">
      <c r="A193" s="89" t="s">
        <v>157</v>
      </c>
      <c r="B193" s="91" t="s">
        <v>292</v>
      </c>
      <c r="C193" s="89">
        <v>1838.3882306706901</v>
      </c>
      <c r="D193" s="89">
        <v>400.59372578107298</v>
      </c>
      <c r="E193" s="89">
        <v>1146.04524644247</v>
      </c>
      <c r="F193" s="89">
        <v>671.17606225370605</v>
      </c>
      <c r="G193" s="89">
        <v>850.87250518848896</v>
      </c>
      <c r="H193" s="89">
        <v>415.872666555092</v>
      </c>
      <c r="I193" s="89">
        <v>790.13366259144595</v>
      </c>
      <c r="J193" s="89">
        <v>1171.93947295151</v>
      </c>
      <c r="K193" s="89">
        <v>0</v>
      </c>
      <c r="L193" s="89">
        <v>0</v>
      </c>
      <c r="M193" s="89">
        <v>0</v>
      </c>
      <c r="N193" s="89">
        <v>947.645128812331</v>
      </c>
      <c r="O193" s="89">
        <v>331.489862192499</v>
      </c>
      <c r="P193" s="89">
        <v>0</v>
      </c>
      <c r="Q193" s="89">
        <v>0</v>
      </c>
      <c r="R193" s="89">
        <v>755.25685508296101</v>
      </c>
      <c r="S193" s="89">
        <v>961.22566260652798</v>
      </c>
      <c r="T193" s="89">
        <v>1025.1109061800601</v>
      </c>
      <c r="U193" s="89">
        <v>1141.8269998191799</v>
      </c>
      <c r="V193" s="89">
        <v>486.509831457367</v>
      </c>
      <c r="W193" s="89">
        <v>1144.4012916258498</v>
      </c>
      <c r="X193" s="89">
        <v>551.71910134001803</v>
      </c>
      <c r="Y193" s="89">
        <v>0</v>
      </c>
      <c r="Z193" s="89">
        <v>452.356585476161</v>
      </c>
      <c r="AA193" s="89">
        <v>1745.8480912927701</v>
      </c>
      <c r="AB193" s="89">
        <v>369.97218165411005</v>
      </c>
      <c r="AC193" s="89">
        <v>171.64965832355401</v>
      </c>
      <c r="AD193" s="89">
        <v>0</v>
      </c>
      <c r="AE193" s="89">
        <v>0</v>
      </c>
      <c r="AF193" s="89">
        <v>0</v>
      </c>
      <c r="AG193" s="89">
        <v>0</v>
      </c>
      <c r="AH193" s="89">
        <v>0</v>
      </c>
      <c r="AI193" s="89">
        <v>0</v>
      </c>
      <c r="AJ193" s="89">
        <v>0</v>
      </c>
    </row>
    <row r="194" spans="1:36" ht="15" customHeight="1">
      <c r="A194" s="89" t="s">
        <v>157</v>
      </c>
      <c r="B194" s="91" t="s">
        <v>293</v>
      </c>
      <c r="C194" s="89">
        <v>1284.4862978178601</v>
      </c>
      <c r="D194" s="89">
        <v>0</v>
      </c>
      <c r="E194" s="89">
        <v>924.13527462824095</v>
      </c>
      <c r="F194" s="89">
        <v>0</v>
      </c>
      <c r="G194" s="89">
        <v>0</v>
      </c>
      <c r="H194" s="89">
        <v>0</v>
      </c>
      <c r="I194" s="89">
        <v>1286.0923385641399</v>
      </c>
      <c r="J194" s="89">
        <v>1213.4344984837101</v>
      </c>
      <c r="K194" s="89">
        <v>0</v>
      </c>
      <c r="L194" s="89">
        <v>1479.4523671480001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1057.1666425449798</v>
      </c>
      <c r="U194" s="89">
        <v>0</v>
      </c>
      <c r="V194" s="89">
        <v>0</v>
      </c>
      <c r="W194" s="89">
        <v>932.264714643704</v>
      </c>
      <c r="X194" s="89">
        <v>0</v>
      </c>
      <c r="Y194" s="89">
        <v>0</v>
      </c>
      <c r="Z194" s="89">
        <v>0</v>
      </c>
      <c r="AA194" s="89">
        <v>0</v>
      </c>
      <c r="AB194" s="89">
        <v>0</v>
      </c>
      <c r="AC194" s="89">
        <v>0</v>
      </c>
      <c r="AD194" s="89">
        <v>363.85293099165801</v>
      </c>
      <c r="AE194" s="89">
        <v>0</v>
      </c>
      <c r="AF194" s="89">
        <v>1419</v>
      </c>
      <c r="AG194" s="89">
        <v>1163</v>
      </c>
      <c r="AH194" s="89">
        <v>1515</v>
      </c>
      <c r="AI194" s="89">
        <v>2263</v>
      </c>
      <c r="AJ194" s="89">
        <v>1258</v>
      </c>
    </row>
    <row r="195" spans="1:36" ht="15" customHeight="1">
      <c r="A195" s="89" t="s">
        <v>157</v>
      </c>
      <c r="B195" s="91" t="s">
        <v>294</v>
      </c>
      <c r="C195" s="89">
        <v>1223.64121711451</v>
      </c>
      <c r="D195" s="89">
        <v>557.69258660892194</v>
      </c>
      <c r="E195" s="89">
        <v>1040.2243047708</v>
      </c>
      <c r="F195" s="89">
        <v>1075.5099926088301</v>
      </c>
      <c r="G195" s="89">
        <v>540.00727508318903</v>
      </c>
      <c r="H195" s="89">
        <v>812.42519774304708</v>
      </c>
      <c r="I195" s="89">
        <v>934.15270892569299</v>
      </c>
      <c r="J195" s="89">
        <v>1472.55546826829</v>
      </c>
      <c r="K195" s="89">
        <v>0</v>
      </c>
      <c r="L195" s="89">
        <v>1341.0179170542301</v>
      </c>
      <c r="M195" s="89">
        <v>0</v>
      </c>
      <c r="N195" s="89">
        <v>1007.1001103608399</v>
      </c>
      <c r="O195" s="89">
        <v>427.98870255175405</v>
      </c>
      <c r="P195" s="89">
        <v>755.25685508296192</v>
      </c>
      <c r="Q195" s="89">
        <v>0</v>
      </c>
      <c r="R195" s="89">
        <v>0</v>
      </c>
      <c r="S195" s="89">
        <v>0</v>
      </c>
      <c r="T195" s="89">
        <v>903.07870161533708</v>
      </c>
      <c r="U195" s="89">
        <v>0</v>
      </c>
      <c r="V195" s="89">
        <v>586.66369571887094</v>
      </c>
      <c r="W195" s="89">
        <v>1161.0499939660699</v>
      </c>
      <c r="X195" s="89">
        <v>1174.66292608554</v>
      </c>
      <c r="Y195" s="89">
        <v>0</v>
      </c>
      <c r="Z195" s="89">
        <v>1082.6257637412202</v>
      </c>
      <c r="AA195" s="89">
        <v>2245.4899867019499</v>
      </c>
      <c r="AB195" s="89">
        <v>429.94551876705401</v>
      </c>
      <c r="AC195" s="89">
        <v>874.10712133104096</v>
      </c>
      <c r="AD195" s="89">
        <v>1673.8376714381</v>
      </c>
      <c r="AE195" s="89">
        <v>0</v>
      </c>
      <c r="AF195" s="89">
        <v>0</v>
      </c>
      <c r="AG195" s="89">
        <v>0</v>
      </c>
      <c r="AH195" s="89">
        <v>0</v>
      </c>
      <c r="AI195" s="89">
        <v>0</v>
      </c>
      <c r="AJ195" s="89">
        <v>0</v>
      </c>
    </row>
    <row r="196" spans="1:36" ht="15" customHeight="1">
      <c r="A196" s="89" t="s">
        <v>157</v>
      </c>
      <c r="B196" s="91" t="s">
        <v>309</v>
      </c>
      <c r="C196" s="89">
        <v>0</v>
      </c>
      <c r="D196" s="89">
        <v>1094.83749350671</v>
      </c>
      <c r="E196" s="89">
        <v>0</v>
      </c>
      <c r="F196" s="89">
        <v>0</v>
      </c>
      <c r="G196" s="89">
        <v>0</v>
      </c>
      <c r="H196" s="89">
        <v>850.90017038750102</v>
      </c>
      <c r="I196" s="89">
        <v>1015.33146361259</v>
      </c>
      <c r="J196" s="89">
        <v>873.01233222354495</v>
      </c>
      <c r="K196" s="89">
        <v>384.46822270052297</v>
      </c>
      <c r="L196" s="89">
        <v>0</v>
      </c>
      <c r="M196" s="89">
        <v>1026.3112498938599</v>
      </c>
      <c r="N196" s="89">
        <v>0</v>
      </c>
      <c r="O196" s="89">
        <v>1262.65091310359</v>
      </c>
      <c r="P196" s="89">
        <v>961.22566260652798</v>
      </c>
      <c r="Q196" s="89">
        <v>0</v>
      </c>
      <c r="R196" s="89">
        <v>0</v>
      </c>
      <c r="S196" s="89">
        <v>0</v>
      </c>
      <c r="T196" s="89">
        <v>0</v>
      </c>
      <c r="U196" s="89">
        <v>180.607718080865</v>
      </c>
      <c r="V196" s="89">
        <v>0</v>
      </c>
      <c r="W196" s="89">
        <v>1249.6982264928699</v>
      </c>
      <c r="X196" s="89">
        <v>464.51770990894602</v>
      </c>
      <c r="Y196" s="89">
        <v>0</v>
      </c>
      <c r="Z196" s="89">
        <v>1059.29442059653</v>
      </c>
      <c r="AA196" s="89">
        <v>923.23087982093102</v>
      </c>
      <c r="AB196" s="89">
        <v>1207.0468892582498</v>
      </c>
      <c r="AC196" s="89">
        <v>797.05288986867799</v>
      </c>
      <c r="AD196" s="89">
        <v>0</v>
      </c>
      <c r="AE196" s="89">
        <v>0</v>
      </c>
      <c r="AF196" s="89">
        <v>964</v>
      </c>
      <c r="AG196" s="89">
        <v>1044</v>
      </c>
      <c r="AH196" s="89">
        <v>1132</v>
      </c>
      <c r="AI196" s="89">
        <v>1539</v>
      </c>
      <c r="AJ196" s="89">
        <v>1133</v>
      </c>
    </row>
    <row r="197" spans="1:36" ht="15" customHeight="1">
      <c r="A197" s="89" t="s">
        <v>157</v>
      </c>
      <c r="B197" s="91" t="s">
        <v>295</v>
      </c>
      <c r="C197" s="89">
        <v>1087.0487478216301</v>
      </c>
      <c r="D197" s="89">
        <v>640.31926514528504</v>
      </c>
      <c r="E197" s="89">
        <v>140.402716275073</v>
      </c>
      <c r="F197" s="89">
        <v>0</v>
      </c>
      <c r="G197" s="89">
        <v>367.02347411715601</v>
      </c>
      <c r="H197" s="89">
        <v>665.23720472525895</v>
      </c>
      <c r="I197" s="89">
        <v>339.256989214344</v>
      </c>
      <c r="J197" s="89">
        <v>737.80857292999201</v>
      </c>
      <c r="K197" s="89">
        <v>0</v>
      </c>
      <c r="L197" s="89">
        <v>1307.3596546454498</v>
      </c>
      <c r="M197" s="89">
        <v>0</v>
      </c>
      <c r="N197" s="89">
        <v>0</v>
      </c>
      <c r="O197" s="89">
        <v>938.10517788985101</v>
      </c>
      <c r="P197" s="89">
        <v>1025.1109061800601</v>
      </c>
      <c r="Q197" s="89">
        <v>1057.1666425449798</v>
      </c>
      <c r="R197" s="89">
        <v>903.07870161533799</v>
      </c>
      <c r="S197" s="89">
        <v>0</v>
      </c>
      <c r="T197" s="89">
        <v>0</v>
      </c>
      <c r="U197" s="89">
        <v>0</v>
      </c>
      <c r="V197" s="89">
        <v>0</v>
      </c>
      <c r="W197" s="89">
        <v>279.53690262646001</v>
      </c>
      <c r="X197" s="89">
        <v>969.45405735543102</v>
      </c>
      <c r="Y197" s="89">
        <v>0</v>
      </c>
      <c r="Z197" s="89">
        <v>0</v>
      </c>
      <c r="AA197" s="89">
        <v>1586.2880663705801</v>
      </c>
      <c r="AB197" s="89">
        <v>767.72843470975192</v>
      </c>
      <c r="AC197" s="89">
        <v>981.16819225591007</v>
      </c>
      <c r="AD197" s="89">
        <v>785.88569114541792</v>
      </c>
      <c r="AE197" s="89">
        <v>0</v>
      </c>
      <c r="AF197" s="89">
        <v>1248</v>
      </c>
      <c r="AG197" s="89">
        <v>1019</v>
      </c>
      <c r="AH197" s="89">
        <v>1468</v>
      </c>
      <c r="AI197" s="89">
        <v>2250</v>
      </c>
      <c r="AJ197" s="89">
        <v>1211</v>
      </c>
    </row>
    <row r="198" spans="1:36" ht="15" customHeight="1">
      <c r="A198" s="89" t="s">
        <v>157</v>
      </c>
      <c r="B198" s="91" t="s">
        <v>310</v>
      </c>
      <c r="C198" s="89">
        <v>0</v>
      </c>
      <c r="D198" s="89">
        <v>1264.2639586615901</v>
      </c>
      <c r="E198" s="89">
        <v>0</v>
      </c>
      <c r="F198" s="89">
        <v>0</v>
      </c>
      <c r="G198" s="89">
        <v>0</v>
      </c>
      <c r="H198" s="89">
        <v>1016.03976861827</v>
      </c>
      <c r="I198" s="89">
        <v>1144.5981630804799</v>
      </c>
      <c r="J198" s="89">
        <v>921.64596476852296</v>
      </c>
      <c r="K198" s="89">
        <v>205.65185271509202</v>
      </c>
      <c r="L198" s="89">
        <v>0</v>
      </c>
      <c r="M198" s="89">
        <v>852.16339759525101</v>
      </c>
      <c r="N198" s="89">
        <v>0</v>
      </c>
      <c r="O198" s="89">
        <v>0</v>
      </c>
      <c r="P198" s="89">
        <v>1141.8269998191799</v>
      </c>
      <c r="Q198" s="89">
        <v>0</v>
      </c>
      <c r="R198" s="89">
        <v>0</v>
      </c>
      <c r="S198" s="89">
        <v>180.607718080865</v>
      </c>
      <c r="T198" s="89">
        <v>0</v>
      </c>
      <c r="U198" s="89">
        <v>0</v>
      </c>
      <c r="V198" s="89">
        <v>0</v>
      </c>
      <c r="W198" s="89">
        <v>1345.2498022536599</v>
      </c>
      <c r="X198" s="89">
        <v>636.20237546535895</v>
      </c>
      <c r="Y198" s="89">
        <v>0</v>
      </c>
      <c r="Z198" s="89">
        <v>1225.5033101732299</v>
      </c>
      <c r="AA198" s="89">
        <v>802.01204829864901</v>
      </c>
      <c r="AB198" s="89">
        <v>0</v>
      </c>
      <c r="AC198" s="89">
        <v>977.33382873698895</v>
      </c>
      <c r="AD198" s="89">
        <v>0</v>
      </c>
      <c r="AE198" s="89">
        <v>0</v>
      </c>
      <c r="AF198" s="89">
        <v>957</v>
      </c>
      <c r="AG198" s="89">
        <v>1069</v>
      </c>
      <c r="AH198" s="89">
        <v>1078</v>
      </c>
      <c r="AI198" s="89">
        <v>1383</v>
      </c>
      <c r="AJ198" s="89">
        <v>1133</v>
      </c>
    </row>
    <row r="199" spans="1:36" ht="15" customHeight="1">
      <c r="A199" s="89" t="s">
        <v>157</v>
      </c>
      <c r="B199" s="91" t="s">
        <v>298</v>
      </c>
      <c r="C199" s="89">
        <v>1285.66128237525</v>
      </c>
      <c r="D199" s="89">
        <v>804.23854010353705</v>
      </c>
      <c r="E199" s="89">
        <v>192.198479320232</v>
      </c>
      <c r="F199" s="89">
        <v>0</v>
      </c>
      <c r="G199" s="89">
        <v>637.54705771983106</v>
      </c>
      <c r="H199" s="89">
        <v>738.706129558464</v>
      </c>
      <c r="I199" s="89">
        <v>356.148252621496</v>
      </c>
      <c r="J199" s="89">
        <v>503.888449476456</v>
      </c>
      <c r="K199" s="89">
        <v>0</v>
      </c>
      <c r="L199" s="89">
        <v>1513.17891265412</v>
      </c>
      <c r="M199" s="89">
        <v>0</v>
      </c>
      <c r="N199" s="89">
        <v>0</v>
      </c>
      <c r="O199" s="89">
        <v>1129.39397401365</v>
      </c>
      <c r="P199" s="89">
        <v>1144.4012916258498</v>
      </c>
      <c r="Q199" s="89">
        <v>932.264714643704</v>
      </c>
      <c r="R199" s="89">
        <v>1161.0499939660699</v>
      </c>
      <c r="S199" s="89">
        <v>1249.6982264928699</v>
      </c>
      <c r="T199" s="89">
        <v>279.53690262646001</v>
      </c>
      <c r="U199" s="89">
        <v>1345.2498022536599</v>
      </c>
      <c r="V199" s="89">
        <v>0</v>
      </c>
      <c r="W199" s="89">
        <v>0</v>
      </c>
      <c r="X199" s="89">
        <v>943.15722813118703</v>
      </c>
      <c r="Y199" s="89">
        <v>0</v>
      </c>
      <c r="Z199" s="89">
        <v>0</v>
      </c>
      <c r="AA199" s="89">
        <v>1343.7475420231901</v>
      </c>
      <c r="AB199" s="89">
        <v>958.07311103482107</v>
      </c>
      <c r="AC199" s="89">
        <v>1060.74538884102</v>
      </c>
      <c r="AD199" s="89">
        <v>604.03108572155702</v>
      </c>
      <c r="AE199" s="89">
        <v>0</v>
      </c>
      <c r="AF199" s="89">
        <v>973</v>
      </c>
      <c r="AG199" s="89">
        <v>762</v>
      </c>
      <c r="AH199" s="89">
        <v>1202</v>
      </c>
      <c r="AI199" s="89">
        <v>1991</v>
      </c>
      <c r="AJ199" s="89">
        <v>937</v>
      </c>
    </row>
    <row r="200" spans="1:36" ht="15" customHeight="1">
      <c r="A200" s="89" t="s">
        <v>157</v>
      </c>
      <c r="B200" s="91" t="s">
        <v>359</v>
      </c>
      <c r="C200" s="89">
        <v>1809.0938656153198</v>
      </c>
      <c r="D200" s="89">
        <v>667.28743942098004</v>
      </c>
      <c r="E200" s="89">
        <v>0</v>
      </c>
      <c r="F200" s="89">
        <v>489.50968613755697</v>
      </c>
      <c r="G200" s="89">
        <v>978.202256013701</v>
      </c>
      <c r="H200" s="89">
        <v>829.37590922436198</v>
      </c>
      <c r="I200" s="89">
        <v>1143.0904705983601</v>
      </c>
      <c r="J200" s="89">
        <v>0</v>
      </c>
      <c r="K200" s="89">
        <v>0</v>
      </c>
      <c r="L200" s="89">
        <v>0</v>
      </c>
      <c r="M200" s="89">
        <v>0</v>
      </c>
      <c r="N200" s="89">
        <v>521.15889498532499</v>
      </c>
      <c r="O200" s="89">
        <v>339.14004627368701</v>
      </c>
      <c r="P200" s="89">
        <v>486.509831457367</v>
      </c>
      <c r="Q200" s="89">
        <v>0</v>
      </c>
      <c r="R200" s="89">
        <v>586.66369571887094</v>
      </c>
      <c r="S200" s="89">
        <v>0</v>
      </c>
      <c r="T200" s="89">
        <v>0</v>
      </c>
      <c r="U200" s="89">
        <v>0</v>
      </c>
      <c r="V200" s="89">
        <v>0</v>
      </c>
      <c r="W200" s="89">
        <v>0</v>
      </c>
      <c r="X200" s="89">
        <v>1038.1278970272401</v>
      </c>
      <c r="Y200" s="89">
        <v>0</v>
      </c>
      <c r="Z200" s="89">
        <v>569.06990902236203</v>
      </c>
      <c r="AA200" s="89">
        <v>0</v>
      </c>
      <c r="AB200" s="89">
        <v>511.015665007346</v>
      </c>
      <c r="AC200" s="89">
        <v>658.157323216142</v>
      </c>
      <c r="AD200" s="89">
        <v>0</v>
      </c>
      <c r="AE200" s="89">
        <v>0</v>
      </c>
      <c r="AF200" s="89">
        <v>0</v>
      </c>
      <c r="AG200" s="89">
        <v>0</v>
      </c>
      <c r="AH200" s="89">
        <v>0</v>
      </c>
      <c r="AI200" s="89">
        <v>0</v>
      </c>
      <c r="AJ200" s="89">
        <v>0</v>
      </c>
    </row>
    <row r="201" spans="1:36" ht="15" customHeight="1">
      <c r="A201" s="89" t="s">
        <v>157</v>
      </c>
      <c r="B201" s="91" t="s">
        <v>299</v>
      </c>
      <c r="C201" s="89">
        <v>2000.60210862749</v>
      </c>
      <c r="D201" s="89">
        <v>630.35834473777004</v>
      </c>
      <c r="E201" s="89">
        <v>1037.5298659720399</v>
      </c>
      <c r="F201" s="89">
        <v>1129.6862445515799</v>
      </c>
      <c r="G201" s="89">
        <v>1001.53130217721</v>
      </c>
      <c r="H201" s="89">
        <v>390.17771934421097</v>
      </c>
      <c r="I201" s="89">
        <v>633.87344837345699</v>
      </c>
      <c r="J201" s="89">
        <v>745.49926267908506</v>
      </c>
      <c r="K201" s="89">
        <v>825.43250435985999</v>
      </c>
      <c r="L201" s="89">
        <v>0</v>
      </c>
      <c r="M201" s="89">
        <v>1430.7807594476301</v>
      </c>
      <c r="N201" s="89">
        <v>1480.0860704174399</v>
      </c>
      <c r="O201" s="89">
        <v>818.17144171362804</v>
      </c>
      <c r="P201" s="89">
        <v>551.71910134001803</v>
      </c>
      <c r="Q201" s="89">
        <v>0</v>
      </c>
      <c r="R201" s="89">
        <v>1174.66292608554</v>
      </c>
      <c r="S201" s="89">
        <v>464.51770990894602</v>
      </c>
      <c r="T201" s="89">
        <v>969.45405735543102</v>
      </c>
      <c r="U201" s="89">
        <v>636.20237546535998</v>
      </c>
      <c r="V201" s="89">
        <v>1038.1278970272401</v>
      </c>
      <c r="W201" s="89">
        <v>943.15722813118703</v>
      </c>
      <c r="X201" s="89">
        <v>0</v>
      </c>
      <c r="Y201" s="89">
        <v>0</v>
      </c>
      <c r="Z201" s="89">
        <v>809.16174161674303</v>
      </c>
      <c r="AA201" s="89">
        <v>1196.52699238643</v>
      </c>
      <c r="AB201" s="89">
        <v>746.53257175725798</v>
      </c>
      <c r="AC201" s="89">
        <v>380.21135998730699</v>
      </c>
      <c r="AD201" s="89">
        <v>1502.6294206436</v>
      </c>
      <c r="AE201" s="89">
        <v>0</v>
      </c>
      <c r="AF201" s="89">
        <v>1112</v>
      </c>
      <c r="AG201" s="89">
        <v>1082</v>
      </c>
      <c r="AH201" s="89">
        <v>1310</v>
      </c>
      <c r="AI201" s="89">
        <v>1900</v>
      </c>
      <c r="AJ201" s="89">
        <v>1190</v>
      </c>
    </row>
    <row r="202" spans="1:36" ht="15" customHeight="1">
      <c r="A202" s="89" t="s">
        <v>157</v>
      </c>
      <c r="B202" s="91" t="s">
        <v>300</v>
      </c>
      <c r="C202" s="89">
        <v>560.61008017351105</v>
      </c>
      <c r="D202" s="89">
        <v>0</v>
      </c>
      <c r="E202" s="89">
        <v>0</v>
      </c>
      <c r="F202" s="89">
        <v>0</v>
      </c>
      <c r="G202" s="89">
        <v>0</v>
      </c>
      <c r="H202" s="89">
        <v>0</v>
      </c>
      <c r="I202" s="89">
        <v>0</v>
      </c>
      <c r="J202" s="89">
        <v>0</v>
      </c>
      <c r="K202" s="89">
        <v>0</v>
      </c>
      <c r="L202" s="89">
        <v>421.672415134201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89">
        <v>0</v>
      </c>
      <c r="V202" s="89">
        <v>0</v>
      </c>
      <c r="W202" s="89">
        <v>0</v>
      </c>
      <c r="X202" s="89">
        <v>0</v>
      </c>
      <c r="Y202" s="89">
        <v>0</v>
      </c>
      <c r="Z202" s="89">
        <v>0</v>
      </c>
      <c r="AA202" s="89">
        <v>0</v>
      </c>
      <c r="AB202" s="89">
        <v>0</v>
      </c>
      <c r="AC202" s="89">
        <v>0</v>
      </c>
      <c r="AD202" s="89">
        <v>1672.93153161432</v>
      </c>
      <c r="AE202" s="89">
        <v>0</v>
      </c>
      <c r="AF202" s="89">
        <v>0</v>
      </c>
      <c r="AG202" s="89">
        <v>0</v>
      </c>
      <c r="AH202" s="89">
        <v>0</v>
      </c>
      <c r="AI202" s="89">
        <v>0</v>
      </c>
      <c r="AJ202" s="89">
        <v>0</v>
      </c>
    </row>
    <row r="203" spans="1:36" ht="15" customHeight="1">
      <c r="A203" s="89" t="s">
        <v>157</v>
      </c>
      <c r="B203" s="91" t="s">
        <v>301</v>
      </c>
      <c r="C203" s="89">
        <v>2252.6160473271798</v>
      </c>
      <c r="D203" s="89">
        <v>850.72120472862309</v>
      </c>
      <c r="E203" s="89">
        <v>0</v>
      </c>
      <c r="F203" s="89">
        <v>343.03271562063702</v>
      </c>
      <c r="G203" s="89">
        <v>1292.2756861994699</v>
      </c>
      <c r="H203" s="89">
        <v>842.37130979343601</v>
      </c>
      <c r="I203" s="89">
        <v>1224.8462438825002</v>
      </c>
      <c r="J203" s="89">
        <v>1533.4077074085801</v>
      </c>
      <c r="K203" s="89">
        <v>0</v>
      </c>
      <c r="L203" s="89">
        <v>0</v>
      </c>
      <c r="M203" s="89">
        <v>0</v>
      </c>
      <c r="N203" s="89">
        <v>772.59590847392906</v>
      </c>
      <c r="O203" s="89">
        <v>677.0909181281819</v>
      </c>
      <c r="P203" s="89">
        <v>452.356585476161</v>
      </c>
      <c r="Q203" s="89">
        <v>0</v>
      </c>
      <c r="R203" s="89">
        <v>1082.6257637412202</v>
      </c>
      <c r="S203" s="89">
        <v>1059.29442059653</v>
      </c>
      <c r="T203" s="89">
        <v>0</v>
      </c>
      <c r="U203" s="89">
        <v>1225.5033101732299</v>
      </c>
      <c r="V203" s="89">
        <v>569.06990902236203</v>
      </c>
      <c r="W203" s="89">
        <v>0</v>
      </c>
      <c r="X203" s="89">
        <v>809.16174161674303</v>
      </c>
      <c r="Y203" s="89">
        <v>0</v>
      </c>
      <c r="Z203" s="89">
        <v>0</v>
      </c>
      <c r="AA203" s="89">
        <v>0</v>
      </c>
      <c r="AB203" s="89">
        <v>787.56824992521501</v>
      </c>
      <c r="AC203" s="89">
        <v>523.91508623551999</v>
      </c>
      <c r="AD203" s="89">
        <v>0</v>
      </c>
      <c r="AE203" s="89">
        <v>899</v>
      </c>
      <c r="AF203" s="89">
        <v>0</v>
      </c>
      <c r="AG203" s="89">
        <v>0</v>
      </c>
      <c r="AH203" s="89">
        <v>0</v>
      </c>
      <c r="AI203" s="89">
        <v>0</v>
      </c>
      <c r="AJ203" s="89">
        <v>0</v>
      </c>
    </row>
    <row r="204" spans="1:36" ht="15" customHeight="1">
      <c r="A204" s="89" t="s">
        <v>157</v>
      </c>
      <c r="B204" s="91" t="s">
        <v>303</v>
      </c>
      <c r="C204" s="89">
        <v>2623.54865906435</v>
      </c>
      <c r="D204" s="89">
        <v>1698.78586366179</v>
      </c>
      <c r="E204" s="89">
        <v>1535.2614592201701</v>
      </c>
      <c r="F204" s="89">
        <v>0</v>
      </c>
      <c r="G204" s="89">
        <v>1857.41285149137</v>
      </c>
      <c r="H204" s="89">
        <v>1454.21916641332</v>
      </c>
      <c r="I204" s="89">
        <v>1354.2725273615699</v>
      </c>
      <c r="J204" s="89">
        <v>400</v>
      </c>
      <c r="K204" s="89">
        <v>661.72041219775406</v>
      </c>
      <c r="L204" s="89">
        <v>0</v>
      </c>
      <c r="M204" s="89">
        <v>505.82931999969901</v>
      </c>
      <c r="N204" s="89">
        <v>0</v>
      </c>
      <c r="O204" s="89">
        <v>1974.18746626347</v>
      </c>
      <c r="P204" s="89">
        <v>1745.8480912927701</v>
      </c>
      <c r="Q204" s="89">
        <v>0</v>
      </c>
      <c r="R204" s="89">
        <v>2245.4899867019499</v>
      </c>
      <c r="S204" s="89">
        <v>923.23087982093102</v>
      </c>
      <c r="T204" s="89">
        <v>1586.2880663705801</v>
      </c>
      <c r="U204" s="89">
        <v>802.01204829864901</v>
      </c>
      <c r="V204" s="89">
        <v>0</v>
      </c>
      <c r="W204" s="89">
        <v>1343.7475420231901</v>
      </c>
      <c r="X204" s="89">
        <v>1196.52699238643</v>
      </c>
      <c r="Y204" s="89">
        <v>0</v>
      </c>
      <c r="Z204" s="89">
        <v>0</v>
      </c>
      <c r="AA204" s="89">
        <v>0</v>
      </c>
      <c r="AB204" s="89">
        <v>1858.1773164466701</v>
      </c>
      <c r="AC204" s="89">
        <v>1575.3717320999899</v>
      </c>
      <c r="AD204" s="89">
        <v>1485.1832458255701</v>
      </c>
      <c r="AE204" s="89">
        <v>0</v>
      </c>
      <c r="AF204" s="89">
        <v>454</v>
      </c>
      <c r="AG204" s="89">
        <v>577</v>
      </c>
      <c r="AH204" s="89">
        <v>291</v>
      </c>
      <c r="AI204" s="89">
        <v>634</v>
      </c>
      <c r="AJ204" s="89">
        <v>564</v>
      </c>
    </row>
    <row r="205" spans="1:36" ht="15" customHeight="1">
      <c r="A205" s="89" t="s">
        <v>157</v>
      </c>
      <c r="B205" s="91" t="s">
        <v>304</v>
      </c>
      <c r="C205" s="89">
        <v>1472.1386482586699</v>
      </c>
      <c r="D205" s="89">
        <v>171.23968487161298</v>
      </c>
      <c r="E205" s="89">
        <v>903.982915252147</v>
      </c>
      <c r="F205" s="89">
        <v>908.28599436695106</v>
      </c>
      <c r="G205" s="89">
        <v>511.841445195772</v>
      </c>
      <c r="H205" s="89">
        <v>404.30883342103601</v>
      </c>
      <c r="I205" s="89">
        <v>643.64683867472309</v>
      </c>
      <c r="J205" s="89">
        <v>1144.11719890019</v>
      </c>
      <c r="K205" s="89">
        <v>0</v>
      </c>
      <c r="L205" s="89">
        <v>1632.96478199994</v>
      </c>
      <c r="M205" s="89">
        <v>0</v>
      </c>
      <c r="N205" s="89">
        <v>1031.61870157402</v>
      </c>
      <c r="O205" s="89">
        <v>171.92921205264901</v>
      </c>
      <c r="P205" s="89">
        <v>369.97218165411005</v>
      </c>
      <c r="Q205" s="89">
        <v>0</v>
      </c>
      <c r="R205" s="89">
        <v>429.94551876705401</v>
      </c>
      <c r="S205" s="89">
        <v>1207.0468892582498</v>
      </c>
      <c r="T205" s="89">
        <v>767.72843470975192</v>
      </c>
      <c r="U205" s="89">
        <v>0</v>
      </c>
      <c r="V205" s="89">
        <v>511.015665007346</v>
      </c>
      <c r="W205" s="89">
        <v>958.07311103482107</v>
      </c>
      <c r="X205" s="89">
        <v>746.53257175725901</v>
      </c>
      <c r="Y205" s="89">
        <v>0</v>
      </c>
      <c r="Z205" s="89">
        <v>787.56824992521501</v>
      </c>
      <c r="AA205" s="89">
        <v>1858.1773164466701</v>
      </c>
      <c r="AB205" s="89">
        <v>0</v>
      </c>
      <c r="AC205" s="89">
        <v>454.53487290644597</v>
      </c>
      <c r="AD205" s="89">
        <v>0</v>
      </c>
      <c r="AE205" s="89">
        <v>0</v>
      </c>
      <c r="AF205" s="89">
        <v>0</v>
      </c>
      <c r="AG205" s="89">
        <v>0</v>
      </c>
      <c r="AH205" s="89">
        <v>0</v>
      </c>
      <c r="AI205" s="89">
        <v>0</v>
      </c>
      <c r="AJ205" s="89">
        <v>0</v>
      </c>
    </row>
    <row r="206" spans="1:36">
      <c r="A206" s="89" t="s">
        <v>157</v>
      </c>
      <c r="B206" s="91" t="s">
        <v>305</v>
      </c>
      <c r="C206" s="89">
        <v>1879.07717022939</v>
      </c>
      <c r="D206" s="89">
        <v>416.67442091245101</v>
      </c>
      <c r="E206" s="89">
        <v>1089.5599581445199</v>
      </c>
      <c r="F206" s="89">
        <v>797.89632698648404</v>
      </c>
      <c r="G206" s="89">
        <v>869.38049533326898</v>
      </c>
      <c r="H206" s="89">
        <v>323.68806336508601</v>
      </c>
      <c r="I206" s="89">
        <v>705.30028234734198</v>
      </c>
      <c r="J206" s="89">
        <v>1030.02389787685</v>
      </c>
      <c r="K206" s="89">
        <v>1177.7913358512399</v>
      </c>
      <c r="L206" s="89">
        <v>0</v>
      </c>
      <c r="M206" s="89">
        <v>0</v>
      </c>
      <c r="N206" s="89">
        <v>1109.6121626510699</v>
      </c>
      <c r="O206" s="89">
        <v>470.59611593338201</v>
      </c>
      <c r="P206" s="89">
        <v>171.64965832355401</v>
      </c>
      <c r="Q206" s="89">
        <v>0</v>
      </c>
      <c r="R206" s="89">
        <v>874.10712133104096</v>
      </c>
      <c r="S206" s="89">
        <v>797.05288986867799</v>
      </c>
      <c r="T206" s="89">
        <v>981.16819225591007</v>
      </c>
      <c r="U206" s="89">
        <v>977.33382873698895</v>
      </c>
      <c r="V206" s="89">
        <v>658.157323216142</v>
      </c>
      <c r="W206" s="89">
        <v>1060.74538884102</v>
      </c>
      <c r="X206" s="89">
        <v>380.21135998730603</v>
      </c>
      <c r="Y206" s="89">
        <v>0</v>
      </c>
      <c r="Z206" s="89">
        <v>523.91508623551999</v>
      </c>
      <c r="AA206" s="89">
        <v>1575.3717320999899</v>
      </c>
      <c r="AB206" s="89">
        <v>454.53487290644597</v>
      </c>
      <c r="AC206" s="89">
        <v>0</v>
      </c>
      <c r="AD206" s="89">
        <v>0</v>
      </c>
      <c r="AE206" s="89">
        <v>0</v>
      </c>
      <c r="AF206" s="89">
        <v>0</v>
      </c>
      <c r="AG206" s="89">
        <v>0</v>
      </c>
      <c r="AH206" s="89">
        <v>0</v>
      </c>
      <c r="AI206" s="89">
        <v>0</v>
      </c>
      <c r="AJ206" s="89">
        <v>0</v>
      </c>
    </row>
    <row r="207" spans="1:36" ht="15" customHeight="1">
      <c r="A207" s="89" t="s">
        <v>157</v>
      </c>
      <c r="B207" s="89" t="s">
        <v>358</v>
      </c>
      <c r="C207" s="89">
        <v>0</v>
      </c>
      <c r="D207" s="89">
        <v>0</v>
      </c>
      <c r="E207" s="89">
        <v>0</v>
      </c>
      <c r="F207" s="89">
        <v>428</v>
      </c>
      <c r="G207" s="89">
        <v>0</v>
      </c>
      <c r="H207" s="89">
        <v>0</v>
      </c>
      <c r="I207" s="89">
        <v>0</v>
      </c>
      <c r="J207" s="89">
        <v>0</v>
      </c>
      <c r="K207" s="89">
        <v>0</v>
      </c>
      <c r="L207" s="89">
        <v>0</v>
      </c>
      <c r="M207" s="89">
        <v>0</v>
      </c>
      <c r="N207" s="89">
        <v>868</v>
      </c>
      <c r="O207" s="89">
        <v>0</v>
      </c>
      <c r="P207" s="89">
        <v>0</v>
      </c>
      <c r="Q207" s="89">
        <v>0</v>
      </c>
      <c r="R207" s="89">
        <v>0</v>
      </c>
      <c r="S207" s="89">
        <v>0</v>
      </c>
      <c r="T207" s="89">
        <v>0</v>
      </c>
      <c r="U207" s="89">
        <v>0</v>
      </c>
      <c r="V207" s="89">
        <v>0</v>
      </c>
      <c r="W207" s="89">
        <v>0</v>
      </c>
      <c r="X207" s="89">
        <v>0</v>
      </c>
      <c r="Y207" s="89">
        <v>0</v>
      </c>
      <c r="Z207" s="89">
        <v>899</v>
      </c>
      <c r="AA207" s="89">
        <v>0</v>
      </c>
      <c r="AB207" s="89">
        <v>0</v>
      </c>
      <c r="AC207" s="89">
        <v>0</v>
      </c>
      <c r="AD207" s="89">
        <v>0</v>
      </c>
      <c r="AE207" s="89">
        <v>0</v>
      </c>
      <c r="AF207" s="89">
        <v>0</v>
      </c>
      <c r="AG207" s="89">
        <v>0</v>
      </c>
      <c r="AH207" s="89">
        <v>0</v>
      </c>
      <c r="AI207" s="89">
        <v>0</v>
      </c>
      <c r="AJ207" s="89">
        <v>0</v>
      </c>
    </row>
    <row r="208" spans="1:36" ht="15" customHeight="1">
      <c r="A208" s="89" t="s">
        <v>157</v>
      </c>
      <c r="B208" s="91" t="s">
        <v>307</v>
      </c>
      <c r="C208" s="89">
        <v>600</v>
      </c>
      <c r="D208" s="89">
        <v>1399.0173033453</v>
      </c>
      <c r="E208" s="89">
        <v>645.5935980418019</v>
      </c>
      <c r="F208" s="89">
        <v>0</v>
      </c>
      <c r="G208" s="89">
        <v>1134.76331056603</v>
      </c>
      <c r="H208" s="89">
        <v>1341.3757744945199</v>
      </c>
      <c r="I208" s="89">
        <v>959.53068808902401</v>
      </c>
      <c r="J208" s="89">
        <v>850.09003943214498</v>
      </c>
      <c r="K208" s="89">
        <v>0</v>
      </c>
      <c r="L208" s="89">
        <v>1549.5137640238599</v>
      </c>
      <c r="M208" s="89">
        <v>0</v>
      </c>
      <c r="N208" s="89">
        <v>0</v>
      </c>
      <c r="O208" s="89">
        <v>0</v>
      </c>
      <c r="P208" s="89">
        <v>0</v>
      </c>
      <c r="Q208" s="89">
        <v>363.85293099165801</v>
      </c>
      <c r="R208" s="89">
        <v>1673.8376714381</v>
      </c>
      <c r="S208" s="89">
        <v>0</v>
      </c>
      <c r="T208" s="89">
        <v>785.88569114541792</v>
      </c>
      <c r="U208" s="89">
        <v>0</v>
      </c>
      <c r="V208" s="89">
        <v>0</v>
      </c>
      <c r="W208" s="89">
        <v>604.03108572155702</v>
      </c>
      <c r="X208" s="89">
        <v>1502.6294206436</v>
      </c>
      <c r="Y208" s="89">
        <v>1672.93153161432</v>
      </c>
      <c r="Z208" s="89">
        <v>0</v>
      </c>
      <c r="AA208" s="89">
        <v>1485.1832458255701</v>
      </c>
      <c r="AB208" s="89">
        <v>0</v>
      </c>
      <c r="AC208" s="89">
        <v>0</v>
      </c>
      <c r="AD208" s="89">
        <v>0</v>
      </c>
      <c r="AE208" s="89">
        <v>0</v>
      </c>
      <c r="AF208" s="89">
        <v>1227</v>
      </c>
      <c r="AG208" s="89">
        <v>874</v>
      </c>
      <c r="AH208" s="89">
        <v>1285</v>
      </c>
      <c r="AI208" s="89">
        <v>2083</v>
      </c>
      <c r="AJ208" s="89">
        <v>1049</v>
      </c>
    </row>
    <row r="209" spans="1:36" ht="15" customHeight="1">
      <c r="A209" s="89" t="s">
        <v>344</v>
      </c>
      <c r="B209" s="91" t="s">
        <v>279</v>
      </c>
      <c r="C209" s="89">
        <v>1462.5036972452499</v>
      </c>
      <c r="D209" s="89">
        <v>0</v>
      </c>
      <c r="E209" s="89">
        <v>770.236828192453</v>
      </c>
      <c r="F209" s="89">
        <v>1022.45061807718</v>
      </c>
      <c r="G209" s="89">
        <v>456.356604383042</v>
      </c>
      <c r="H209" s="89">
        <v>254.84215530230099</v>
      </c>
      <c r="I209" s="89">
        <v>477.03670245972501</v>
      </c>
      <c r="J209" s="89">
        <v>973.03029341892591</v>
      </c>
      <c r="K209" s="89">
        <v>0</v>
      </c>
      <c r="L209" s="89">
        <v>1640.58307712588</v>
      </c>
      <c r="M209" s="89">
        <v>0</v>
      </c>
      <c r="N209" s="89">
        <v>1188.0094566349799</v>
      </c>
      <c r="O209" s="89">
        <v>332.26843218335199</v>
      </c>
      <c r="P209" s="89">
        <v>400.59372578107298</v>
      </c>
      <c r="Q209" s="89">
        <v>0</v>
      </c>
      <c r="R209" s="89">
        <v>557.69258660892194</v>
      </c>
      <c r="S209" s="89">
        <v>1094.83749350671</v>
      </c>
      <c r="T209" s="89">
        <v>640.31926514528504</v>
      </c>
      <c r="U209" s="89">
        <v>1264.2639586615901</v>
      </c>
      <c r="V209" s="89">
        <v>667.28743942098004</v>
      </c>
      <c r="W209" s="89">
        <v>804.23854010353705</v>
      </c>
      <c r="X209" s="89">
        <v>630.35834473776902</v>
      </c>
      <c r="Y209" s="89">
        <v>0</v>
      </c>
      <c r="Z209" s="89">
        <v>850.72120472862309</v>
      </c>
      <c r="AA209" s="89">
        <v>1698.78586366179</v>
      </c>
      <c r="AB209" s="89">
        <v>171.239684871614</v>
      </c>
      <c r="AC209" s="89">
        <v>416.67442091245101</v>
      </c>
      <c r="AD209" s="89">
        <v>1399.0173033453</v>
      </c>
      <c r="AE209" s="89">
        <v>0</v>
      </c>
      <c r="AF209" s="89">
        <v>0</v>
      </c>
      <c r="AG209" s="89">
        <v>0</v>
      </c>
      <c r="AH209" s="89">
        <v>0</v>
      </c>
      <c r="AI209" s="89">
        <v>0</v>
      </c>
      <c r="AJ209" s="89">
        <v>0</v>
      </c>
    </row>
    <row r="210" spans="1:36" ht="15" customHeight="1">
      <c r="A210" s="89" t="s">
        <v>344</v>
      </c>
      <c r="B210" s="91" t="s">
        <v>281</v>
      </c>
      <c r="C210" s="89">
        <v>1099.0230756102801</v>
      </c>
      <c r="D210" s="89">
        <v>770.236828192453</v>
      </c>
      <c r="E210" s="89">
        <v>0</v>
      </c>
      <c r="F210" s="89">
        <v>0</v>
      </c>
      <c r="G210" s="89">
        <v>501.39553045155702</v>
      </c>
      <c r="H210" s="89">
        <v>767.87486374571495</v>
      </c>
      <c r="I210" s="89">
        <v>406.49570969197498</v>
      </c>
      <c r="J210" s="89">
        <v>692.15566005255198</v>
      </c>
      <c r="K210" s="89">
        <v>0</v>
      </c>
      <c r="L210" s="89">
        <v>1325.3755051562</v>
      </c>
      <c r="M210" s="89">
        <v>0</v>
      </c>
      <c r="N210" s="89">
        <v>0</v>
      </c>
      <c r="O210" s="89">
        <v>1075.0708709829501</v>
      </c>
      <c r="P210" s="89">
        <v>1146.04524644247</v>
      </c>
      <c r="Q210" s="89">
        <v>924.13527462824004</v>
      </c>
      <c r="R210" s="89">
        <v>1040.2243047708</v>
      </c>
      <c r="S210" s="89">
        <v>0</v>
      </c>
      <c r="T210" s="89">
        <v>140.402716275073</v>
      </c>
      <c r="U210" s="89">
        <v>0</v>
      </c>
      <c r="V210" s="89">
        <v>0</v>
      </c>
      <c r="W210" s="89">
        <v>192.198479320232</v>
      </c>
      <c r="X210" s="89">
        <v>1037.5298659720399</v>
      </c>
      <c r="Y210" s="89">
        <v>0</v>
      </c>
      <c r="Z210" s="89">
        <v>0</v>
      </c>
      <c r="AA210" s="89">
        <v>1535.2614592201701</v>
      </c>
      <c r="AB210" s="89">
        <v>903.982915252147</v>
      </c>
      <c r="AC210" s="89">
        <v>1089.5599581445199</v>
      </c>
      <c r="AD210" s="89">
        <v>645.5935980418019</v>
      </c>
      <c r="AE210" s="89">
        <v>0</v>
      </c>
      <c r="AF210" s="89">
        <v>1174</v>
      </c>
      <c r="AG210" s="89">
        <v>943</v>
      </c>
      <c r="AH210" s="89">
        <v>1394</v>
      </c>
      <c r="AI210" s="89">
        <v>2195</v>
      </c>
      <c r="AJ210" s="89">
        <v>1130</v>
      </c>
    </row>
    <row r="211" spans="1:36" ht="15" customHeight="1">
      <c r="A211" s="89" t="s">
        <v>344</v>
      </c>
      <c r="B211" s="91" t="s">
        <v>282</v>
      </c>
      <c r="C211" s="89">
        <v>0</v>
      </c>
      <c r="D211" s="89">
        <v>1022.45061807717</v>
      </c>
      <c r="E211" s="89">
        <v>0</v>
      </c>
      <c r="F211" s="89">
        <v>0</v>
      </c>
      <c r="G211" s="89">
        <v>1415.44768519386</v>
      </c>
      <c r="H211" s="89">
        <v>1087.0459106394901</v>
      </c>
      <c r="I211" s="89">
        <v>1458.0167648837798</v>
      </c>
      <c r="J211" s="89">
        <v>0</v>
      </c>
      <c r="K211" s="89">
        <v>0</v>
      </c>
      <c r="L211" s="89">
        <v>0</v>
      </c>
      <c r="M211" s="89">
        <v>0</v>
      </c>
      <c r="N211" s="89">
        <v>453.95261489014501</v>
      </c>
      <c r="O211" s="89">
        <v>753.16464265603702</v>
      </c>
      <c r="P211" s="89">
        <v>671.17606225370605</v>
      </c>
      <c r="Q211" s="89">
        <v>0</v>
      </c>
      <c r="R211" s="89">
        <v>1075.5099926088301</v>
      </c>
      <c r="S211" s="89">
        <v>0</v>
      </c>
      <c r="T211" s="89">
        <v>0</v>
      </c>
      <c r="U211" s="89">
        <v>0</v>
      </c>
      <c r="V211" s="89">
        <v>489.50968613755697</v>
      </c>
      <c r="W211" s="89">
        <v>0</v>
      </c>
      <c r="X211" s="89">
        <v>1129.6862445515799</v>
      </c>
      <c r="Y211" s="89">
        <v>0</v>
      </c>
      <c r="Z211" s="89">
        <v>343.03271562063702</v>
      </c>
      <c r="AA211" s="89">
        <v>0</v>
      </c>
      <c r="AB211" s="89">
        <v>908.28599436695106</v>
      </c>
      <c r="AC211" s="89">
        <v>797.89632698648404</v>
      </c>
      <c r="AD211" s="89">
        <v>0</v>
      </c>
      <c r="AE211" s="89">
        <v>428</v>
      </c>
      <c r="AF211" s="89">
        <v>0</v>
      </c>
      <c r="AG211" s="89">
        <v>0</v>
      </c>
      <c r="AH211" s="89">
        <v>0</v>
      </c>
      <c r="AI211" s="89">
        <v>0</v>
      </c>
      <c r="AJ211" s="89">
        <v>0</v>
      </c>
    </row>
    <row r="212" spans="1:36" ht="15" customHeight="1">
      <c r="A212" s="89" t="s">
        <v>344</v>
      </c>
      <c r="B212" s="91" t="s">
        <v>283</v>
      </c>
      <c r="C212" s="89">
        <v>1014.34394513314</v>
      </c>
      <c r="D212" s="89">
        <v>456.356604383042</v>
      </c>
      <c r="E212" s="89">
        <v>501.39553045155702</v>
      </c>
      <c r="F212" s="89">
        <v>1415.44768519386</v>
      </c>
      <c r="G212" s="89">
        <v>0</v>
      </c>
      <c r="H212" s="89">
        <v>619.88650523467504</v>
      </c>
      <c r="I212" s="89">
        <v>504.61636209337797</v>
      </c>
      <c r="J212" s="89">
        <v>1027.04980656165</v>
      </c>
      <c r="K212" s="89">
        <v>0</v>
      </c>
      <c r="L212" s="89">
        <v>1204.00805515613</v>
      </c>
      <c r="M212" s="89">
        <v>0</v>
      </c>
      <c r="N212" s="89">
        <v>0</v>
      </c>
      <c r="O212" s="89">
        <v>662.93928739685907</v>
      </c>
      <c r="P212" s="89">
        <v>850.87250518848896</v>
      </c>
      <c r="Q212" s="89">
        <v>0</v>
      </c>
      <c r="R212" s="89">
        <v>540.00727508318994</v>
      </c>
      <c r="S212" s="89">
        <v>0</v>
      </c>
      <c r="T212" s="89">
        <v>367.02347411715601</v>
      </c>
      <c r="U212" s="89">
        <v>0</v>
      </c>
      <c r="V212" s="89">
        <v>978.20225601370009</v>
      </c>
      <c r="W212" s="89">
        <v>637.54705771983208</v>
      </c>
      <c r="X212" s="89">
        <v>1001.53130217721</v>
      </c>
      <c r="Y212" s="89">
        <v>0</v>
      </c>
      <c r="Z212" s="89">
        <v>1292.2756861994699</v>
      </c>
      <c r="AA212" s="89">
        <v>1857.41285149137</v>
      </c>
      <c r="AB212" s="89">
        <v>511.841445195772</v>
      </c>
      <c r="AC212" s="89">
        <v>869.38049533326898</v>
      </c>
      <c r="AD212" s="89">
        <v>1134.76331056603</v>
      </c>
      <c r="AE212" s="89">
        <v>0</v>
      </c>
      <c r="AF212" s="89">
        <v>0</v>
      </c>
      <c r="AG212" s="89">
        <v>0</v>
      </c>
      <c r="AH212" s="89">
        <v>0</v>
      </c>
      <c r="AI212" s="89">
        <v>0</v>
      </c>
      <c r="AJ212" s="89">
        <v>0</v>
      </c>
    </row>
    <row r="213" spans="1:36" ht="15" customHeight="1">
      <c r="A213" s="89" t="s">
        <v>344</v>
      </c>
      <c r="B213" s="91" t="s">
        <v>284</v>
      </c>
      <c r="C213" s="89">
        <v>1630.331431028</v>
      </c>
      <c r="D213" s="89">
        <v>254.84215530230099</v>
      </c>
      <c r="E213" s="89">
        <v>767.87486374571495</v>
      </c>
      <c r="F213" s="89">
        <v>1087.0459106394901</v>
      </c>
      <c r="G213" s="89">
        <v>619.88650523467504</v>
      </c>
      <c r="H213" s="89">
        <v>0</v>
      </c>
      <c r="I213" s="89">
        <v>382.62832690687503</v>
      </c>
      <c r="J213" s="89">
        <v>777.762743983733</v>
      </c>
      <c r="K213" s="89">
        <v>1194.05150474325</v>
      </c>
      <c r="L213" s="89">
        <v>0</v>
      </c>
      <c r="M213" s="89">
        <v>0</v>
      </c>
      <c r="N213" s="89">
        <v>1334.1030659155401</v>
      </c>
      <c r="O213" s="89">
        <v>528.62735733984505</v>
      </c>
      <c r="P213" s="89">
        <v>415.872666555092</v>
      </c>
      <c r="Q213" s="89">
        <v>0</v>
      </c>
      <c r="R213" s="89">
        <v>812.42519774304708</v>
      </c>
      <c r="S213" s="89">
        <v>850.90017038750102</v>
      </c>
      <c r="T213" s="89">
        <v>665.23720472525895</v>
      </c>
      <c r="U213" s="89">
        <v>1016.03976861826</v>
      </c>
      <c r="V213" s="89">
        <v>829.37590922436198</v>
      </c>
      <c r="W213" s="89">
        <v>738.706129558464</v>
      </c>
      <c r="X213" s="89">
        <v>390.17771934421097</v>
      </c>
      <c r="Y213" s="89">
        <v>0</v>
      </c>
      <c r="Z213" s="89">
        <v>842.37130979343601</v>
      </c>
      <c r="AA213" s="89">
        <v>1454.21916641332</v>
      </c>
      <c r="AB213" s="89">
        <v>404.30883342103704</v>
      </c>
      <c r="AC213" s="89">
        <v>323.68806336508601</v>
      </c>
      <c r="AD213" s="89">
        <v>1341.3757744945199</v>
      </c>
      <c r="AE213" s="89">
        <v>0</v>
      </c>
      <c r="AF213" s="89">
        <v>1234</v>
      </c>
      <c r="AG213" s="89">
        <v>1145</v>
      </c>
      <c r="AH213" s="89">
        <v>1509</v>
      </c>
      <c r="AI213" s="89">
        <v>2169</v>
      </c>
      <c r="AJ213" s="89">
        <v>1311</v>
      </c>
    </row>
    <row r="214" spans="1:36" ht="15" customHeight="1">
      <c r="A214" s="89" t="s">
        <v>344</v>
      </c>
      <c r="B214" s="91" t="s">
        <v>285</v>
      </c>
      <c r="C214" s="89">
        <v>1410.7543914733799</v>
      </c>
      <c r="D214" s="89">
        <v>477.03670245972501</v>
      </c>
      <c r="E214" s="89">
        <v>406.49570969197498</v>
      </c>
      <c r="F214" s="89">
        <v>1458.0167648837798</v>
      </c>
      <c r="G214" s="89">
        <v>504.61636209337797</v>
      </c>
      <c r="H214" s="89">
        <v>382.62832690687503</v>
      </c>
      <c r="I214" s="89">
        <v>0</v>
      </c>
      <c r="J214" s="89">
        <v>540.48617707193898</v>
      </c>
      <c r="K214" s="89">
        <v>1281.0399000955401</v>
      </c>
      <c r="L214" s="89">
        <v>1624.9639850144902</v>
      </c>
      <c r="M214" s="89">
        <v>1750.79412833571</v>
      </c>
      <c r="N214" s="89">
        <v>1662.6622525184398</v>
      </c>
      <c r="O214" s="89">
        <v>809.27324768310598</v>
      </c>
      <c r="P214" s="89">
        <v>790.13366259144595</v>
      </c>
      <c r="Q214" s="89">
        <v>1286.0923385641399</v>
      </c>
      <c r="R214" s="89">
        <v>934.15270892569299</v>
      </c>
      <c r="S214" s="89">
        <v>1015.33146361259</v>
      </c>
      <c r="T214" s="89">
        <v>339.256989214344</v>
      </c>
      <c r="U214" s="89">
        <v>1144.5981630804799</v>
      </c>
      <c r="V214" s="89">
        <v>1143.0904705983601</v>
      </c>
      <c r="W214" s="89">
        <v>356.148252621496</v>
      </c>
      <c r="X214" s="89">
        <v>633.87344837345699</v>
      </c>
      <c r="Y214" s="89">
        <v>0</v>
      </c>
      <c r="Z214" s="89">
        <v>1224.8462438825002</v>
      </c>
      <c r="AA214" s="89">
        <v>1354.2725273615699</v>
      </c>
      <c r="AB214" s="89">
        <v>643.64683867472309</v>
      </c>
      <c r="AC214" s="89">
        <v>705.30028234734198</v>
      </c>
      <c r="AD214" s="89">
        <v>959.53068808902401</v>
      </c>
      <c r="AE214" s="89">
        <v>0</v>
      </c>
      <c r="AF214" s="89">
        <v>1080</v>
      </c>
      <c r="AG214" s="89">
        <v>943</v>
      </c>
      <c r="AH214" s="89">
        <v>1374</v>
      </c>
      <c r="AI214" s="89">
        <v>2106</v>
      </c>
      <c r="AJ214" s="89">
        <v>1130</v>
      </c>
    </row>
    <row r="215" spans="1:36" ht="15" customHeight="1">
      <c r="A215" s="89" t="s">
        <v>344</v>
      </c>
      <c r="B215" s="91" t="s">
        <v>286</v>
      </c>
      <c r="C215" s="89">
        <v>1789.50848048067</v>
      </c>
      <c r="D215" s="89">
        <v>973.03029341892591</v>
      </c>
      <c r="E215" s="89">
        <v>692.15566005255096</v>
      </c>
      <c r="F215" s="89">
        <v>0</v>
      </c>
      <c r="G215" s="89">
        <v>1027.04980656165</v>
      </c>
      <c r="H215" s="89">
        <v>777.762743983733</v>
      </c>
      <c r="I215" s="89">
        <v>540.48617707193796</v>
      </c>
      <c r="J215" s="89">
        <v>0</v>
      </c>
      <c r="K215" s="89">
        <v>978.43615901451699</v>
      </c>
      <c r="L215" s="89">
        <v>0</v>
      </c>
      <c r="M215" s="89">
        <v>1298.0924487966699</v>
      </c>
      <c r="N215" s="89">
        <v>0</v>
      </c>
      <c r="O215" s="89">
        <v>1294.2279971775301</v>
      </c>
      <c r="P215" s="89">
        <v>1171.93947295151</v>
      </c>
      <c r="Q215" s="89">
        <v>1213.4344984837101</v>
      </c>
      <c r="R215" s="89">
        <v>1472.55546826829</v>
      </c>
      <c r="S215" s="89">
        <v>873.01233222354495</v>
      </c>
      <c r="T215" s="89">
        <v>737.80857292999201</v>
      </c>
      <c r="U215" s="89">
        <v>921.64596476852296</v>
      </c>
      <c r="V215" s="89">
        <v>0</v>
      </c>
      <c r="W215" s="89">
        <v>503.888449476456</v>
      </c>
      <c r="X215" s="89">
        <v>745.49926267908506</v>
      </c>
      <c r="Y215" s="89">
        <v>0</v>
      </c>
      <c r="Z215" s="89">
        <v>1533.4077074085801</v>
      </c>
      <c r="AA215" s="89">
        <v>400</v>
      </c>
      <c r="AB215" s="89">
        <v>1144.11719890019</v>
      </c>
      <c r="AC215" s="89">
        <v>1030.02389787685</v>
      </c>
      <c r="AD215" s="89">
        <v>850.09003943214498</v>
      </c>
      <c r="AE215" s="89">
        <v>0</v>
      </c>
      <c r="AF215" s="89">
        <v>515</v>
      </c>
      <c r="AG215" s="89">
        <v>312</v>
      </c>
      <c r="AH215" s="89">
        <v>728</v>
      </c>
      <c r="AI215" s="89">
        <v>1538</v>
      </c>
      <c r="AJ215" s="89">
        <v>500</v>
      </c>
    </row>
    <row r="216" spans="1:36" ht="15" customHeight="1">
      <c r="A216" s="89" t="s">
        <v>344</v>
      </c>
      <c r="B216" s="91" t="s">
        <v>308</v>
      </c>
      <c r="C216" s="89">
        <v>0</v>
      </c>
      <c r="D216" s="89">
        <v>0</v>
      </c>
      <c r="E216" s="89">
        <v>0</v>
      </c>
      <c r="F216" s="89">
        <v>0</v>
      </c>
      <c r="G216" s="89">
        <v>0</v>
      </c>
      <c r="H216" s="89">
        <v>1194.05150474325</v>
      </c>
      <c r="I216" s="89">
        <v>1281.0399000955401</v>
      </c>
      <c r="J216" s="89">
        <v>978.43615901451699</v>
      </c>
      <c r="K216" s="89">
        <v>0</v>
      </c>
      <c r="L216" s="89">
        <v>0</v>
      </c>
      <c r="M216" s="89">
        <v>647.91129284531996</v>
      </c>
      <c r="N216" s="89">
        <v>0</v>
      </c>
      <c r="O216" s="89">
        <v>0</v>
      </c>
      <c r="P216" s="89">
        <v>0</v>
      </c>
      <c r="Q216" s="89">
        <v>0</v>
      </c>
      <c r="R216" s="89">
        <v>0</v>
      </c>
      <c r="S216" s="89">
        <v>384.46822270052297</v>
      </c>
      <c r="T216" s="89">
        <v>0</v>
      </c>
      <c r="U216" s="89">
        <v>205.65185271509202</v>
      </c>
      <c r="V216" s="89">
        <v>0</v>
      </c>
      <c r="W216" s="89">
        <v>0</v>
      </c>
      <c r="X216" s="89">
        <v>825.43250435985999</v>
      </c>
      <c r="Y216" s="89">
        <v>0</v>
      </c>
      <c r="Z216" s="89">
        <v>0</v>
      </c>
      <c r="AA216" s="89">
        <v>661.72041219775406</v>
      </c>
      <c r="AB216" s="89">
        <v>0</v>
      </c>
      <c r="AC216" s="89">
        <v>1177.7913358512399</v>
      </c>
      <c r="AD216" s="89">
        <v>0</v>
      </c>
      <c r="AE216" s="89">
        <v>0</v>
      </c>
      <c r="AF216" s="89">
        <v>860</v>
      </c>
      <c r="AG216" s="89">
        <v>1040</v>
      </c>
      <c r="AH216" s="89">
        <v>959</v>
      </c>
      <c r="AI216" s="89">
        <v>1194</v>
      </c>
      <c r="AJ216" s="89">
        <v>1069</v>
      </c>
    </row>
    <row r="217" spans="1:36" ht="15" customHeight="1">
      <c r="A217" s="89" t="s">
        <v>344</v>
      </c>
      <c r="B217" s="91" t="s">
        <v>287</v>
      </c>
      <c r="C217" s="89">
        <v>229.590304990151</v>
      </c>
      <c r="D217" s="89">
        <v>1640.58307712588</v>
      </c>
      <c r="E217" s="89">
        <v>1325.3755051562</v>
      </c>
      <c r="F217" s="89">
        <v>0</v>
      </c>
      <c r="G217" s="89">
        <v>1204.00805515613</v>
      </c>
      <c r="H217" s="89">
        <v>0</v>
      </c>
      <c r="I217" s="89">
        <v>1624.9639850144902</v>
      </c>
      <c r="J217" s="89">
        <v>0</v>
      </c>
      <c r="K217" s="89">
        <v>0</v>
      </c>
      <c r="L217" s="89">
        <v>0</v>
      </c>
      <c r="M217" s="89">
        <v>0</v>
      </c>
      <c r="N217" s="89">
        <v>0</v>
      </c>
      <c r="O217" s="89">
        <v>1723.5923456386299</v>
      </c>
      <c r="P217" s="89">
        <v>0</v>
      </c>
      <c r="Q217" s="89">
        <v>1479.4523671480001</v>
      </c>
      <c r="R217" s="89">
        <v>1341.0179170542301</v>
      </c>
      <c r="S217" s="89">
        <v>0</v>
      </c>
      <c r="T217" s="89">
        <v>1307.3596546454498</v>
      </c>
      <c r="U217" s="89">
        <v>0</v>
      </c>
      <c r="V217" s="89">
        <v>0</v>
      </c>
      <c r="W217" s="89">
        <v>1513.17891265412</v>
      </c>
      <c r="X217" s="89">
        <v>0</v>
      </c>
      <c r="Y217" s="89">
        <v>421.672415134201</v>
      </c>
      <c r="Z217" s="89">
        <v>0</v>
      </c>
      <c r="AA217" s="89">
        <v>0</v>
      </c>
      <c r="AB217" s="89">
        <v>1632.96478199994</v>
      </c>
      <c r="AC217" s="89">
        <v>0</v>
      </c>
      <c r="AD217" s="89">
        <v>1549.5137640238599</v>
      </c>
      <c r="AE217" s="89">
        <v>0</v>
      </c>
      <c r="AF217" s="89">
        <v>0</v>
      </c>
      <c r="AG217" s="89">
        <v>0</v>
      </c>
      <c r="AH217" s="89">
        <v>0</v>
      </c>
      <c r="AI217" s="89">
        <v>0</v>
      </c>
      <c r="AJ217" s="89">
        <v>0</v>
      </c>
    </row>
    <row r="218" spans="1:36" ht="15" customHeight="1">
      <c r="A218" s="89" t="s">
        <v>344</v>
      </c>
      <c r="B218" s="91" t="s">
        <v>288</v>
      </c>
      <c r="C218" s="89">
        <v>0</v>
      </c>
      <c r="D218" s="89">
        <v>0</v>
      </c>
      <c r="E218" s="89">
        <v>0</v>
      </c>
      <c r="F218" s="89">
        <v>0</v>
      </c>
      <c r="G218" s="89">
        <v>0</v>
      </c>
      <c r="H218" s="89">
        <v>0</v>
      </c>
      <c r="I218" s="89">
        <v>1750.79412833571</v>
      </c>
      <c r="J218" s="89">
        <v>1298.0924487966699</v>
      </c>
      <c r="K218" s="89">
        <v>647.91129284531996</v>
      </c>
      <c r="L218" s="89">
        <v>0</v>
      </c>
      <c r="M218" s="89">
        <v>0</v>
      </c>
      <c r="N218" s="89">
        <v>0</v>
      </c>
      <c r="O218" s="89">
        <v>0</v>
      </c>
      <c r="P218" s="89">
        <v>0</v>
      </c>
      <c r="Q218" s="89">
        <v>0</v>
      </c>
      <c r="R218" s="89">
        <v>0</v>
      </c>
      <c r="S218" s="89">
        <v>1026.3112498938599</v>
      </c>
      <c r="T218" s="89">
        <v>0</v>
      </c>
      <c r="U218" s="89">
        <v>852.16339759525101</v>
      </c>
      <c r="V218" s="89">
        <v>0</v>
      </c>
      <c r="W218" s="89">
        <v>0</v>
      </c>
      <c r="X218" s="89">
        <v>1430.7807594476301</v>
      </c>
      <c r="Y218" s="89">
        <v>0</v>
      </c>
      <c r="Z218" s="89">
        <v>0</v>
      </c>
      <c r="AA218" s="89">
        <v>505.82931999969901</v>
      </c>
      <c r="AB218" s="89">
        <v>0</v>
      </c>
      <c r="AC218" s="89">
        <v>0</v>
      </c>
      <c r="AD218" s="89">
        <v>0</v>
      </c>
      <c r="AE218" s="89">
        <v>0</v>
      </c>
      <c r="AF218" s="89">
        <v>903</v>
      </c>
      <c r="AG218" s="89">
        <v>1119</v>
      </c>
      <c r="AH218" s="89">
        <v>824</v>
      </c>
      <c r="AI218" s="89">
        <v>709</v>
      </c>
      <c r="AJ218" s="89">
        <v>1068</v>
      </c>
    </row>
    <row r="219" spans="1:36" ht="15" customHeight="1">
      <c r="A219" s="89" t="s">
        <v>344</v>
      </c>
      <c r="B219" s="91" t="s">
        <v>289</v>
      </c>
      <c r="C219" s="89">
        <v>0</v>
      </c>
      <c r="D219" s="89">
        <v>1462.5036972452499</v>
      </c>
      <c r="E219" s="89">
        <v>300</v>
      </c>
      <c r="F219" s="89">
        <v>0</v>
      </c>
      <c r="G219" s="89">
        <v>350</v>
      </c>
      <c r="H219" s="89">
        <v>1630.331431028</v>
      </c>
      <c r="I219" s="89">
        <v>500</v>
      </c>
      <c r="J219" s="89">
        <v>1789.50848048067</v>
      </c>
      <c r="K219" s="89">
        <v>0</v>
      </c>
      <c r="L219" s="89">
        <v>1000</v>
      </c>
      <c r="M219" s="89">
        <v>0</v>
      </c>
      <c r="N219" s="89">
        <v>2201.08682865318</v>
      </c>
      <c r="O219" s="89">
        <v>1577.9893158996201</v>
      </c>
      <c r="P219" s="89">
        <v>1838.3882306706901</v>
      </c>
      <c r="Q219" s="89">
        <v>1284.4862978178601</v>
      </c>
      <c r="R219" s="89">
        <v>1000</v>
      </c>
      <c r="S219" s="89">
        <v>0</v>
      </c>
      <c r="T219" s="89">
        <v>1087.0487478216301</v>
      </c>
      <c r="U219" s="89">
        <v>0</v>
      </c>
      <c r="V219" s="89">
        <v>1809.0938656153198</v>
      </c>
      <c r="W219" s="89">
        <v>1285.66128237525</v>
      </c>
      <c r="X219" s="89">
        <v>2000.60210862749</v>
      </c>
      <c r="Y219" s="89">
        <v>560.61008017351105</v>
      </c>
      <c r="Z219" s="89">
        <v>2252.6160473271798</v>
      </c>
      <c r="AA219" s="89">
        <v>2623.54865906435</v>
      </c>
      <c r="AB219" s="89">
        <v>1472.1386482586699</v>
      </c>
      <c r="AC219" s="89">
        <v>1879.07717022939</v>
      </c>
      <c r="AD219" s="89">
        <v>600</v>
      </c>
      <c r="AE219" s="89">
        <v>0</v>
      </c>
      <c r="AF219" s="89">
        <v>1663</v>
      </c>
      <c r="AG219" s="89">
        <v>1404</v>
      </c>
      <c r="AH219" s="89">
        <v>1850</v>
      </c>
      <c r="AI219" s="89">
        <v>2714</v>
      </c>
      <c r="AJ219" s="89">
        <v>1593</v>
      </c>
    </row>
    <row r="220" spans="1:36" ht="15" customHeight="1">
      <c r="A220" s="89" t="s">
        <v>344</v>
      </c>
      <c r="B220" s="91" t="s">
        <v>290</v>
      </c>
      <c r="C220" s="89">
        <v>2201.08682865318</v>
      </c>
      <c r="D220" s="89">
        <v>1188.0094566349799</v>
      </c>
      <c r="E220" s="89">
        <v>0</v>
      </c>
      <c r="F220" s="89">
        <v>453.95261489014501</v>
      </c>
      <c r="G220" s="89">
        <v>0</v>
      </c>
      <c r="H220" s="89">
        <v>1334.1030659155401</v>
      </c>
      <c r="I220" s="89">
        <v>1662.6622525184398</v>
      </c>
      <c r="J220" s="89">
        <v>0</v>
      </c>
      <c r="K220" s="89">
        <v>0</v>
      </c>
      <c r="L220" s="89">
        <v>0</v>
      </c>
      <c r="M220" s="89">
        <v>0</v>
      </c>
      <c r="N220" s="89">
        <v>0</v>
      </c>
      <c r="O220" s="89">
        <v>859.98490218899008</v>
      </c>
      <c r="P220" s="89">
        <v>947.645128812331</v>
      </c>
      <c r="Q220" s="89">
        <v>0</v>
      </c>
      <c r="R220" s="89">
        <v>1007.1001103608399</v>
      </c>
      <c r="S220" s="89">
        <v>0</v>
      </c>
      <c r="T220" s="89">
        <v>0</v>
      </c>
      <c r="U220" s="89">
        <v>0</v>
      </c>
      <c r="V220" s="89">
        <v>521.15889498532397</v>
      </c>
      <c r="W220" s="89">
        <v>0</v>
      </c>
      <c r="X220" s="89">
        <v>1480.0860704174399</v>
      </c>
      <c r="Y220" s="89">
        <v>0</v>
      </c>
      <c r="Z220" s="89">
        <v>772.59590847392906</v>
      </c>
      <c r="AA220" s="89">
        <v>0</v>
      </c>
      <c r="AB220" s="89">
        <v>1031.61870157402</v>
      </c>
      <c r="AC220" s="89">
        <v>1109.6121626510699</v>
      </c>
      <c r="AD220" s="89">
        <v>0</v>
      </c>
      <c r="AE220" s="89">
        <v>868</v>
      </c>
      <c r="AF220" s="89">
        <v>0</v>
      </c>
      <c r="AG220" s="89">
        <v>0</v>
      </c>
      <c r="AH220" s="89">
        <v>0</v>
      </c>
      <c r="AI220" s="89">
        <v>0</v>
      </c>
      <c r="AJ220" s="89">
        <v>0</v>
      </c>
    </row>
    <row r="221" spans="1:36" ht="15" customHeight="1">
      <c r="A221" s="89" t="s">
        <v>344</v>
      </c>
      <c r="B221" s="91" t="s">
        <v>291</v>
      </c>
      <c r="C221" s="89">
        <v>1577.9893158996201</v>
      </c>
      <c r="D221" s="89">
        <v>332.26843218335301</v>
      </c>
      <c r="E221" s="89">
        <v>1075.0708709829501</v>
      </c>
      <c r="F221" s="89">
        <v>753.16464265603702</v>
      </c>
      <c r="G221" s="89">
        <v>662.93928739685907</v>
      </c>
      <c r="H221" s="89">
        <v>528.62735733984505</v>
      </c>
      <c r="I221" s="89">
        <v>809.27324768310598</v>
      </c>
      <c r="J221" s="89">
        <v>1294.2279971775301</v>
      </c>
      <c r="K221" s="89">
        <v>0</v>
      </c>
      <c r="L221" s="89">
        <v>1723.5923456386299</v>
      </c>
      <c r="M221" s="89">
        <v>0</v>
      </c>
      <c r="N221" s="89">
        <v>859.98490218899099</v>
      </c>
      <c r="O221" s="89">
        <v>0</v>
      </c>
      <c r="P221" s="89">
        <v>331.48986219249798</v>
      </c>
      <c r="Q221" s="89">
        <v>0</v>
      </c>
      <c r="R221" s="89">
        <v>427.98870255175405</v>
      </c>
      <c r="S221" s="89">
        <v>1262.65091310359</v>
      </c>
      <c r="T221" s="89">
        <v>938.10517788985101</v>
      </c>
      <c r="U221" s="89">
        <v>0</v>
      </c>
      <c r="V221" s="89">
        <v>339.14004627368701</v>
      </c>
      <c r="W221" s="89">
        <v>1129.39397401365</v>
      </c>
      <c r="X221" s="89">
        <v>818.17144171362804</v>
      </c>
      <c r="Y221" s="89">
        <v>0</v>
      </c>
      <c r="Z221" s="89">
        <v>677.09091812818099</v>
      </c>
      <c r="AA221" s="89">
        <v>1974.18746626347</v>
      </c>
      <c r="AB221" s="89">
        <v>171.92921205264901</v>
      </c>
      <c r="AC221" s="89">
        <v>470.59611593338201</v>
      </c>
      <c r="AD221" s="89">
        <v>0</v>
      </c>
      <c r="AE221" s="89">
        <v>0</v>
      </c>
      <c r="AF221" s="89">
        <v>0</v>
      </c>
      <c r="AG221" s="89">
        <v>0</v>
      </c>
      <c r="AH221" s="89">
        <v>0</v>
      </c>
      <c r="AI221" s="89">
        <v>0</v>
      </c>
      <c r="AJ221" s="89">
        <v>0</v>
      </c>
    </row>
    <row r="222" spans="1:36" ht="15" customHeight="1">
      <c r="A222" s="89" t="s">
        <v>344</v>
      </c>
      <c r="B222" s="91" t="s">
        <v>292</v>
      </c>
      <c r="C222" s="89">
        <v>1838.3882306706901</v>
      </c>
      <c r="D222" s="89">
        <v>400.59372578107298</v>
      </c>
      <c r="E222" s="89">
        <v>1146.04524644247</v>
      </c>
      <c r="F222" s="89">
        <v>671.17606225370605</v>
      </c>
      <c r="G222" s="89">
        <v>850.87250518848896</v>
      </c>
      <c r="H222" s="89">
        <v>415.872666555092</v>
      </c>
      <c r="I222" s="89">
        <v>790.13366259144595</v>
      </c>
      <c r="J222" s="89">
        <v>1171.93947295151</v>
      </c>
      <c r="K222" s="89">
        <v>0</v>
      </c>
      <c r="L222" s="89">
        <v>0</v>
      </c>
      <c r="M222" s="89">
        <v>0</v>
      </c>
      <c r="N222" s="89">
        <v>947.645128812331</v>
      </c>
      <c r="O222" s="89">
        <v>331.489862192499</v>
      </c>
      <c r="P222" s="89">
        <v>0</v>
      </c>
      <c r="Q222" s="89">
        <v>0</v>
      </c>
      <c r="R222" s="89">
        <v>755.25685508296101</v>
      </c>
      <c r="S222" s="89">
        <v>961.22566260652798</v>
      </c>
      <c r="T222" s="89">
        <v>1025.1109061800601</v>
      </c>
      <c r="U222" s="89">
        <v>1141.8269998191799</v>
      </c>
      <c r="V222" s="89">
        <v>486.509831457367</v>
      </c>
      <c r="W222" s="89">
        <v>1144.4012916258498</v>
      </c>
      <c r="X222" s="89">
        <v>551.71910134001803</v>
      </c>
      <c r="Y222" s="89">
        <v>0</v>
      </c>
      <c r="Z222" s="89">
        <v>452.356585476161</v>
      </c>
      <c r="AA222" s="89">
        <v>1745.8480912927701</v>
      </c>
      <c r="AB222" s="89">
        <v>369.97218165411005</v>
      </c>
      <c r="AC222" s="89">
        <v>171.64965832355401</v>
      </c>
      <c r="AD222" s="89">
        <v>0</v>
      </c>
      <c r="AE222" s="89">
        <v>0</v>
      </c>
      <c r="AF222" s="89">
        <v>0</v>
      </c>
      <c r="AG222" s="89">
        <v>0</v>
      </c>
      <c r="AH222" s="89">
        <v>0</v>
      </c>
      <c r="AI222" s="89">
        <v>0</v>
      </c>
      <c r="AJ222" s="89">
        <v>0</v>
      </c>
    </row>
    <row r="223" spans="1:36" ht="15" customHeight="1">
      <c r="A223" s="89" t="s">
        <v>344</v>
      </c>
      <c r="B223" s="91" t="s">
        <v>293</v>
      </c>
      <c r="C223" s="89">
        <v>1284.4862978178601</v>
      </c>
      <c r="D223" s="89">
        <v>0</v>
      </c>
      <c r="E223" s="89">
        <v>924.13527462824095</v>
      </c>
      <c r="F223" s="89">
        <v>0</v>
      </c>
      <c r="G223" s="89">
        <v>0</v>
      </c>
      <c r="H223" s="89">
        <v>0</v>
      </c>
      <c r="I223" s="89">
        <v>1286.0923385641399</v>
      </c>
      <c r="J223" s="89">
        <v>1213.4344984837101</v>
      </c>
      <c r="K223" s="89">
        <v>0</v>
      </c>
      <c r="L223" s="89">
        <v>1479.4523671480001</v>
      </c>
      <c r="M223" s="89">
        <v>0</v>
      </c>
      <c r="N223" s="89">
        <v>0</v>
      </c>
      <c r="O223" s="89">
        <v>0</v>
      </c>
      <c r="P223" s="89">
        <v>0</v>
      </c>
      <c r="Q223" s="89">
        <v>0</v>
      </c>
      <c r="R223" s="89">
        <v>0</v>
      </c>
      <c r="S223" s="89">
        <v>0</v>
      </c>
      <c r="T223" s="89">
        <v>1057.1666425449798</v>
      </c>
      <c r="U223" s="89">
        <v>0</v>
      </c>
      <c r="V223" s="89">
        <v>0</v>
      </c>
      <c r="W223" s="89">
        <v>932.264714643704</v>
      </c>
      <c r="X223" s="89">
        <v>0</v>
      </c>
      <c r="Y223" s="89">
        <v>0</v>
      </c>
      <c r="Z223" s="89">
        <v>0</v>
      </c>
      <c r="AA223" s="89">
        <v>0</v>
      </c>
      <c r="AB223" s="89">
        <v>0</v>
      </c>
      <c r="AC223" s="89">
        <v>0</v>
      </c>
      <c r="AD223" s="89">
        <v>363.85293099165801</v>
      </c>
      <c r="AE223" s="89">
        <v>0</v>
      </c>
      <c r="AF223" s="89">
        <v>1419</v>
      </c>
      <c r="AG223" s="89">
        <v>1163</v>
      </c>
      <c r="AH223" s="89">
        <v>1515</v>
      </c>
      <c r="AI223" s="89">
        <v>2263</v>
      </c>
      <c r="AJ223" s="89">
        <v>1258</v>
      </c>
    </row>
    <row r="224" spans="1:36" ht="15" customHeight="1">
      <c r="A224" s="89" t="s">
        <v>344</v>
      </c>
      <c r="B224" s="91" t="s">
        <v>294</v>
      </c>
      <c r="C224" s="89">
        <v>1223.64121711451</v>
      </c>
      <c r="D224" s="89">
        <v>557.69258660892194</v>
      </c>
      <c r="E224" s="89">
        <v>1040.2243047708</v>
      </c>
      <c r="F224" s="89">
        <v>1075.5099926088301</v>
      </c>
      <c r="G224" s="89">
        <v>540.00727508318903</v>
      </c>
      <c r="H224" s="89">
        <v>812.42519774304708</v>
      </c>
      <c r="I224" s="89">
        <v>934.15270892569299</v>
      </c>
      <c r="J224" s="89">
        <v>1472.55546826829</v>
      </c>
      <c r="K224" s="89">
        <v>0</v>
      </c>
      <c r="L224" s="89">
        <v>1341.0179170542301</v>
      </c>
      <c r="M224" s="89">
        <v>0</v>
      </c>
      <c r="N224" s="89">
        <v>1007.1001103608399</v>
      </c>
      <c r="O224" s="89">
        <v>427.98870255175405</v>
      </c>
      <c r="P224" s="89">
        <v>755.25685508296192</v>
      </c>
      <c r="Q224" s="89">
        <v>0</v>
      </c>
      <c r="R224" s="89">
        <v>0</v>
      </c>
      <c r="S224" s="89">
        <v>0</v>
      </c>
      <c r="T224" s="89">
        <v>903.07870161533708</v>
      </c>
      <c r="U224" s="89">
        <v>0</v>
      </c>
      <c r="V224" s="89">
        <v>586.66369571887094</v>
      </c>
      <c r="W224" s="89">
        <v>1161.0499939660699</v>
      </c>
      <c r="X224" s="89">
        <v>1174.66292608554</v>
      </c>
      <c r="Y224" s="89">
        <v>0</v>
      </c>
      <c r="Z224" s="89">
        <v>1082.6257637412202</v>
      </c>
      <c r="AA224" s="89">
        <v>2245.4899867019499</v>
      </c>
      <c r="AB224" s="89">
        <v>429.94551876705401</v>
      </c>
      <c r="AC224" s="89">
        <v>874.10712133104096</v>
      </c>
      <c r="AD224" s="89">
        <v>1673.8376714381</v>
      </c>
      <c r="AE224" s="89">
        <v>0</v>
      </c>
      <c r="AF224" s="89">
        <v>0</v>
      </c>
      <c r="AG224" s="89">
        <v>0</v>
      </c>
      <c r="AH224" s="89">
        <v>0</v>
      </c>
      <c r="AI224" s="89">
        <v>0</v>
      </c>
      <c r="AJ224" s="89">
        <v>0</v>
      </c>
    </row>
    <row r="225" spans="1:36" ht="15" customHeight="1">
      <c r="A225" s="89" t="s">
        <v>344</v>
      </c>
      <c r="B225" s="91" t="s">
        <v>309</v>
      </c>
      <c r="C225" s="89">
        <v>0</v>
      </c>
      <c r="D225" s="89">
        <v>1094.83749350671</v>
      </c>
      <c r="E225" s="89">
        <v>0</v>
      </c>
      <c r="F225" s="89">
        <v>0</v>
      </c>
      <c r="G225" s="89">
        <v>0</v>
      </c>
      <c r="H225" s="89">
        <v>850.90017038750102</v>
      </c>
      <c r="I225" s="89">
        <v>1015.33146361259</v>
      </c>
      <c r="J225" s="89">
        <v>873.01233222354495</v>
      </c>
      <c r="K225" s="89">
        <v>384.46822270052297</v>
      </c>
      <c r="L225" s="89">
        <v>0</v>
      </c>
      <c r="M225" s="89">
        <v>1026.3112498938599</v>
      </c>
      <c r="N225" s="89">
        <v>0</v>
      </c>
      <c r="O225" s="89">
        <v>1262.65091310359</v>
      </c>
      <c r="P225" s="89">
        <v>961.22566260652798</v>
      </c>
      <c r="Q225" s="89">
        <v>0</v>
      </c>
      <c r="R225" s="89">
        <v>0</v>
      </c>
      <c r="S225" s="89">
        <v>0</v>
      </c>
      <c r="T225" s="89">
        <v>0</v>
      </c>
      <c r="U225" s="89">
        <v>180.607718080865</v>
      </c>
      <c r="V225" s="89">
        <v>0</v>
      </c>
      <c r="W225" s="89">
        <v>1249.6982264928699</v>
      </c>
      <c r="X225" s="89">
        <v>464.51770990894602</v>
      </c>
      <c r="Y225" s="89">
        <v>0</v>
      </c>
      <c r="Z225" s="89">
        <v>1059.29442059653</v>
      </c>
      <c r="AA225" s="89">
        <v>923.23087982093102</v>
      </c>
      <c r="AB225" s="89">
        <v>1207.0468892582498</v>
      </c>
      <c r="AC225" s="89">
        <v>797.05288986867799</v>
      </c>
      <c r="AD225" s="89">
        <v>0</v>
      </c>
      <c r="AE225" s="89">
        <v>0</v>
      </c>
      <c r="AF225" s="89">
        <v>964</v>
      </c>
      <c r="AG225" s="89">
        <v>1044</v>
      </c>
      <c r="AH225" s="89">
        <v>1132</v>
      </c>
      <c r="AI225" s="89">
        <v>1539</v>
      </c>
      <c r="AJ225" s="89">
        <v>1133</v>
      </c>
    </row>
    <row r="226" spans="1:36" ht="15" customHeight="1">
      <c r="A226" s="89" t="s">
        <v>344</v>
      </c>
      <c r="B226" s="91" t="s">
        <v>295</v>
      </c>
      <c r="C226" s="89">
        <v>1087.0487478216301</v>
      </c>
      <c r="D226" s="89">
        <v>640.31926514528504</v>
      </c>
      <c r="E226" s="89">
        <v>140.402716275073</v>
      </c>
      <c r="F226" s="89">
        <v>0</v>
      </c>
      <c r="G226" s="89">
        <v>367.02347411715601</v>
      </c>
      <c r="H226" s="89">
        <v>665.23720472525895</v>
      </c>
      <c r="I226" s="89">
        <v>339.256989214344</v>
      </c>
      <c r="J226" s="89">
        <v>737.80857292999201</v>
      </c>
      <c r="K226" s="89">
        <v>0</v>
      </c>
      <c r="L226" s="89">
        <v>1307.3596546454498</v>
      </c>
      <c r="M226" s="89">
        <v>0</v>
      </c>
      <c r="N226" s="89">
        <v>0</v>
      </c>
      <c r="O226" s="89">
        <v>938.10517788985101</v>
      </c>
      <c r="P226" s="89">
        <v>1025.1109061800601</v>
      </c>
      <c r="Q226" s="89">
        <v>1057.1666425449798</v>
      </c>
      <c r="R226" s="89">
        <v>903.07870161533799</v>
      </c>
      <c r="S226" s="89">
        <v>0</v>
      </c>
      <c r="T226" s="89">
        <v>0</v>
      </c>
      <c r="U226" s="89">
        <v>0</v>
      </c>
      <c r="V226" s="89">
        <v>0</v>
      </c>
      <c r="W226" s="89">
        <v>279.53690262646001</v>
      </c>
      <c r="X226" s="89">
        <v>969.45405735543102</v>
      </c>
      <c r="Y226" s="89">
        <v>0</v>
      </c>
      <c r="Z226" s="89">
        <v>0</v>
      </c>
      <c r="AA226" s="89">
        <v>1586.2880663705801</v>
      </c>
      <c r="AB226" s="89">
        <v>767.72843470975192</v>
      </c>
      <c r="AC226" s="89">
        <v>981.16819225591007</v>
      </c>
      <c r="AD226" s="89">
        <v>785.88569114541792</v>
      </c>
      <c r="AE226" s="89">
        <v>0</v>
      </c>
      <c r="AF226" s="89">
        <v>1248</v>
      </c>
      <c r="AG226" s="89">
        <v>1019</v>
      </c>
      <c r="AH226" s="89">
        <v>1468</v>
      </c>
      <c r="AI226" s="89">
        <v>2250</v>
      </c>
      <c r="AJ226" s="89">
        <v>1211</v>
      </c>
    </row>
    <row r="227" spans="1:36" ht="15" customHeight="1">
      <c r="A227" s="89" t="s">
        <v>344</v>
      </c>
      <c r="B227" s="91" t="s">
        <v>310</v>
      </c>
      <c r="C227" s="89">
        <v>0</v>
      </c>
      <c r="D227" s="89">
        <v>1264.2639586615901</v>
      </c>
      <c r="E227" s="89">
        <v>0</v>
      </c>
      <c r="F227" s="89">
        <v>0</v>
      </c>
      <c r="G227" s="89">
        <v>0</v>
      </c>
      <c r="H227" s="89">
        <v>1016.03976861827</v>
      </c>
      <c r="I227" s="89">
        <v>1144.5981630804799</v>
      </c>
      <c r="J227" s="89">
        <v>921.64596476852296</v>
      </c>
      <c r="K227" s="89">
        <v>205.65185271509202</v>
      </c>
      <c r="L227" s="89">
        <v>0</v>
      </c>
      <c r="M227" s="89">
        <v>852.16339759525101</v>
      </c>
      <c r="N227" s="89">
        <v>0</v>
      </c>
      <c r="O227" s="89">
        <v>0</v>
      </c>
      <c r="P227" s="89">
        <v>1141.8269998191799</v>
      </c>
      <c r="Q227" s="89">
        <v>0</v>
      </c>
      <c r="R227" s="89">
        <v>0</v>
      </c>
      <c r="S227" s="89">
        <v>180.607718080865</v>
      </c>
      <c r="T227" s="89">
        <v>0</v>
      </c>
      <c r="U227" s="89">
        <v>0</v>
      </c>
      <c r="V227" s="89">
        <v>0</v>
      </c>
      <c r="W227" s="89">
        <v>1345.2498022536599</v>
      </c>
      <c r="X227" s="89">
        <v>636.20237546535895</v>
      </c>
      <c r="Y227" s="89">
        <v>0</v>
      </c>
      <c r="Z227" s="89">
        <v>1225.5033101732299</v>
      </c>
      <c r="AA227" s="89">
        <v>802.01204829864901</v>
      </c>
      <c r="AB227" s="89">
        <v>0</v>
      </c>
      <c r="AC227" s="89">
        <v>977.33382873698895</v>
      </c>
      <c r="AD227" s="89">
        <v>0</v>
      </c>
      <c r="AE227" s="89">
        <v>0</v>
      </c>
      <c r="AF227" s="89">
        <v>957</v>
      </c>
      <c r="AG227" s="89">
        <v>1069</v>
      </c>
      <c r="AH227" s="89">
        <v>1078</v>
      </c>
      <c r="AI227" s="89">
        <v>1383</v>
      </c>
      <c r="AJ227" s="89">
        <v>1133</v>
      </c>
    </row>
    <row r="228" spans="1:36" ht="15" customHeight="1">
      <c r="A228" s="89" t="s">
        <v>344</v>
      </c>
      <c r="B228" s="91" t="s">
        <v>298</v>
      </c>
      <c r="C228" s="89">
        <v>1285.66128237525</v>
      </c>
      <c r="D228" s="89">
        <v>804.23854010353705</v>
      </c>
      <c r="E228" s="89">
        <v>192.198479320232</v>
      </c>
      <c r="F228" s="89">
        <v>0</v>
      </c>
      <c r="G228" s="89">
        <v>637.54705771983106</v>
      </c>
      <c r="H228" s="89">
        <v>738.706129558464</v>
      </c>
      <c r="I228" s="89">
        <v>356.148252621496</v>
      </c>
      <c r="J228" s="89">
        <v>503.888449476456</v>
      </c>
      <c r="K228" s="89">
        <v>0</v>
      </c>
      <c r="L228" s="89">
        <v>1513.17891265412</v>
      </c>
      <c r="M228" s="89">
        <v>0</v>
      </c>
      <c r="N228" s="89">
        <v>0</v>
      </c>
      <c r="O228" s="89">
        <v>1129.39397401365</v>
      </c>
      <c r="P228" s="89">
        <v>1144.4012916258498</v>
      </c>
      <c r="Q228" s="89">
        <v>932.264714643704</v>
      </c>
      <c r="R228" s="89">
        <v>1161.0499939660699</v>
      </c>
      <c r="S228" s="89">
        <v>1249.6982264928699</v>
      </c>
      <c r="T228" s="89">
        <v>279.53690262646001</v>
      </c>
      <c r="U228" s="89">
        <v>1345.2498022536599</v>
      </c>
      <c r="V228" s="89">
        <v>0</v>
      </c>
      <c r="W228" s="89">
        <v>0</v>
      </c>
      <c r="X228" s="89">
        <v>943.15722813118703</v>
      </c>
      <c r="Y228" s="89">
        <v>0</v>
      </c>
      <c r="Z228" s="89">
        <v>0</v>
      </c>
      <c r="AA228" s="89">
        <v>1343.7475420231901</v>
      </c>
      <c r="AB228" s="89">
        <v>958.07311103482107</v>
      </c>
      <c r="AC228" s="89">
        <v>1060.74538884102</v>
      </c>
      <c r="AD228" s="89">
        <v>604.03108572155702</v>
      </c>
      <c r="AE228" s="89">
        <v>0</v>
      </c>
      <c r="AF228" s="89">
        <v>973</v>
      </c>
      <c r="AG228" s="89">
        <v>762</v>
      </c>
      <c r="AH228" s="89">
        <v>1202</v>
      </c>
      <c r="AI228" s="89">
        <v>1991</v>
      </c>
      <c r="AJ228" s="89">
        <v>937</v>
      </c>
    </row>
    <row r="229" spans="1:36" ht="15" customHeight="1">
      <c r="A229" s="89" t="s">
        <v>344</v>
      </c>
      <c r="B229" s="91" t="s">
        <v>359</v>
      </c>
      <c r="C229" s="89">
        <v>1809.0938656153198</v>
      </c>
      <c r="D229" s="89">
        <v>667.28743942098004</v>
      </c>
      <c r="E229" s="89">
        <v>0</v>
      </c>
      <c r="F229" s="89">
        <v>489.50968613755697</v>
      </c>
      <c r="G229" s="89">
        <v>978.202256013701</v>
      </c>
      <c r="H229" s="89">
        <v>829.37590922436198</v>
      </c>
      <c r="I229" s="89">
        <v>1143.0904705983601</v>
      </c>
      <c r="J229" s="89">
        <v>0</v>
      </c>
      <c r="K229" s="89">
        <v>0</v>
      </c>
      <c r="L229" s="89">
        <v>0</v>
      </c>
      <c r="M229" s="89">
        <v>0</v>
      </c>
      <c r="N229" s="89">
        <v>521.15889498532499</v>
      </c>
      <c r="O229" s="89">
        <v>339.14004627368701</v>
      </c>
      <c r="P229" s="89">
        <v>486.509831457367</v>
      </c>
      <c r="Q229" s="89">
        <v>0</v>
      </c>
      <c r="R229" s="89">
        <v>586.66369571887094</v>
      </c>
      <c r="S229" s="89">
        <v>0</v>
      </c>
      <c r="T229" s="89">
        <v>0</v>
      </c>
      <c r="U229" s="89">
        <v>0</v>
      </c>
      <c r="V229" s="89">
        <v>0</v>
      </c>
      <c r="W229" s="89">
        <v>0</v>
      </c>
      <c r="X229" s="89">
        <v>1038.1278970272401</v>
      </c>
      <c r="Y229" s="89">
        <v>0</v>
      </c>
      <c r="Z229" s="89">
        <v>569.06990902236203</v>
      </c>
      <c r="AA229" s="89">
        <v>0</v>
      </c>
      <c r="AB229" s="89">
        <v>511.015665007346</v>
      </c>
      <c r="AC229" s="89">
        <v>658.157323216142</v>
      </c>
      <c r="AD229" s="89">
        <v>0</v>
      </c>
      <c r="AE229" s="89">
        <v>0</v>
      </c>
      <c r="AF229" s="89">
        <v>0</v>
      </c>
      <c r="AG229" s="89">
        <v>0</v>
      </c>
      <c r="AH229" s="89">
        <v>0</v>
      </c>
      <c r="AI229" s="89">
        <v>0</v>
      </c>
      <c r="AJ229" s="89">
        <v>0</v>
      </c>
    </row>
    <row r="230" spans="1:36" ht="15" customHeight="1">
      <c r="A230" s="89" t="s">
        <v>344</v>
      </c>
      <c r="B230" s="91" t="s">
        <v>299</v>
      </c>
      <c r="C230" s="89">
        <v>2000.60210862749</v>
      </c>
      <c r="D230" s="89">
        <v>630.35834473777004</v>
      </c>
      <c r="E230" s="89">
        <v>1037.5298659720399</v>
      </c>
      <c r="F230" s="89">
        <v>1129.6862445515799</v>
      </c>
      <c r="G230" s="89">
        <v>1001.53130217721</v>
      </c>
      <c r="H230" s="89">
        <v>390.17771934421097</v>
      </c>
      <c r="I230" s="89">
        <v>633.87344837345699</v>
      </c>
      <c r="J230" s="89">
        <v>745.49926267908506</v>
      </c>
      <c r="K230" s="89">
        <v>825.43250435985999</v>
      </c>
      <c r="L230" s="89">
        <v>0</v>
      </c>
      <c r="M230" s="89">
        <v>1430.7807594476301</v>
      </c>
      <c r="N230" s="89">
        <v>1480.0860704174399</v>
      </c>
      <c r="O230" s="89">
        <v>818.17144171362804</v>
      </c>
      <c r="P230" s="89">
        <v>551.71910134001803</v>
      </c>
      <c r="Q230" s="89">
        <v>0</v>
      </c>
      <c r="R230" s="89">
        <v>1174.66292608554</v>
      </c>
      <c r="S230" s="89">
        <v>464.51770990894602</v>
      </c>
      <c r="T230" s="89">
        <v>969.45405735543102</v>
      </c>
      <c r="U230" s="89">
        <v>636.20237546535998</v>
      </c>
      <c r="V230" s="89">
        <v>1038.1278970272401</v>
      </c>
      <c r="W230" s="89">
        <v>943.15722813118703</v>
      </c>
      <c r="X230" s="89">
        <v>0</v>
      </c>
      <c r="Y230" s="89">
        <v>0</v>
      </c>
      <c r="Z230" s="89">
        <v>809.16174161674303</v>
      </c>
      <c r="AA230" s="89">
        <v>1196.52699238643</v>
      </c>
      <c r="AB230" s="89">
        <v>746.53257175725798</v>
      </c>
      <c r="AC230" s="89">
        <v>380.21135998730699</v>
      </c>
      <c r="AD230" s="89">
        <v>1502.6294206436</v>
      </c>
      <c r="AE230" s="89">
        <v>0</v>
      </c>
      <c r="AF230" s="89">
        <v>1112</v>
      </c>
      <c r="AG230" s="89">
        <v>1082</v>
      </c>
      <c r="AH230" s="89">
        <v>1310</v>
      </c>
      <c r="AI230" s="89">
        <v>1900</v>
      </c>
      <c r="AJ230" s="89">
        <v>1190</v>
      </c>
    </row>
    <row r="231" spans="1:36" ht="15" customHeight="1">
      <c r="A231" s="89" t="s">
        <v>344</v>
      </c>
      <c r="B231" s="91" t="s">
        <v>300</v>
      </c>
      <c r="C231" s="89">
        <v>560.61008017351105</v>
      </c>
      <c r="D231" s="89">
        <v>0</v>
      </c>
      <c r="E231" s="89">
        <v>0</v>
      </c>
      <c r="F231" s="89">
        <v>0</v>
      </c>
      <c r="G231" s="89">
        <v>0</v>
      </c>
      <c r="H231" s="89">
        <v>0</v>
      </c>
      <c r="I231" s="89">
        <v>0</v>
      </c>
      <c r="J231" s="89">
        <v>0</v>
      </c>
      <c r="K231" s="89">
        <v>0</v>
      </c>
      <c r="L231" s="89">
        <v>421.672415134201</v>
      </c>
      <c r="M231" s="89">
        <v>0</v>
      </c>
      <c r="N231" s="89">
        <v>0</v>
      </c>
      <c r="O231" s="89">
        <v>0</v>
      </c>
      <c r="P231" s="89">
        <v>0</v>
      </c>
      <c r="Q231" s="89">
        <v>0</v>
      </c>
      <c r="R231" s="89">
        <v>0</v>
      </c>
      <c r="S231" s="89">
        <v>0</v>
      </c>
      <c r="T231" s="89">
        <v>0</v>
      </c>
      <c r="U231" s="89">
        <v>0</v>
      </c>
      <c r="V231" s="89">
        <v>0</v>
      </c>
      <c r="W231" s="89">
        <v>0</v>
      </c>
      <c r="X231" s="89">
        <v>0</v>
      </c>
      <c r="Y231" s="89">
        <v>0</v>
      </c>
      <c r="Z231" s="89">
        <v>0</v>
      </c>
      <c r="AA231" s="89">
        <v>0</v>
      </c>
      <c r="AB231" s="89">
        <v>0</v>
      </c>
      <c r="AC231" s="89">
        <v>0</v>
      </c>
      <c r="AD231" s="89">
        <v>1672.93153161432</v>
      </c>
      <c r="AE231" s="89">
        <v>0</v>
      </c>
      <c r="AF231" s="89">
        <v>0</v>
      </c>
      <c r="AG231" s="89">
        <v>0</v>
      </c>
      <c r="AH231" s="89">
        <v>0</v>
      </c>
      <c r="AI231" s="89">
        <v>0</v>
      </c>
      <c r="AJ231" s="89">
        <v>0</v>
      </c>
    </row>
    <row r="232" spans="1:36" ht="15" customHeight="1">
      <c r="A232" s="89" t="s">
        <v>344</v>
      </c>
      <c r="B232" s="91" t="s">
        <v>301</v>
      </c>
      <c r="C232" s="89">
        <v>2252.6160473271798</v>
      </c>
      <c r="D232" s="89">
        <v>850.72120472862309</v>
      </c>
      <c r="E232" s="89">
        <v>0</v>
      </c>
      <c r="F232" s="89">
        <v>343.03271562063702</v>
      </c>
      <c r="G232" s="89">
        <v>1292.2756861994699</v>
      </c>
      <c r="H232" s="89">
        <v>842.37130979343601</v>
      </c>
      <c r="I232" s="89">
        <v>1224.8462438825002</v>
      </c>
      <c r="J232" s="89">
        <v>1533.4077074085801</v>
      </c>
      <c r="K232" s="89">
        <v>0</v>
      </c>
      <c r="L232" s="89">
        <v>0</v>
      </c>
      <c r="M232" s="89">
        <v>0</v>
      </c>
      <c r="N232" s="89">
        <v>772.59590847392906</v>
      </c>
      <c r="O232" s="89">
        <v>677.0909181281819</v>
      </c>
      <c r="P232" s="89">
        <v>452.356585476161</v>
      </c>
      <c r="Q232" s="89">
        <v>0</v>
      </c>
      <c r="R232" s="89">
        <v>1082.6257637412202</v>
      </c>
      <c r="S232" s="89">
        <v>1059.29442059653</v>
      </c>
      <c r="T232" s="89">
        <v>0</v>
      </c>
      <c r="U232" s="89">
        <v>1225.5033101732299</v>
      </c>
      <c r="V232" s="89">
        <v>569.06990902236203</v>
      </c>
      <c r="W232" s="89">
        <v>0</v>
      </c>
      <c r="X232" s="89">
        <v>809.16174161674303</v>
      </c>
      <c r="Y232" s="89">
        <v>0</v>
      </c>
      <c r="Z232" s="89">
        <v>0</v>
      </c>
      <c r="AA232" s="89">
        <v>0</v>
      </c>
      <c r="AB232" s="89">
        <v>787.56824992521501</v>
      </c>
      <c r="AC232" s="89">
        <v>523.91508623551999</v>
      </c>
      <c r="AD232" s="89">
        <v>0</v>
      </c>
      <c r="AE232" s="89">
        <v>899</v>
      </c>
      <c r="AF232" s="89">
        <v>0</v>
      </c>
      <c r="AG232" s="89">
        <v>0</v>
      </c>
      <c r="AH232" s="89">
        <v>0</v>
      </c>
      <c r="AI232" s="89">
        <v>0</v>
      </c>
      <c r="AJ232" s="89">
        <v>0</v>
      </c>
    </row>
    <row r="233" spans="1:36">
      <c r="A233" s="89" t="s">
        <v>344</v>
      </c>
      <c r="B233" s="91" t="s">
        <v>303</v>
      </c>
      <c r="C233" s="89">
        <v>2623.54865906435</v>
      </c>
      <c r="D233" s="89">
        <v>1698.78586366179</v>
      </c>
      <c r="E233" s="89">
        <v>1535.2614592201701</v>
      </c>
      <c r="F233" s="89">
        <v>0</v>
      </c>
      <c r="G233" s="89">
        <v>1857.41285149137</v>
      </c>
      <c r="H233" s="89">
        <v>1454.21916641332</v>
      </c>
      <c r="I233" s="89">
        <v>1354.2725273615699</v>
      </c>
      <c r="J233" s="89">
        <v>400</v>
      </c>
      <c r="K233" s="89">
        <v>661.72041219775406</v>
      </c>
      <c r="L233" s="89">
        <v>0</v>
      </c>
      <c r="M233" s="89">
        <v>505.82931999969901</v>
      </c>
      <c r="N233" s="89">
        <v>0</v>
      </c>
      <c r="O233" s="89">
        <v>1974.18746626347</v>
      </c>
      <c r="P233" s="89">
        <v>1745.8480912927701</v>
      </c>
      <c r="Q233" s="89">
        <v>0</v>
      </c>
      <c r="R233" s="89">
        <v>2245.4899867019499</v>
      </c>
      <c r="S233" s="89">
        <v>923.23087982093102</v>
      </c>
      <c r="T233" s="89">
        <v>1586.2880663705801</v>
      </c>
      <c r="U233" s="89">
        <v>802.01204829864901</v>
      </c>
      <c r="V233" s="89">
        <v>0</v>
      </c>
      <c r="W233" s="89">
        <v>1343.7475420231901</v>
      </c>
      <c r="X233" s="89">
        <v>1196.52699238643</v>
      </c>
      <c r="Y233" s="89">
        <v>0</v>
      </c>
      <c r="Z233" s="89">
        <v>0</v>
      </c>
      <c r="AA233" s="89">
        <v>0</v>
      </c>
      <c r="AB233" s="89">
        <v>1858.1773164466701</v>
      </c>
      <c r="AC233" s="89">
        <v>1575.3717320999899</v>
      </c>
      <c r="AD233" s="89">
        <v>1485.1832458255701</v>
      </c>
      <c r="AE233" s="89">
        <v>0</v>
      </c>
      <c r="AF233" s="89">
        <v>454</v>
      </c>
      <c r="AG233" s="89">
        <v>577</v>
      </c>
      <c r="AH233" s="89">
        <v>291</v>
      </c>
      <c r="AI233" s="89">
        <v>634</v>
      </c>
      <c r="AJ233" s="89">
        <v>564</v>
      </c>
    </row>
    <row r="234" spans="1:36" ht="15" customHeight="1">
      <c r="A234" s="89" t="s">
        <v>344</v>
      </c>
      <c r="B234" s="91" t="s">
        <v>304</v>
      </c>
      <c r="C234" s="89">
        <v>1472.1386482586699</v>
      </c>
      <c r="D234" s="89">
        <v>171.23968487161298</v>
      </c>
      <c r="E234" s="89">
        <v>903.982915252147</v>
      </c>
      <c r="F234" s="89">
        <v>908.28599436695106</v>
      </c>
      <c r="G234" s="89">
        <v>511.841445195772</v>
      </c>
      <c r="H234" s="89">
        <v>404.30883342103601</v>
      </c>
      <c r="I234" s="89">
        <v>643.64683867472309</v>
      </c>
      <c r="J234" s="89">
        <v>1144.11719890019</v>
      </c>
      <c r="K234" s="89">
        <v>0</v>
      </c>
      <c r="L234" s="89">
        <v>1632.96478199994</v>
      </c>
      <c r="M234" s="89">
        <v>0</v>
      </c>
      <c r="N234" s="89">
        <v>1031.61870157402</v>
      </c>
      <c r="O234" s="89">
        <v>171.92921205264901</v>
      </c>
      <c r="P234" s="89">
        <v>369.97218165411005</v>
      </c>
      <c r="Q234" s="89">
        <v>0</v>
      </c>
      <c r="R234" s="89">
        <v>429.94551876705401</v>
      </c>
      <c r="S234" s="89">
        <v>1207.0468892582498</v>
      </c>
      <c r="T234" s="89">
        <v>767.72843470975192</v>
      </c>
      <c r="U234" s="89">
        <v>0</v>
      </c>
      <c r="V234" s="89">
        <v>511.015665007346</v>
      </c>
      <c r="W234" s="89">
        <v>958.07311103482107</v>
      </c>
      <c r="X234" s="89">
        <v>746.53257175725901</v>
      </c>
      <c r="Y234" s="89">
        <v>0</v>
      </c>
      <c r="Z234" s="89">
        <v>787.56824992521501</v>
      </c>
      <c r="AA234" s="89">
        <v>1858.1773164466701</v>
      </c>
      <c r="AB234" s="89">
        <v>0</v>
      </c>
      <c r="AC234" s="89">
        <v>454.53487290644597</v>
      </c>
      <c r="AD234" s="89">
        <v>0</v>
      </c>
      <c r="AE234" s="89">
        <v>0</v>
      </c>
      <c r="AF234" s="89">
        <v>0</v>
      </c>
      <c r="AG234" s="89">
        <v>0</v>
      </c>
      <c r="AH234" s="89">
        <v>0</v>
      </c>
      <c r="AI234" s="89">
        <v>0</v>
      </c>
      <c r="AJ234" s="89">
        <v>0</v>
      </c>
    </row>
    <row r="235" spans="1:36" ht="15" customHeight="1">
      <c r="A235" s="89" t="s">
        <v>344</v>
      </c>
      <c r="B235" s="91" t="s">
        <v>305</v>
      </c>
      <c r="C235" s="89">
        <v>1879.07717022939</v>
      </c>
      <c r="D235" s="89">
        <v>416.67442091245101</v>
      </c>
      <c r="E235" s="89">
        <v>1089.5599581445199</v>
      </c>
      <c r="F235" s="89">
        <v>797.89632698648404</v>
      </c>
      <c r="G235" s="89">
        <v>869.38049533326898</v>
      </c>
      <c r="H235" s="89">
        <v>323.68806336508601</v>
      </c>
      <c r="I235" s="89">
        <v>705.30028234734198</v>
      </c>
      <c r="J235" s="89">
        <v>1030.02389787685</v>
      </c>
      <c r="K235" s="89">
        <v>1177.7913358512399</v>
      </c>
      <c r="L235" s="89">
        <v>0</v>
      </c>
      <c r="M235" s="89">
        <v>0</v>
      </c>
      <c r="N235" s="89">
        <v>1109.6121626510699</v>
      </c>
      <c r="O235" s="89">
        <v>470.59611593338201</v>
      </c>
      <c r="P235" s="89">
        <v>171.64965832355401</v>
      </c>
      <c r="Q235" s="89">
        <v>0</v>
      </c>
      <c r="R235" s="89">
        <v>874.10712133104096</v>
      </c>
      <c r="S235" s="89">
        <v>797.05288986867799</v>
      </c>
      <c r="T235" s="89">
        <v>981.16819225591007</v>
      </c>
      <c r="U235" s="89">
        <v>977.33382873698895</v>
      </c>
      <c r="V235" s="89">
        <v>658.157323216142</v>
      </c>
      <c r="W235" s="89">
        <v>1060.74538884102</v>
      </c>
      <c r="X235" s="89">
        <v>380.21135998730603</v>
      </c>
      <c r="Y235" s="89">
        <v>0</v>
      </c>
      <c r="Z235" s="89">
        <v>523.91508623551999</v>
      </c>
      <c r="AA235" s="89">
        <v>1575.3717320999899</v>
      </c>
      <c r="AB235" s="89">
        <v>454.53487290644597</v>
      </c>
      <c r="AC235" s="89">
        <v>0</v>
      </c>
      <c r="AD235" s="89">
        <v>0</v>
      </c>
      <c r="AE235" s="89">
        <v>0</v>
      </c>
      <c r="AF235" s="89">
        <v>0</v>
      </c>
      <c r="AG235" s="89">
        <v>0</v>
      </c>
      <c r="AH235" s="89">
        <v>0</v>
      </c>
      <c r="AI235" s="89">
        <v>0</v>
      </c>
      <c r="AJ235" s="89">
        <v>0</v>
      </c>
    </row>
    <row r="236" spans="1:36" ht="15" customHeight="1">
      <c r="A236" s="89" t="s">
        <v>344</v>
      </c>
      <c r="B236" s="89" t="s">
        <v>358</v>
      </c>
      <c r="C236" s="89">
        <v>0</v>
      </c>
      <c r="D236" s="89">
        <v>0</v>
      </c>
      <c r="E236" s="89">
        <v>0</v>
      </c>
      <c r="F236" s="89">
        <v>428</v>
      </c>
      <c r="G236" s="89">
        <v>0</v>
      </c>
      <c r="H236" s="89">
        <v>0</v>
      </c>
      <c r="I236" s="89">
        <v>0</v>
      </c>
      <c r="J236" s="89">
        <v>0</v>
      </c>
      <c r="K236" s="89">
        <v>0</v>
      </c>
      <c r="L236" s="89">
        <v>0</v>
      </c>
      <c r="M236" s="89">
        <v>0</v>
      </c>
      <c r="N236" s="89">
        <v>868</v>
      </c>
      <c r="O236" s="89">
        <v>0</v>
      </c>
      <c r="P236" s="89">
        <v>0</v>
      </c>
      <c r="Q236" s="89">
        <v>0</v>
      </c>
      <c r="R236" s="89">
        <v>0</v>
      </c>
      <c r="S236" s="89">
        <v>0</v>
      </c>
      <c r="T236" s="89">
        <v>0</v>
      </c>
      <c r="U236" s="89">
        <v>0</v>
      </c>
      <c r="V236" s="89">
        <v>0</v>
      </c>
      <c r="W236" s="89">
        <v>0</v>
      </c>
      <c r="X236" s="89">
        <v>0</v>
      </c>
      <c r="Y236" s="89">
        <v>0</v>
      </c>
      <c r="Z236" s="89">
        <v>899</v>
      </c>
      <c r="AA236" s="89">
        <v>0</v>
      </c>
      <c r="AB236" s="89">
        <v>0</v>
      </c>
      <c r="AC236" s="89">
        <v>0</v>
      </c>
      <c r="AD236" s="89">
        <v>0</v>
      </c>
      <c r="AE236" s="89">
        <v>0</v>
      </c>
      <c r="AF236" s="89">
        <v>0</v>
      </c>
      <c r="AG236" s="89">
        <v>0</v>
      </c>
      <c r="AH236" s="89">
        <v>0</v>
      </c>
      <c r="AI236" s="89">
        <v>0</v>
      </c>
      <c r="AJ236" s="89">
        <v>0</v>
      </c>
    </row>
    <row r="237" spans="1:36" ht="15" customHeight="1">
      <c r="A237" s="89" t="s">
        <v>344</v>
      </c>
      <c r="B237" s="91" t="s">
        <v>307</v>
      </c>
      <c r="C237" s="89">
        <v>600</v>
      </c>
      <c r="D237" s="89">
        <v>1399.0173033453</v>
      </c>
      <c r="E237" s="89">
        <v>645.5935980418019</v>
      </c>
      <c r="F237" s="89">
        <v>0</v>
      </c>
      <c r="G237" s="89">
        <v>1134.76331056603</v>
      </c>
      <c r="H237" s="89">
        <v>1341.3757744945199</v>
      </c>
      <c r="I237" s="89">
        <v>959.53068808902401</v>
      </c>
      <c r="J237" s="89">
        <v>850.09003943214498</v>
      </c>
      <c r="K237" s="89">
        <v>0</v>
      </c>
      <c r="L237" s="89">
        <v>1549.5137640238599</v>
      </c>
      <c r="M237" s="89">
        <v>0</v>
      </c>
      <c r="N237" s="89">
        <v>0</v>
      </c>
      <c r="O237" s="89">
        <v>0</v>
      </c>
      <c r="P237" s="89">
        <v>0</v>
      </c>
      <c r="Q237" s="89">
        <v>363.85293099165801</v>
      </c>
      <c r="R237" s="89">
        <v>1673.8376714381</v>
      </c>
      <c r="S237" s="89">
        <v>0</v>
      </c>
      <c r="T237" s="89">
        <v>785.88569114541792</v>
      </c>
      <c r="U237" s="89">
        <v>0</v>
      </c>
      <c r="V237" s="89">
        <v>0</v>
      </c>
      <c r="W237" s="89">
        <v>604.03108572155702</v>
      </c>
      <c r="X237" s="89">
        <v>1502.6294206436</v>
      </c>
      <c r="Y237" s="89">
        <v>1672.93153161432</v>
      </c>
      <c r="Z237" s="89">
        <v>0</v>
      </c>
      <c r="AA237" s="89">
        <v>1485.1832458255701</v>
      </c>
      <c r="AB237" s="89">
        <v>0</v>
      </c>
      <c r="AC237" s="89">
        <v>0</v>
      </c>
      <c r="AD237" s="89">
        <v>0</v>
      </c>
      <c r="AE237" s="89">
        <v>0</v>
      </c>
      <c r="AF237" s="89">
        <v>1227</v>
      </c>
      <c r="AG237" s="89">
        <v>874</v>
      </c>
      <c r="AH237" s="89">
        <v>1285</v>
      </c>
      <c r="AI237" s="89">
        <v>2083</v>
      </c>
      <c r="AJ237" s="89">
        <v>1049</v>
      </c>
    </row>
    <row r="238" spans="1:36" ht="15" customHeight="1">
      <c r="A238" s="89" t="s">
        <v>345</v>
      </c>
      <c r="B238" s="91" t="s">
        <v>279</v>
      </c>
      <c r="C238" s="89">
        <v>1462.5036972452499</v>
      </c>
      <c r="D238" s="89">
        <v>0</v>
      </c>
      <c r="E238" s="89">
        <v>770.236828192453</v>
      </c>
      <c r="F238" s="89">
        <v>1022.45061807718</v>
      </c>
      <c r="G238" s="89">
        <v>456.356604383042</v>
      </c>
      <c r="H238" s="89">
        <v>254.84215530230099</v>
      </c>
      <c r="I238" s="89">
        <v>477.03670245972501</v>
      </c>
      <c r="J238" s="89">
        <v>973.03029341892591</v>
      </c>
      <c r="K238" s="89">
        <v>0</v>
      </c>
      <c r="L238" s="89">
        <v>1640.58307712588</v>
      </c>
      <c r="M238" s="89">
        <v>0</v>
      </c>
      <c r="N238" s="89">
        <v>1188.0094566349799</v>
      </c>
      <c r="O238" s="89">
        <v>332.26843218335199</v>
      </c>
      <c r="P238" s="89">
        <v>400.59372578107298</v>
      </c>
      <c r="Q238" s="89">
        <v>0</v>
      </c>
      <c r="R238" s="89">
        <v>557.69258660892194</v>
      </c>
      <c r="S238" s="89">
        <v>1094.83749350671</v>
      </c>
      <c r="T238" s="89">
        <v>640.31926514528504</v>
      </c>
      <c r="U238" s="89">
        <v>1264.2639586615901</v>
      </c>
      <c r="V238" s="89">
        <v>667.28743942098004</v>
      </c>
      <c r="W238" s="89">
        <v>804.23854010353705</v>
      </c>
      <c r="X238" s="89">
        <v>630.35834473776902</v>
      </c>
      <c r="Y238" s="89">
        <v>0</v>
      </c>
      <c r="Z238" s="89">
        <v>850.72120472862309</v>
      </c>
      <c r="AA238" s="89">
        <v>1698.78586366179</v>
      </c>
      <c r="AB238" s="89">
        <v>171.239684871614</v>
      </c>
      <c r="AC238" s="89">
        <v>416.67442091245101</v>
      </c>
      <c r="AD238" s="89">
        <v>1399.0173033453</v>
      </c>
      <c r="AE238" s="89">
        <v>0</v>
      </c>
      <c r="AF238" s="89">
        <v>0</v>
      </c>
      <c r="AG238" s="89">
        <v>0</v>
      </c>
      <c r="AH238" s="89">
        <v>0</v>
      </c>
      <c r="AI238" s="89">
        <v>0</v>
      </c>
      <c r="AJ238" s="89">
        <v>0</v>
      </c>
    </row>
    <row r="239" spans="1:36" ht="15" customHeight="1">
      <c r="A239" s="89" t="s">
        <v>345</v>
      </c>
      <c r="B239" s="91" t="s">
        <v>281</v>
      </c>
      <c r="C239" s="89">
        <v>1099.0230756102801</v>
      </c>
      <c r="D239" s="89">
        <v>770.236828192453</v>
      </c>
      <c r="E239" s="89">
        <v>0</v>
      </c>
      <c r="F239" s="89">
        <v>0</v>
      </c>
      <c r="G239" s="89">
        <v>501.39553045155702</v>
      </c>
      <c r="H239" s="89">
        <v>767.87486374571495</v>
      </c>
      <c r="I239" s="89">
        <v>406.49570969197498</v>
      </c>
      <c r="J239" s="89">
        <v>692.15566005255198</v>
      </c>
      <c r="K239" s="89">
        <v>0</v>
      </c>
      <c r="L239" s="89">
        <v>1325.3755051562</v>
      </c>
      <c r="M239" s="89">
        <v>0</v>
      </c>
      <c r="N239" s="89">
        <v>0</v>
      </c>
      <c r="O239" s="89">
        <v>1075.0708709829501</v>
      </c>
      <c r="P239" s="89">
        <v>1146.04524644247</v>
      </c>
      <c r="Q239" s="89">
        <v>924.13527462824004</v>
      </c>
      <c r="R239" s="89">
        <v>1040.2243047708</v>
      </c>
      <c r="S239" s="89">
        <v>0</v>
      </c>
      <c r="T239" s="89">
        <v>140.402716275073</v>
      </c>
      <c r="U239" s="89">
        <v>0</v>
      </c>
      <c r="V239" s="89">
        <v>0</v>
      </c>
      <c r="W239" s="89">
        <v>192.198479320232</v>
      </c>
      <c r="X239" s="89">
        <v>1037.5298659720399</v>
      </c>
      <c r="Y239" s="89">
        <v>0</v>
      </c>
      <c r="Z239" s="89">
        <v>0</v>
      </c>
      <c r="AA239" s="89">
        <v>1535.2614592201701</v>
      </c>
      <c r="AB239" s="89">
        <v>903.982915252147</v>
      </c>
      <c r="AC239" s="89">
        <v>1089.5599581445199</v>
      </c>
      <c r="AD239" s="89">
        <v>645.5935980418019</v>
      </c>
      <c r="AE239" s="89">
        <v>0</v>
      </c>
      <c r="AF239" s="89">
        <v>1174</v>
      </c>
      <c r="AG239" s="89">
        <v>943</v>
      </c>
      <c r="AH239" s="89">
        <v>1394</v>
      </c>
      <c r="AI239" s="89">
        <v>2195</v>
      </c>
      <c r="AJ239" s="89">
        <v>1130</v>
      </c>
    </row>
    <row r="240" spans="1:36" ht="15" customHeight="1">
      <c r="A240" s="89" t="s">
        <v>345</v>
      </c>
      <c r="B240" s="91" t="s">
        <v>282</v>
      </c>
      <c r="C240" s="89">
        <v>0</v>
      </c>
      <c r="D240" s="89">
        <v>1022.45061807717</v>
      </c>
      <c r="E240" s="89">
        <v>0</v>
      </c>
      <c r="F240" s="89">
        <v>0</v>
      </c>
      <c r="G240" s="89">
        <v>1415.44768519386</v>
      </c>
      <c r="H240" s="89">
        <v>1087.0459106394901</v>
      </c>
      <c r="I240" s="89">
        <v>1458.0167648837798</v>
      </c>
      <c r="J240" s="89">
        <v>0</v>
      </c>
      <c r="K240" s="89">
        <v>0</v>
      </c>
      <c r="L240" s="89">
        <v>0</v>
      </c>
      <c r="M240" s="89">
        <v>0</v>
      </c>
      <c r="N240" s="89">
        <v>453.95261489014501</v>
      </c>
      <c r="O240" s="89">
        <v>753.16464265603702</v>
      </c>
      <c r="P240" s="89">
        <v>671.17606225370605</v>
      </c>
      <c r="Q240" s="89">
        <v>0</v>
      </c>
      <c r="R240" s="89">
        <v>1075.5099926088301</v>
      </c>
      <c r="S240" s="89">
        <v>0</v>
      </c>
      <c r="T240" s="89">
        <v>0</v>
      </c>
      <c r="U240" s="89">
        <v>0</v>
      </c>
      <c r="V240" s="89">
        <v>489.50968613755697</v>
      </c>
      <c r="W240" s="89">
        <v>0</v>
      </c>
      <c r="X240" s="89">
        <v>1129.6862445515799</v>
      </c>
      <c r="Y240" s="89">
        <v>0</v>
      </c>
      <c r="Z240" s="89">
        <v>343.03271562063702</v>
      </c>
      <c r="AA240" s="89">
        <v>0</v>
      </c>
      <c r="AB240" s="89">
        <v>908.28599436695106</v>
      </c>
      <c r="AC240" s="89">
        <v>797.89632698648404</v>
      </c>
      <c r="AD240" s="89">
        <v>0</v>
      </c>
      <c r="AE240" s="89">
        <v>428</v>
      </c>
      <c r="AF240" s="89">
        <v>0</v>
      </c>
      <c r="AG240" s="89">
        <v>0</v>
      </c>
      <c r="AH240" s="89">
        <v>0</v>
      </c>
      <c r="AI240" s="89">
        <v>0</v>
      </c>
      <c r="AJ240" s="89">
        <v>0</v>
      </c>
    </row>
    <row r="241" spans="1:36" ht="15" customHeight="1">
      <c r="A241" s="89" t="s">
        <v>345</v>
      </c>
      <c r="B241" s="91" t="s">
        <v>283</v>
      </c>
      <c r="C241" s="89">
        <v>1014.34394513314</v>
      </c>
      <c r="D241" s="89">
        <v>456.356604383042</v>
      </c>
      <c r="E241" s="89">
        <v>501.39553045155702</v>
      </c>
      <c r="F241" s="89">
        <v>1415.44768519386</v>
      </c>
      <c r="G241" s="89">
        <v>0</v>
      </c>
      <c r="H241" s="89">
        <v>619.88650523467504</v>
      </c>
      <c r="I241" s="89">
        <v>504.61636209337797</v>
      </c>
      <c r="J241" s="89">
        <v>1027.04980656165</v>
      </c>
      <c r="K241" s="89">
        <v>0</v>
      </c>
      <c r="L241" s="89">
        <v>1204.00805515613</v>
      </c>
      <c r="M241" s="89">
        <v>0</v>
      </c>
      <c r="N241" s="89">
        <v>0</v>
      </c>
      <c r="O241" s="89">
        <v>662.93928739685907</v>
      </c>
      <c r="P241" s="89">
        <v>850.87250518848896</v>
      </c>
      <c r="Q241" s="89">
        <v>0</v>
      </c>
      <c r="R241" s="89">
        <v>540.00727508318994</v>
      </c>
      <c r="S241" s="89">
        <v>0</v>
      </c>
      <c r="T241" s="89">
        <v>367.02347411715601</v>
      </c>
      <c r="U241" s="89">
        <v>0</v>
      </c>
      <c r="V241" s="89">
        <v>978.20225601370009</v>
      </c>
      <c r="W241" s="89">
        <v>637.54705771983208</v>
      </c>
      <c r="X241" s="89">
        <v>1001.53130217721</v>
      </c>
      <c r="Y241" s="89">
        <v>0</v>
      </c>
      <c r="Z241" s="89">
        <v>1292.2756861994699</v>
      </c>
      <c r="AA241" s="89">
        <v>1857.41285149137</v>
      </c>
      <c r="AB241" s="89">
        <v>511.841445195772</v>
      </c>
      <c r="AC241" s="89">
        <v>869.38049533326898</v>
      </c>
      <c r="AD241" s="89">
        <v>1134.76331056603</v>
      </c>
      <c r="AE241" s="89">
        <v>0</v>
      </c>
      <c r="AF241" s="89">
        <v>0</v>
      </c>
      <c r="AG241" s="89">
        <v>0</v>
      </c>
      <c r="AH241" s="89">
        <v>0</v>
      </c>
      <c r="AI241" s="89">
        <v>0</v>
      </c>
      <c r="AJ241" s="89">
        <v>0</v>
      </c>
    </row>
    <row r="242" spans="1:36" ht="15" customHeight="1">
      <c r="A242" s="89" t="s">
        <v>345</v>
      </c>
      <c r="B242" s="91" t="s">
        <v>284</v>
      </c>
      <c r="C242" s="89">
        <v>1630.331431028</v>
      </c>
      <c r="D242" s="89">
        <v>254.84215530230099</v>
      </c>
      <c r="E242" s="89">
        <v>767.87486374571495</v>
      </c>
      <c r="F242" s="89">
        <v>1087.0459106394901</v>
      </c>
      <c r="G242" s="89">
        <v>619.88650523467504</v>
      </c>
      <c r="H242" s="89">
        <v>0</v>
      </c>
      <c r="I242" s="89">
        <v>382.62832690687503</v>
      </c>
      <c r="J242" s="89">
        <v>777.762743983733</v>
      </c>
      <c r="K242" s="89">
        <v>1194.05150474325</v>
      </c>
      <c r="L242" s="89">
        <v>0</v>
      </c>
      <c r="M242" s="89">
        <v>0</v>
      </c>
      <c r="N242" s="89">
        <v>1334.1030659155401</v>
      </c>
      <c r="O242" s="89">
        <v>528.62735733984505</v>
      </c>
      <c r="P242" s="89">
        <v>415.872666555092</v>
      </c>
      <c r="Q242" s="89">
        <v>0</v>
      </c>
      <c r="R242" s="89">
        <v>812.42519774304708</v>
      </c>
      <c r="S242" s="89">
        <v>850.90017038750102</v>
      </c>
      <c r="T242" s="89">
        <v>665.23720472525895</v>
      </c>
      <c r="U242" s="89">
        <v>1016.03976861826</v>
      </c>
      <c r="V242" s="89">
        <v>829.37590922436198</v>
      </c>
      <c r="W242" s="89">
        <v>738.706129558464</v>
      </c>
      <c r="X242" s="89">
        <v>390.17771934421097</v>
      </c>
      <c r="Y242" s="89">
        <v>0</v>
      </c>
      <c r="Z242" s="89">
        <v>842.37130979343601</v>
      </c>
      <c r="AA242" s="89">
        <v>1454.21916641332</v>
      </c>
      <c r="AB242" s="89">
        <v>404.30883342103704</v>
      </c>
      <c r="AC242" s="89">
        <v>323.68806336508601</v>
      </c>
      <c r="AD242" s="89">
        <v>1341.3757744945199</v>
      </c>
      <c r="AE242" s="89">
        <v>0</v>
      </c>
      <c r="AF242" s="89">
        <v>1234</v>
      </c>
      <c r="AG242" s="89">
        <v>1145</v>
      </c>
      <c r="AH242" s="89">
        <v>1509</v>
      </c>
      <c r="AI242" s="89">
        <v>2169</v>
      </c>
      <c r="AJ242" s="89">
        <v>1311</v>
      </c>
    </row>
    <row r="243" spans="1:36" ht="15" customHeight="1">
      <c r="A243" s="89" t="s">
        <v>345</v>
      </c>
      <c r="B243" s="91" t="s">
        <v>285</v>
      </c>
      <c r="C243" s="89">
        <v>1410.7543914733799</v>
      </c>
      <c r="D243" s="89">
        <v>477.03670245972501</v>
      </c>
      <c r="E243" s="89">
        <v>406.49570969197498</v>
      </c>
      <c r="F243" s="89">
        <v>1458.0167648837798</v>
      </c>
      <c r="G243" s="89">
        <v>504.61636209337797</v>
      </c>
      <c r="H243" s="89">
        <v>382.62832690687503</v>
      </c>
      <c r="I243" s="89">
        <v>0</v>
      </c>
      <c r="J243" s="89">
        <v>540.48617707193898</v>
      </c>
      <c r="K243" s="89">
        <v>1281.0399000955401</v>
      </c>
      <c r="L243" s="89">
        <v>1624.9639850144902</v>
      </c>
      <c r="M243" s="89">
        <v>1750.79412833571</v>
      </c>
      <c r="N243" s="89">
        <v>1662.6622525184398</v>
      </c>
      <c r="O243" s="89">
        <v>809.27324768310598</v>
      </c>
      <c r="P243" s="89">
        <v>790.13366259144595</v>
      </c>
      <c r="Q243" s="89">
        <v>1286.0923385641399</v>
      </c>
      <c r="R243" s="89">
        <v>934.15270892569299</v>
      </c>
      <c r="S243" s="89">
        <v>1015.33146361259</v>
      </c>
      <c r="T243" s="89">
        <v>339.256989214344</v>
      </c>
      <c r="U243" s="89">
        <v>1144.5981630804799</v>
      </c>
      <c r="V243" s="89">
        <v>1143.0904705983601</v>
      </c>
      <c r="W243" s="89">
        <v>356.148252621496</v>
      </c>
      <c r="X243" s="89">
        <v>633.87344837345699</v>
      </c>
      <c r="Y243" s="89">
        <v>0</v>
      </c>
      <c r="Z243" s="89">
        <v>1224.8462438825002</v>
      </c>
      <c r="AA243" s="89">
        <v>1354.2725273615699</v>
      </c>
      <c r="AB243" s="89">
        <v>643.64683867472309</v>
      </c>
      <c r="AC243" s="89">
        <v>705.30028234734198</v>
      </c>
      <c r="AD243" s="89">
        <v>959.53068808902401</v>
      </c>
      <c r="AE243" s="89">
        <v>0</v>
      </c>
      <c r="AF243" s="89">
        <v>1080</v>
      </c>
      <c r="AG243" s="89">
        <v>943</v>
      </c>
      <c r="AH243" s="89">
        <v>1374</v>
      </c>
      <c r="AI243" s="89">
        <v>2106</v>
      </c>
      <c r="AJ243" s="89">
        <v>1130</v>
      </c>
    </row>
    <row r="244" spans="1:36" ht="15" customHeight="1">
      <c r="A244" s="89" t="s">
        <v>345</v>
      </c>
      <c r="B244" s="91" t="s">
        <v>286</v>
      </c>
      <c r="C244" s="89">
        <v>1789.50848048067</v>
      </c>
      <c r="D244" s="89">
        <v>973.03029341892591</v>
      </c>
      <c r="E244" s="89">
        <v>692.15566005255096</v>
      </c>
      <c r="F244" s="89">
        <v>0</v>
      </c>
      <c r="G244" s="89">
        <v>1027.04980656165</v>
      </c>
      <c r="H244" s="89">
        <v>777.762743983733</v>
      </c>
      <c r="I244" s="89">
        <v>540.48617707193796</v>
      </c>
      <c r="J244" s="89">
        <v>0</v>
      </c>
      <c r="K244" s="89">
        <v>978.43615901451699</v>
      </c>
      <c r="L244" s="89">
        <v>0</v>
      </c>
      <c r="M244" s="89">
        <v>1298.0924487966699</v>
      </c>
      <c r="N244" s="89">
        <v>0</v>
      </c>
      <c r="O244" s="89">
        <v>1294.2279971775301</v>
      </c>
      <c r="P244" s="89">
        <v>1171.93947295151</v>
      </c>
      <c r="Q244" s="89">
        <v>1213.4344984837101</v>
      </c>
      <c r="R244" s="89">
        <v>1472.55546826829</v>
      </c>
      <c r="S244" s="89">
        <v>873.01233222354495</v>
      </c>
      <c r="T244" s="89">
        <v>737.80857292999201</v>
      </c>
      <c r="U244" s="89">
        <v>921.64596476852296</v>
      </c>
      <c r="V244" s="89">
        <v>0</v>
      </c>
      <c r="W244" s="89">
        <v>503.888449476456</v>
      </c>
      <c r="X244" s="89">
        <v>745.49926267908506</v>
      </c>
      <c r="Y244" s="89">
        <v>0</v>
      </c>
      <c r="Z244" s="89">
        <v>1533.4077074085801</v>
      </c>
      <c r="AA244" s="89">
        <v>400</v>
      </c>
      <c r="AB244" s="89">
        <v>1144.11719890019</v>
      </c>
      <c r="AC244" s="89">
        <v>1030.02389787685</v>
      </c>
      <c r="AD244" s="89">
        <v>850.09003943214498</v>
      </c>
      <c r="AE244" s="89">
        <v>0</v>
      </c>
      <c r="AF244" s="89">
        <v>515</v>
      </c>
      <c r="AG244" s="89">
        <v>312</v>
      </c>
      <c r="AH244" s="89">
        <v>728</v>
      </c>
      <c r="AI244" s="89">
        <v>1538</v>
      </c>
      <c r="AJ244" s="89">
        <v>500</v>
      </c>
    </row>
    <row r="245" spans="1:36" ht="15" customHeight="1">
      <c r="A245" s="89" t="s">
        <v>345</v>
      </c>
      <c r="B245" s="91" t="s">
        <v>308</v>
      </c>
      <c r="C245" s="89">
        <v>0</v>
      </c>
      <c r="D245" s="89">
        <v>0</v>
      </c>
      <c r="E245" s="89">
        <v>0</v>
      </c>
      <c r="F245" s="89">
        <v>0</v>
      </c>
      <c r="G245" s="89">
        <v>0</v>
      </c>
      <c r="H245" s="89">
        <v>1194.05150474325</v>
      </c>
      <c r="I245" s="89">
        <v>1281.0399000955401</v>
      </c>
      <c r="J245" s="89">
        <v>978.43615901451699</v>
      </c>
      <c r="K245" s="89">
        <v>0</v>
      </c>
      <c r="L245" s="89">
        <v>0</v>
      </c>
      <c r="M245" s="89">
        <v>647.91129284531996</v>
      </c>
      <c r="N245" s="89">
        <v>0</v>
      </c>
      <c r="O245" s="89">
        <v>0</v>
      </c>
      <c r="P245" s="89">
        <v>0</v>
      </c>
      <c r="Q245" s="89">
        <v>0</v>
      </c>
      <c r="R245" s="89">
        <v>0</v>
      </c>
      <c r="S245" s="89">
        <v>384.46822270052297</v>
      </c>
      <c r="T245" s="89">
        <v>0</v>
      </c>
      <c r="U245" s="89">
        <v>205.65185271509202</v>
      </c>
      <c r="V245" s="89">
        <v>0</v>
      </c>
      <c r="W245" s="89">
        <v>0</v>
      </c>
      <c r="X245" s="89">
        <v>825.43250435985999</v>
      </c>
      <c r="Y245" s="89">
        <v>0</v>
      </c>
      <c r="Z245" s="89">
        <v>0</v>
      </c>
      <c r="AA245" s="89">
        <v>661.72041219775406</v>
      </c>
      <c r="AB245" s="89">
        <v>0</v>
      </c>
      <c r="AC245" s="89">
        <v>1177.7913358512399</v>
      </c>
      <c r="AD245" s="89">
        <v>0</v>
      </c>
      <c r="AE245" s="89">
        <v>0</v>
      </c>
      <c r="AF245" s="89">
        <v>860</v>
      </c>
      <c r="AG245" s="89">
        <v>1040</v>
      </c>
      <c r="AH245" s="89">
        <v>959</v>
      </c>
      <c r="AI245" s="89">
        <v>1194</v>
      </c>
      <c r="AJ245" s="89">
        <v>1069</v>
      </c>
    </row>
    <row r="246" spans="1:36" ht="15" customHeight="1">
      <c r="A246" s="89" t="s">
        <v>345</v>
      </c>
      <c r="B246" s="91" t="s">
        <v>287</v>
      </c>
      <c r="C246" s="89">
        <v>229.590304990151</v>
      </c>
      <c r="D246" s="89">
        <v>1640.58307712588</v>
      </c>
      <c r="E246" s="89">
        <v>1325.3755051562</v>
      </c>
      <c r="F246" s="89">
        <v>0</v>
      </c>
      <c r="G246" s="89">
        <v>1204.00805515613</v>
      </c>
      <c r="H246" s="89">
        <v>0</v>
      </c>
      <c r="I246" s="89">
        <v>1624.9639850144902</v>
      </c>
      <c r="J246" s="89">
        <v>0</v>
      </c>
      <c r="K246" s="89">
        <v>0</v>
      </c>
      <c r="L246" s="89">
        <v>0</v>
      </c>
      <c r="M246" s="89">
        <v>0</v>
      </c>
      <c r="N246" s="89">
        <v>0</v>
      </c>
      <c r="O246" s="89">
        <v>1723.5923456386299</v>
      </c>
      <c r="P246" s="89">
        <v>0</v>
      </c>
      <c r="Q246" s="89">
        <v>1479.4523671480001</v>
      </c>
      <c r="R246" s="89">
        <v>1341.0179170542301</v>
      </c>
      <c r="S246" s="89">
        <v>0</v>
      </c>
      <c r="T246" s="89">
        <v>1307.3596546454498</v>
      </c>
      <c r="U246" s="89">
        <v>0</v>
      </c>
      <c r="V246" s="89">
        <v>0</v>
      </c>
      <c r="W246" s="89">
        <v>1513.17891265412</v>
      </c>
      <c r="X246" s="89">
        <v>0</v>
      </c>
      <c r="Y246" s="89">
        <v>421.672415134201</v>
      </c>
      <c r="Z246" s="89">
        <v>0</v>
      </c>
      <c r="AA246" s="89">
        <v>0</v>
      </c>
      <c r="AB246" s="89">
        <v>1632.96478199994</v>
      </c>
      <c r="AC246" s="89">
        <v>0</v>
      </c>
      <c r="AD246" s="89">
        <v>1549.5137640238599</v>
      </c>
      <c r="AE246" s="89">
        <v>0</v>
      </c>
      <c r="AF246" s="89">
        <v>0</v>
      </c>
      <c r="AG246" s="89">
        <v>0</v>
      </c>
      <c r="AH246" s="89">
        <v>0</v>
      </c>
      <c r="AI246" s="89">
        <v>0</v>
      </c>
      <c r="AJ246" s="89">
        <v>0</v>
      </c>
    </row>
    <row r="247" spans="1:36" ht="15" customHeight="1">
      <c r="A247" s="89" t="s">
        <v>345</v>
      </c>
      <c r="B247" s="91" t="s">
        <v>288</v>
      </c>
      <c r="C247" s="89">
        <v>0</v>
      </c>
      <c r="D247" s="89">
        <v>0</v>
      </c>
      <c r="E247" s="89">
        <v>0</v>
      </c>
      <c r="F247" s="89">
        <v>0</v>
      </c>
      <c r="G247" s="89">
        <v>0</v>
      </c>
      <c r="H247" s="89">
        <v>0</v>
      </c>
      <c r="I247" s="89">
        <v>1750.79412833571</v>
      </c>
      <c r="J247" s="89">
        <v>1298.0924487966699</v>
      </c>
      <c r="K247" s="89">
        <v>647.91129284531996</v>
      </c>
      <c r="L247" s="89">
        <v>0</v>
      </c>
      <c r="M247" s="89">
        <v>0</v>
      </c>
      <c r="N247" s="89">
        <v>0</v>
      </c>
      <c r="O247" s="89">
        <v>0</v>
      </c>
      <c r="P247" s="89">
        <v>0</v>
      </c>
      <c r="Q247" s="89">
        <v>0</v>
      </c>
      <c r="R247" s="89">
        <v>0</v>
      </c>
      <c r="S247" s="89">
        <v>1026.3112498938599</v>
      </c>
      <c r="T247" s="89">
        <v>0</v>
      </c>
      <c r="U247" s="89">
        <v>852.16339759525101</v>
      </c>
      <c r="V247" s="89">
        <v>0</v>
      </c>
      <c r="W247" s="89">
        <v>0</v>
      </c>
      <c r="X247" s="89">
        <v>1430.7807594476301</v>
      </c>
      <c r="Y247" s="89">
        <v>0</v>
      </c>
      <c r="Z247" s="89">
        <v>0</v>
      </c>
      <c r="AA247" s="89">
        <v>505.82931999969901</v>
      </c>
      <c r="AB247" s="89">
        <v>0</v>
      </c>
      <c r="AC247" s="89">
        <v>0</v>
      </c>
      <c r="AD247" s="89">
        <v>0</v>
      </c>
      <c r="AE247" s="89">
        <v>0</v>
      </c>
      <c r="AF247" s="89">
        <v>903</v>
      </c>
      <c r="AG247" s="89">
        <v>1119</v>
      </c>
      <c r="AH247" s="89">
        <v>824</v>
      </c>
      <c r="AI247" s="89">
        <v>709</v>
      </c>
      <c r="AJ247" s="89">
        <v>1068</v>
      </c>
    </row>
    <row r="248" spans="1:36" ht="15" customHeight="1">
      <c r="A248" s="89" t="s">
        <v>345</v>
      </c>
      <c r="B248" s="91" t="s">
        <v>289</v>
      </c>
      <c r="C248" s="89">
        <v>0</v>
      </c>
      <c r="D248" s="89">
        <v>1462.5036972452499</v>
      </c>
      <c r="E248" s="89">
        <v>300</v>
      </c>
      <c r="F248" s="89">
        <v>0</v>
      </c>
      <c r="G248" s="89">
        <v>350</v>
      </c>
      <c r="H248" s="89">
        <v>1630.331431028</v>
      </c>
      <c r="I248" s="89">
        <v>500</v>
      </c>
      <c r="J248" s="89">
        <v>1789.50848048067</v>
      </c>
      <c r="K248" s="89">
        <v>0</v>
      </c>
      <c r="L248" s="89">
        <v>1000</v>
      </c>
      <c r="M248" s="89">
        <v>0</v>
      </c>
      <c r="N248" s="89">
        <v>2201.08682865318</v>
      </c>
      <c r="O248" s="89">
        <v>1577.9893158996201</v>
      </c>
      <c r="P248" s="89">
        <v>1838.3882306706901</v>
      </c>
      <c r="Q248" s="89">
        <v>1284.4862978178601</v>
      </c>
      <c r="R248" s="89">
        <v>1000</v>
      </c>
      <c r="S248" s="89">
        <v>0</v>
      </c>
      <c r="T248" s="89">
        <v>1087.0487478216301</v>
      </c>
      <c r="U248" s="89">
        <v>0</v>
      </c>
      <c r="V248" s="89">
        <v>1809.0938656153198</v>
      </c>
      <c r="W248" s="89">
        <v>1285.66128237525</v>
      </c>
      <c r="X248" s="89">
        <v>2000.60210862749</v>
      </c>
      <c r="Y248" s="89">
        <v>560.61008017351105</v>
      </c>
      <c r="Z248" s="89">
        <v>2252.6160473271798</v>
      </c>
      <c r="AA248" s="89">
        <v>2623.54865906435</v>
      </c>
      <c r="AB248" s="89">
        <v>1472.1386482586699</v>
      </c>
      <c r="AC248" s="89">
        <v>1879.07717022939</v>
      </c>
      <c r="AD248" s="89">
        <v>600</v>
      </c>
      <c r="AE248" s="89">
        <v>0</v>
      </c>
      <c r="AF248" s="89">
        <v>1663</v>
      </c>
      <c r="AG248" s="89">
        <v>1404</v>
      </c>
      <c r="AH248" s="89">
        <v>1850</v>
      </c>
      <c r="AI248" s="89">
        <v>2714</v>
      </c>
      <c r="AJ248" s="89">
        <v>1593</v>
      </c>
    </row>
    <row r="249" spans="1:36" ht="15" customHeight="1">
      <c r="A249" s="89" t="s">
        <v>345</v>
      </c>
      <c r="B249" s="91" t="s">
        <v>290</v>
      </c>
      <c r="C249" s="89">
        <v>2201.08682865318</v>
      </c>
      <c r="D249" s="89">
        <v>1188.0094566349799</v>
      </c>
      <c r="E249" s="89">
        <v>0</v>
      </c>
      <c r="F249" s="89">
        <v>453.95261489014501</v>
      </c>
      <c r="G249" s="89">
        <v>0</v>
      </c>
      <c r="H249" s="89">
        <v>1334.1030659155401</v>
      </c>
      <c r="I249" s="89">
        <v>1662.6622525184398</v>
      </c>
      <c r="J249" s="89">
        <v>0</v>
      </c>
      <c r="K249" s="89">
        <v>0</v>
      </c>
      <c r="L249" s="89">
        <v>0</v>
      </c>
      <c r="M249" s="89">
        <v>0</v>
      </c>
      <c r="N249" s="89">
        <v>0</v>
      </c>
      <c r="O249" s="89">
        <v>859.98490218899008</v>
      </c>
      <c r="P249" s="89">
        <v>947.645128812331</v>
      </c>
      <c r="Q249" s="89">
        <v>0</v>
      </c>
      <c r="R249" s="89">
        <v>1007.1001103608399</v>
      </c>
      <c r="S249" s="89">
        <v>0</v>
      </c>
      <c r="T249" s="89">
        <v>0</v>
      </c>
      <c r="U249" s="89">
        <v>0</v>
      </c>
      <c r="V249" s="89">
        <v>521.15889498532397</v>
      </c>
      <c r="W249" s="89">
        <v>0</v>
      </c>
      <c r="X249" s="89">
        <v>1480.0860704174399</v>
      </c>
      <c r="Y249" s="89">
        <v>0</v>
      </c>
      <c r="Z249" s="89">
        <v>772.59590847392906</v>
      </c>
      <c r="AA249" s="89">
        <v>0</v>
      </c>
      <c r="AB249" s="89">
        <v>1031.61870157402</v>
      </c>
      <c r="AC249" s="89">
        <v>1109.6121626510699</v>
      </c>
      <c r="AD249" s="89">
        <v>0</v>
      </c>
      <c r="AE249" s="89">
        <v>868</v>
      </c>
      <c r="AF249" s="89">
        <v>0</v>
      </c>
      <c r="AG249" s="89">
        <v>0</v>
      </c>
      <c r="AH249" s="89">
        <v>0</v>
      </c>
      <c r="AI249" s="89">
        <v>0</v>
      </c>
      <c r="AJ249" s="89">
        <v>0</v>
      </c>
    </row>
    <row r="250" spans="1:36" ht="15" customHeight="1">
      <c r="A250" s="89" t="s">
        <v>345</v>
      </c>
      <c r="B250" s="91" t="s">
        <v>291</v>
      </c>
      <c r="C250" s="89">
        <v>1577.9893158996201</v>
      </c>
      <c r="D250" s="89">
        <v>332.26843218335301</v>
      </c>
      <c r="E250" s="89">
        <v>1075.0708709829501</v>
      </c>
      <c r="F250" s="89">
        <v>753.16464265603702</v>
      </c>
      <c r="G250" s="89">
        <v>662.93928739685907</v>
      </c>
      <c r="H250" s="89">
        <v>528.62735733984505</v>
      </c>
      <c r="I250" s="89">
        <v>809.27324768310598</v>
      </c>
      <c r="J250" s="89">
        <v>1294.2279971775301</v>
      </c>
      <c r="K250" s="89">
        <v>0</v>
      </c>
      <c r="L250" s="89">
        <v>1723.5923456386299</v>
      </c>
      <c r="M250" s="89">
        <v>0</v>
      </c>
      <c r="N250" s="89">
        <v>859.98490218899099</v>
      </c>
      <c r="O250" s="89">
        <v>0</v>
      </c>
      <c r="P250" s="89">
        <v>331.48986219249798</v>
      </c>
      <c r="Q250" s="89">
        <v>0</v>
      </c>
      <c r="R250" s="89">
        <v>427.98870255175405</v>
      </c>
      <c r="S250" s="89">
        <v>1262.65091310359</v>
      </c>
      <c r="T250" s="89">
        <v>938.10517788985101</v>
      </c>
      <c r="U250" s="89">
        <v>0</v>
      </c>
      <c r="V250" s="89">
        <v>339.14004627368701</v>
      </c>
      <c r="W250" s="89">
        <v>1129.39397401365</v>
      </c>
      <c r="X250" s="89">
        <v>818.17144171362804</v>
      </c>
      <c r="Y250" s="89">
        <v>0</v>
      </c>
      <c r="Z250" s="89">
        <v>677.09091812818099</v>
      </c>
      <c r="AA250" s="89">
        <v>1974.18746626347</v>
      </c>
      <c r="AB250" s="89">
        <v>171.92921205264901</v>
      </c>
      <c r="AC250" s="89">
        <v>470.59611593338201</v>
      </c>
      <c r="AD250" s="89">
        <v>0</v>
      </c>
      <c r="AE250" s="89">
        <v>0</v>
      </c>
      <c r="AF250" s="89">
        <v>0</v>
      </c>
      <c r="AG250" s="89">
        <v>0</v>
      </c>
      <c r="AH250" s="89">
        <v>0</v>
      </c>
      <c r="AI250" s="89">
        <v>0</v>
      </c>
      <c r="AJ250" s="89">
        <v>0</v>
      </c>
    </row>
    <row r="251" spans="1:36" ht="15" customHeight="1">
      <c r="A251" s="89" t="s">
        <v>345</v>
      </c>
      <c r="B251" s="91" t="s">
        <v>292</v>
      </c>
      <c r="C251" s="89">
        <v>1838.3882306706901</v>
      </c>
      <c r="D251" s="89">
        <v>400.59372578107298</v>
      </c>
      <c r="E251" s="89">
        <v>1146.04524644247</v>
      </c>
      <c r="F251" s="89">
        <v>671.17606225370605</v>
      </c>
      <c r="G251" s="89">
        <v>850.87250518848896</v>
      </c>
      <c r="H251" s="89">
        <v>415.872666555092</v>
      </c>
      <c r="I251" s="89">
        <v>790.13366259144595</v>
      </c>
      <c r="J251" s="89">
        <v>1171.93947295151</v>
      </c>
      <c r="K251" s="89">
        <v>0</v>
      </c>
      <c r="L251" s="89">
        <v>0</v>
      </c>
      <c r="M251" s="89">
        <v>0</v>
      </c>
      <c r="N251" s="89">
        <v>947.645128812331</v>
      </c>
      <c r="O251" s="89">
        <v>331.489862192499</v>
      </c>
      <c r="P251" s="89">
        <v>0</v>
      </c>
      <c r="Q251" s="89">
        <v>0</v>
      </c>
      <c r="R251" s="89">
        <v>755.25685508296101</v>
      </c>
      <c r="S251" s="89">
        <v>961.22566260652798</v>
      </c>
      <c r="T251" s="89">
        <v>1025.1109061800601</v>
      </c>
      <c r="U251" s="89">
        <v>1141.8269998191799</v>
      </c>
      <c r="V251" s="89">
        <v>486.509831457367</v>
      </c>
      <c r="W251" s="89">
        <v>1144.4012916258498</v>
      </c>
      <c r="X251" s="89">
        <v>551.71910134001803</v>
      </c>
      <c r="Y251" s="89">
        <v>0</v>
      </c>
      <c r="Z251" s="89">
        <v>452.356585476161</v>
      </c>
      <c r="AA251" s="89">
        <v>1745.8480912927701</v>
      </c>
      <c r="AB251" s="89">
        <v>369.97218165411005</v>
      </c>
      <c r="AC251" s="89">
        <v>171.64965832355401</v>
      </c>
      <c r="AD251" s="89">
        <v>0</v>
      </c>
      <c r="AE251" s="89">
        <v>0</v>
      </c>
      <c r="AF251" s="89">
        <v>0</v>
      </c>
      <c r="AG251" s="89">
        <v>0</v>
      </c>
      <c r="AH251" s="89">
        <v>0</v>
      </c>
      <c r="AI251" s="89">
        <v>0</v>
      </c>
      <c r="AJ251" s="89">
        <v>0</v>
      </c>
    </row>
    <row r="252" spans="1:36" ht="15" customHeight="1">
      <c r="A252" s="89" t="s">
        <v>345</v>
      </c>
      <c r="B252" s="91" t="s">
        <v>293</v>
      </c>
      <c r="C252" s="89">
        <v>1284.4862978178601</v>
      </c>
      <c r="D252" s="89">
        <v>0</v>
      </c>
      <c r="E252" s="89">
        <v>924.13527462824095</v>
      </c>
      <c r="F252" s="89">
        <v>0</v>
      </c>
      <c r="G252" s="89">
        <v>0</v>
      </c>
      <c r="H252" s="89">
        <v>0</v>
      </c>
      <c r="I252" s="89">
        <v>1286.0923385641399</v>
      </c>
      <c r="J252" s="89">
        <v>1213.4344984837101</v>
      </c>
      <c r="K252" s="89">
        <v>0</v>
      </c>
      <c r="L252" s="89">
        <v>1479.4523671480001</v>
      </c>
      <c r="M252" s="89">
        <v>0</v>
      </c>
      <c r="N252" s="89">
        <v>0</v>
      </c>
      <c r="O252" s="89">
        <v>0</v>
      </c>
      <c r="P252" s="89">
        <v>0</v>
      </c>
      <c r="Q252" s="89">
        <v>0</v>
      </c>
      <c r="R252" s="89">
        <v>0</v>
      </c>
      <c r="S252" s="89">
        <v>0</v>
      </c>
      <c r="T252" s="89">
        <v>1057.1666425449798</v>
      </c>
      <c r="U252" s="89">
        <v>0</v>
      </c>
      <c r="V252" s="89">
        <v>0</v>
      </c>
      <c r="W252" s="89">
        <v>932.264714643704</v>
      </c>
      <c r="X252" s="89">
        <v>0</v>
      </c>
      <c r="Y252" s="89">
        <v>0</v>
      </c>
      <c r="Z252" s="89">
        <v>0</v>
      </c>
      <c r="AA252" s="89">
        <v>0</v>
      </c>
      <c r="AB252" s="89">
        <v>0</v>
      </c>
      <c r="AC252" s="89">
        <v>0</v>
      </c>
      <c r="AD252" s="89">
        <v>363.85293099165801</v>
      </c>
      <c r="AE252" s="89">
        <v>0</v>
      </c>
      <c r="AF252" s="89">
        <v>1419</v>
      </c>
      <c r="AG252" s="89">
        <v>1163</v>
      </c>
      <c r="AH252" s="89">
        <v>1515</v>
      </c>
      <c r="AI252" s="89">
        <v>2263</v>
      </c>
      <c r="AJ252" s="89">
        <v>1258</v>
      </c>
    </row>
    <row r="253" spans="1:36" ht="15" customHeight="1">
      <c r="A253" s="89" t="s">
        <v>345</v>
      </c>
      <c r="B253" s="91" t="s">
        <v>294</v>
      </c>
      <c r="C253" s="89">
        <v>1223.64121711451</v>
      </c>
      <c r="D253" s="89">
        <v>557.69258660892194</v>
      </c>
      <c r="E253" s="89">
        <v>1040.2243047708</v>
      </c>
      <c r="F253" s="89">
        <v>1075.5099926088301</v>
      </c>
      <c r="G253" s="89">
        <v>540.00727508318903</v>
      </c>
      <c r="H253" s="89">
        <v>812.42519774304708</v>
      </c>
      <c r="I253" s="89">
        <v>934.15270892569299</v>
      </c>
      <c r="J253" s="89">
        <v>1472.55546826829</v>
      </c>
      <c r="K253" s="89">
        <v>0</v>
      </c>
      <c r="L253" s="89">
        <v>1341.0179170542301</v>
      </c>
      <c r="M253" s="89">
        <v>0</v>
      </c>
      <c r="N253" s="89">
        <v>1007.1001103608399</v>
      </c>
      <c r="O253" s="89">
        <v>427.98870255175405</v>
      </c>
      <c r="P253" s="89">
        <v>755.25685508296192</v>
      </c>
      <c r="Q253" s="89">
        <v>0</v>
      </c>
      <c r="R253" s="89">
        <v>0</v>
      </c>
      <c r="S253" s="89">
        <v>0</v>
      </c>
      <c r="T253" s="89">
        <v>903.07870161533708</v>
      </c>
      <c r="U253" s="89">
        <v>0</v>
      </c>
      <c r="V253" s="89">
        <v>586.66369571887094</v>
      </c>
      <c r="W253" s="89">
        <v>1161.0499939660699</v>
      </c>
      <c r="X253" s="89">
        <v>1174.66292608554</v>
      </c>
      <c r="Y253" s="89">
        <v>0</v>
      </c>
      <c r="Z253" s="89">
        <v>1082.6257637412202</v>
      </c>
      <c r="AA253" s="89">
        <v>2245.4899867019499</v>
      </c>
      <c r="AB253" s="89">
        <v>429.94551876705401</v>
      </c>
      <c r="AC253" s="89">
        <v>874.10712133104096</v>
      </c>
      <c r="AD253" s="89">
        <v>1673.8376714381</v>
      </c>
      <c r="AE253" s="89">
        <v>0</v>
      </c>
      <c r="AF253" s="89">
        <v>0</v>
      </c>
      <c r="AG253" s="89">
        <v>0</v>
      </c>
      <c r="AH253" s="89">
        <v>0</v>
      </c>
      <c r="AI253" s="89">
        <v>0</v>
      </c>
      <c r="AJ253" s="89">
        <v>0</v>
      </c>
    </row>
    <row r="254" spans="1:36" ht="15" customHeight="1">
      <c r="A254" s="89" t="s">
        <v>345</v>
      </c>
      <c r="B254" s="91" t="s">
        <v>309</v>
      </c>
      <c r="C254" s="89">
        <v>0</v>
      </c>
      <c r="D254" s="89">
        <v>1094.83749350671</v>
      </c>
      <c r="E254" s="89">
        <v>0</v>
      </c>
      <c r="F254" s="89">
        <v>0</v>
      </c>
      <c r="G254" s="89">
        <v>0</v>
      </c>
      <c r="H254" s="89">
        <v>850.90017038750102</v>
      </c>
      <c r="I254" s="89">
        <v>1015.33146361259</v>
      </c>
      <c r="J254" s="89">
        <v>873.01233222354495</v>
      </c>
      <c r="K254" s="89">
        <v>384.46822270052297</v>
      </c>
      <c r="L254" s="89">
        <v>0</v>
      </c>
      <c r="M254" s="89">
        <v>1026.3112498938599</v>
      </c>
      <c r="N254" s="89">
        <v>0</v>
      </c>
      <c r="O254" s="89">
        <v>1262.65091310359</v>
      </c>
      <c r="P254" s="89">
        <v>961.22566260652798</v>
      </c>
      <c r="Q254" s="89">
        <v>0</v>
      </c>
      <c r="R254" s="89">
        <v>0</v>
      </c>
      <c r="S254" s="89">
        <v>0</v>
      </c>
      <c r="T254" s="89">
        <v>0</v>
      </c>
      <c r="U254" s="89">
        <v>180.607718080865</v>
      </c>
      <c r="V254" s="89">
        <v>0</v>
      </c>
      <c r="W254" s="89">
        <v>1249.6982264928699</v>
      </c>
      <c r="X254" s="89">
        <v>464.51770990894602</v>
      </c>
      <c r="Y254" s="89">
        <v>0</v>
      </c>
      <c r="Z254" s="89">
        <v>1059.29442059653</v>
      </c>
      <c r="AA254" s="89">
        <v>923.23087982093102</v>
      </c>
      <c r="AB254" s="89">
        <v>1207.0468892582498</v>
      </c>
      <c r="AC254" s="89">
        <v>797.05288986867799</v>
      </c>
      <c r="AD254" s="89">
        <v>0</v>
      </c>
      <c r="AE254" s="89">
        <v>0</v>
      </c>
      <c r="AF254" s="89">
        <v>964</v>
      </c>
      <c r="AG254" s="89">
        <v>1044</v>
      </c>
      <c r="AH254" s="89">
        <v>1132</v>
      </c>
      <c r="AI254" s="89">
        <v>1539</v>
      </c>
      <c r="AJ254" s="89">
        <v>1133</v>
      </c>
    </row>
    <row r="255" spans="1:36" ht="15" customHeight="1">
      <c r="A255" s="89" t="s">
        <v>345</v>
      </c>
      <c r="B255" s="91" t="s">
        <v>295</v>
      </c>
      <c r="C255" s="89">
        <v>1087.0487478216301</v>
      </c>
      <c r="D255" s="89">
        <v>640.31926514528504</v>
      </c>
      <c r="E255" s="89">
        <v>140.402716275073</v>
      </c>
      <c r="F255" s="89">
        <v>0</v>
      </c>
      <c r="G255" s="89">
        <v>367.02347411715601</v>
      </c>
      <c r="H255" s="89">
        <v>665.23720472525895</v>
      </c>
      <c r="I255" s="89">
        <v>339.256989214344</v>
      </c>
      <c r="J255" s="89">
        <v>737.80857292999201</v>
      </c>
      <c r="K255" s="89">
        <v>0</v>
      </c>
      <c r="L255" s="89">
        <v>1307.3596546454498</v>
      </c>
      <c r="M255" s="89">
        <v>0</v>
      </c>
      <c r="N255" s="89">
        <v>0</v>
      </c>
      <c r="O255" s="89">
        <v>938.10517788985101</v>
      </c>
      <c r="P255" s="89">
        <v>1025.1109061800601</v>
      </c>
      <c r="Q255" s="89">
        <v>1057.1666425449798</v>
      </c>
      <c r="R255" s="89">
        <v>903.07870161533799</v>
      </c>
      <c r="S255" s="89">
        <v>0</v>
      </c>
      <c r="T255" s="89">
        <v>0</v>
      </c>
      <c r="U255" s="89">
        <v>0</v>
      </c>
      <c r="V255" s="89">
        <v>0</v>
      </c>
      <c r="W255" s="89">
        <v>279.53690262646001</v>
      </c>
      <c r="X255" s="89">
        <v>969.45405735543102</v>
      </c>
      <c r="Y255" s="89">
        <v>0</v>
      </c>
      <c r="Z255" s="89">
        <v>0</v>
      </c>
      <c r="AA255" s="89">
        <v>1586.2880663705801</v>
      </c>
      <c r="AB255" s="89">
        <v>767.72843470975192</v>
      </c>
      <c r="AC255" s="89">
        <v>981.16819225591007</v>
      </c>
      <c r="AD255" s="89">
        <v>785.88569114541792</v>
      </c>
      <c r="AE255" s="89">
        <v>0</v>
      </c>
      <c r="AF255" s="89">
        <v>1248</v>
      </c>
      <c r="AG255" s="89">
        <v>1019</v>
      </c>
      <c r="AH255" s="89">
        <v>1468</v>
      </c>
      <c r="AI255" s="89">
        <v>2250</v>
      </c>
      <c r="AJ255" s="89">
        <v>1211</v>
      </c>
    </row>
    <row r="256" spans="1:36" ht="15" customHeight="1">
      <c r="A256" s="89" t="s">
        <v>345</v>
      </c>
      <c r="B256" s="91" t="s">
        <v>310</v>
      </c>
      <c r="C256" s="89">
        <v>0</v>
      </c>
      <c r="D256" s="89">
        <v>1264.2639586615901</v>
      </c>
      <c r="E256" s="89">
        <v>0</v>
      </c>
      <c r="F256" s="89">
        <v>0</v>
      </c>
      <c r="G256" s="89">
        <v>0</v>
      </c>
      <c r="H256" s="89">
        <v>1016.03976861827</v>
      </c>
      <c r="I256" s="89">
        <v>1144.5981630804799</v>
      </c>
      <c r="J256" s="89">
        <v>921.64596476852296</v>
      </c>
      <c r="K256" s="89">
        <v>205.65185271509202</v>
      </c>
      <c r="L256" s="89">
        <v>0</v>
      </c>
      <c r="M256" s="89">
        <v>852.16339759525101</v>
      </c>
      <c r="N256" s="89">
        <v>0</v>
      </c>
      <c r="O256" s="89">
        <v>0</v>
      </c>
      <c r="P256" s="89">
        <v>1141.8269998191799</v>
      </c>
      <c r="Q256" s="89">
        <v>0</v>
      </c>
      <c r="R256" s="89">
        <v>0</v>
      </c>
      <c r="S256" s="89">
        <v>180.607718080865</v>
      </c>
      <c r="T256" s="89">
        <v>0</v>
      </c>
      <c r="U256" s="89">
        <v>0</v>
      </c>
      <c r="V256" s="89">
        <v>0</v>
      </c>
      <c r="W256" s="89">
        <v>1345.2498022536599</v>
      </c>
      <c r="X256" s="89">
        <v>636.20237546535895</v>
      </c>
      <c r="Y256" s="89">
        <v>0</v>
      </c>
      <c r="Z256" s="89">
        <v>1225.5033101732299</v>
      </c>
      <c r="AA256" s="89">
        <v>802.01204829864901</v>
      </c>
      <c r="AB256" s="89">
        <v>0</v>
      </c>
      <c r="AC256" s="89">
        <v>977.33382873698895</v>
      </c>
      <c r="AD256" s="89">
        <v>0</v>
      </c>
      <c r="AE256" s="89">
        <v>0</v>
      </c>
      <c r="AF256" s="89">
        <v>957</v>
      </c>
      <c r="AG256" s="89">
        <v>1069</v>
      </c>
      <c r="AH256" s="89">
        <v>1078</v>
      </c>
      <c r="AI256" s="89">
        <v>1383</v>
      </c>
      <c r="AJ256" s="89">
        <v>1133</v>
      </c>
    </row>
    <row r="257" spans="1:36" ht="15" customHeight="1">
      <c r="A257" s="89" t="s">
        <v>345</v>
      </c>
      <c r="B257" s="91" t="s">
        <v>298</v>
      </c>
      <c r="C257" s="89">
        <v>1285.66128237525</v>
      </c>
      <c r="D257" s="89">
        <v>804.23854010353705</v>
      </c>
      <c r="E257" s="89">
        <v>192.198479320232</v>
      </c>
      <c r="F257" s="89">
        <v>0</v>
      </c>
      <c r="G257" s="89">
        <v>637.54705771983106</v>
      </c>
      <c r="H257" s="89">
        <v>738.706129558464</v>
      </c>
      <c r="I257" s="89">
        <v>356.148252621496</v>
      </c>
      <c r="J257" s="89">
        <v>503.888449476456</v>
      </c>
      <c r="K257" s="89">
        <v>0</v>
      </c>
      <c r="L257" s="89">
        <v>1513.17891265412</v>
      </c>
      <c r="M257" s="89">
        <v>0</v>
      </c>
      <c r="N257" s="89">
        <v>0</v>
      </c>
      <c r="O257" s="89">
        <v>1129.39397401365</v>
      </c>
      <c r="P257" s="89">
        <v>1144.4012916258498</v>
      </c>
      <c r="Q257" s="89">
        <v>932.264714643704</v>
      </c>
      <c r="R257" s="89">
        <v>1161.0499939660699</v>
      </c>
      <c r="S257" s="89">
        <v>1249.6982264928699</v>
      </c>
      <c r="T257" s="89">
        <v>279.53690262646001</v>
      </c>
      <c r="U257" s="89">
        <v>1345.2498022536599</v>
      </c>
      <c r="V257" s="89">
        <v>0</v>
      </c>
      <c r="W257" s="89">
        <v>0</v>
      </c>
      <c r="X257" s="89">
        <v>943.15722813118703</v>
      </c>
      <c r="Y257" s="89">
        <v>0</v>
      </c>
      <c r="Z257" s="89">
        <v>0</v>
      </c>
      <c r="AA257" s="89">
        <v>1343.7475420231901</v>
      </c>
      <c r="AB257" s="89">
        <v>958.07311103482107</v>
      </c>
      <c r="AC257" s="89">
        <v>1060.74538884102</v>
      </c>
      <c r="AD257" s="89">
        <v>604.03108572155702</v>
      </c>
      <c r="AE257" s="89">
        <v>0</v>
      </c>
      <c r="AF257" s="89">
        <v>973</v>
      </c>
      <c r="AG257" s="89">
        <v>762</v>
      </c>
      <c r="AH257" s="89">
        <v>1202</v>
      </c>
      <c r="AI257" s="89">
        <v>1991</v>
      </c>
      <c r="AJ257" s="89">
        <v>937</v>
      </c>
    </row>
    <row r="258" spans="1:36" ht="15" customHeight="1">
      <c r="A258" s="89" t="s">
        <v>345</v>
      </c>
      <c r="B258" s="91" t="s">
        <v>359</v>
      </c>
      <c r="C258" s="89">
        <v>1809.0938656153198</v>
      </c>
      <c r="D258" s="89">
        <v>667.28743942098004</v>
      </c>
      <c r="E258" s="89">
        <v>0</v>
      </c>
      <c r="F258" s="89">
        <v>489.50968613755697</v>
      </c>
      <c r="G258" s="89">
        <v>978.202256013701</v>
      </c>
      <c r="H258" s="89">
        <v>829.37590922436198</v>
      </c>
      <c r="I258" s="89">
        <v>1143.0904705983601</v>
      </c>
      <c r="J258" s="89">
        <v>0</v>
      </c>
      <c r="K258" s="89">
        <v>0</v>
      </c>
      <c r="L258" s="89">
        <v>0</v>
      </c>
      <c r="M258" s="89">
        <v>0</v>
      </c>
      <c r="N258" s="89">
        <v>521.15889498532499</v>
      </c>
      <c r="O258" s="89">
        <v>339.14004627368701</v>
      </c>
      <c r="P258" s="89">
        <v>486.509831457367</v>
      </c>
      <c r="Q258" s="89">
        <v>0</v>
      </c>
      <c r="R258" s="89">
        <v>586.66369571887094</v>
      </c>
      <c r="S258" s="89">
        <v>0</v>
      </c>
      <c r="T258" s="89">
        <v>0</v>
      </c>
      <c r="U258" s="89">
        <v>0</v>
      </c>
      <c r="V258" s="89">
        <v>0</v>
      </c>
      <c r="W258" s="89">
        <v>0</v>
      </c>
      <c r="X258" s="89">
        <v>1038.1278970272401</v>
      </c>
      <c r="Y258" s="89">
        <v>0</v>
      </c>
      <c r="Z258" s="89">
        <v>569.06990902236203</v>
      </c>
      <c r="AA258" s="89">
        <v>0</v>
      </c>
      <c r="AB258" s="89">
        <v>511.015665007346</v>
      </c>
      <c r="AC258" s="89">
        <v>658.157323216142</v>
      </c>
      <c r="AD258" s="89">
        <v>0</v>
      </c>
      <c r="AE258" s="89">
        <v>0</v>
      </c>
      <c r="AF258" s="89">
        <v>0</v>
      </c>
      <c r="AG258" s="89">
        <v>0</v>
      </c>
      <c r="AH258" s="89">
        <v>0</v>
      </c>
      <c r="AI258" s="89">
        <v>0</v>
      </c>
      <c r="AJ258" s="89">
        <v>0</v>
      </c>
    </row>
    <row r="259" spans="1:36" ht="15" customHeight="1">
      <c r="A259" s="89" t="s">
        <v>345</v>
      </c>
      <c r="B259" s="91" t="s">
        <v>299</v>
      </c>
      <c r="C259" s="89">
        <v>2000.60210862749</v>
      </c>
      <c r="D259" s="89">
        <v>630.35834473777004</v>
      </c>
      <c r="E259" s="89">
        <v>1037.5298659720399</v>
      </c>
      <c r="F259" s="89">
        <v>1129.6862445515799</v>
      </c>
      <c r="G259" s="89">
        <v>1001.53130217721</v>
      </c>
      <c r="H259" s="89">
        <v>390.17771934421097</v>
      </c>
      <c r="I259" s="89">
        <v>633.87344837345699</v>
      </c>
      <c r="J259" s="89">
        <v>745.49926267908506</v>
      </c>
      <c r="K259" s="89">
        <v>825.43250435985999</v>
      </c>
      <c r="L259" s="89">
        <v>0</v>
      </c>
      <c r="M259" s="89">
        <v>1430.7807594476301</v>
      </c>
      <c r="N259" s="89">
        <v>1480.0860704174399</v>
      </c>
      <c r="O259" s="89">
        <v>818.17144171362804</v>
      </c>
      <c r="P259" s="89">
        <v>551.71910134001803</v>
      </c>
      <c r="Q259" s="89">
        <v>0</v>
      </c>
      <c r="R259" s="89">
        <v>1174.66292608554</v>
      </c>
      <c r="S259" s="89">
        <v>464.51770990894602</v>
      </c>
      <c r="T259" s="89">
        <v>969.45405735543102</v>
      </c>
      <c r="U259" s="89">
        <v>636.20237546535998</v>
      </c>
      <c r="V259" s="89">
        <v>1038.1278970272401</v>
      </c>
      <c r="W259" s="89">
        <v>943.15722813118703</v>
      </c>
      <c r="X259" s="89">
        <v>0</v>
      </c>
      <c r="Y259" s="89">
        <v>0</v>
      </c>
      <c r="Z259" s="89">
        <v>809.16174161674303</v>
      </c>
      <c r="AA259" s="89">
        <v>1196.52699238643</v>
      </c>
      <c r="AB259" s="89">
        <v>746.53257175725798</v>
      </c>
      <c r="AC259" s="89">
        <v>380.21135998730699</v>
      </c>
      <c r="AD259" s="89">
        <v>1502.6294206436</v>
      </c>
      <c r="AE259" s="89">
        <v>0</v>
      </c>
      <c r="AF259" s="89">
        <v>1112</v>
      </c>
      <c r="AG259" s="89">
        <v>1082</v>
      </c>
      <c r="AH259" s="89">
        <v>1310</v>
      </c>
      <c r="AI259" s="89">
        <v>1900</v>
      </c>
      <c r="AJ259" s="89">
        <v>1190</v>
      </c>
    </row>
    <row r="260" spans="1:36">
      <c r="A260" s="89" t="s">
        <v>345</v>
      </c>
      <c r="B260" s="91" t="s">
        <v>300</v>
      </c>
      <c r="C260" s="89">
        <v>560.61008017351105</v>
      </c>
      <c r="D260" s="89">
        <v>0</v>
      </c>
      <c r="E260" s="89">
        <v>0</v>
      </c>
      <c r="F260" s="89">
        <v>0</v>
      </c>
      <c r="G260" s="89">
        <v>0</v>
      </c>
      <c r="H260" s="89">
        <v>0</v>
      </c>
      <c r="I260" s="89">
        <v>0</v>
      </c>
      <c r="J260" s="89">
        <v>0</v>
      </c>
      <c r="K260" s="89">
        <v>0</v>
      </c>
      <c r="L260" s="89">
        <v>421.672415134201</v>
      </c>
      <c r="M260" s="89">
        <v>0</v>
      </c>
      <c r="N260" s="89">
        <v>0</v>
      </c>
      <c r="O260" s="89">
        <v>0</v>
      </c>
      <c r="P260" s="89">
        <v>0</v>
      </c>
      <c r="Q260" s="89">
        <v>0</v>
      </c>
      <c r="R260" s="89">
        <v>0</v>
      </c>
      <c r="S260" s="89">
        <v>0</v>
      </c>
      <c r="T260" s="89">
        <v>0</v>
      </c>
      <c r="U260" s="89">
        <v>0</v>
      </c>
      <c r="V260" s="89">
        <v>0</v>
      </c>
      <c r="W260" s="89">
        <v>0</v>
      </c>
      <c r="X260" s="89">
        <v>0</v>
      </c>
      <c r="Y260" s="89">
        <v>0</v>
      </c>
      <c r="Z260" s="89">
        <v>0</v>
      </c>
      <c r="AA260" s="89">
        <v>0</v>
      </c>
      <c r="AB260" s="89">
        <v>0</v>
      </c>
      <c r="AC260" s="89">
        <v>0</v>
      </c>
      <c r="AD260" s="89">
        <v>1672.93153161432</v>
      </c>
      <c r="AE260" s="89">
        <v>0</v>
      </c>
      <c r="AF260" s="89">
        <v>0</v>
      </c>
      <c r="AG260" s="89">
        <v>0</v>
      </c>
      <c r="AH260" s="89">
        <v>0</v>
      </c>
      <c r="AI260" s="89">
        <v>0</v>
      </c>
      <c r="AJ260" s="89">
        <v>0</v>
      </c>
    </row>
    <row r="261" spans="1:36" ht="15" customHeight="1">
      <c r="A261" s="89" t="s">
        <v>345</v>
      </c>
      <c r="B261" s="91" t="s">
        <v>301</v>
      </c>
      <c r="C261" s="89">
        <v>2252.6160473271798</v>
      </c>
      <c r="D261" s="89">
        <v>850.72120472862309</v>
      </c>
      <c r="E261" s="89">
        <v>0</v>
      </c>
      <c r="F261" s="89">
        <v>343.03271562063702</v>
      </c>
      <c r="G261" s="89">
        <v>1292.2756861994699</v>
      </c>
      <c r="H261" s="89">
        <v>842.37130979343601</v>
      </c>
      <c r="I261" s="89">
        <v>1224.8462438825002</v>
      </c>
      <c r="J261" s="89">
        <v>1533.4077074085801</v>
      </c>
      <c r="K261" s="89">
        <v>0</v>
      </c>
      <c r="L261" s="89">
        <v>0</v>
      </c>
      <c r="M261" s="89">
        <v>0</v>
      </c>
      <c r="N261" s="89">
        <v>772.59590847392906</v>
      </c>
      <c r="O261" s="89">
        <v>677.0909181281819</v>
      </c>
      <c r="P261" s="89">
        <v>452.356585476161</v>
      </c>
      <c r="Q261" s="89">
        <v>0</v>
      </c>
      <c r="R261" s="89">
        <v>1082.6257637412202</v>
      </c>
      <c r="S261" s="89">
        <v>1059.29442059653</v>
      </c>
      <c r="T261" s="89">
        <v>0</v>
      </c>
      <c r="U261" s="89">
        <v>1225.5033101732299</v>
      </c>
      <c r="V261" s="89">
        <v>569.06990902236203</v>
      </c>
      <c r="W261" s="89">
        <v>0</v>
      </c>
      <c r="X261" s="89">
        <v>809.16174161674303</v>
      </c>
      <c r="Y261" s="89">
        <v>0</v>
      </c>
      <c r="Z261" s="89">
        <v>0</v>
      </c>
      <c r="AA261" s="89">
        <v>0</v>
      </c>
      <c r="AB261" s="89">
        <v>787.56824992521501</v>
      </c>
      <c r="AC261" s="89">
        <v>523.91508623551999</v>
      </c>
      <c r="AD261" s="89">
        <v>0</v>
      </c>
      <c r="AE261" s="89">
        <v>899</v>
      </c>
      <c r="AF261" s="89">
        <v>0</v>
      </c>
      <c r="AG261" s="89">
        <v>0</v>
      </c>
      <c r="AH261" s="89">
        <v>0</v>
      </c>
      <c r="AI261" s="89">
        <v>0</v>
      </c>
      <c r="AJ261" s="89">
        <v>0</v>
      </c>
    </row>
    <row r="262" spans="1:36" ht="15" customHeight="1">
      <c r="A262" s="89" t="s">
        <v>345</v>
      </c>
      <c r="B262" s="91" t="s">
        <v>303</v>
      </c>
      <c r="C262" s="89">
        <v>2623.54865906435</v>
      </c>
      <c r="D262" s="89">
        <v>1698.78586366179</v>
      </c>
      <c r="E262" s="89">
        <v>1535.2614592201701</v>
      </c>
      <c r="F262" s="89">
        <v>0</v>
      </c>
      <c r="G262" s="89">
        <v>1857.41285149137</v>
      </c>
      <c r="H262" s="89">
        <v>1454.21916641332</v>
      </c>
      <c r="I262" s="89">
        <v>1354.2725273615699</v>
      </c>
      <c r="J262" s="89">
        <v>400</v>
      </c>
      <c r="K262" s="89">
        <v>661.72041219775406</v>
      </c>
      <c r="L262" s="89">
        <v>0</v>
      </c>
      <c r="M262" s="89">
        <v>505.82931999969901</v>
      </c>
      <c r="N262" s="89">
        <v>0</v>
      </c>
      <c r="O262" s="89">
        <v>1974.18746626347</v>
      </c>
      <c r="P262" s="89">
        <v>1745.8480912927701</v>
      </c>
      <c r="Q262" s="89">
        <v>0</v>
      </c>
      <c r="R262" s="89">
        <v>2245.4899867019499</v>
      </c>
      <c r="S262" s="89">
        <v>923.23087982093102</v>
      </c>
      <c r="T262" s="89">
        <v>1586.2880663705801</v>
      </c>
      <c r="U262" s="89">
        <v>802.01204829864901</v>
      </c>
      <c r="V262" s="89">
        <v>0</v>
      </c>
      <c r="W262" s="89">
        <v>1343.7475420231901</v>
      </c>
      <c r="X262" s="89">
        <v>1196.52699238643</v>
      </c>
      <c r="Y262" s="89">
        <v>0</v>
      </c>
      <c r="Z262" s="89">
        <v>0</v>
      </c>
      <c r="AA262" s="89">
        <v>0</v>
      </c>
      <c r="AB262" s="89">
        <v>1858.1773164466701</v>
      </c>
      <c r="AC262" s="89">
        <v>1575.3717320999899</v>
      </c>
      <c r="AD262" s="89">
        <v>1485.1832458255701</v>
      </c>
      <c r="AE262" s="89">
        <v>0</v>
      </c>
      <c r="AF262" s="89">
        <v>454</v>
      </c>
      <c r="AG262" s="89">
        <v>577</v>
      </c>
      <c r="AH262" s="89">
        <v>291</v>
      </c>
      <c r="AI262" s="89">
        <v>634</v>
      </c>
      <c r="AJ262" s="89">
        <v>564</v>
      </c>
    </row>
    <row r="263" spans="1:36" ht="15" customHeight="1">
      <c r="A263" s="89" t="s">
        <v>345</v>
      </c>
      <c r="B263" s="91" t="s">
        <v>304</v>
      </c>
      <c r="C263" s="89">
        <v>1472.1386482586699</v>
      </c>
      <c r="D263" s="89">
        <v>171.23968487161298</v>
      </c>
      <c r="E263" s="89">
        <v>903.982915252147</v>
      </c>
      <c r="F263" s="89">
        <v>908.28599436695106</v>
      </c>
      <c r="G263" s="89">
        <v>511.841445195772</v>
      </c>
      <c r="H263" s="89">
        <v>404.30883342103601</v>
      </c>
      <c r="I263" s="89">
        <v>643.64683867472309</v>
      </c>
      <c r="J263" s="89">
        <v>1144.11719890019</v>
      </c>
      <c r="K263" s="89">
        <v>0</v>
      </c>
      <c r="L263" s="89">
        <v>1632.96478199994</v>
      </c>
      <c r="M263" s="89">
        <v>0</v>
      </c>
      <c r="N263" s="89">
        <v>1031.61870157402</v>
      </c>
      <c r="O263" s="89">
        <v>171.92921205264901</v>
      </c>
      <c r="P263" s="89">
        <v>369.97218165411005</v>
      </c>
      <c r="Q263" s="89">
        <v>0</v>
      </c>
      <c r="R263" s="89">
        <v>429.94551876705401</v>
      </c>
      <c r="S263" s="89">
        <v>1207.0468892582498</v>
      </c>
      <c r="T263" s="89">
        <v>767.72843470975192</v>
      </c>
      <c r="U263" s="89">
        <v>0</v>
      </c>
      <c r="V263" s="89">
        <v>511.015665007346</v>
      </c>
      <c r="W263" s="89">
        <v>958.07311103482107</v>
      </c>
      <c r="X263" s="89">
        <v>746.53257175725901</v>
      </c>
      <c r="Y263" s="89">
        <v>0</v>
      </c>
      <c r="Z263" s="89">
        <v>787.56824992521501</v>
      </c>
      <c r="AA263" s="89">
        <v>1858.1773164466701</v>
      </c>
      <c r="AB263" s="89">
        <v>0</v>
      </c>
      <c r="AC263" s="89">
        <v>454.53487290644597</v>
      </c>
      <c r="AD263" s="89">
        <v>0</v>
      </c>
      <c r="AE263" s="89">
        <v>0</v>
      </c>
      <c r="AF263" s="89">
        <v>0</v>
      </c>
      <c r="AG263" s="89">
        <v>0</v>
      </c>
      <c r="AH263" s="89">
        <v>0</v>
      </c>
      <c r="AI263" s="89">
        <v>0</v>
      </c>
      <c r="AJ263" s="89">
        <v>0</v>
      </c>
    </row>
    <row r="264" spans="1:36" ht="15" customHeight="1">
      <c r="A264" s="89" t="s">
        <v>345</v>
      </c>
      <c r="B264" s="91" t="s">
        <v>305</v>
      </c>
      <c r="C264" s="89">
        <v>1879.07717022939</v>
      </c>
      <c r="D264" s="89">
        <v>416.67442091245101</v>
      </c>
      <c r="E264" s="89">
        <v>1089.5599581445199</v>
      </c>
      <c r="F264" s="89">
        <v>797.89632698648404</v>
      </c>
      <c r="G264" s="89">
        <v>869.38049533326898</v>
      </c>
      <c r="H264" s="89">
        <v>323.68806336508601</v>
      </c>
      <c r="I264" s="89">
        <v>705.30028234734198</v>
      </c>
      <c r="J264" s="89">
        <v>1030.02389787685</v>
      </c>
      <c r="K264" s="89">
        <v>1177.7913358512399</v>
      </c>
      <c r="L264" s="89">
        <v>0</v>
      </c>
      <c r="M264" s="89">
        <v>0</v>
      </c>
      <c r="N264" s="89">
        <v>1109.6121626510699</v>
      </c>
      <c r="O264" s="89">
        <v>470.59611593338201</v>
      </c>
      <c r="P264" s="89">
        <v>171.64965832355401</v>
      </c>
      <c r="Q264" s="89">
        <v>0</v>
      </c>
      <c r="R264" s="89">
        <v>874.10712133104096</v>
      </c>
      <c r="S264" s="89">
        <v>797.05288986867799</v>
      </c>
      <c r="T264" s="89">
        <v>981.16819225591007</v>
      </c>
      <c r="U264" s="89">
        <v>977.33382873698895</v>
      </c>
      <c r="V264" s="89">
        <v>658.157323216142</v>
      </c>
      <c r="W264" s="89">
        <v>1060.74538884102</v>
      </c>
      <c r="X264" s="89">
        <v>380.21135998730603</v>
      </c>
      <c r="Y264" s="89">
        <v>0</v>
      </c>
      <c r="Z264" s="89">
        <v>523.91508623551999</v>
      </c>
      <c r="AA264" s="89">
        <v>1575.3717320999899</v>
      </c>
      <c r="AB264" s="89">
        <v>454.53487290644597</v>
      </c>
      <c r="AC264" s="89">
        <v>0</v>
      </c>
      <c r="AD264" s="89">
        <v>0</v>
      </c>
      <c r="AE264" s="89">
        <v>0</v>
      </c>
      <c r="AF264" s="89">
        <v>0</v>
      </c>
      <c r="AG264" s="89">
        <v>0</v>
      </c>
      <c r="AH264" s="89">
        <v>0</v>
      </c>
      <c r="AI264" s="89">
        <v>0</v>
      </c>
      <c r="AJ264" s="89">
        <v>0</v>
      </c>
    </row>
    <row r="265" spans="1:36" ht="15" customHeight="1">
      <c r="A265" s="89" t="s">
        <v>345</v>
      </c>
      <c r="B265" s="89" t="s">
        <v>358</v>
      </c>
      <c r="C265" s="89">
        <v>0</v>
      </c>
      <c r="D265" s="89">
        <v>0</v>
      </c>
      <c r="E265" s="89">
        <v>0</v>
      </c>
      <c r="F265" s="89">
        <v>428</v>
      </c>
      <c r="G265" s="89">
        <v>0</v>
      </c>
      <c r="H265" s="89">
        <v>0</v>
      </c>
      <c r="I265" s="89">
        <v>0</v>
      </c>
      <c r="J265" s="89">
        <v>0</v>
      </c>
      <c r="K265" s="89">
        <v>0</v>
      </c>
      <c r="L265" s="89">
        <v>0</v>
      </c>
      <c r="M265" s="89">
        <v>0</v>
      </c>
      <c r="N265" s="89">
        <v>868</v>
      </c>
      <c r="O265" s="89">
        <v>0</v>
      </c>
      <c r="P265" s="89">
        <v>0</v>
      </c>
      <c r="Q265" s="89">
        <v>0</v>
      </c>
      <c r="R265" s="89">
        <v>0</v>
      </c>
      <c r="S265" s="89">
        <v>0</v>
      </c>
      <c r="T265" s="89">
        <v>0</v>
      </c>
      <c r="U265" s="89">
        <v>0</v>
      </c>
      <c r="V265" s="89">
        <v>0</v>
      </c>
      <c r="W265" s="89">
        <v>0</v>
      </c>
      <c r="X265" s="89">
        <v>0</v>
      </c>
      <c r="Y265" s="89">
        <v>0</v>
      </c>
      <c r="Z265" s="89">
        <v>899</v>
      </c>
      <c r="AA265" s="89">
        <v>0</v>
      </c>
      <c r="AB265" s="89">
        <v>0</v>
      </c>
      <c r="AC265" s="89">
        <v>0</v>
      </c>
      <c r="AD265" s="89">
        <v>0</v>
      </c>
      <c r="AE265" s="89">
        <v>0</v>
      </c>
      <c r="AF265" s="89">
        <v>0</v>
      </c>
      <c r="AG265" s="89">
        <v>0</v>
      </c>
      <c r="AH265" s="89">
        <v>0</v>
      </c>
      <c r="AI265" s="89">
        <v>0</v>
      </c>
      <c r="AJ265" s="89">
        <v>0</v>
      </c>
    </row>
    <row r="266" spans="1:36" ht="15" customHeight="1">
      <c r="A266" s="89" t="s">
        <v>345</v>
      </c>
      <c r="B266" s="91" t="s">
        <v>307</v>
      </c>
      <c r="C266" s="89">
        <v>600</v>
      </c>
      <c r="D266" s="89">
        <v>1399.0173033453</v>
      </c>
      <c r="E266" s="89">
        <v>645.5935980418019</v>
      </c>
      <c r="F266" s="89">
        <v>0</v>
      </c>
      <c r="G266" s="89">
        <v>1134.76331056603</v>
      </c>
      <c r="H266" s="89">
        <v>1341.3757744945199</v>
      </c>
      <c r="I266" s="89">
        <v>959.53068808902401</v>
      </c>
      <c r="J266" s="89">
        <v>850.09003943214498</v>
      </c>
      <c r="K266" s="89">
        <v>0</v>
      </c>
      <c r="L266" s="89">
        <v>1549.5137640238599</v>
      </c>
      <c r="M266" s="89">
        <v>0</v>
      </c>
      <c r="N266" s="89">
        <v>0</v>
      </c>
      <c r="O266" s="89">
        <v>0</v>
      </c>
      <c r="P266" s="89">
        <v>0</v>
      </c>
      <c r="Q266" s="89">
        <v>363.85293099165801</v>
      </c>
      <c r="R266" s="89">
        <v>1673.8376714381</v>
      </c>
      <c r="S266" s="89">
        <v>0</v>
      </c>
      <c r="T266" s="89">
        <v>785.88569114541792</v>
      </c>
      <c r="U266" s="89">
        <v>0</v>
      </c>
      <c r="V266" s="89">
        <v>0</v>
      </c>
      <c r="W266" s="89">
        <v>604.03108572155702</v>
      </c>
      <c r="X266" s="89">
        <v>1502.6294206436</v>
      </c>
      <c r="Y266" s="89">
        <v>1672.93153161432</v>
      </c>
      <c r="Z266" s="89">
        <v>0</v>
      </c>
      <c r="AA266" s="89">
        <v>1485.1832458255701</v>
      </c>
      <c r="AB266" s="89">
        <v>0</v>
      </c>
      <c r="AC266" s="89">
        <v>0</v>
      </c>
      <c r="AD266" s="89">
        <v>0</v>
      </c>
      <c r="AE266" s="89">
        <v>0</v>
      </c>
      <c r="AF266" s="89">
        <v>1227</v>
      </c>
      <c r="AG266" s="89">
        <v>874</v>
      </c>
      <c r="AH266" s="89">
        <v>1285</v>
      </c>
      <c r="AI266" s="89">
        <v>2083</v>
      </c>
      <c r="AJ266" s="89">
        <v>1049</v>
      </c>
    </row>
    <row r="267" spans="1:36" ht="15" customHeight="1">
      <c r="A267" s="89" t="s">
        <v>343</v>
      </c>
      <c r="B267" s="91" t="s">
        <v>279</v>
      </c>
      <c r="C267" s="89">
        <v>1462.5036972452499</v>
      </c>
      <c r="D267" s="89">
        <v>0</v>
      </c>
      <c r="E267" s="89">
        <v>770.236828192453</v>
      </c>
      <c r="F267" s="89">
        <v>1022.45061807718</v>
      </c>
      <c r="G267" s="89">
        <v>456.356604383042</v>
      </c>
      <c r="H267" s="89">
        <v>254.84215530230099</v>
      </c>
      <c r="I267" s="89">
        <v>477.03670245972501</v>
      </c>
      <c r="J267" s="89">
        <v>973.03029341892591</v>
      </c>
      <c r="K267" s="89">
        <v>0</v>
      </c>
      <c r="L267" s="89">
        <v>1640.58307712588</v>
      </c>
      <c r="M267" s="89">
        <v>0</v>
      </c>
      <c r="N267" s="89">
        <v>1188.0094566349799</v>
      </c>
      <c r="O267" s="89">
        <v>332.26843218335199</v>
      </c>
      <c r="P267" s="89">
        <v>400.59372578107298</v>
      </c>
      <c r="Q267" s="89">
        <v>0</v>
      </c>
      <c r="R267" s="89">
        <v>557.69258660892194</v>
      </c>
      <c r="S267" s="89">
        <v>1094.83749350671</v>
      </c>
      <c r="T267" s="89">
        <v>640.31926514528504</v>
      </c>
      <c r="U267" s="89">
        <v>1264.2639586615901</v>
      </c>
      <c r="V267" s="89">
        <v>667.28743942098004</v>
      </c>
      <c r="W267" s="89">
        <v>804.23854010353705</v>
      </c>
      <c r="X267" s="89">
        <v>630.35834473776902</v>
      </c>
      <c r="Y267" s="89">
        <v>0</v>
      </c>
      <c r="Z267" s="89">
        <v>850.72120472862309</v>
      </c>
      <c r="AA267" s="89">
        <v>1698.78586366179</v>
      </c>
      <c r="AB267" s="89">
        <v>171.239684871614</v>
      </c>
      <c r="AC267" s="89">
        <v>416.67442091245101</v>
      </c>
      <c r="AD267" s="89">
        <v>1399.0173033453</v>
      </c>
      <c r="AE267" s="89">
        <v>0</v>
      </c>
      <c r="AF267" s="89">
        <v>0</v>
      </c>
      <c r="AG267" s="89">
        <v>0</v>
      </c>
      <c r="AH267" s="89">
        <v>0</v>
      </c>
      <c r="AI267" s="89">
        <v>0</v>
      </c>
      <c r="AJ267" s="89">
        <v>0</v>
      </c>
    </row>
    <row r="268" spans="1:36" ht="15" customHeight="1">
      <c r="A268" s="89" t="s">
        <v>343</v>
      </c>
      <c r="B268" s="91" t="s">
        <v>281</v>
      </c>
      <c r="C268" s="89">
        <v>1099.0230756102801</v>
      </c>
      <c r="D268" s="89">
        <v>770.236828192453</v>
      </c>
      <c r="E268" s="89">
        <v>0</v>
      </c>
      <c r="F268" s="89">
        <v>0</v>
      </c>
      <c r="G268" s="89">
        <v>501.39553045155702</v>
      </c>
      <c r="H268" s="89">
        <v>767.87486374571495</v>
      </c>
      <c r="I268" s="89">
        <v>406.49570969197498</v>
      </c>
      <c r="J268" s="89">
        <v>692.15566005255198</v>
      </c>
      <c r="K268" s="89">
        <v>0</v>
      </c>
      <c r="L268" s="89">
        <v>1325.3755051562</v>
      </c>
      <c r="M268" s="89">
        <v>0</v>
      </c>
      <c r="N268" s="89">
        <v>0</v>
      </c>
      <c r="O268" s="89">
        <v>1075.0708709829501</v>
      </c>
      <c r="P268" s="89">
        <v>1146.04524644247</v>
      </c>
      <c r="Q268" s="89">
        <v>924.13527462824004</v>
      </c>
      <c r="R268" s="89">
        <v>1040.2243047708</v>
      </c>
      <c r="S268" s="89">
        <v>0</v>
      </c>
      <c r="T268" s="89">
        <v>140.402716275073</v>
      </c>
      <c r="U268" s="89">
        <v>0</v>
      </c>
      <c r="V268" s="89">
        <v>0</v>
      </c>
      <c r="W268" s="89">
        <v>192.198479320232</v>
      </c>
      <c r="X268" s="89">
        <v>1037.5298659720399</v>
      </c>
      <c r="Y268" s="89">
        <v>0</v>
      </c>
      <c r="Z268" s="89">
        <v>0</v>
      </c>
      <c r="AA268" s="89">
        <v>1535.2614592201701</v>
      </c>
      <c r="AB268" s="89">
        <v>903.982915252147</v>
      </c>
      <c r="AC268" s="89">
        <v>1089.5599581445199</v>
      </c>
      <c r="AD268" s="89">
        <v>645.5935980418019</v>
      </c>
      <c r="AE268" s="89">
        <v>0</v>
      </c>
      <c r="AF268" s="89">
        <v>1174</v>
      </c>
      <c r="AG268" s="89">
        <v>943</v>
      </c>
      <c r="AH268" s="89">
        <v>1394</v>
      </c>
      <c r="AI268" s="89">
        <v>2195</v>
      </c>
      <c r="AJ268" s="89">
        <v>1130</v>
      </c>
    </row>
    <row r="269" spans="1:36" ht="15" customHeight="1">
      <c r="A269" s="89" t="s">
        <v>343</v>
      </c>
      <c r="B269" s="91" t="s">
        <v>282</v>
      </c>
      <c r="C269" s="89">
        <v>0</v>
      </c>
      <c r="D269" s="89">
        <v>1022.45061807717</v>
      </c>
      <c r="E269" s="89">
        <v>0</v>
      </c>
      <c r="F269" s="89">
        <v>0</v>
      </c>
      <c r="G269" s="89">
        <v>1415.44768519386</v>
      </c>
      <c r="H269" s="89">
        <v>1087.0459106394901</v>
      </c>
      <c r="I269" s="89">
        <v>1458.0167648837798</v>
      </c>
      <c r="J269" s="89">
        <v>0</v>
      </c>
      <c r="K269" s="89">
        <v>0</v>
      </c>
      <c r="L269" s="89">
        <v>0</v>
      </c>
      <c r="M269" s="89">
        <v>0</v>
      </c>
      <c r="N269" s="89">
        <v>453.95261489014501</v>
      </c>
      <c r="O269" s="89">
        <v>753.16464265603702</v>
      </c>
      <c r="P269" s="89">
        <v>671.17606225370605</v>
      </c>
      <c r="Q269" s="89">
        <v>0</v>
      </c>
      <c r="R269" s="89">
        <v>1075.5099926088301</v>
      </c>
      <c r="S269" s="89">
        <v>0</v>
      </c>
      <c r="T269" s="89">
        <v>0</v>
      </c>
      <c r="U269" s="89">
        <v>0</v>
      </c>
      <c r="V269" s="89">
        <v>489.50968613755697</v>
      </c>
      <c r="W269" s="89">
        <v>0</v>
      </c>
      <c r="X269" s="89">
        <v>1129.6862445515799</v>
      </c>
      <c r="Y269" s="89">
        <v>0</v>
      </c>
      <c r="Z269" s="89">
        <v>343.03271562063702</v>
      </c>
      <c r="AA269" s="89">
        <v>0</v>
      </c>
      <c r="AB269" s="89">
        <v>908.28599436695106</v>
      </c>
      <c r="AC269" s="89">
        <v>797.89632698648404</v>
      </c>
      <c r="AD269" s="89">
        <v>0</v>
      </c>
      <c r="AE269" s="89">
        <v>428</v>
      </c>
      <c r="AF269" s="89">
        <v>0</v>
      </c>
      <c r="AG269" s="89">
        <v>0</v>
      </c>
      <c r="AH269" s="89">
        <v>0</v>
      </c>
      <c r="AI269" s="89">
        <v>0</v>
      </c>
      <c r="AJ269" s="89">
        <v>0</v>
      </c>
    </row>
    <row r="270" spans="1:36" ht="15" customHeight="1">
      <c r="A270" s="89" t="s">
        <v>343</v>
      </c>
      <c r="B270" s="91" t="s">
        <v>283</v>
      </c>
      <c r="C270" s="89">
        <v>1014.34394513314</v>
      </c>
      <c r="D270" s="89">
        <v>456.356604383042</v>
      </c>
      <c r="E270" s="89">
        <v>501.39553045155702</v>
      </c>
      <c r="F270" s="89">
        <v>1415.44768519386</v>
      </c>
      <c r="G270" s="89">
        <v>0</v>
      </c>
      <c r="H270" s="89">
        <v>619.88650523467504</v>
      </c>
      <c r="I270" s="89">
        <v>504.61636209337797</v>
      </c>
      <c r="J270" s="89">
        <v>1027.04980656165</v>
      </c>
      <c r="K270" s="89">
        <v>0</v>
      </c>
      <c r="L270" s="89">
        <v>1204.00805515613</v>
      </c>
      <c r="M270" s="89">
        <v>0</v>
      </c>
      <c r="N270" s="89">
        <v>0</v>
      </c>
      <c r="O270" s="89">
        <v>662.93928739685907</v>
      </c>
      <c r="P270" s="89">
        <v>850.87250518848896</v>
      </c>
      <c r="Q270" s="89">
        <v>0</v>
      </c>
      <c r="R270" s="89">
        <v>540.00727508318994</v>
      </c>
      <c r="S270" s="89">
        <v>0</v>
      </c>
      <c r="T270" s="89">
        <v>367.02347411715601</v>
      </c>
      <c r="U270" s="89">
        <v>0</v>
      </c>
      <c r="V270" s="89">
        <v>978.20225601370009</v>
      </c>
      <c r="W270" s="89">
        <v>637.54705771983208</v>
      </c>
      <c r="X270" s="89">
        <v>1001.53130217721</v>
      </c>
      <c r="Y270" s="89">
        <v>0</v>
      </c>
      <c r="Z270" s="89">
        <v>1292.2756861994699</v>
      </c>
      <c r="AA270" s="89">
        <v>1857.41285149137</v>
      </c>
      <c r="AB270" s="89">
        <v>511.841445195772</v>
      </c>
      <c r="AC270" s="89">
        <v>869.38049533326898</v>
      </c>
      <c r="AD270" s="89">
        <v>1134.76331056603</v>
      </c>
      <c r="AE270" s="89">
        <v>0</v>
      </c>
      <c r="AF270" s="89">
        <v>0</v>
      </c>
      <c r="AG270" s="89">
        <v>0</v>
      </c>
      <c r="AH270" s="89">
        <v>0</v>
      </c>
      <c r="AI270" s="89">
        <v>0</v>
      </c>
      <c r="AJ270" s="89">
        <v>0</v>
      </c>
    </row>
    <row r="271" spans="1:36" ht="15" customHeight="1">
      <c r="A271" s="89" t="s">
        <v>343</v>
      </c>
      <c r="B271" s="91" t="s">
        <v>284</v>
      </c>
      <c r="C271" s="89">
        <v>1630.331431028</v>
      </c>
      <c r="D271" s="89">
        <v>254.84215530230099</v>
      </c>
      <c r="E271" s="89">
        <v>767.87486374571495</v>
      </c>
      <c r="F271" s="89">
        <v>1087.0459106394901</v>
      </c>
      <c r="G271" s="89">
        <v>619.88650523467504</v>
      </c>
      <c r="H271" s="89">
        <v>0</v>
      </c>
      <c r="I271" s="89">
        <v>382.62832690687503</v>
      </c>
      <c r="J271" s="89">
        <v>777.762743983733</v>
      </c>
      <c r="K271" s="89">
        <v>1194.05150474325</v>
      </c>
      <c r="L271" s="89">
        <v>0</v>
      </c>
      <c r="M271" s="89">
        <v>0</v>
      </c>
      <c r="N271" s="89">
        <v>1334.1030659155401</v>
      </c>
      <c r="O271" s="89">
        <v>528.62735733984505</v>
      </c>
      <c r="P271" s="89">
        <v>415.872666555092</v>
      </c>
      <c r="Q271" s="89">
        <v>0</v>
      </c>
      <c r="R271" s="89">
        <v>812.42519774304708</v>
      </c>
      <c r="S271" s="89">
        <v>850.90017038750102</v>
      </c>
      <c r="T271" s="89">
        <v>665.23720472525895</v>
      </c>
      <c r="U271" s="89">
        <v>1016.03976861826</v>
      </c>
      <c r="V271" s="89">
        <v>829.37590922436198</v>
      </c>
      <c r="W271" s="89">
        <v>738.706129558464</v>
      </c>
      <c r="X271" s="89">
        <v>390.17771934421097</v>
      </c>
      <c r="Y271" s="89">
        <v>0</v>
      </c>
      <c r="Z271" s="89">
        <v>842.37130979343601</v>
      </c>
      <c r="AA271" s="89">
        <v>1454.21916641332</v>
      </c>
      <c r="AB271" s="89">
        <v>404.30883342103704</v>
      </c>
      <c r="AC271" s="89">
        <v>323.68806336508601</v>
      </c>
      <c r="AD271" s="89">
        <v>1341.3757744945199</v>
      </c>
      <c r="AE271" s="89">
        <v>0</v>
      </c>
      <c r="AF271" s="89">
        <v>1234</v>
      </c>
      <c r="AG271" s="89">
        <v>1145</v>
      </c>
      <c r="AH271" s="89">
        <v>1509</v>
      </c>
      <c r="AI271" s="89">
        <v>2169</v>
      </c>
      <c r="AJ271" s="89">
        <v>1311</v>
      </c>
    </row>
    <row r="272" spans="1:36" ht="15" customHeight="1">
      <c r="A272" s="89" t="s">
        <v>343</v>
      </c>
      <c r="B272" s="91" t="s">
        <v>285</v>
      </c>
      <c r="C272" s="89">
        <v>1410.7543914733799</v>
      </c>
      <c r="D272" s="89">
        <v>477.03670245972501</v>
      </c>
      <c r="E272" s="89">
        <v>406.49570969197498</v>
      </c>
      <c r="F272" s="89">
        <v>1458.0167648837798</v>
      </c>
      <c r="G272" s="89">
        <v>504.61636209337797</v>
      </c>
      <c r="H272" s="89">
        <v>382.62832690687503</v>
      </c>
      <c r="I272" s="89">
        <v>0</v>
      </c>
      <c r="J272" s="89">
        <v>540.48617707193898</v>
      </c>
      <c r="K272" s="89">
        <v>1281.0399000955401</v>
      </c>
      <c r="L272" s="89">
        <v>1624.9639850144902</v>
      </c>
      <c r="M272" s="89">
        <v>1750.79412833571</v>
      </c>
      <c r="N272" s="89">
        <v>1662.6622525184398</v>
      </c>
      <c r="O272" s="89">
        <v>809.27324768310598</v>
      </c>
      <c r="P272" s="89">
        <v>790.13366259144595</v>
      </c>
      <c r="Q272" s="89">
        <v>1286.0923385641399</v>
      </c>
      <c r="R272" s="89">
        <v>934.15270892569299</v>
      </c>
      <c r="S272" s="89">
        <v>1015.33146361259</v>
      </c>
      <c r="T272" s="89">
        <v>339.256989214344</v>
      </c>
      <c r="U272" s="89">
        <v>1144.5981630804799</v>
      </c>
      <c r="V272" s="89">
        <v>1143.0904705983601</v>
      </c>
      <c r="W272" s="89">
        <v>356.148252621496</v>
      </c>
      <c r="X272" s="89">
        <v>633.87344837345699</v>
      </c>
      <c r="Y272" s="89">
        <v>0</v>
      </c>
      <c r="Z272" s="89">
        <v>1224.8462438825002</v>
      </c>
      <c r="AA272" s="89">
        <v>1354.2725273615699</v>
      </c>
      <c r="AB272" s="89">
        <v>643.64683867472309</v>
      </c>
      <c r="AC272" s="89">
        <v>705.30028234734198</v>
      </c>
      <c r="AD272" s="89">
        <v>959.53068808902401</v>
      </c>
      <c r="AE272" s="89">
        <v>0</v>
      </c>
      <c r="AF272" s="89">
        <v>1080</v>
      </c>
      <c r="AG272" s="89">
        <v>943</v>
      </c>
      <c r="AH272" s="89">
        <v>1374</v>
      </c>
      <c r="AI272" s="89">
        <v>2106</v>
      </c>
      <c r="AJ272" s="89">
        <v>1130</v>
      </c>
    </row>
    <row r="273" spans="1:36" ht="15" customHeight="1">
      <c r="A273" s="89" t="s">
        <v>343</v>
      </c>
      <c r="B273" s="91" t="s">
        <v>286</v>
      </c>
      <c r="C273" s="89">
        <v>1789.50848048067</v>
      </c>
      <c r="D273" s="89">
        <v>973.03029341892591</v>
      </c>
      <c r="E273" s="89">
        <v>692.15566005255096</v>
      </c>
      <c r="F273" s="89">
        <v>0</v>
      </c>
      <c r="G273" s="89">
        <v>1027.04980656165</v>
      </c>
      <c r="H273" s="89">
        <v>777.762743983733</v>
      </c>
      <c r="I273" s="89">
        <v>540.48617707193796</v>
      </c>
      <c r="J273" s="89">
        <v>0</v>
      </c>
      <c r="K273" s="89">
        <v>978.43615901451699</v>
      </c>
      <c r="L273" s="89">
        <v>0</v>
      </c>
      <c r="M273" s="89">
        <v>1298.0924487966699</v>
      </c>
      <c r="N273" s="89">
        <v>0</v>
      </c>
      <c r="O273" s="89">
        <v>1294.2279971775301</v>
      </c>
      <c r="P273" s="89">
        <v>1171.93947295151</v>
      </c>
      <c r="Q273" s="89">
        <v>1213.4344984837101</v>
      </c>
      <c r="R273" s="89">
        <v>1472.55546826829</v>
      </c>
      <c r="S273" s="89">
        <v>873.01233222354495</v>
      </c>
      <c r="T273" s="89">
        <v>737.80857292999201</v>
      </c>
      <c r="U273" s="89">
        <v>921.64596476852296</v>
      </c>
      <c r="V273" s="89">
        <v>0</v>
      </c>
      <c r="W273" s="89">
        <v>503.888449476456</v>
      </c>
      <c r="X273" s="89">
        <v>745.49926267908506</v>
      </c>
      <c r="Y273" s="89">
        <v>0</v>
      </c>
      <c r="Z273" s="89">
        <v>1533.4077074085801</v>
      </c>
      <c r="AA273" s="89">
        <v>400</v>
      </c>
      <c r="AB273" s="89">
        <v>1144.11719890019</v>
      </c>
      <c r="AC273" s="89">
        <v>1030.02389787685</v>
      </c>
      <c r="AD273" s="89">
        <v>850.09003943214498</v>
      </c>
      <c r="AE273" s="89">
        <v>0</v>
      </c>
      <c r="AF273" s="89">
        <v>515</v>
      </c>
      <c r="AG273" s="89">
        <v>312</v>
      </c>
      <c r="AH273" s="89">
        <v>728</v>
      </c>
      <c r="AI273" s="89">
        <v>1538</v>
      </c>
      <c r="AJ273" s="89">
        <v>500</v>
      </c>
    </row>
    <row r="274" spans="1:36" ht="15" customHeight="1">
      <c r="A274" s="89" t="s">
        <v>343</v>
      </c>
      <c r="B274" s="91" t="s">
        <v>308</v>
      </c>
      <c r="C274" s="89">
        <v>0</v>
      </c>
      <c r="D274" s="89">
        <v>0</v>
      </c>
      <c r="E274" s="89">
        <v>0</v>
      </c>
      <c r="F274" s="89">
        <v>0</v>
      </c>
      <c r="G274" s="89">
        <v>0</v>
      </c>
      <c r="H274" s="89">
        <v>1194.05150474325</v>
      </c>
      <c r="I274" s="89">
        <v>1281.0399000955401</v>
      </c>
      <c r="J274" s="89">
        <v>978.43615901451699</v>
      </c>
      <c r="K274" s="89">
        <v>0</v>
      </c>
      <c r="L274" s="89">
        <v>0</v>
      </c>
      <c r="M274" s="89">
        <v>647.91129284531996</v>
      </c>
      <c r="N274" s="89">
        <v>0</v>
      </c>
      <c r="O274" s="89">
        <v>0</v>
      </c>
      <c r="P274" s="89">
        <v>0</v>
      </c>
      <c r="Q274" s="89">
        <v>0</v>
      </c>
      <c r="R274" s="89">
        <v>0</v>
      </c>
      <c r="S274" s="89">
        <v>384.46822270052297</v>
      </c>
      <c r="T274" s="89">
        <v>0</v>
      </c>
      <c r="U274" s="89">
        <v>205.65185271509202</v>
      </c>
      <c r="V274" s="89">
        <v>0</v>
      </c>
      <c r="W274" s="89">
        <v>0</v>
      </c>
      <c r="X274" s="89">
        <v>825.43250435985999</v>
      </c>
      <c r="Y274" s="89">
        <v>0</v>
      </c>
      <c r="Z274" s="89">
        <v>0</v>
      </c>
      <c r="AA274" s="89">
        <v>661.72041219775406</v>
      </c>
      <c r="AB274" s="89">
        <v>0</v>
      </c>
      <c r="AC274" s="89">
        <v>1177.7913358512399</v>
      </c>
      <c r="AD274" s="89">
        <v>0</v>
      </c>
      <c r="AE274" s="89">
        <v>0</v>
      </c>
      <c r="AF274" s="89">
        <v>860</v>
      </c>
      <c r="AG274" s="89">
        <v>1040</v>
      </c>
      <c r="AH274" s="89">
        <v>959</v>
      </c>
      <c r="AI274" s="89">
        <v>1194</v>
      </c>
      <c r="AJ274" s="89">
        <v>1069</v>
      </c>
    </row>
    <row r="275" spans="1:36" ht="15" customHeight="1">
      <c r="A275" s="89" t="s">
        <v>343</v>
      </c>
      <c r="B275" s="91" t="s">
        <v>287</v>
      </c>
      <c r="C275" s="89">
        <v>229.590304990151</v>
      </c>
      <c r="D275" s="89">
        <v>1640.58307712588</v>
      </c>
      <c r="E275" s="89">
        <v>1325.3755051562</v>
      </c>
      <c r="F275" s="89">
        <v>0</v>
      </c>
      <c r="G275" s="89">
        <v>1204.00805515613</v>
      </c>
      <c r="H275" s="89">
        <v>0</v>
      </c>
      <c r="I275" s="89">
        <v>1624.9639850144902</v>
      </c>
      <c r="J275" s="89">
        <v>0</v>
      </c>
      <c r="K275" s="89">
        <v>0</v>
      </c>
      <c r="L275" s="89">
        <v>0</v>
      </c>
      <c r="M275" s="89">
        <v>0</v>
      </c>
      <c r="N275" s="89">
        <v>0</v>
      </c>
      <c r="O275" s="89">
        <v>1723.5923456386299</v>
      </c>
      <c r="P275" s="89">
        <v>0</v>
      </c>
      <c r="Q275" s="89">
        <v>1479.4523671480001</v>
      </c>
      <c r="R275" s="89">
        <v>1341.0179170542301</v>
      </c>
      <c r="S275" s="89">
        <v>0</v>
      </c>
      <c r="T275" s="89">
        <v>1307.3596546454498</v>
      </c>
      <c r="U275" s="89">
        <v>0</v>
      </c>
      <c r="V275" s="89">
        <v>0</v>
      </c>
      <c r="W275" s="89">
        <v>1513.17891265412</v>
      </c>
      <c r="X275" s="89">
        <v>0</v>
      </c>
      <c r="Y275" s="89">
        <v>421.672415134201</v>
      </c>
      <c r="Z275" s="89">
        <v>0</v>
      </c>
      <c r="AA275" s="89">
        <v>0</v>
      </c>
      <c r="AB275" s="89">
        <v>1632.96478199994</v>
      </c>
      <c r="AC275" s="89">
        <v>0</v>
      </c>
      <c r="AD275" s="89">
        <v>1549.5137640238599</v>
      </c>
      <c r="AE275" s="89">
        <v>0</v>
      </c>
      <c r="AF275" s="89">
        <v>0</v>
      </c>
      <c r="AG275" s="89">
        <v>0</v>
      </c>
      <c r="AH275" s="89">
        <v>0</v>
      </c>
      <c r="AI275" s="89">
        <v>0</v>
      </c>
      <c r="AJ275" s="89">
        <v>0</v>
      </c>
    </row>
    <row r="276" spans="1:36" ht="15" customHeight="1">
      <c r="A276" s="89" t="s">
        <v>343</v>
      </c>
      <c r="B276" s="91" t="s">
        <v>288</v>
      </c>
      <c r="C276" s="89">
        <v>0</v>
      </c>
      <c r="D276" s="89">
        <v>0</v>
      </c>
      <c r="E276" s="89">
        <v>0</v>
      </c>
      <c r="F276" s="89">
        <v>0</v>
      </c>
      <c r="G276" s="89">
        <v>0</v>
      </c>
      <c r="H276" s="89">
        <v>0</v>
      </c>
      <c r="I276" s="89">
        <v>1750.79412833571</v>
      </c>
      <c r="J276" s="89">
        <v>1298.0924487966699</v>
      </c>
      <c r="K276" s="89">
        <v>647.91129284531996</v>
      </c>
      <c r="L276" s="89">
        <v>0</v>
      </c>
      <c r="M276" s="89">
        <v>0</v>
      </c>
      <c r="N276" s="89">
        <v>0</v>
      </c>
      <c r="O276" s="89">
        <v>0</v>
      </c>
      <c r="P276" s="89">
        <v>0</v>
      </c>
      <c r="Q276" s="89">
        <v>0</v>
      </c>
      <c r="R276" s="89">
        <v>0</v>
      </c>
      <c r="S276" s="89">
        <v>1026.3112498938599</v>
      </c>
      <c r="T276" s="89">
        <v>0</v>
      </c>
      <c r="U276" s="89">
        <v>852.16339759525101</v>
      </c>
      <c r="V276" s="89">
        <v>0</v>
      </c>
      <c r="W276" s="89">
        <v>0</v>
      </c>
      <c r="X276" s="89">
        <v>1430.7807594476301</v>
      </c>
      <c r="Y276" s="89">
        <v>0</v>
      </c>
      <c r="Z276" s="89">
        <v>0</v>
      </c>
      <c r="AA276" s="89">
        <v>505.82931999969901</v>
      </c>
      <c r="AB276" s="89">
        <v>0</v>
      </c>
      <c r="AC276" s="89">
        <v>0</v>
      </c>
      <c r="AD276" s="89">
        <v>0</v>
      </c>
      <c r="AE276" s="89">
        <v>0</v>
      </c>
      <c r="AF276" s="89">
        <v>903</v>
      </c>
      <c r="AG276" s="89">
        <v>1119</v>
      </c>
      <c r="AH276" s="89">
        <v>824</v>
      </c>
      <c r="AI276" s="89">
        <v>709</v>
      </c>
      <c r="AJ276" s="89">
        <v>1068</v>
      </c>
    </row>
    <row r="277" spans="1:36" ht="15" customHeight="1">
      <c r="A277" s="89" t="s">
        <v>343</v>
      </c>
      <c r="B277" s="91" t="s">
        <v>289</v>
      </c>
      <c r="C277" s="89">
        <v>0</v>
      </c>
      <c r="D277" s="89">
        <v>1462.5036972452499</v>
      </c>
      <c r="E277" s="89">
        <v>300</v>
      </c>
      <c r="F277" s="89">
        <v>0</v>
      </c>
      <c r="G277" s="89">
        <v>350</v>
      </c>
      <c r="H277" s="89">
        <v>1630.331431028</v>
      </c>
      <c r="I277" s="89">
        <v>500</v>
      </c>
      <c r="J277" s="89">
        <v>1789.50848048067</v>
      </c>
      <c r="K277" s="89">
        <v>0</v>
      </c>
      <c r="L277" s="89">
        <v>1000</v>
      </c>
      <c r="M277" s="89">
        <v>0</v>
      </c>
      <c r="N277" s="89">
        <v>2201.08682865318</v>
      </c>
      <c r="O277" s="89">
        <v>1577.9893158996201</v>
      </c>
      <c r="P277" s="89">
        <v>1838.3882306706901</v>
      </c>
      <c r="Q277" s="89">
        <v>1284.4862978178601</v>
      </c>
      <c r="R277" s="89">
        <v>1000</v>
      </c>
      <c r="S277" s="89">
        <v>0</v>
      </c>
      <c r="T277" s="89">
        <v>1087.0487478216301</v>
      </c>
      <c r="U277" s="89">
        <v>0</v>
      </c>
      <c r="V277" s="89">
        <v>1809.0938656153198</v>
      </c>
      <c r="W277" s="89">
        <v>1285.66128237525</v>
      </c>
      <c r="X277" s="89">
        <v>2000.60210862749</v>
      </c>
      <c r="Y277" s="89">
        <v>560.61008017351105</v>
      </c>
      <c r="Z277" s="89">
        <v>2252.6160473271798</v>
      </c>
      <c r="AA277" s="89">
        <v>2623.54865906435</v>
      </c>
      <c r="AB277" s="89">
        <v>1472.1386482586699</v>
      </c>
      <c r="AC277" s="89">
        <v>1879.07717022939</v>
      </c>
      <c r="AD277" s="89">
        <v>600</v>
      </c>
      <c r="AE277" s="89">
        <v>0</v>
      </c>
      <c r="AF277" s="89">
        <v>1663</v>
      </c>
      <c r="AG277" s="89">
        <v>1404</v>
      </c>
      <c r="AH277" s="89">
        <v>1850</v>
      </c>
      <c r="AI277" s="89">
        <v>2714</v>
      </c>
      <c r="AJ277" s="89">
        <v>1593</v>
      </c>
    </row>
    <row r="278" spans="1:36" ht="15" customHeight="1">
      <c r="A278" s="89" t="s">
        <v>343</v>
      </c>
      <c r="B278" s="91" t="s">
        <v>290</v>
      </c>
      <c r="C278" s="89">
        <v>2201.08682865318</v>
      </c>
      <c r="D278" s="89">
        <v>1188.0094566349799</v>
      </c>
      <c r="E278" s="89">
        <v>0</v>
      </c>
      <c r="F278" s="89">
        <v>453.95261489014501</v>
      </c>
      <c r="G278" s="89">
        <v>0</v>
      </c>
      <c r="H278" s="89">
        <v>1334.1030659155401</v>
      </c>
      <c r="I278" s="89">
        <v>1662.6622525184398</v>
      </c>
      <c r="J278" s="89">
        <v>0</v>
      </c>
      <c r="K278" s="89">
        <v>0</v>
      </c>
      <c r="L278" s="89">
        <v>0</v>
      </c>
      <c r="M278" s="89">
        <v>0</v>
      </c>
      <c r="N278" s="89">
        <v>0</v>
      </c>
      <c r="O278" s="89">
        <v>859.98490218899008</v>
      </c>
      <c r="P278" s="89">
        <v>947.645128812331</v>
      </c>
      <c r="Q278" s="89">
        <v>0</v>
      </c>
      <c r="R278" s="89">
        <v>1007.1001103608399</v>
      </c>
      <c r="S278" s="89">
        <v>0</v>
      </c>
      <c r="T278" s="89">
        <v>0</v>
      </c>
      <c r="U278" s="89">
        <v>0</v>
      </c>
      <c r="V278" s="89">
        <v>521.15889498532397</v>
      </c>
      <c r="W278" s="89">
        <v>0</v>
      </c>
      <c r="X278" s="89">
        <v>1480.0860704174399</v>
      </c>
      <c r="Y278" s="89">
        <v>0</v>
      </c>
      <c r="Z278" s="89">
        <v>772.59590847392906</v>
      </c>
      <c r="AA278" s="89">
        <v>0</v>
      </c>
      <c r="AB278" s="89">
        <v>1031.61870157402</v>
      </c>
      <c r="AC278" s="89">
        <v>1109.6121626510699</v>
      </c>
      <c r="AD278" s="89">
        <v>0</v>
      </c>
      <c r="AE278" s="89">
        <v>868</v>
      </c>
      <c r="AF278" s="89">
        <v>0</v>
      </c>
      <c r="AG278" s="89">
        <v>0</v>
      </c>
      <c r="AH278" s="89">
        <v>0</v>
      </c>
      <c r="AI278" s="89">
        <v>0</v>
      </c>
      <c r="AJ278" s="89">
        <v>0</v>
      </c>
    </row>
    <row r="279" spans="1:36" ht="15" customHeight="1">
      <c r="A279" s="89" t="s">
        <v>343</v>
      </c>
      <c r="B279" s="91" t="s">
        <v>291</v>
      </c>
      <c r="C279" s="89">
        <v>1577.9893158996201</v>
      </c>
      <c r="D279" s="89">
        <v>332.26843218335301</v>
      </c>
      <c r="E279" s="89">
        <v>1075.0708709829501</v>
      </c>
      <c r="F279" s="89">
        <v>753.16464265603702</v>
      </c>
      <c r="G279" s="89">
        <v>662.93928739685907</v>
      </c>
      <c r="H279" s="89">
        <v>528.62735733984505</v>
      </c>
      <c r="I279" s="89">
        <v>809.27324768310598</v>
      </c>
      <c r="J279" s="89">
        <v>1294.2279971775301</v>
      </c>
      <c r="K279" s="89">
        <v>0</v>
      </c>
      <c r="L279" s="89">
        <v>1723.5923456386299</v>
      </c>
      <c r="M279" s="89">
        <v>0</v>
      </c>
      <c r="N279" s="89">
        <v>859.98490218899099</v>
      </c>
      <c r="O279" s="89">
        <v>0</v>
      </c>
      <c r="P279" s="89">
        <v>331.48986219249798</v>
      </c>
      <c r="Q279" s="89">
        <v>0</v>
      </c>
      <c r="R279" s="89">
        <v>427.98870255175405</v>
      </c>
      <c r="S279" s="89">
        <v>1262.65091310359</v>
      </c>
      <c r="T279" s="89">
        <v>938.10517788985101</v>
      </c>
      <c r="U279" s="89">
        <v>0</v>
      </c>
      <c r="V279" s="89">
        <v>339.14004627368701</v>
      </c>
      <c r="W279" s="89">
        <v>1129.39397401365</v>
      </c>
      <c r="X279" s="89">
        <v>818.17144171362804</v>
      </c>
      <c r="Y279" s="89">
        <v>0</v>
      </c>
      <c r="Z279" s="89">
        <v>677.09091812818099</v>
      </c>
      <c r="AA279" s="89">
        <v>1974.18746626347</v>
      </c>
      <c r="AB279" s="89">
        <v>171.92921205264901</v>
      </c>
      <c r="AC279" s="89">
        <v>470.59611593338201</v>
      </c>
      <c r="AD279" s="89">
        <v>0</v>
      </c>
      <c r="AE279" s="89">
        <v>0</v>
      </c>
      <c r="AF279" s="89">
        <v>0</v>
      </c>
      <c r="AG279" s="89">
        <v>0</v>
      </c>
      <c r="AH279" s="89">
        <v>0</v>
      </c>
      <c r="AI279" s="89">
        <v>0</v>
      </c>
      <c r="AJ279" s="89">
        <v>0</v>
      </c>
    </row>
    <row r="280" spans="1:36" ht="15" customHeight="1">
      <c r="A280" s="89" t="s">
        <v>343</v>
      </c>
      <c r="B280" s="91" t="s">
        <v>292</v>
      </c>
      <c r="C280" s="89">
        <v>1838.3882306706901</v>
      </c>
      <c r="D280" s="89">
        <v>400.59372578107298</v>
      </c>
      <c r="E280" s="89">
        <v>1146.04524644247</v>
      </c>
      <c r="F280" s="89">
        <v>671.17606225370605</v>
      </c>
      <c r="G280" s="89">
        <v>850.87250518848896</v>
      </c>
      <c r="H280" s="89">
        <v>415.872666555092</v>
      </c>
      <c r="I280" s="89">
        <v>790.13366259144595</v>
      </c>
      <c r="J280" s="89">
        <v>1171.93947295151</v>
      </c>
      <c r="K280" s="89">
        <v>0</v>
      </c>
      <c r="L280" s="89">
        <v>0</v>
      </c>
      <c r="M280" s="89">
        <v>0</v>
      </c>
      <c r="N280" s="89">
        <v>947.645128812331</v>
      </c>
      <c r="O280" s="89">
        <v>331.489862192499</v>
      </c>
      <c r="P280" s="89">
        <v>0</v>
      </c>
      <c r="Q280" s="89">
        <v>0</v>
      </c>
      <c r="R280" s="89">
        <v>755.25685508296101</v>
      </c>
      <c r="S280" s="89">
        <v>961.22566260652798</v>
      </c>
      <c r="T280" s="89">
        <v>1025.1109061800601</v>
      </c>
      <c r="U280" s="89">
        <v>1141.8269998191799</v>
      </c>
      <c r="V280" s="89">
        <v>486.509831457367</v>
      </c>
      <c r="W280" s="89">
        <v>1144.4012916258498</v>
      </c>
      <c r="X280" s="89">
        <v>551.71910134001803</v>
      </c>
      <c r="Y280" s="89">
        <v>0</v>
      </c>
      <c r="Z280" s="89">
        <v>452.356585476161</v>
      </c>
      <c r="AA280" s="89">
        <v>1745.8480912927701</v>
      </c>
      <c r="AB280" s="89">
        <v>369.97218165411005</v>
      </c>
      <c r="AC280" s="89">
        <v>171.64965832355401</v>
      </c>
      <c r="AD280" s="89">
        <v>0</v>
      </c>
      <c r="AE280" s="89">
        <v>0</v>
      </c>
      <c r="AF280" s="89">
        <v>0</v>
      </c>
      <c r="AG280" s="89">
        <v>0</v>
      </c>
      <c r="AH280" s="89">
        <v>0</v>
      </c>
      <c r="AI280" s="89">
        <v>0</v>
      </c>
      <c r="AJ280" s="89">
        <v>0</v>
      </c>
    </row>
    <row r="281" spans="1:36" ht="15" customHeight="1">
      <c r="A281" s="89" t="s">
        <v>343</v>
      </c>
      <c r="B281" s="91" t="s">
        <v>293</v>
      </c>
      <c r="C281" s="89">
        <v>1284.4862978178601</v>
      </c>
      <c r="D281" s="89">
        <v>0</v>
      </c>
      <c r="E281" s="89">
        <v>924.13527462824095</v>
      </c>
      <c r="F281" s="89">
        <v>0</v>
      </c>
      <c r="G281" s="89">
        <v>0</v>
      </c>
      <c r="H281" s="89">
        <v>0</v>
      </c>
      <c r="I281" s="89">
        <v>1286.0923385641399</v>
      </c>
      <c r="J281" s="89">
        <v>1213.4344984837101</v>
      </c>
      <c r="K281" s="89">
        <v>0</v>
      </c>
      <c r="L281" s="89">
        <v>1479.4523671480001</v>
      </c>
      <c r="M281" s="89">
        <v>0</v>
      </c>
      <c r="N281" s="89">
        <v>0</v>
      </c>
      <c r="O281" s="89">
        <v>0</v>
      </c>
      <c r="P281" s="89">
        <v>0</v>
      </c>
      <c r="Q281" s="89">
        <v>0</v>
      </c>
      <c r="R281" s="89">
        <v>0</v>
      </c>
      <c r="S281" s="89">
        <v>0</v>
      </c>
      <c r="T281" s="89">
        <v>1057.1666425449798</v>
      </c>
      <c r="U281" s="89">
        <v>0</v>
      </c>
      <c r="V281" s="89">
        <v>0</v>
      </c>
      <c r="W281" s="89">
        <v>932.264714643704</v>
      </c>
      <c r="X281" s="89">
        <v>0</v>
      </c>
      <c r="Y281" s="89">
        <v>0</v>
      </c>
      <c r="Z281" s="89">
        <v>0</v>
      </c>
      <c r="AA281" s="89">
        <v>0</v>
      </c>
      <c r="AB281" s="89">
        <v>0</v>
      </c>
      <c r="AC281" s="89">
        <v>0</v>
      </c>
      <c r="AD281" s="89">
        <v>363.85293099165801</v>
      </c>
      <c r="AE281" s="89">
        <v>0</v>
      </c>
      <c r="AF281" s="89">
        <v>1419</v>
      </c>
      <c r="AG281" s="89">
        <v>1163</v>
      </c>
      <c r="AH281" s="89">
        <v>1515</v>
      </c>
      <c r="AI281" s="89">
        <v>2263</v>
      </c>
      <c r="AJ281" s="89">
        <v>1258</v>
      </c>
    </row>
    <row r="282" spans="1:36" ht="15" customHeight="1">
      <c r="A282" s="89" t="s">
        <v>343</v>
      </c>
      <c r="B282" s="91" t="s">
        <v>294</v>
      </c>
      <c r="C282" s="89">
        <v>1223.64121711451</v>
      </c>
      <c r="D282" s="89">
        <v>557.69258660892194</v>
      </c>
      <c r="E282" s="89">
        <v>1040.2243047708</v>
      </c>
      <c r="F282" s="89">
        <v>1075.5099926088301</v>
      </c>
      <c r="G282" s="89">
        <v>540.00727508318903</v>
      </c>
      <c r="H282" s="89">
        <v>812.42519774304708</v>
      </c>
      <c r="I282" s="89">
        <v>934.15270892569299</v>
      </c>
      <c r="J282" s="89">
        <v>1472.55546826829</v>
      </c>
      <c r="K282" s="89">
        <v>0</v>
      </c>
      <c r="L282" s="89">
        <v>1341.0179170542301</v>
      </c>
      <c r="M282" s="89">
        <v>0</v>
      </c>
      <c r="N282" s="89">
        <v>1007.1001103608399</v>
      </c>
      <c r="O282" s="89">
        <v>427.98870255175405</v>
      </c>
      <c r="P282" s="89">
        <v>755.25685508296192</v>
      </c>
      <c r="Q282" s="89">
        <v>0</v>
      </c>
      <c r="R282" s="89">
        <v>0</v>
      </c>
      <c r="S282" s="89">
        <v>0</v>
      </c>
      <c r="T282" s="89">
        <v>903.07870161533708</v>
      </c>
      <c r="U282" s="89">
        <v>0</v>
      </c>
      <c r="V282" s="89">
        <v>586.66369571887094</v>
      </c>
      <c r="W282" s="89">
        <v>1161.0499939660699</v>
      </c>
      <c r="X282" s="89">
        <v>1174.66292608554</v>
      </c>
      <c r="Y282" s="89">
        <v>0</v>
      </c>
      <c r="Z282" s="89">
        <v>1082.6257637412202</v>
      </c>
      <c r="AA282" s="89">
        <v>2245.4899867019499</v>
      </c>
      <c r="AB282" s="89">
        <v>429.94551876705401</v>
      </c>
      <c r="AC282" s="89">
        <v>874.10712133104096</v>
      </c>
      <c r="AD282" s="89">
        <v>1673.8376714381</v>
      </c>
      <c r="AE282" s="89">
        <v>0</v>
      </c>
      <c r="AF282" s="89">
        <v>0</v>
      </c>
      <c r="AG282" s="89">
        <v>0</v>
      </c>
      <c r="AH282" s="89">
        <v>0</v>
      </c>
      <c r="AI282" s="89">
        <v>0</v>
      </c>
      <c r="AJ282" s="89">
        <v>0</v>
      </c>
    </row>
    <row r="283" spans="1:36" ht="15" customHeight="1">
      <c r="A283" s="89" t="s">
        <v>343</v>
      </c>
      <c r="B283" s="91" t="s">
        <v>309</v>
      </c>
      <c r="C283" s="89">
        <v>0</v>
      </c>
      <c r="D283" s="89">
        <v>1094.83749350671</v>
      </c>
      <c r="E283" s="89">
        <v>0</v>
      </c>
      <c r="F283" s="89">
        <v>0</v>
      </c>
      <c r="G283" s="89">
        <v>0</v>
      </c>
      <c r="H283" s="89">
        <v>850.90017038750102</v>
      </c>
      <c r="I283" s="89">
        <v>1015.33146361259</v>
      </c>
      <c r="J283" s="89">
        <v>873.01233222354495</v>
      </c>
      <c r="K283" s="89">
        <v>384.46822270052297</v>
      </c>
      <c r="L283" s="89">
        <v>0</v>
      </c>
      <c r="M283" s="89">
        <v>1026.3112498938599</v>
      </c>
      <c r="N283" s="89">
        <v>0</v>
      </c>
      <c r="O283" s="89">
        <v>1262.65091310359</v>
      </c>
      <c r="P283" s="89">
        <v>961.22566260652798</v>
      </c>
      <c r="Q283" s="89">
        <v>0</v>
      </c>
      <c r="R283" s="89">
        <v>0</v>
      </c>
      <c r="S283" s="89">
        <v>0</v>
      </c>
      <c r="T283" s="89">
        <v>0</v>
      </c>
      <c r="U283" s="89">
        <v>180.607718080865</v>
      </c>
      <c r="V283" s="89">
        <v>0</v>
      </c>
      <c r="W283" s="89">
        <v>1249.6982264928699</v>
      </c>
      <c r="X283" s="89">
        <v>464.51770990894602</v>
      </c>
      <c r="Y283" s="89">
        <v>0</v>
      </c>
      <c r="Z283" s="89">
        <v>1059.29442059653</v>
      </c>
      <c r="AA283" s="89">
        <v>923.23087982093102</v>
      </c>
      <c r="AB283" s="89">
        <v>1207.0468892582498</v>
      </c>
      <c r="AC283" s="89">
        <v>797.05288986867799</v>
      </c>
      <c r="AD283" s="89">
        <v>0</v>
      </c>
      <c r="AE283" s="89">
        <v>0</v>
      </c>
      <c r="AF283" s="89">
        <v>964</v>
      </c>
      <c r="AG283" s="89">
        <v>1044</v>
      </c>
      <c r="AH283" s="89">
        <v>1132</v>
      </c>
      <c r="AI283" s="89">
        <v>1539</v>
      </c>
      <c r="AJ283" s="89">
        <v>1133</v>
      </c>
    </row>
    <row r="284" spans="1:36" ht="15" customHeight="1">
      <c r="A284" s="89" t="s">
        <v>343</v>
      </c>
      <c r="B284" s="91" t="s">
        <v>295</v>
      </c>
      <c r="C284" s="89">
        <v>1087.0487478216301</v>
      </c>
      <c r="D284" s="89">
        <v>640.31926514528504</v>
      </c>
      <c r="E284" s="89">
        <v>140.402716275073</v>
      </c>
      <c r="F284" s="89">
        <v>0</v>
      </c>
      <c r="G284" s="89">
        <v>367.02347411715601</v>
      </c>
      <c r="H284" s="89">
        <v>665.23720472525895</v>
      </c>
      <c r="I284" s="89">
        <v>339.256989214344</v>
      </c>
      <c r="J284" s="89">
        <v>737.80857292999201</v>
      </c>
      <c r="K284" s="89">
        <v>0</v>
      </c>
      <c r="L284" s="89">
        <v>1307.3596546454498</v>
      </c>
      <c r="M284" s="89">
        <v>0</v>
      </c>
      <c r="N284" s="89">
        <v>0</v>
      </c>
      <c r="O284" s="89">
        <v>938.10517788985101</v>
      </c>
      <c r="P284" s="89">
        <v>1025.1109061800601</v>
      </c>
      <c r="Q284" s="89">
        <v>1057.1666425449798</v>
      </c>
      <c r="R284" s="89">
        <v>903.07870161533799</v>
      </c>
      <c r="S284" s="89">
        <v>0</v>
      </c>
      <c r="T284" s="89">
        <v>0</v>
      </c>
      <c r="U284" s="89">
        <v>0</v>
      </c>
      <c r="V284" s="89">
        <v>0</v>
      </c>
      <c r="W284" s="89">
        <v>279.53690262646001</v>
      </c>
      <c r="X284" s="89">
        <v>969.45405735543102</v>
      </c>
      <c r="Y284" s="89">
        <v>0</v>
      </c>
      <c r="Z284" s="89">
        <v>0</v>
      </c>
      <c r="AA284" s="89">
        <v>1586.2880663705801</v>
      </c>
      <c r="AB284" s="89">
        <v>767.72843470975192</v>
      </c>
      <c r="AC284" s="89">
        <v>981.16819225591007</v>
      </c>
      <c r="AD284" s="89">
        <v>785.88569114541792</v>
      </c>
      <c r="AE284" s="89">
        <v>0</v>
      </c>
      <c r="AF284" s="89">
        <v>1248</v>
      </c>
      <c r="AG284" s="89">
        <v>1019</v>
      </c>
      <c r="AH284" s="89">
        <v>1468</v>
      </c>
      <c r="AI284" s="89">
        <v>2250</v>
      </c>
      <c r="AJ284" s="89">
        <v>1211</v>
      </c>
    </row>
    <row r="285" spans="1:36" ht="15" customHeight="1">
      <c r="A285" s="89" t="s">
        <v>343</v>
      </c>
      <c r="B285" s="91" t="s">
        <v>310</v>
      </c>
      <c r="C285" s="89">
        <v>0</v>
      </c>
      <c r="D285" s="89">
        <v>1264.2639586615901</v>
      </c>
      <c r="E285" s="89">
        <v>0</v>
      </c>
      <c r="F285" s="89">
        <v>0</v>
      </c>
      <c r="G285" s="89">
        <v>0</v>
      </c>
      <c r="H285" s="89">
        <v>1016.03976861827</v>
      </c>
      <c r="I285" s="89">
        <v>1144.5981630804799</v>
      </c>
      <c r="J285" s="89">
        <v>921.64596476852296</v>
      </c>
      <c r="K285" s="89">
        <v>205.65185271509202</v>
      </c>
      <c r="L285" s="89">
        <v>0</v>
      </c>
      <c r="M285" s="89">
        <v>852.16339759525101</v>
      </c>
      <c r="N285" s="89">
        <v>0</v>
      </c>
      <c r="O285" s="89">
        <v>0</v>
      </c>
      <c r="P285" s="89">
        <v>1141.8269998191799</v>
      </c>
      <c r="Q285" s="89">
        <v>0</v>
      </c>
      <c r="R285" s="89">
        <v>0</v>
      </c>
      <c r="S285" s="89">
        <v>180.607718080865</v>
      </c>
      <c r="T285" s="89">
        <v>0</v>
      </c>
      <c r="U285" s="89">
        <v>0</v>
      </c>
      <c r="V285" s="89">
        <v>0</v>
      </c>
      <c r="W285" s="89">
        <v>1345.2498022536599</v>
      </c>
      <c r="X285" s="89">
        <v>636.20237546535895</v>
      </c>
      <c r="Y285" s="89">
        <v>0</v>
      </c>
      <c r="Z285" s="89">
        <v>1225.5033101732299</v>
      </c>
      <c r="AA285" s="89">
        <v>802.01204829864901</v>
      </c>
      <c r="AB285" s="89">
        <v>0</v>
      </c>
      <c r="AC285" s="89">
        <v>977.33382873698895</v>
      </c>
      <c r="AD285" s="89">
        <v>0</v>
      </c>
      <c r="AE285" s="89">
        <v>0</v>
      </c>
      <c r="AF285" s="89">
        <v>957</v>
      </c>
      <c r="AG285" s="89">
        <v>1069</v>
      </c>
      <c r="AH285" s="89">
        <v>1078</v>
      </c>
      <c r="AI285" s="89">
        <v>1383</v>
      </c>
      <c r="AJ285" s="89">
        <v>1133</v>
      </c>
    </row>
    <row r="286" spans="1:36" ht="15" customHeight="1">
      <c r="A286" s="89" t="s">
        <v>343</v>
      </c>
      <c r="B286" s="91" t="s">
        <v>298</v>
      </c>
      <c r="C286" s="89">
        <v>1285.66128237525</v>
      </c>
      <c r="D286" s="89">
        <v>804.23854010353705</v>
      </c>
      <c r="E286" s="89">
        <v>192.198479320232</v>
      </c>
      <c r="F286" s="89">
        <v>0</v>
      </c>
      <c r="G286" s="89">
        <v>637.54705771983106</v>
      </c>
      <c r="H286" s="89">
        <v>738.706129558464</v>
      </c>
      <c r="I286" s="89">
        <v>356.148252621496</v>
      </c>
      <c r="J286" s="89">
        <v>503.888449476456</v>
      </c>
      <c r="K286" s="89">
        <v>0</v>
      </c>
      <c r="L286" s="89">
        <v>1513.17891265412</v>
      </c>
      <c r="M286" s="89">
        <v>0</v>
      </c>
      <c r="N286" s="89">
        <v>0</v>
      </c>
      <c r="O286" s="89">
        <v>1129.39397401365</v>
      </c>
      <c r="P286" s="89">
        <v>1144.4012916258498</v>
      </c>
      <c r="Q286" s="89">
        <v>932.264714643704</v>
      </c>
      <c r="R286" s="89">
        <v>1161.0499939660699</v>
      </c>
      <c r="S286" s="89">
        <v>1249.6982264928699</v>
      </c>
      <c r="T286" s="89">
        <v>279.53690262646001</v>
      </c>
      <c r="U286" s="89">
        <v>1345.2498022536599</v>
      </c>
      <c r="V286" s="89">
        <v>0</v>
      </c>
      <c r="W286" s="89">
        <v>0</v>
      </c>
      <c r="X286" s="89">
        <v>943.15722813118703</v>
      </c>
      <c r="Y286" s="89">
        <v>0</v>
      </c>
      <c r="Z286" s="89">
        <v>0</v>
      </c>
      <c r="AA286" s="89">
        <v>1343.7475420231901</v>
      </c>
      <c r="AB286" s="89">
        <v>958.07311103482107</v>
      </c>
      <c r="AC286" s="89">
        <v>1060.74538884102</v>
      </c>
      <c r="AD286" s="89">
        <v>604.03108572155702</v>
      </c>
      <c r="AE286" s="89">
        <v>0</v>
      </c>
      <c r="AF286" s="89">
        <v>973</v>
      </c>
      <c r="AG286" s="89">
        <v>762</v>
      </c>
      <c r="AH286" s="89">
        <v>1202</v>
      </c>
      <c r="AI286" s="89">
        <v>1991</v>
      </c>
      <c r="AJ286" s="89">
        <v>937</v>
      </c>
    </row>
    <row r="287" spans="1:36">
      <c r="A287" s="89" t="s">
        <v>343</v>
      </c>
      <c r="B287" s="91" t="s">
        <v>359</v>
      </c>
      <c r="C287" s="89">
        <v>1809.0938656153198</v>
      </c>
      <c r="D287" s="89">
        <v>667.28743942098004</v>
      </c>
      <c r="E287" s="89">
        <v>0</v>
      </c>
      <c r="F287" s="89">
        <v>489.50968613755697</v>
      </c>
      <c r="G287" s="89">
        <v>978.202256013701</v>
      </c>
      <c r="H287" s="89">
        <v>829.37590922436198</v>
      </c>
      <c r="I287" s="89">
        <v>1143.0904705983601</v>
      </c>
      <c r="J287" s="89">
        <v>0</v>
      </c>
      <c r="K287" s="89">
        <v>0</v>
      </c>
      <c r="L287" s="89">
        <v>0</v>
      </c>
      <c r="M287" s="89">
        <v>0</v>
      </c>
      <c r="N287" s="89">
        <v>521.15889498532499</v>
      </c>
      <c r="O287" s="89">
        <v>339.14004627368701</v>
      </c>
      <c r="P287" s="89">
        <v>486.509831457367</v>
      </c>
      <c r="Q287" s="89">
        <v>0</v>
      </c>
      <c r="R287" s="89">
        <v>586.66369571887094</v>
      </c>
      <c r="S287" s="89">
        <v>0</v>
      </c>
      <c r="T287" s="89">
        <v>0</v>
      </c>
      <c r="U287" s="89">
        <v>0</v>
      </c>
      <c r="V287" s="89">
        <v>0</v>
      </c>
      <c r="W287" s="89">
        <v>0</v>
      </c>
      <c r="X287" s="89">
        <v>1038.1278970272401</v>
      </c>
      <c r="Y287" s="89">
        <v>0</v>
      </c>
      <c r="Z287" s="89">
        <v>569.06990902236203</v>
      </c>
      <c r="AA287" s="89">
        <v>0</v>
      </c>
      <c r="AB287" s="89">
        <v>511.015665007346</v>
      </c>
      <c r="AC287" s="89">
        <v>658.157323216142</v>
      </c>
      <c r="AD287" s="89">
        <v>0</v>
      </c>
      <c r="AE287" s="89">
        <v>0</v>
      </c>
      <c r="AF287" s="89">
        <v>0</v>
      </c>
      <c r="AG287" s="89">
        <v>0</v>
      </c>
      <c r="AH287" s="89">
        <v>0</v>
      </c>
      <c r="AI287" s="89">
        <v>0</v>
      </c>
      <c r="AJ287" s="89">
        <v>0</v>
      </c>
    </row>
    <row r="288" spans="1:36" ht="15" customHeight="1">
      <c r="A288" s="89" t="s">
        <v>343</v>
      </c>
      <c r="B288" s="91" t="s">
        <v>299</v>
      </c>
      <c r="C288" s="89">
        <v>2000.60210862749</v>
      </c>
      <c r="D288" s="89">
        <v>630.35834473777004</v>
      </c>
      <c r="E288" s="89">
        <v>1037.5298659720399</v>
      </c>
      <c r="F288" s="89">
        <v>1129.6862445515799</v>
      </c>
      <c r="G288" s="89">
        <v>1001.53130217721</v>
      </c>
      <c r="H288" s="89">
        <v>390.17771934421097</v>
      </c>
      <c r="I288" s="89">
        <v>633.87344837345699</v>
      </c>
      <c r="J288" s="89">
        <v>745.49926267908506</v>
      </c>
      <c r="K288" s="89">
        <v>825.43250435985999</v>
      </c>
      <c r="L288" s="89">
        <v>0</v>
      </c>
      <c r="M288" s="89">
        <v>1430.7807594476301</v>
      </c>
      <c r="N288" s="89">
        <v>1480.0860704174399</v>
      </c>
      <c r="O288" s="89">
        <v>818.17144171362804</v>
      </c>
      <c r="P288" s="89">
        <v>551.71910134001803</v>
      </c>
      <c r="Q288" s="89">
        <v>0</v>
      </c>
      <c r="R288" s="89">
        <v>1174.66292608554</v>
      </c>
      <c r="S288" s="89">
        <v>464.51770990894602</v>
      </c>
      <c r="T288" s="89">
        <v>969.45405735543102</v>
      </c>
      <c r="U288" s="89">
        <v>636.20237546535998</v>
      </c>
      <c r="V288" s="89">
        <v>1038.1278970272401</v>
      </c>
      <c r="W288" s="89">
        <v>943.15722813118703</v>
      </c>
      <c r="X288" s="89">
        <v>0</v>
      </c>
      <c r="Y288" s="89">
        <v>0</v>
      </c>
      <c r="Z288" s="89">
        <v>809.16174161674303</v>
      </c>
      <c r="AA288" s="89">
        <v>1196.52699238643</v>
      </c>
      <c r="AB288" s="89">
        <v>746.53257175725798</v>
      </c>
      <c r="AC288" s="89">
        <v>380.21135998730699</v>
      </c>
      <c r="AD288" s="89">
        <v>1502.6294206436</v>
      </c>
      <c r="AE288" s="89">
        <v>0</v>
      </c>
      <c r="AF288" s="89">
        <v>1112</v>
      </c>
      <c r="AG288" s="89">
        <v>1082</v>
      </c>
      <c r="AH288" s="89">
        <v>1310</v>
      </c>
      <c r="AI288" s="89">
        <v>1900</v>
      </c>
      <c r="AJ288" s="89">
        <v>1190</v>
      </c>
    </row>
    <row r="289" spans="1:36" ht="15" customHeight="1">
      <c r="A289" s="89" t="s">
        <v>343</v>
      </c>
      <c r="B289" s="91" t="s">
        <v>300</v>
      </c>
      <c r="C289" s="89">
        <v>560.61008017351105</v>
      </c>
      <c r="D289" s="89">
        <v>0</v>
      </c>
      <c r="E289" s="89">
        <v>0</v>
      </c>
      <c r="F289" s="89">
        <v>0</v>
      </c>
      <c r="G289" s="89">
        <v>0</v>
      </c>
      <c r="H289" s="89">
        <v>0</v>
      </c>
      <c r="I289" s="89">
        <v>0</v>
      </c>
      <c r="J289" s="89">
        <v>0</v>
      </c>
      <c r="K289" s="89">
        <v>0</v>
      </c>
      <c r="L289" s="89">
        <v>421.672415134201</v>
      </c>
      <c r="M289" s="89">
        <v>0</v>
      </c>
      <c r="N289" s="89">
        <v>0</v>
      </c>
      <c r="O289" s="89">
        <v>0</v>
      </c>
      <c r="P289" s="89">
        <v>0</v>
      </c>
      <c r="Q289" s="89">
        <v>0</v>
      </c>
      <c r="R289" s="89">
        <v>0</v>
      </c>
      <c r="S289" s="89">
        <v>0</v>
      </c>
      <c r="T289" s="89">
        <v>0</v>
      </c>
      <c r="U289" s="89">
        <v>0</v>
      </c>
      <c r="V289" s="89">
        <v>0</v>
      </c>
      <c r="W289" s="89">
        <v>0</v>
      </c>
      <c r="X289" s="89">
        <v>0</v>
      </c>
      <c r="Y289" s="89">
        <v>0</v>
      </c>
      <c r="Z289" s="89">
        <v>0</v>
      </c>
      <c r="AA289" s="89">
        <v>0</v>
      </c>
      <c r="AB289" s="89">
        <v>0</v>
      </c>
      <c r="AC289" s="89">
        <v>0</v>
      </c>
      <c r="AD289" s="89">
        <v>1672.93153161432</v>
      </c>
      <c r="AE289" s="89">
        <v>0</v>
      </c>
      <c r="AF289" s="89">
        <v>0</v>
      </c>
      <c r="AG289" s="89">
        <v>0</v>
      </c>
      <c r="AH289" s="89">
        <v>0</v>
      </c>
      <c r="AI289" s="89">
        <v>0</v>
      </c>
      <c r="AJ289" s="89">
        <v>0</v>
      </c>
    </row>
    <row r="290" spans="1:36" ht="15" customHeight="1">
      <c r="A290" s="89" t="s">
        <v>343</v>
      </c>
      <c r="B290" s="91" t="s">
        <v>301</v>
      </c>
      <c r="C290" s="89">
        <v>2252.6160473271798</v>
      </c>
      <c r="D290" s="89">
        <v>850.72120472862309</v>
      </c>
      <c r="E290" s="89">
        <v>0</v>
      </c>
      <c r="F290" s="89">
        <v>343.03271562063702</v>
      </c>
      <c r="G290" s="89">
        <v>1292.2756861994699</v>
      </c>
      <c r="H290" s="89">
        <v>842.37130979343601</v>
      </c>
      <c r="I290" s="89">
        <v>1224.8462438825002</v>
      </c>
      <c r="J290" s="89">
        <v>1533.4077074085801</v>
      </c>
      <c r="K290" s="89">
        <v>0</v>
      </c>
      <c r="L290" s="89">
        <v>0</v>
      </c>
      <c r="M290" s="89">
        <v>0</v>
      </c>
      <c r="N290" s="89">
        <v>772.59590847392906</v>
      </c>
      <c r="O290" s="89">
        <v>677.0909181281819</v>
      </c>
      <c r="P290" s="89">
        <v>452.356585476161</v>
      </c>
      <c r="Q290" s="89">
        <v>0</v>
      </c>
      <c r="R290" s="89">
        <v>1082.6257637412202</v>
      </c>
      <c r="S290" s="89">
        <v>1059.29442059653</v>
      </c>
      <c r="T290" s="89">
        <v>0</v>
      </c>
      <c r="U290" s="89">
        <v>1225.5033101732299</v>
      </c>
      <c r="V290" s="89">
        <v>569.06990902236203</v>
      </c>
      <c r="W290" s="89">
        <v>0</v>
      </c>
      <c r="X290" s="89">
        <v>809.16174161674303</v>
      </c>
      <c r="Y290" s="89">
        <v>0</v>
      </c>
      <c r="Z290" s="89">
        <v>0</v>
      </c>
      <c r="AA290" s="89">
        <v>0</v>
      </c>
      <c r="AB290" s="89">
        <v>787.56824992521501</v>
      </c>
      <c r="AC290" s="89">
        <v>523.91508623551999</v>
      </c>
      <c r="AD290" s="89">
        <v>0</v>
      </c>
      <c r="AE290" s="89">
        <v>899</v>
      </c>
      <c r="AF290" s="89">
        <v>0</v>
      </c>
      <c r="AG290" s="89">
        <v>0</v>
      </c>
      <c r="AH290" s="89">
        <v>0</v>
      </c>
      <c r="AI290" s="89">
        <v>0</v>
      </c>
      <c r="AJ290" s="89">
        <v>0</v>
      </c>
    </row>
    <row r="291" spans="1:36" ht="15" customHeight="1">
      <c r="A291" s="89" t="s">
        <v>343</v>
      </c>
      <c r="B291" s="91" t="s">
        <v>303</v>
      </c>
      <c r="C291" s="89">
        <v>2623.54865906435</v>
      </c>
      <c r="D291" s="89">
        <v>1698.78586366179</v>
      </c>
      <c r="E291" s="89">
        <v>1535.2614592201701</v>
      </c>
      <c r="F291" s="89">
        <v>0</v>
      </c>
      <c r="G291" s="89">
        <v>1857.41285149137</v>
      </c>
      <c r="H291" s="89">
        <v>1454.21916641332</v>
      </c>
      <c r="I291" s="89">
        <v>1354.2725273615699</v>
      </c>
      <c r="J291" s="89">
        <v>400</v>
      </c>
      <c r="K291" s="89">
        <v>661.72041219775406</v>
      </c>
      <c r="L291" s="89">
        <v>0</v>
      </c>
      <c r="M291" s="89">
        <v>505.82931999969901</v>
      </c>
      <c r="N291" s="89">
        <v>0</v>
      </c>
      <c r="O291" s="89">
        <v>1974.18746626347</v>
      </c>
      <c r="P291" s="89">
        <v>1745.8480912927701</v>
      </c>
      <c r="Q291" s="89">
        <v>0</v>
      </c>
      <c r="R291" s="89">
        <v>2245.4899867019499</v>
      </c>
      <c r="S291" s="89">
        <v>923.23087982093102</v>
      </c>
      <c r="T291" s="89">
        <v>1586.2880663705801</v>
      </c>
      <c r="U291" s="89">
        <v>802.01204829864901</v>
      </c>
      <c r="V291" s="89">
        <v>0</v>
      </c>
      <c r="W291" s="89">
        <v>1343.7475420231901</v>
      </c>
      <c r="X291" s="89">
        <v>1196.52699238643</v>
      </c>
      <c r="Y291" s="89">
        <v>0</v>
      </c>
      <c r="Z291" s="89">
        <v>0</v>
      </c>
      <c r="AA291" s="89">
        <v>0</v>
      </c>
      <c r="AB291" s="89">
        <v>1858.1773164466701</v>
      </c>
      <c r="AC291" s="89">
        <v>1575.3717320999899</v>
      </c>
      <c r="AD291" s="89">
        <v>1485.1832458255701</v>
      </c>
      <c r="AE291" s="89">
        <v>0</v>
      </c>
      <c r="AF291" s="89">
        <v>454</v>
      </c>
      <c r="AG291" s="89">
        <v>577</v>
      </c>
      <c r="AH291" s="89">
        <v>291</v>
      </c>
      <c r="AI291" s="89">
        <v>634</v>
      </c>
      <c r="AJ291" s="89">
        <v>564</v>
      </c>
    </row>
    <row r="292" spans="1:36" ht="15" customHeight="1">
      <c r="A292" s="89" t="s">
        <v>343</v>
      </c>
      <c r="B292" s="91" t="s">
        <v>304</v>
      </c>
      <c r="C292" s="89">
        <v>1472.1386482586699</v>
      </c>
      <c r="D292" s="89">
        <v>171.23968487161298</v>
      </c>
      <c r="E292" s="89">
        <v>903.982915252147</v>
      </c>
      <c r="F292" s="89">
        <v>908.28599436695106</v>
      </c>
      <c r="G292" s="89">
        <v>511.841445195772</v>
      </c>
      <c r="H292" s="89">
        <v>404.30883342103601</v>
      </c>
      <c r="I292" s="89">
        <v>643.64683867472309</v>
      </c>
      <c r="J292" s="89">
        <v>1144.11719890019</v>
      </c>
      <c r="K292" s="89">
        <v>0</v>
      </c>
      <c r="L292" s="89">
        <v>1632.96478199994</v>
      </c>
      <c r="M292" s="89">
        <v>0</v>
      </c>
      <c r="N292" s="89">
        <v>1031.61870157402</v>
      </c>
      <c r="O292" s="89">
        <v>171.92921205264901</v>
      </c>
      <c r="P292" s="89">
        <v>369.97218165411005</v>
      </c>
      <c r="Q292" s="89">
        <v>0</v>
      </c>
      <c r="R292" s="89">
        <v>429.94551876705401</v>
      </c>
      <c r="S292" s="89">
        <v>1207.0468892582498</v>
      </c>
      <c r="T292" s="89">
        <v>767.72843470975192</v>
      </c>
      <c r="U292" s="89">
        <v>0</v>
      </c>
      <c r="V292" s="89">
        <v>511.015665007346</v>
      </c>
      <c r="W292" s="89">
        <v>958.07311103482107</v>
      </c>
      <c r="X292" s="89">
        <v>746.53257175725901</v>
      </c>
      <c r="Y292" s="89">
        <v>0</v>
      </c>
      <c r="Z292" s="89">
        <v>787.56824992521501</v>
      </c>
      <c r="AA292" s="89">
        <v>1858.1773164466701</v>
      </c>
      <c r="AB292" s="89">
        <v>0</v>
      </c>
      <c r="AC292" s="89">
        <v>454.53487290644597</v>
      </c>
      <c r="AD292" s="89">
        <v>0</v>
      </c>
      <c r="AE292" s="89">
        <v>0</v>
      </c>
      <c r="AF292" s="89">
        <v>0</v>
      </c>
      <c r="AG292" s="89">
        <v>0</v>
      </c>
      <c r="AH292" s="89">
        <v>0</v>
      </c>
      <c r="AI292" s="89">
        <v>0</v>
      </c>
      <c r="AJ292" s="89">
        <v>0</v>
      </c>
    </row>
    <row r="293" spans="1:36" ht="15" customHeight="1">
      <c r="A293" s="89" t="s">
        <v>343</v>
      </c>
      <c r="B293" s="91" t="s">
        <v>305</v>
      </c>
      <c r="C293" s="89">
        <v>1879.07717022939</v>
      </c>
      <c r="D293" s="89">
        <v>416.67442091245101</v>
      </c>
      <c r="E293" s="89">
        <v>1089.5599581445199</v>
      </c>
      <c r="F293" s="89">
        <v>797.89632698648404</v>
      </c>
      <c r="G293" s="89">
        <v>869.38049533326898</v>
      </c>
      <c r="H293" s="89">
        <v>323.68806336508601</v>
      </c>
      <c r="I293" s="89">
        <v>705.30028234734198</v>
      </c>
      <c r="J293" s="89">
        <v>1030.02389787685</v>
      </c>
      <c r="K293" s="89">
        <v>1177.7913358512399</v>
      </c>
      <c r="L293" s="89">
        <v>0</v>
      </c>
      <c r="M293" s="89">
        <v>0</v>
      </c>
      <c r="N293" s="89">
        <v>1109.6121626510699</v>
      </c>
      <c r="O293" s="89">
        <v>470.59611593338201</v>
      </c>
      <c r="P293" s="89">
        <v>171.64965832355401</v>
      </c>
      <c r="Q293" s="89">
        <v>0</v>
      </c>
      <c r="R293" s="89">
        <v>874.10712133104096</v>
      </c>
      <c r="S293" s="89">
        <v>797.05288986867799</v>
      </c>
      <c r="T293" s="89">
        <v>981.16819225591007</v>
      </c>
      <c r="U293" s="89">
        <v>977.33382873698895</v>
      </c>
      <c r="V293" s="89">
        <v>658.157323216142</v>
      </c>
      <c r="W293" s="89">
        <v>1060.74538884102</v>
      </c>
      <c r="X293" s="89">
        <v>380.21135998730603</v>
      </c>
      <c r="Y293" s="89">
        <v>0</v>
      </c>
      <c r="Z293" s="89">
        <v>523.91508623551999</v>
      </c>
      <c r="AA293" s="89">
        <v>1575.3717320999899</v>
      </c>
      <c r="AB293" s="89">
        <v>454.53487290644597</v>
      </c>
      <c r="AC293" s="89">
        <v>0</v>
      </c>
      <c r="AD293" s="89">
        <v>0</v>
      </c>
      <c r="AE293" s="89">
        <v>0</v>
      </c>
      <c r="AF293" s="89">
        <v>0</v>
      </c>
      <c r="AG293" s="89">
        <v>0</v>
      </c>
      <c r="AH293" s="89">
        <v>0</v>
      </c>
      <c r="AI293" s="89">
        <v>0</v>
      </c>
      <c r="AJ293" s="89">
        <v>0</v>
      </c>
    </row>
    <row r="294" spans="1:36" ht="15" customHeight="1">
      <c r="A294" s="89" t="s">
        <v>343</v>
      </c>
      <c r="B294" s="89" t="s">
        <v>358</v>
      </c>
      <c r="C294" s="89">
        <v>0</v>
      </c>
      <c r="D294" s="89">
        <v>0</v>
      </c>
      <c r="E294" s="89">
        <v>0</v>
      </c>
      <c r="F294" s="89">
        <v>428</v>
      </c>
      <c r="G294" s="89">
        <v>0</v>
      </c>
      <c r="H294" s="89">
        <v>0</v>
      </c>
      <c r="I294" s="89">
        <v>0</v>
      </c>
      <c r="J294" s="89">
        <v>0</v>
      </c>
      <c r="K294" s="89">
        <v>0</v>
      </c>
      <c r="L294" s="89">
        <v>0</v>
      </c>
      <c r="M294" s="89">
        <v>0</v>
      </c>
      <c r="N294" s="89">
        <v>868</v>
      </c>
      <c r="O294" s="89">
        <v>0</v>
      </c>
      <c r="P294" s="89">
        <v>0</v>
      </c>
      <c r="Q294" s="89">
        <v>0</v>
      </c>
      <c r="R294" s="89">
        <v>0</v>
      </c>
      <c r="S294" s="89">
        <v>0</v>
      </c>
      <c r="T294" s="89">
        <v>0</v>
      </c>
      <c r="U294" s="89">
        <v>0</v>
      </c>
      <c r="V294" s="89">
        <v>0</v>
      </c>
      <c r="W294" s="89">
        <v>0</v>
      </c>
      <c r="X294" s="89">
        <v>0</v>
      </c>
      <c r="Y294" s="89">
        <v>0</v>
      </c>
      <c r="Z294" s="89">
        <v>899</v>
      </c>
      <c r="AA294" s="89">
        <v>0</v>
      </c>
      <c r="AB294" s="89">
        <v>0</v>
      </c>
      <c r="AC294" s="89">
        <v>0</v>
      </c>
      <c r="AD294" s="89">
        <v>0</v>
      </c>
      <c r="AE294" s="89">
        <v>0</v>
      </c>
      <c r="AF294" s="89">
        <v>0</v>
      </c>
      <c r="AG294" s="89">
        <v>0</v>
      </c>
      <c r="AH294" s="89">
        <v>0</v>
      </c>
      <c r="AI294" s="89">
        <v>0</v>
      </c>
      <c r="AJ294" s="89">
        <v>0</v>
      </c>
    </row>
    <row r="295" spans="1:36" ht="15" customHeight="1">
      <c r="A295" s="89" t="s">
        <v>343</v>
      </c>
      <c r="B295" s="91" t="s">
        <v>307</v>
      </c>
      <c r="C295" s="89">
        <v>600</v>
      </c>
      <c r="D295" s="89">
        <v>1399.0173033453</v>
      </c>
      <c r="E295" s="89">
        <v>645.5935980418019</v>
      </c>
      <c r="F295" s="89">
        <v>0</v>
      </c>
      <c r="G295" s="89">
        <v>1134.76331056603</v>
      </c>
      <c r="H295" s="89">
        <v>1341.3757744945199</v>
      </c>
      <c r="I295" s="89">
        <v>959.53068808902401</v>
      </c>
      <c r="J295" s="89">
        <v>850.09003943214498</v>
      </c>
      <c r="K295" s="89">
        <v>0</v>
      </c>
      <c r="L295" s="89">
        <v>1549.5137640238599</v>
      </c>
      <c r="M295" s="89">
        <v>0</v>
      </c>
      <c r="N295" s="89">
        <v>0</v>
      </c>
      <c r="O295" s="89">
        <v>0</v>
      </c>
      <c r="P295" s="89">
        <v>0</v>
      </c>
      <c r="Q295" s="89">
        <v>363.85293099165801</v>
      </c>
      <c r="R295" s="89">
        <v>1673.8376714381</v>
      </c>
      <c r="S295" s="89">
        <v>0</v>
      </c>
      <c r="T295" s="89">
        <v>785.88569114541792</v>
      </c>
      <c r="U295" s="89">
        <v>0</v>
      </c>
      <c r="V295" s="89">
        <v>0</v>
      </c>
      <c r="W295" s="89">
        <v>604.03108572155702</v>
      </c>
      <c r="X295" s="89">
        <v>1502.6294206436</v>
      </c>
      <c r="Y295" s="89">
        <v>1672.93153161432</v>
      </c>
      <c r="Z295" s="89">
        <v>0</v>
      </c>
      <c r="AA295" s="89">
        <v>1485.1832458255701</v>
      </c>
      <c r="AB295" s="89">
        <v>0</v>
      </c>
      <c r="AC295" s="89">
        <v>0</v>
      </c>
      <c r="AD295" s="89">
        <v>0</v>
      </c>
      <c r="AE295" s="89">
        <v>0</v>
      </c>
      <c r="AF295" s="89">
        <v>1227</v>
      </c>
      <c r="AG295" s="89">
        <v>874</v>
      </c>
      <c r="AH295" s="89">
        <v>1285</v>
      </c>
      <c r="AI295" s="89">
        <v>2083</v>
      </c>
      <c r="AJ295" s="89">
        <v>1049</v>
      </c>
    </row>
    <row r="296" spans="1:36" ht="15" customHeight="1">
      <c r="A296" s="89" t="s">
        <v>346</v>
      </c>
      <c r="B296" s="91" t="s">
        <v>279</v>
      </c>
      <c r="C296" s="89">
        <v>1462.5036972452499</v>
      </c>
      <c r="D296" s="89">
        <v>0</v>
      </c>
      <c r="E296" s="89">
        <v>770.236828192453</v>
      </c>
      <c r="F296" s="89">
        <v>1022.45061807718</v>
      </c>
      <c r="G296" s="89">
        <v>456.356604383042</v>
      </c>
      <c r="H296" s="89">
        <v>254.84215530230099</v>
      </c>
      <c r="I296" s="89">
        <v>477.03670245972501</v>
      </c>
      <c r="J296" s="89">
        <v>973.03029341892591</v>
      </c>
      <c r="K296" s="89">
        <v>0</v>
      </c>
      <c r="L296" s="89">
        <v>1640.58307712588</v>
      </c>
      <c r="M296" s="89">
        <v>0</v>
      </c>
      <c r="N296" s="89">
        <v>1188.0094566349799</v>
      </c>
      <c r="O296" s="89">
        <v>332.26843218335199</v>
      </c>
      <c r="P296" s="89">
        <v>400.59372578107298</v>
      </c>
      <c r="Q296" s="89">
        <v>0</v>
      </c>
      <c r="R296" s="89">
        <v>557.69258660892194</v>
      </c>
      <c r="S296" s="89">
        <v>1094.83749350671</v>
      </c>
      <c r="T296" s="89">
        <v>640.31926514528504</v>
      </c>
      <c r="U296" s="89">
        <v>1264.2639586615901</v>
      </c>
      <c r="V296" s="89">
        <v>667.28743942098004</v>
      </c>
      <c r="W296" s="89">
        <v>804.23854010353705</v>
      </c>
      <c r="X296" s="89">
        <v>630.35834473776902</v>
      </c>
      <c r="Y296" s="89">
        <v>0</v>
      </c>
      <c r="Z296" s="89">
        <v>850.72120472862309</v>
      </c>
      <c r="AA296" s="89">
        <v>1698.78586366179</v>
      </c>
      <c r="AB296" s="89">
        <v>171.239684871614</v>
      </c>
      <c r="AC296" s="89">
        <v>416.67442091245101</v>
      </c>
      <c r="AD296" s="89">
        <v>1399.0173033453</v>
      </c>
      <c r="AE296" s="89">
        <v>0</v>
      </c>
      <c r="AF296" s="89">
        <v>0</v>
      </c>
      <c r="AG296" s="89">
        <v>0</v>
      </c>
      <c r="AH296" s="89">
        <v>0</v>
      </c>
      <c r="AI296" s="89">
        <v>0</v>
      </c>
      <c r="AJ296" s="89">
        <v>0</v>
      </c>
    </row>
    <row r="297" spans="1:36" ht="15" customHeight="1">
      <c r="A297" s="89" t="s">
        <v>346</v>
      </c>
      <c r="B297" s="91" t="s">
        <v>281</v>
      </c>
      <c r="C297" s="89">
        <v>1099.0230756102801</v>
      </c>
      <c r="D297" s="89">
        <v>770.236828192453</v>
      </c>
      <c r="E297" s="89">
        <v>0</v>
      </c>
      <c r="F297" s="89">
        <v>0</v>
      </c>
      <c r="G297" s="89">
        <v>501.39553045155702</v>
      </c>
      <c r="H297" s="89">
        <v>767.87486374571495</v>
      </c>
      <c r="I297" s="89">
        <v>406.49570969197498</v>
      </c>
      <c r="J297" s="89">
        <v>692.15566005255198</v>
      </c>
      <c r="K297" s="89">
        <v>0</v>
      </c>
      <c r="L297" s="89">
        <v>1325.3755051562</v>
      </c>
      <c r="M297" s="89">
        <v>0</v>
      </c>
      <c r="N297" s="89">
        <v>0</v>
      </c>
      <c r="O297" s="89">
        <v>1075.0708709829501</v>
      </c>
      <c r="P297" s="89">
        <v>1146.04524644247</v>
      </c>
      <c r="Q297" s="89">
        <v>924.13527462824004</v>
      </c>
      <c r="R297" s="89">
        <v>1040.2243047708</v>
      </c>
      <c r="S297" s="89">
        <v>0</v>
      </c>
      <c r="T297" s="89">
        <v>140.402716275073</v>
      </c>
      <c r="U297" s="89">
        <v>0</v>
      </c>
      <c r="V297" s="89">
        <v>0</v>
      </c>
      <c r="W297" s="89">
        <v>192.198479320232</v>
      </c>
      <c r="X297" s="89">
        <v>1037.5298659720399</v>
      </c>
      <c r="Y297" s="89">
        <v>0</v>
      </c>
      <c r="Z297" s="89">
        <v>0</v>
      </c>
      <c r="AA297" s="89">
        <v>1535.2614592201701</v>
      </c>
      <c r="AB297" s="89">
        <v>903.982915252147</v>
      </c>
      <c r="AC297" s="89">
        <v>1089.5599581445199</v>
      </c>
      <c r="AD297" s="89">
        <v>645.5935980418019</v>
      </c>
      <c r="AE297" s="89">
        <v>0</v>
      </c>
      <c r="AF297" s="89">
        <v>1174</v>
      </c>
      <c r="AG297" s="89">
        <v>943</v>
      </c>
      <c r="AH297" s="89">
        <v>1394</v>
      </c>
      <c r="AI297" s="89">
        <v>2195</v>
      </c>
      <c r="AJ297" s="89">
        <v>1130</v>
      </c>
    </row>
    <row r="298" spans="1:36" ht="15" customHeight="1">
      <c r="A298" s="89" t="s">
        <v>346</v>
      </c>
      <c r="B298" s="91" t="s">
        <v>282</v>
      </c>
      <c r="C298" s="89">
        <v>0</v>
      </c>
      <c r="D298" s="89">
        <v>1022.45061807717</v>
      </c>
      <c r="E298" s="89">
        <v>0</v>
      </c>
      <c r="F298" s="89">
        <v>0</v>
      </c>
      <c r="G298" s="89">
        <v>1415.44768519386</v>
      </c>
      <c r="H298" s="89">
        <v>1087.0459106394901</v>
      </c>
      <c r="I298" s="89">
        <v>1458.0167648837798</v>
      </c>
      <c r="J298" s="89">
        <v>0</v>
      </c>
      <c r="K298" s="89">
        <v>0</v>
      </c>
      <c r="L298" s="89">
        <v>0</v>
      </c>
      <c r="M298" s="89">
        <v>0</v>
      </c>
      <c r="N298" s="89">
        <v>453.95261489014501</v>
      </c>
      <c r="O298" s="89">
        <v>753.16464265603702</v>
      </c>
      <c r="P298" s="89">
        <v>671.17606225370605</v>
      </c>
      <c r="Q298" s="89">
        <v>0</v>
      </c>
      <c r="R298" s="89">
        <v>1075.5099926088301</v>
      </c>
      <c r="S298" s="89">
        <v>0</v>
      </c>
      <c r="T298" s="89">
        <v>0</v>
      </c>
      <c r="U298" s="89">
        <v>0</v>
      </c>
      <c r="V298" s="89">
        <v>489.50968613755697</v>
      </c>
      <c r="W298" s="89">
        <v>0</v>
      </c>
      <c r="X298" s="89">
        <v>1129.6862445515799</v>
      </c>
      <c r="Y298" s="89">
        <v>0</v>
      </c>
      <c r="Z298" s="89">
        <v>343.03271562063702</v>
      </c>
      <c r="AA298" s="89">
        <v>0</v>
      </c>
      <c r="AB298" s="89">
        <v>908.28599436695106</v>
      </c>
      <c r="AC298" s="89">
        <v>797.89632698648404</v>
      </c>
      <c r="AD298" s="89">
        <v>0</v>
      </c>
      <c r="AE298" s="89">
        <v>428</v>
      </c>
      <c r="AF298" s="89">
        <v>0</v>
      </c>
      <c r="AG298" s="89">
        <v>0</v>
      </c>
      <c r="AH298" s="89">
        <v>0</v>
      </c>
      <c r="AI298" s="89">
        <v>0</v>
      </c>
      <c r="AJ298" s="89">
        <v>0</v>
      </c>
    </row>
    <row r="299" spans="1:36" ht="15" customHeight="1">
      <c r="A299" s="89" t="s">
        <v>346</v>
      </c>
      <c r="B299" s="91" t="s">
        <v>283</v>
      </c>
      <c r="C299" s="89">
        <v>1014.34394513314</v>
      </c>
      <c r="D299" s="89">
        <v>456.356604383042</v>
      </c>
      <c r="E299" s="89">
        <v>501.39553045155702</v>
      </c>
      <c r="F299" s="89">
        <v>1415.44768519386</v>
      </c>
      <c r="G299" s="89">
        <v>0</v>
      </c>
      <c r="H299" s="89">
        <v>619.88650523467504</v>
      </c>
      <c r="I299" s="89">
        <v>504.61636209337797</v>
      </c>
      <c r="J299" s="89">
        <v>1027.04980656165</v>
      </c>
      <c r="K299" s="89">
        <v>0</v>
      </c>
      <c r="L299" s="89">
        <v>1204.00805515613</v>
      </c>
      <c r="M299" s="89">
        <v>0</v>
      </c>
      <c r="N299" s="89">
        <v>0</v>
      </c>
      <c r="O299" s="89">
        <v>662.93928739685907</v>
      </c>
      <c r="P299" s="89">
        <v>850.87250518848896</v>
      </c>
      <c r="Q299" s="89">
        <v>0</v>
      </c>
      <c r="R299" s="89">
        <v>540.00727508318994</v>
      </c>
      <c r="S299" s="89">
        <v>0</v>
      </c>
      <c r="T299" s="89">
        <v>367.02347411715601</v>
      </c>
      <c r="U299" s="89">
        <v>0</v>
      </c>
      <c r="V299" s="89">
        <v>978.20225601370009</v>
      </c>
      <c r="W299" s="89">
        <v>637.54705771983208</v>
      </c>
      <c r="X299" s="89">
        <v>1001.53130217721</v>
      </c>
      <c r="Y299" s="89">
        <v>0</v>
      </c>
      <c r="Z299" s="89">
        <v>1292.2756861994699</v>
      </c>
      <c r="AA299" s="89">
        <v>1857.41285149137</v>
      </c>
      <c r="AB299" s="89">
        <v>511.841445195772</v>
      </c>
      <c r="AC299" s="89">
        <v>869.38049533326898</v>
      </c>
      <c r="AD299" s="89">
        <v>1134.76331056603</v>
      </c>
      <c r="AE299" s="89">
        <v>0</v>
      </c>
      <c r="AF299" s="89">
        <v>0</v>
      </c>
      <c r="AG299" s="89">
        <v>0</v>
      </c>
      <c r="AH299" s="89">
        <v>0</v>
      </c>
      <c r="AI299" s="89">
        <v>0</v>
      </c>
      <c r="AJ299" s="89">
        <v>0</v>
      </c>
    </row>
    <row r="300" spans="1:36" ht="15" customHeight="1">
      <c r="A300" s="89" t="s">
        <v>346</v>
      </c>
      <c r="B300" s="91" t="s">
        <v>284</v>
      </c>
      <c r="C300" s="89">
        <v>1630.331431028</v>
      </c>
      <c r="D300" s="89">
        <v>254.84215530230099</v>
      </c>
      <c r="E300" s="89">
        <v>767.87486374571495</v>
      </c>
      <c r="F300" s="89">
        <v>1087.0459106394901</v>
      </c>
      <c r="G300" s="89">
        <v>619.88650523467504</v>
      </c>
      <c r="H300" s="89">
        <v>0</v>
      </c>
      <c r="I300" s="89">
        <v>382.62832690687503</v>
      </c>
      <c r="J300" s="89">
        <v>777.762743983733</v>
      </c>
      <c r="K300" s="89">
        <v>1194.05150474325</v>
      </c>
      <c r="L300" s="89">
        <v>0</v>
      </c>
      <c r="M300" s="89">
        <v>0</v>
      </c>
      <c r="N300" s="89">
        <v>1334.1030659155401</v>
      </c>
      <c r="O300" s="89">
        <v>528.62735733984505</v>
      </c>
      <c r="P300" s="89">
        <v>415.872666555092</v>
      </c>
      <c r="Q300" s="89">
        <v>0</v>
      </c>
      <c r="R300" s="89">
        <v>812.42519774304708</v>
      </c>
      <c r="S300" s="89">
        <v>850.90017038750102</v>
      </c>
      <c r="T300" s="89">
        <v>665.23720472525895</v>
      </c>
      <c r="U300" s="89">
        <v>1016.03976861826</v>
      </c>
      <c r="V300" s="89">
        <v>829.37590922436198</v>
      </c>
      <c r="W300" s="89">
        <v>738.706129558464</v>
      </c>
      <c r="X300" s="89">
        <v>390.17771934421097</v>
      </c>
      <c r="Y300" s="89">
        <v>0</v>
      </c>
      <c r="Z300" s="89">
        <v>842.37130979343601</v>
      </c>
      <c r="AA300" s="89">
        <v>1454.21916641332</v>
      </c>
      <c r="AB300" s="89">
        <v>404.30883342103704</v>
      </c>
      <c r="AC300" s="89">
        <v>323.68806336508601</v>
      </c>
      <c r="AD300" s="89">
        <v>1341.3757744945199</v>
      </c>
      <c r="AE300" s="89">
        <v>0</v>
      </c>
      <c r="AF300" s="89">
        <v>1234</v>
      </c>
      <c r="AG300" s="89">
        <v>1145</v>
      </c>
      <c r="AH300" s="89">
        <v>1509</v>
      </c>
      <c r="AI300" s="89">
        <v>2169</v>
      </c>
      <c r="AJ300" s="89">
        <v>1311</v>
      </c>
    </row>
    <row r="301" spans="1:36" ht="15" customHeight="1">
      <c r="A301" s="89" t="s">
        <v>346</v>
      </c>
      <c r="B301" s="91" t="s">
        <v>285</v>
      </c>
      <c r="C301" s="89">
        <v>1410.7543914733799</v>
      </c>
      <c r="D301" s="89">
        <v>477.03670245972501</v>
      </c>
      <c r="E301" s="89">
        <v>406.49570969197498</v>
      </c>
      <c r="F301" s="89">
        <v>1458.0167648837798</v>
      </c>
      <c r="G301" s="89">
        <v>504.61636209337797</v>
      </c>
      <c r="H301" s="89">
        <v>382.62832690687503</v>
      </c>
      <c r="I301" s="89">
        <v>0</v>
      </c>
      <c r="J301" s="89">
        <v>540.48617707193898</v>
      </c>
      <c r="K301" s="89">
        <v>1281.0399000955401</v>
      </c>
      <c r="L301" s="89">
        <v>1624.9639850144902</v>
      </c>
      <c r="M301" s="89">
        <v>1750.79412833571</v>
      </c>
      <c r="N301" s="89">
        <v>1662.6622525184398</v>
      </c>
      <c r="O301" s="89">
        <v>809.27324768310598</v>
      </c>
      <c r="P301" s="89">
        <v>790.13366259144595</v>
      </c>
      <c r="Q301" s="89">
        <v>1286.0923385641399</v>
      </c>
      <c r="R301" s="89">
        <v>934.15270892569299</v>
      </c>
      <c r="S301" s="89">
        <v>1015.33146361259</v>
      </c>
      <c r="T301" s="89">
        <v>339.256989214344</v>
      </c>
      <c r="U301" s="89">
        <v>1144.5981630804799</v>
      </c>
      <c r="V301" s="89">
        <v>1143.0904705983601</v>
      </c>
      <c r="W301" s="89">
        <v>356.148252621496</v>
      </c>
      <c r="X301" s="89">
        <v>633.87344837345699</v>
      </c>
      <c r="Y301" s="89">
        <v>0</v>
      </c>
      <c r="Z301" s="89">
        <v>1224.8462438825002</v>
      </c>
      <c r="AA301" s="89">
        <v>1354.2725273615699</v>
      </c>
      <c r="AB301" s="89">
        <v>643.64683867472309</v>
      </c>
      <c r="AC301" s="89">
        <v>705.30028234734198</v>
      </c>
      <c r="AD301" s="89">
        <v>959.53068808902401</v>
      </c>
      <c r="AE301" s="89">
        <v>0</v>
      </c>
      <c r="AF301" s="89">
        <v>1080</v>
      </c>
      <c r="AG301" s="89">
        <v>943</v>
      </c>
      <c r="AH301" s="89">
        <v>1374</v>
      </c>
      <c r="AI301" s="89">
        <v>2106</v>
      </c>
      <c r="AJ301" s="89">
        <v>1130</v>
      </c>
    </row>
    <row r="302" spans="1:36" ht="15" customHeight="1">
      <c r="A302" s="89" t="s">
        <v>346</v>
      </c>
      <c r="B302" s="91" t="s">
        <v>286</v>
      </c>
      <c r="C302" s="89">
        <v>1789.50848048067</v>
      </c>
      <c r="D302" s="89">
        <v>973.03029341892591</v>
      </c>
      <c r="E302" s="89">
        <v>692.15566005255096</v>
      </c>
      <c r="F302" s="89">
        <v>0</v>
      </c>
      <c r="G302" s="89">
        <v>1027.04980656165</v>
      </c>
      <c r="H302" s="89">
        <v>777.762743983733</v>
      </c>
      <c r="I302" s="89">
        <v>540.48617707193796</v>
      </c>
      <c r="J302" s="89">
        <v>0</v>
      </c>
      <c r="K302" s="89">
        <v>978.43615901451699</v>
      </c>
      <c r="L302" s="89">
        <v>0</v>
      </c>
      <c r="M302" s="89">
        <v>1298.0924487966699</v>
      </c>
      <c r="N302" s="89">
        <v>0</v>
      </c>
      <c r="O302" s="89">
        <v>1294.2279971775301</v>
      </c>
      <c r="P302" s="89">
        <v>1171.93947295151</v>
      </c>
      <c r="Q302" s="89">
        <v>1213.4344984837101</v>
      </c>
      <c r="R302" s="89">
        <v>1472.55546826829</v>
      </c>
      <c r="S302" s="89">
        <v>873.01233222354495</v>
      </c>
      <c r="T302" s="89">
        <v>737.80857292999201</v>
      </c>
      <c r="U302" s="89">
        <v>921.64596476852296</v>
      </c>
      <c r="V302" s="89">
        <v>0</v>
      </c>
      <c r="W302" s="89">
        <v>503.888449476456</v>
      </c>
      <c r="X302" s="89">
        <v>745.49926267908506</v>
      </c>
      <c r="Y302" s="89">
        <v>0</v>
      </c>
      <c r="Z302" s="89">
        <v>1533.4077074085801</v>
      </c>
      <c r="AA302" s="89">
        <v>400</v>
      </c>
      <c r="AB302" s="89">
        <v>1144.11719890019</v>
      </c>
      <c r="AC302" s="89">
        <v>1030.02389787685</v>
      </c>
      <c r="AD302" s="89">
        <v>850.09003943214498</v>
      </c>
      <c r="AE302" s="89">
        <v>0</v>
      </c>
      <c r="AF302" s="89">
        <v>515</v>
      </c>
      <c r="AG302" s="89">
        <v>312</v>
      </c>
      <c r="AH302" s="89">
        <v>728</v>
      </c>
      <c r="AI302" s="89">
        <v>1538</v>
      </c>
      <c r="AJ302" s="89">
        <v>500</v>
      </c>
    </row>
    <row r="303" spans="1:36" ht="15" customHeight="1">
      <c r="A303" s="89" t="s">
        <v>346</v>
      </c>
      <c r="B303" s="91" t="s">
        <v>308</v>
      </c>
      <c r="C303" s="89">
        <v>0</v>
      </c>
      <c r="D303" s="89">
        <v>0</v>
      </c>
      <c r="E303" s="89">
        <v>0</v>
      </c>
      <c r="F303" s="89">
        <v>0</v>
      </c>
      <c r="G303" s="89">
        <v>0</v>
      </c>
      <c r="H303" s="89">
        <v>1194.05150474325</v>
      </c>
      <c r="I303" s="89">
        <v>1281.0399000955401</v>
      </c>
      <c r="J303" s="89">
        <v>978.43615901451699</v>
      </c>
      <c r="K303" s="89">
        <v>0</v>
      </c>
      <c r="L303" s="89">
        <v>0</v>
      </c>
      <c r="M303" s="89">
        <v>647.91129284531996</v>
      </c>
      <c r="N303" s="89">
        <v>0</v>
      </c>
      <c r="O303" s="89">
        <v>0</v>
      </c>
      <c r="P303" s="89">
        <v>0</v>
      </c>
      <c r="Q303" s="89">
        <v>0</v>
      </c>
      <c r="R303" s="89">
        <v>0</v>
      </c>
      <c r="S303" s="89">
        <v>384.46822270052297</v>
      </c>
      <c r="T303" s="89">
        <v>0</v>
      </c>
      <c r="U303" s="89">
        <v>205.65185271509202</v>
      </c>
      <c r="V303" s="89">
        <v>0</v>
      </c>
      <c r="W303" s="89">
        <v>0</v>
      </c>
      <c r="X303" s="89">
        <v>825.43250435985999</v>
      </c>
      <c r="Y303" s="89">
        <v>0</v>
      </c>
      <c r="Z303" s="89">
        <v>0</v>
      </c>
      <c r="AA303" s="89">
        <v>661.72041219775406</v>
      </c>
      <c r="AB303" s="89">
        <v>0</v>
      </c>
      <c r="AC303" s="89">
        <v>1177.7913358512399</v>
      </c>
      <c r="AD303" s="89">
        <v>0</v>
      </c>
      <c r="AE303" s="89">
        <v>0</v>
      </c>
      <c r="AF303" s="89">
        <v>860</v>
      </c>
      <c r="AG303" s="89">
        <v>1040</v>
      </c>
      <c r="AH303" s="89">
        <v>959</v>
      </c>
      <c r="AI303" s="89">
        <v>1194</v>
      </c>
      <c r="AJ303" s="89">
        <v>1069</v>
      </c>
    </row>
    <row r="304" spans="1:36" ht="15" customHeight="1">
      <c r="A304" s="89" t="s">
        <v>346</v>
      </c>
      <c r="B304" s="91" t="s">
        <v>287</v>
      </c>
      <c r="C304" s="89">
        <v>229.590304990151</v>
      </c>
      <c r="D304" s="89">
        <v>1640.58307712588</v>
      </c>
      <c r="E304" s="89">
        <v>1325.3755051562</v>
      </c>
      <c r="F304" s="89">
        <v>0</v>
      </c>
      <c r="G304" s="89">
        <v>1204.00805515613</v>
      </c>
      <c r="H304" s="89">
        <v>0</v>
      </c>
      <c r="I304" s="89">
        <v>1624.9639850144902</v>
      </c>
      <c r="J304" s="89">
        <v>0</v>
      </c>
      <c r="K304" s="89">
        <v>0</v>
      </c>
      <c r="L304" s="89">
        <v>0</v>
      </c>
      <c r="M304" s="89">
        <v>0</v>
      </c>
      <c r="N304" s="89">
        <v>0</v>
      </c>
      <c r="O304" s="89">
        <v>1723.5923456386299</v>
      </c>
      <c r="P304" s="89">
        <v>0</v>
      </c>
      <c r="Q304" s="89">
        <v>1479.4523671480001</v>
      </c>
      <c r="R304" s="89">
        <v>1341.0179170542301</v>
      </c>
      <c r="S304" s="89">
        <v>0</v>
      </c>
      <c r="T304" s="89">
        <v>1307.3596546454498</v>
      </c>
      <c r="U304" s="89">
        <v>0</v>
      </c>
      <c r="V304" s="89">
        <v>0</v>
      </c>
      <c r="W304" s="89">
        <v>1513.17891265412</v>
      </c>
      <c r="X304" s="89">
        <v>0</v>
      </c>
      <c r="Y304" s="89">
        <v>421.672415134201</v>
      </c>
      <c r="Z304" s="89">
        <v>0</v>
      </c>
      <c r="AA304" s="89">
        <v>0</v>
      </c>
      <c r="AB304" s="89">
        <v>1632.96478199994</v>
      </c>
      <c r="AC304" s="89">
        <v>0</v>
      </c>
      <c r="AD304" s="89">
        <v>1549.5137640238599</v>
      </c>
      <c r="AE304" s="89">
        <v>0</v>
      </c>
      <c r="AF304" s="89">
        <v>0</v>
      </c>
      <c r="AG304" s="89">
        <v>0</v>
      </c>
      <c r="AH304" s="89">
        <v>0</v>
      </c>
      <c r="AI304" s="89">
        <v>0</v>
      </c>
      <c r="AJ304" s="89">
        <v>0</v>
      </c>
    </row>
    <row r="305" spans="1:36" ht="15" customHeight="1">
      <c r="A305" s="89" t="s">
        <v>346</v>
      </c>
      <c r="B305" s="91" t="s">
        <v>288</v>
      </c>
      <c r="C305" s="89">
        <v>0</v>
      </c>
      <c r="D305" s="89">
        <v>0</v>
      </c>
      <c r="E305" s="89">
        <v>0</v>
      </c>
      <c r="F305" s="89">
        <v>0</v>
      </c>
      <c r="G305" s="89">
        <v>0</v>
      </c>
      <c r="H305" s="89">
        <v>0</v>
      </c>
      <c r="I305" s="89">
        <v>1750.79412833571</v>
      </c>
      <c r="J305" s="89">
        <v>1298.0924487966699</v>
      </c>
      <c r="K305" s="89">
        <v>647.91129284531996</v>
      </c>
      <c r="L305" s="89">
        <v>0</v>
      </c>
      <c r="M305" s="89">
        <v>0</v>
      </c>
      <c r="N305" s="89">
        <v>0</v>
      </c>
      <c r="O305" s="89">
        <v>0</v>
      </c>
      <c r="P305" s="89">
        <v>0</v>
      </c>
      <c r="Q305" s="89">
        <v>0</v>
      </c>
      <c r="R305" s="89">
        <v>0</v>
      </c>
      <c r="S305" s="89">
        <v>1026.3112498938599</v>
      </c>
      <c r="T305" s="89">
        <v>0</v>
      </c>
      <c r="U305" s="89">
        <v>852.16339759525101</v>
      </c>
      <c r="V305" s="89">
        <v>0</v>
      </c>
      <c r="W305" s="89">
        <v>0</v>
      </c>
      <c r="X305" s="89">
        <v>1430.7807594476301</v>
      </c>
      <c r="Y305" s="89">
        <v>0</v>
      </c>
      <c r="Z305" s="89">
        <v>0</v>
      </c>
      <c r="AA305" s="89">
        <v>505.82931999969901</v>
      </c>
      <c r="AB305" s="89">
        <v>0</v>
      </c>
      <c r="AC305" s="89">
        <v>0</v>
      </c>
      <c r="AD305" s="89">
        <v>0</v>
      </c>
      <c r="AE305" s="89">
        <v>0</v>
      </c>
      <c r="AF305" s="89">
        <v>903</v>
      </c>
      <c r="AG305" s="89">
        <v>1119</v>
      </c>
      <c r="AH305" s="89">
        <v>824</v>
      </c>
      <c r="AI305" s="89">
        <v>709</v>
      </c>
      <c r="AJ305" s="89">
        <v>1068</v>
      </c>
    </row>
    <row r="306" spans="1:36" ht="15" customHeight="1">
      <c r="A306" s="89" t="s">
        <v>346</v>
      </c>
      <c r="B306" s="91" t="s">
        <v>289</v>
      </c>
      <c r="C306" s="89">
        <v>0</v>
      </c>
      <c r="D306" s="89">
        <v>1462.5036972452499</v>
      </c>
      <c r="E306" s="89">
        <v>300</v>
      </c>
      <c r="F306" s="89">
        <v>0</v>
      </c>
      <c r="G306" s="89">
        <v>350</v>
      </c>
      <c r="H306" s="89">
        <v>1630.331431028</v>
      </c>
      <c r="I306" s="89">
        <v>500</v>
      </c>
      <c r="J306" s="89">
        <v>1789.50848048067</v>
      </c>
      <c r="K306" s="89">
        <v>0</v>
      </c>
      <c r="L306" s="89">
        <v>1000</v>
      </c>
      <c r="M306" s="89">
        <v>0</v>
      </c>
      <c r="N306" s="89">
        <v>2201.08682865318</v>
      </c>
      <c r="O306" s="89">
        <v>1577.9893158996201</v>
      </c>
      <c r="P306" s="89">
        <v>1838.3882306706901</v>
      </c>
      <c r="Q306" s="89">
        <v>1284.4862978178601</v>
      </c>
      <c r="R306" s="89">
        <v>1000</v>
      </c>
      <c r="S306" s="89">
        <v>0</v>
      </c>
      <c r="T306" s="89">
        <v>1087.0487478216301</v>
      </c>
      <c r="U306" s="89">
        <v>0</v>
      </c>
      <c r="V306" s="89">
        <v>1809.0938656153198</v>
      </c>
      <c r="W306" s="89">
        <v>1285.66128237525</v>
      </c>
      <c r="X306" s="89">
        <v>2000.60210862749</v>
      </c>
      <c r="Y306" s="89">
        <v>560.61008017351105</v>
      </c>
      <c r="Z306" s="89">
        <v>2252.6160473271798</v>
      </c>
      <c r="AA306" s="89">
        <v>2623.54865906435</v>
      </c>
      <c r="AB306" s="89">
        <v>1472.1386482586699</v>
      </c>
      <c r="AC306" s="89">
        <v>1879.07717022939</v>
      </c>
      <c r="AD306" s="89">
        <v>600</v>
      </c>
      <c r="AE306" s="89">
        <v>0</v>
      </c>
      <c r="AF306" s="89">
        <v>1663</v>
      </c>
      <c r="AG306" s="89">
        <v>1404</v>
      </c>
      <c r="AH306" s="89">
        <v>1850</v>
      </c>
      <c r="AI306" s="89">
        <v>2714</v>
      </c>
      <c r="AJ306" s="89">
        <v>1593</v>
      </c>
    </row>
    <row r="307" spans="1:36" ht="15" customHeight="1">
      <c r="A307" s="89" t="s">
        <v>346</v>
      </c>
      <c r="B307" s="91" t="s">
        <v>290</v>
      </c>
      <c r="C307" s="89">
        <v>2201.08682865318</v>
      </c>
      <c r="D307" s="89">
        <v>1188.0094566349799</v>
      </c>
      <c r="E307" s="89">
        <v>0</v>
      </c>
      <c r="F307" s="89">
        <v>453.95261489014501</v>
      </c>
      <c r="G307" s="89">
        <v>0</v>
      </c>
      <c r="H307" s="89">
        <v>1334.1030659155401</v>
      </c>
      <c r="I307" s="89">
        <v>1662.6622525184398</v>
      </c>
      <c r="J307" s="89">
        <v>0</v>
      </c>
      <c r="K307" s="89">
        <v>0</v>
      </c>
      <c r="L307" s="89">
        <v>0</v>
      </c>
      <c r="M307" s="89">
        <v>0</v>
      </c>
      <c r="N307" s="89">
        <v>0</v>
      </c>
      <c r="O307" s="89">
        <v>859.98490218899008</v>
      </c>
      <c r="P307" s="89">
        <v>947.645128812331</v>
      </c>
      <c r="Q307" s="89">
        <v>0</v>
      </c>
      <c r="R307" s="89">
        <v>1007.1001103608399</v>
      </c>
      <c r="S307" s="89">
        <v>0</v>
      </c>
      <c r="T307" s="89">
        <v>0</v>
      </c>
      <c r="U307" s="89">
        <v>0</v>
      </c>
      <c r="V307" s="89">
        <v>521.15889498532397</v>
      </c>
      <c r="W307" s="89">
        <v>0</v>
      </c>
      <c r="X307" s="89">
        <v>1480.0860704174399</v>
      </c>
      <c r="Y307" s="89">
        <v>0</v>
      </c>
      <c r="Z307" s="89">
        <v>772.59590847392906</v>
      </c>
      <c r="AA307" s="89">
        <v>0</v>
      </c>
      <c r="AB307" s="89">
        <v>1031.61870157402</v>
      </c>
      <c r="AC307" s="89">
        <v>1109.6121626510699</v>
      </c>
      <c r="AD307" s="89">
        <v>0</v>
      </c>
      <c r="AE307" s="89">
        <v>868</v>
      </c>
      <c r="AF307" s="89">
        <v>0</v>
      </c>
      <c r="AG307" s="89">
        <v>0</v>
      </c>
      <c r="AH307" s="89">
        <v>0</v>
      </c>
      <c r="AI307" s="89">
        <v>0</v>
      </c>
      <c r="AJ307" s="89">
        <v>0</v>
      </c>
    </row>
    <row r="308" spans="1:36" ht="15" customHeight="1">
      <c r="A308" s="89" t="s">
        <v>346</v>
      </c>
      <c r="B308" s="91" t="s">
        <v>291</v>
      </c>
      <c r="C308" s="89">
        <v>1577.9893158996201</v>
      </c>
      <c r="D308" s="89">
        <v>332.26843218335301</v>
      </c>
      <c r="E308" s="89">
        <v>1075.0708709829501</v>
      </c>
      <c r="F308" s="89">
        <v>753.16464265603702</v>
      </c>
      <c r="G308" s="89">
        <v>662.93928739685907</v>
      </c>
      <c r="H308" s="89">
        <v>528.62735733984505</v>
      </c>
      <c r="I308" s="89">
        <v>809.27324768310598</v>
      </c>
      <c r="J308" s="89">
        <v>1294.2279971775301</v>
      </c>
      <c r="K308" s="89">
        <v>0</v>
      </c>
      <c r="L308" s="89">
        <v>1723.5923456386299</v>
      </c>
      <c r="M308" s="89">
        <v>0</v>
      </c>
      <c r="N308" s="89">
        <v>859.98490218899099</v>
      </c>
      <c r="O308" s="89">
        <v>0</v>
      </c>
      <c r="P308" s="89">
        <v>331.48986219249798</v>
      </c>
      <c r="Q308" s="89">
        <v>0</v>
      </c>
      <c r="R308" s="89">
        <v>427.98870255175405</v>
      </c>
      <c r="S308" s="89">
        <v>1262.65091310359</v>
      </c>
      <c r="T308" s="89">
        <v>938.10517788985101</v>
      </c>
      <c r="U308" s="89">
        <v>0</v>
      </c>
      <c r="V308" s="89">
        <v>339.14004627368701</v>
      </c>
      <c r="W308" s="89">
        <v>1129.39397401365</v>
      </c>
      <c r="X308" s="89">
        <v>818.17144171362804</v>
      </c>
      <c r="Y308" s="89">
        <v>0</v>
      </c>
      <c r="Z308" s="89">
        <v>677.09091812818099</v>
      </c>
      <c r="AA308" s="89">
        <v>1974.18746626347</v>
      </c>
      <c r="AB308" s="89">
        <v>171.92921205264901</v>
      </c>
      <c r="AC308" s="89">
        <v>470.59611593338201</v>
      </c>
      <c r="AD308" s="89">
        <v>0</v>
      </c>
      <c r="AE308" s="89">
        <v>0</v>
      </c>
      <c r="AF308" s="89">
        <v>0</v>
      </c>
      <c r="AG308" s="89">
        <v>0</v>
      </c>
      <c r="AH308" s="89">
        <v>0</v>
      </c>
      <c r="AI308" s="89">
        <v>0</v>
      </c>
      <c r="AJ308" s="89">
        <v>0</v>
      </c>
    </row>
    <row r="309" spans="1:36" ht="15" customHeight="1">
      <c r="A309" s="89" t="s">
        <v>346</v>
      </c>
      <c r="B309" s="91" t="s">
        <v>292</v>
      </c>
      <c r="C309" s="89">
        <v>1838.3882306706901</v>
      </c>
      <c r="D309" s="89">
        <v>400.59372578107298</v>
      </c>
      <c r="E309" s="89">
        <v>1146.04524644247</v>
      </c>
      <c r="F309" s="89">
        <v>671.17606225370605</v>
      </c>
      <c r="G309" s="89">
        <v>850.87250518848896</v>
      </c>
      <c r="H309" s="89">
        <v>415.872666555092</v>
      </c>
      <c r="I309" s="89">
        <v>790.13366259144595</v>
      </c>
      <c r="J309" s="89">
        <v>1171.93947295151</v>
      </c>
      <c r="K309" s="89">
        <v>0</v>
      </c>
      <c r="L309" s="89">
        <v>0</v>
      </c>
      <c r="M309" s="89">
        <v>0</v>
      </c>
      <c r="N309" s="89">
        <v>947.645128812331</v>
      </c>
      <c r="O309" s="89">
        <v>331.489862192499</v>
      </c>
      <c r="P309" s="89">
        <v>0</v>
      </c>
      <c r="Q309" s="89">
        <v>0</v>
      </c>
      <c r="R309" s="89">
        <v>755.25685508296101</v>
      </c>
      <c r="S309" s="89">
        <v>961.22566260652798</v>
      </c>
      <c r="T309" s="89">
        <v>1025.1109061800601</v>
      </c>
      <c r="U309" s="89">
        <v>1141.8269998191799</v>
      </c>
      <c r="V309" s="89">
        <v>486.509831457367</v>
      </c>
      <c r="W309" s="89">
        <v>1144.4012916258498</v>
      </c>
      <c r="X309" s="89">
        <v>551.71910134001803</v>
      </c>
      <c r="Y309" s="89">
        <v>0</v>
      </c>
      <c r="Z309" s="89">
        <v>452.356585476161</v>
      </c>
      <c r="AA309" s="89">
        <v>1745.8480912927701</v>
      </c>
      <c r="AB309" s="89">
        <v>369.97218165411005</v>
      </c>
      <c r="AC309" s="89">
        <v>171.64965832355401</v>
      </c>
      <c r="AD309" s="89">
        <v>0</v>
      </c>
      <c r="AE309" s="89">
        <v>0</v>
      </c>
      <c r="AF309" s="89">
        <v>0</v>
      </c>
      <c r="AG309" s="89">
        <v>0</v>
      </c>
      <c r="AH309" s="89">
        <v>0</v>
      </c>
      <c r="AI309" s="89">
        <v>0</v>
      </c>
      <c r="AJ309" s="89">
        <v>0</v>
      </c>
    </row>
    <row r="310" spans="1:36" ht="15" customHeight="1">
      <c r="A310" s="89" t="s">
        <v>346</v>
      </c>
      <c r="B310" s="91" t="s">
        <v>293</v>
      </c>
      <c r="C310" s="89">
        <v>1284.4862978178601</v>
      </c>
      <c r="D310" s="89">
        <v>0</v>
      </c>
      <c r="E310" s="89">
        <v>924.13527462824095</v>
      </c>
      <c r="F310" s="89">
        <v>0</v>
      </c>
      <c r="G310" s="89">
        <v>0</v>
      </c>
      <c r="H310" s="89">
        <v>0</v>
      </c>
      <c r="I310" s="89">
        <v>1286.0923385641399</v>
      </c>
      <c r="J310" s="89">
        <v>1213.4344984837101</v>
      </c>
      <c r="K310" s="89">
        <v>0</v>
      </c>
      <c r="L310" s="89">
        <v>1479.4523671480001</v>
      </c>
      <c r="M310" s="89">
        <v>0</v>
      </c>
      <c r="N310" s="89">
        <v>0</v>
      </c>
      <c r="O310" s="89">
        <v>0</v>
      </c>
      <c r="P310" s="89">
        <v>0</v>
      </c>
      <c r="Q310" s="89">
        <v>0</v>
      </c>
      <c r="R310" s="89">
        <v>0</v>
      </c>
      <c r="S310" s="89">
        <v>0</v>
      </c>
      <c r="T310" s="89">
        <v>1057.1666425449798</v>
      </c>
      <c r="U310" s="89">
        <v>0</v>
      </c>
      <c r="V310" s="89">
        <v>0</v>
      </c>
      <c r="W310" s="89">
        <v>932.264714643704</v>
      </c>
      <c r="X310" s="89">
        <v>0</v>
      </c>
      <c r="Y310" s="89">
        <v>0</v>
      </c>
      <c r="Z310" s="89">
        <v>0</v>
      </c>
      <c r="AA310" s="89">
        <v>0</v>
      </c>
      <c r="AB310" s="89">
        <v>0</v>
      </c>
      <c r="AC310" s="89">
        <v>0</v>
      </c>
      <c r="AD310" s="89">
        <v>363.85293099165801</v>
      </c>
      <c r="AE310" s="89">
        <v>0</v>
      </c>
      <c r="AF310" s="89">
        <v>1419</v>
      </c>
      <c r="AG310" s="89">
        <v>1163</v>
      </c>
      <c r="AH310" s="89">
        <v>1515</v>
      </c>
      <c r="AI310" s="89">
        <v>2263</v>
      </c>
      <c r="AJ310" s="89">
        <v>1258</v>
      </c>
    </row>
    <row r="311" spans="1:36" ht="15" customHeight="1">
      <c r="A311" s="89" t="s">
        <v>346</v>
      </c>
      <c r="B311" s="91" t="s">
        <v>294</v>
      </c>
      <c r="C311" s="89">
        <v>1223.64121711451</v>
      </c>
      <c r="D311" s="89">
        <v>557.69258660892194</v>
      </c>
      <c r="E311" s="89">
        <v>1040.2243047708</v>
      </c>
      <c r="F311" s="89">
        <v>1075.5099926088301</v>
      </c>
      <c r="G311" s="89">
        <v>540.00727508318903</v>
      </c>
      <c r="H311" s="89">
        <v>812.42519774304708</v>
      </c>
      <c r="I311" s="89">
        <v>934.15270892569299</v>
      </c>
      <c r="J311" s="89">
        <v>1472.55546826829</v>
      </c>
      <c r="K311" s="89">
        <v>0</v>
      </c>
      <c r="L311" s="89">
        <v>1341.0179170542301</v>
      </c>
      <c r="M311" s="89">
        <v>0</v>
      </c>
      <c r="N311" s="89">
        <v>1007.1001103608399</v>
      </c>
      <c r="O311" s="89">
        <v>427.98870255175405</v>
      </c>
      <c r="P311" s="89">
        <v>755.25685508296192</v>
      </c>
      <c r="Q311" s="89">
        <v>0</v>
      </c>
      <c r="R311" s="89">
        <v>0</v>
      </c>
      <c r="S311" s="89">
        <v>0</v>
      </c>
      <c r="T311" s="89">
        <v>903.07870161533708</v>
      </c>
      <c r="U311" s="89">
        <v>0</v>
      </c>
      <c r="V311" s="89">
        <v>586.66369571887094</v>
      </c>
      <c r="W311" s="89">
        <v>1161.0499939660699</v>
      </c>
      <c r="X311" s="89">
        <v>1174.66292608554</v>
      </c>
      <c r="Y311" s="89">
        <v>0</v>
      </c>
      <c r="Z311" s="89">
        <v>1082.6257637412202</v>
      </c>
      <c r="AA311" s="89">
        <v>2245.4899867019499</v>
      </c>
      <c r="AB311" s="89">
        <v>429.94551876705401</v>
      </c>
      <c r="AC311" s="89">
        <v>874.10712133104096</v>
      </c>
      <c r="AD311" s="89">
        <v>1673.8376714381</v>
      </c>
      <c r="AE311" s="89">
        <v>0</v>
      </c>
      <c r="AF311" s="89">
        <v>0</v>
      </c>
      <c r="AG311" s="89">
        <v>0</v>
      </c>
      <c r="AH311" s="89">
        <v>0</v>
      </c>
      <c r="AI311" s="89">
        <v>0</v>
      </c>
      <c r="AJ311" s="89">
        <v>0</v>
      </c>
    </row>
    <row r="312" spans="1:36" ht="15" customHeight="1">
      <c r="A312" s="89" t="s">
        <v>346</v>
      </c>
      <c r="B312" s="91" t="s">
        <v>309</v>
      </c>
      <c r="C312" s="89">
        <v>0</v>
      </c>
      <c r="D312" s="89">
        <v>1094.83749350671</v>
      </c>
      <c r="E312" s="89">
        <v>0</v>
      </c>
      <c r="F312" s="89">
        <v>0</v>
      </c>
      <c r="G312" s="89">
        <v>0</v>
      </c>
      <c r="H312" s="89">
        <v>850.90017038750102</v>
      </c>
      <c r="I312" s="89">
        <v>1015.33146361259</v>
      </c>
      <c r="J312" s="89">
        <v>873.01233222354495</v>
      </c>
      <c r="K312" s="89">
        <v>384.46822270052297</v>
      </c>
      <c r="L312" s="89">
        <v>0</v>
      </c>
      <c r="M312" s="89">
        <v>1026.3112498938599</v>
      </c>
      <c r="N312" s="89">
        <v>0</v>
      </c>
      <c r="O312" s="89">
        <v>1262.65091310359</v>
      </c>
      <c r="P312" s="89">
        <v>961.22566260652798</v>
      </c>
      <c r="Q312" s="89">
        <v>0</v>
      </c>
      <c r="R312" s="89">
        <v>0</v>
      </c>
      <c r="S312" s="89">
        <v>0</v>
      </c>
      <c r="T312" s="89">
        <v>0</v>
      </c>
      <c r="U312" s="89">
        <v>180.607718080865</v>
      </c>
      <c r="V312" s="89">
        <v>0</v>
      </c>
      <c r="W312" s="89">
        <v>1249.6982264928699</v>
      </c>
      <c r="X312" s="89">
        <v>464.51770990894602</v>
      </c>
      <c r="Y312" s="89">
        <v>0</v>
      </c>
      <c r="Z312" s="89">
        <v>1059.29442059653</v>
      </c>
      <c r="AA312" s="89">
        <v>923.23087982093102</v>
      </c>
      <c r="AB312" s="89">
        <v>1207.0468892582498</v>
      </c>
      <c r="AC312" s="89">
        <v>797.05288986867799</v>
      </c>
      <c r="AD312" s="89">
        <v>0</v>
      </c>
      <c r="AE312" s="89">
        <v>0</v>
      </c>
      <c r="AF312" s="89">
        <v>964</v>
      </c>
      <c r="AG312" s="89">
        <v>1044</v>
      </c>
      <c r="AH312" s="89">
        <v>1132</v>
      </c>
      <c r="AI312" s="89">
        <v>1539</v>
      </c>
      <c r="AJ312" s="89">
        <v>1133</v>
      </c>
    </row>
    <row r="313" spans="1:36" ht="15" customHeight="1">
      <c r="A313" s="89" t="s">
        <v>346</v>
      </c>
      <c r="B313" s="91" t="s">
        <v>295</v>
      </c>
      <c r="C313" s="89">
        <v>1087.0487478216301</v>
      </c>
      <c r="D313" s="89">
        <v>640.31926514528504</v>
      </c>
      <c r="E313" s="89">
        <v>140.402716275073</v>
      </c>
      <c r="F313" s="89">
        <v>0</v>
      </c>
      <c r="G313" s="89">
        <v>367.02347411715601</v>
      </c>
      <c r="H313" s="89">
        <v>665.23720472525895</v>
      </c>
      <c r="I313" s="89">
        <v>339.256989214344</v>
      </c>
      <c r="J313" s="89">
        <v>737.80857292999201</v>
      </c>
      <c r="K313" s="89">
        <v>0</v>
      </c>
      <c r="L313" s="89">
        <v>1307.3596546454498</v>
      </c>
      <c r="M313" s="89">
        <v>0</v>
      </c>
      <c r="N313" s="89">
        <v>0</v>
      </c>
      <c r="O313" s="89">
        <v>938.10517788985101</v>
      </c>
      <c r="P313" s="89">
        <v>1025.1109061800601</v>
      </c>
      <c r="Q313" s="89">
        <v>1057.1666425449798</v>
      </c>
      <c r="R313" s="89">
        <v>903.07870161533799</v>
      </c>
      <c r="S313" s="89">
        <v>0</v>
      </c>
      <c r="T313" s="89">
        <v>0</v>
      </c>
      <c r="U313" s="89">
        <v>0</v>
      </c>
      <c r="V313" s="89">
        <v>0</v>
      </c>
      <c r="W313" s="89">
        <v>279.53690262646001</v>
      </c>
      <c r="X313" s="89">
        <v>969.45405735543102</v>
      </c>
      <c r="Y313" s="89">
        <v>0</v>
      </c>
      <c r="Z313" s="89">
        <v>0</v>
      </c>
      <c r="AA313" s="89">
        <v>1586.2880663705801</v>
      </c>
      <c r="AB313" s="89">
        <v>767.72843470975192</v>
      </c>
      <c r="AC313" s="89">
        <v>981.16819225591007</v>
      </c>
      <c r="AD313" s="89">
        <v>785.88569114541792</v>
      </c>
      <c r="AE313" s="89">
        <v>0</v>
      </c>
      <c r="AF313" s="89">
        <v>1248</v>
      </c>
      <c r="AG313" s="89">
        <v>1019</v>
      </c>
      <c r="AH313" s="89">
        <v>1468</v>
      </c>
      <c r="AI313" s="89">
        <v>2250</v>
      </c>
      <c r="AJ313" s="89">
        <v>1211</v>
      </c>
    </row>
    <row r="314" spans="1:36" ht="15" customHeight="1">
      <c r="A314" s="89" t="s">
        <v>346</v>
      </c>
      <c r="B314" s="91" t="s">
        <v>310</v>
      </c>
      <c r="C314" s="89">
        <v>0</v>
      </c>
      <c r="D314" s="89">
        <v>1264.2639586615901</v>
      </c>
      <c r="E314" s="89">
        <v>0</v>
      </c>
      <c r="F314" s="89">
        <v>0</v>
      </c>
      <c r="G314" s="89">
        <v>0</v>
      </c>
      <c r="H314" s="89">
        <v>1016.03976861827</v>
      </c>
      <c r="I314" s="89">
        <v>1144.5981630804799</v>
      </c>
      <c r="J314" s="89">
        <v>921.64596476852296</v>
      </c>
      <c r="K314" s="89">
        <v>205.65185271509202</v>
      </c>
      <c r="L314" s="89">
        <v>0</v>
      </c>
      <c r="M314" s="89">
        <v>852.16339759525101</v>
      </c>
      <c r="N314" s="89">
        <v>0</v>
      </c>
      <c r="O314" s="89">
        <v>0</v>
      </c>
      <c r="P314" s="89">
        <v>1141.8269998191799</v>
      </c>
      <c r="Q314" s="89">
        <v>0</v>
      </c>
      <c r="R314" s="89">
        <v>0</v>
      </c>
      <c r="S314" s="89">
        <v>180.607718080865</v>
      </c>
      <c r="T314" s="89">
        <v>0</v>
      </c>
      <c r="U314" s="89">
        <v>0</v>
      </c>
      <c r="V314" s="89">
        <v>0</v>
      </c>
      <c r="W314" s="89">
        <v>1345.2498022536599</v>
      </c>
      <c r="X314" s="89">
        <v>636.20237546535895</v>
      </c>
      <c r="Y314" s="89">
        <v>0</v>
      </c>
      <c r="Z314" s="89">
        <v>1225.5033101732299</v>
      </c>
      <c r="AA314" s="89">
        <v>802.01204829864901</v>
      </c>
      <c r="AB314" s="89">
        <v>0</v>
      </c>
      <c r="AC314" s="89">
        <v>977.33382873698895</v>
      </c>
      <c r="AD314" s="89">
        <v>0</v>
      </c>
      <c r="AE314" s="89">
        <v>0</v>
      </c>
      <c r="AF314" s="89">
        <v>957</v>
      </c>
      <c r="AG314" s="89">
        <v>1069</v>
      </c>
      <c r="AH314" s="89">
        <v>1078</v>
      </c>
      <c r="AI314" s="89">
        <v>1383</v>
      </c>
      <c r="AJ314" s="89">
        <v>1133</v>
      </c>
    </row>
    <row r="315" spans="1:36">
      <c r="A315" s="89" t="s">
        <v>346</v>
      </c>
      <c r="B315" s="91" t="s">
        <v>298</v>
      </c>
      <c r="C315" s="89">
        <v>1285.66128237525</v>
      </c>
      <c r="D315" s="89">
        <v>804.23854010353705</v>
      </c>
      <c r="E315" s="89">
        <v>192.198479320232</v>
      </c>
      <c r="F315" s="89">
        <v>0</v>
      </c>
      <c r="G315" s="89">
        <v>637.54705771983106</v>
      </c>
      <c r="H315" s="89">
        <v>738.706129558464</v>
      </c>
      <c r="I315" s="89">
        <v>356.148252621496</v>
      </c>
      <c r="J315" s="89">
        <v>503.888449476456</v>
      </c>
      <c r="K315" s="89">
        <v>0</v>
      </c>
      <c r="L315" s="89">
        <v>1513.17891265412</v>
      </c>
      <c r="M315" s="89">
        <v>0</v>
      </c>
      <c r="N315" s="89">
        <v>0</v>
      </c>
      <c r="O315" s="89">
        <v>1129.39397401365</v>
      </c>
      <c r="P315" s="89">
        <v>1144.4012916258498</v>
      </c>
      <c r="Q315" s="89">
        <v>932.264714643704</v>
      </c>
      <c r="R315" s="89">
        <v>1161.0499939660699</v>
      </c>
      <c r="S315" s="89">
        <v>1249.6982264928699</v>
      </c>
      <c r="T315" s="89">
        <v>279.53690262646001</v>
      </c>
      <c r="U315" s="89">
        <v>1345.2498022536599</v>
      </c>
      <c r="V315" s="89">
        <v>0</v>
      </c>
      <c r="W315" s="89">
        <v>0</v>
      </c>
      <c r="X315" s="89">
        <v>943.15722813118703</v>
      </c>
      <c r="Y315" s="89">
        <v>0</v>
      </c>
      <c r="Z315" s="89">
        <v>0</v>
      </c>
      <c r="AA315" s="89">
        <v>1343.7475420231901</v>
      </c>
      <c r="AB315" s="89">
        <v>958.07311103482107</v>
      </c>
      <c r="AC315" s="89">
        <v>1060.74538884102</v>
      </c>
      <c r="AD315" s="89">
        <v>604.03108572155702</v>
      </c>
      <c r="AE315" s="89">
        <v>0</v>
      </c>
      <c r="AF315" s="89">
        <v>973</v>
      </c>
      <c r="AG315" s="89">
        <v>762</v>
      </c>
      <c r="AH315" s="89">
        <v>1202</v>
      </c>
      <c r="AI315" s="89">
        <v>1991</v>
      </c>
      <c r="AJ315" s="89">
        <v>937</v>
      </c>
    </row>
    <row r="316" spans="1:36" ht="15" customHeight="1">
      <c r="A316" s="89" t="s">
        <v>346</v>
      </c>
      <c r="B316" s="91" t="s">
        <v>359</v>
      </c>
      <c r="C316" s="89">
        <v>1809.0938656153198</v>
      </c>
      <c r="D316" s="89">
        <v>667.28743942098004</v>
      </c>
      <c r="E316" s="89">
        <v>0</v>
      </c>
      <c r="F316" s="89">
        <v>489.50968613755697</v>
      </c>
      <c r="G316" s="89">
        <v>978.202256013701</v>
      </c>
      <c r="H316" s="89">
        <v>829.37590922436198</v>
      </c>
      <c r="I316" s="89">
        <v>1143.0904705983601</v>
      </c>
      <c r="J316" s="89">
        <v>0</v>
      </c>
      <c r="K316" s="89">
        <v>0</v>
      </c>
      <c r="L316" s="89">
        <v>0</v>
      </c>
      <c r="M316" s="89">
        <v>0</v>
      </c>
      <c r="N316" s="89">
        <v>521.15889498532499</v>
      </c>
      <c r="O316" s="89">
        <v>339.14004627368701</v>
      </c>
      <c r="P316" s="89">
        <v>486.509831457367</v>
      </c>
      <c r="Q316" s="89">
        <v>0</v>
      </c>
      <c r="R316" s="89">
        <v>586.66369571887094</v>
      </c>
      <c r="S316" s="89">
        <v>0</v>
      </c>
      <c r="T316" s="89">
        <v>0</v>
      </c>
      <c r="U316" s="89">
        <v>0</v>
      </c>
      <c r="V316" s="89">
        <v>0</v>
      </c>
      <c r="W316" s="89">
        <v>0</v>
      </c>
      <c r="X316" s="89">
        <v>1038.1278970272401</v>
      </c>
      <c r="Y316" s="89">
        <v>0</v>
      </c>
      <c r="Z316" s="89">
        <v>569.06990902236203</v>
      </c>
      <c r="AA316" s="89">
        <v>0</v>
      </c>
      <c r="AB316" s="89">
        <v>511.015665007346</v>
      </c>
      <c r="AC316" s="89">
        <v>658.157323216142</v>
      </c>
      <c r="AD316" s="89">
        <v>0</v>
      </c>
      <c r="AE316" s="89">
        <v>0</v>
      </c>
      <c r="AF316" s="89">
        <v>0</v>
      </c>
      <c r="AG316" s="89">
        <v>0</v>
      </c>
      <c r="AH316" s="89">
        <v>0</v>
      </c>
      <c r="AI316" s="89">
        <v>0</v>
      </c>
      <c r="AJ316" s="89">
        <v>0</v>
      </c>
    </row>
    <row r="317" spans="1:36" ht="15" customHeight="1">
      <c r="A317" s="89" t="s">
        <v>346</v>
      </c>
      <c r="B317" s="91" t="s">
        <v>299</v>
      </c>
      <c r="C317" s="89">
        <v>2000.60210862749</v>
      </c>
      <c r="D317" s="89">
        <v>630.35834473777004</v>
      </c>
      <c r="E317" s="89">
        <v>1037.5298659720399</v>
      </c>
      <c r="F317" s="89">
        <v>1129.6862445515799</v>
      </c>
      <c r="G317" s="89">
        <v>1001.53130217721</v>
      </c>
      <c r="H317" s="89">
        <v>390.17771934421097</v>
      </c>
      <c r="I317" s="89">
        <v>633.87344837345699</v>
      </c>
      <c r="J317" s="89">
        <v>745.49926267908506</v>
      </c>
      <c r="K317" s="89">
        <v>825.43250435985999</v>
      </c>
      <c r="L317" s="89">
        <v>0</v>
      </c>
      <c r="M317" s="89">
        <v>1430.7807594476301</v>
      </c>
      <c r="N317" s="89">
        <v>1480.0860704174399</v>
      </c>
      <c r="O317" s="89">
        <v>818.17144171362804</v>
      </c>
      <c r="P317" s="89">
        <v>551.71910134001803</v>
      </c>
      <c r="Q317" s="89">
        <v>0</v>
      </c>
      <c r="R317" s="89">
        <v>1174.66292608554</v>
      </c>
      <c r="S317" s="89">
        <v>464.51770990894602</v>
      </c>
      <c r="T317" s="89">
        <v>969.45405735543102</v>
      </c>
      <c r="U317" s="89">
        <v>636.20237546535998</v>
      </c>
      <c r="V317" s="89">
        <v>1038.1278970272401</v>
      </c>
      <c r="W317" s="89">
        <v>943.15722813118703</v>
      </c>
      <c r="X317" s="89">
        <v>0</v>
      </c>
      <c r="Y317" s="89">
        <v>0</v>
      </c>
      <c r="Z317" s="89">
        <v>809.16174161674303</v>
      </c>
      <c r="AA317" s="89">
        <v>1196.52699238643</v>
      </c>
      <c r="AB317" s="89">
        <v>746.53257175725798</v>
      </c>
      <c r="AC317" s="89">
        <v>380.21135998730699</v>
      </c>
      <c r="AD317" s="89">
        <v>1502.6294206436</v>
      </c>
      <c r="AE317" s="89">
        <v>0</v>
      </c>
      <c r="AF317" s="89">
        <v>1112</v>
      </c>
      <c r="AG317" s="89">
        <v>1082</v>
      </c>
      <c r="AH317" s="89">
        <v>1310</v>
      </c>
      <c r="AI317" s="89">
        <v>1900</v>
      </c>
      <c r="AJ317" s="89">
        <v>1190</v>
      </c>
    </row>
    <row r="318" spans="1:36" ht="15" customHeight="1">
      <c r="A318" s="89" t="s">
        <v>346</v>
      </c>
      <c r="B318" s="91" t="s">
        <v>300</v>
      </c>
      <c r="C318" s="89">
        <v>560.61008017351105</v>
      </c>
      <c r="D318" s="89">
        <v>0</v>
      </c>
      <c r="E318" s="89">
        <v>0</v>
      </c>
      <c r="F318" s="89">
        <v>0</v>
      </c>
      <c r="G318" s="89">
        <v>0</v>
      </c>
      <c r="H318" s="89">
        <v>0</v>
      </c>
      <c r="I318" s="89">
        <v>0</v>
      </c>
      <c r="J318" s="89">
        <v>0</v>
      </c>
      <c r="K318" s="89">
        <v>0</v>
      </c>
      <c r="L318" s="89">
        <v>421.672415134201</v>
      </c>
      <c r="M318" s="89">
        <v>0</v>
      </c>
      <c r="N318" s="89">
        <v>0</v>
      </c>
      <c r="O318" s="89">
        <v>0</v>
      </c>
      <c r="P318" s="89">
        <v>0</v>
      </c>
      <c r="Q318" s="89">
        <v>0</v>
      </c>
      <c r="R318" s="89">
        <v>0</v>
      </c>
      <c r="S318" s="89">
        <v>0</v>
      </c>
      <c r="T318" s="89">
        <v>0</v>
      </c>
      <c r="U318" s="89">
        <v>0</v>
      </c>
      <c r="V318" s="89">
        <v>0</v>
      </c>
      <c r="W318" s="89">
        <v>0</v>
      </c>
      <c r="X318" s="89">
        <v>0</v>
      </c>
      <c r="Y318" s="89">
        <v>0</v>
      </c>
      <c r="Z318" s="89">
        <v>0</v>
      </c>
      <c r="AA318" s="89">
        <v>0</v>
      </c>
      <c r="AB318" s="89">
        <v>0</v>
      </c>
      <c r="AC318" s="89">
        <v>0</v>
      </c>
      <c r="AD318" s="89">
        <v>1672.93153161432</v>
      </c>
      <c r="AE318" s="89">
        <v>0</v>
      </c>
      <c r="AF318" s="89">
        <v>0</v>
      </c>
      <c r="AG318" s="89">
        <v>0</v>
      </c>
      <c r="AH318" s="89">
        <v>0</v>
      </c>
      <c r="AI318" s="89">
        <v>0</v>
      </c>
      <c r="AJ318" s="89">
        <v>0</v>
      </c>
    </row>
    <row r="319" spans="1:36" ht="15" customHeight="1">
      <c r="A319" s="89" t="s">
        <v>346</v>
      </c>
      <c r="B319" s="91" t="s">
        <v>301</v>
      </c>
      <c r="C319" s="89">
        <v>2252.6160473271798</v>
      </c>
      <c r="D319" s="89">
        <v>850.72120472862309</v>
      </c>
      <c r="E319" s="89">
        <v>0</v>
      </c>
      <c r="F319" s="89">
        <v>343.03271562063702</v>
      </c>
      <c r="G319" s="89">
        <v>1292.2756861994699</v>
      </c>
      <c r="H319" s="89">
        <v>842.37130979343601</v>
      </c>
      <c r="I319" s="89">
        <v>1224.8462438825002</v>
      </c>
      <c r="J319" s="89">
        <v>1533.4077074085801</v>
      </c>
      <c r="K319" s="89">
        <v>0</v>
      </c>
      <c r="L319" s="89">
        <v>0</v>
      </c>
      <c r="M319" s="89">
        <v>0</v>
      </c>
      <c r="N319" s="89">
        <v>772.59590847392906</v>
      </c>
      <c r="O319" s="89">
        <v>677.0909181281819</v>
      </c>
      <c r="P319" s="89">
        <v>452.356585476161</v>
      </c>
      <c r="Q319" s="89">
        <v>0</v>
      </c>
      <c r="R319" s="89">
        <v>1082.6257637412202</v>
      </c>
      <c r="S319" s="89">
        <v>1059.29442059653</v>
      </c>
      <c r="T319" s="89">
        <v>0</v>
      </c>
      <c r="U319" s="89">
        <v>1225.5033101732299</v>
      </c>
      <c r="V319" s="89">
        <v>569.06990902236203</v>
      </c>
      <c r="W319" s="89">
        <v>0</v>
      </c>
      <c r="X319" s="89">
        <v>809.16174161674303</v>
      </c>
      <c r="Y319" s="89">
        <v>0</v>
      </c>
      <c r="Z319" s="89">
        <v>0</v>
      </c>
      <c r="AA319" s="89">
        <v>0</v>
      </c>
      <c r="AB319" s="89">
        <v>787.56824992521501</v>
      </c>
      <c r="AC319" s="89">
        <v>523.91508623551999</v>
      </c>
      <c r="AD319" s="89">
        <v>0</v>
      </c>
      <c r="AE319" s="89">
        <v>899</v>
      </c>
      <c r="AF319" s="89">
        <v>0</v>
      </c>
      <c r="AG319" s="89">
        <v>0</v>
      </c>
      <c r="AH319" s="89">
        <v>0</v>
      </c>
      <c r="AI319" s="89">
        <v>0</v>
      </c>
      <c r="AJ319" s="89">
        <v>0</v>
      </c>
    </row>
    <row r="320" spans="1:36" ht="15" customHeight="1">
      <c r="A320" s="89" t="s">
        <v>346</v>
      </c>
      <c r="B320" s="91" t="s">
        <v>303</v>
      </c>
      <c r="C320" s="89">
        <v>2623.54865906435</v>
      </c>
      <c r="D320" s="89">
        <v>1698.78586366179</v>
      </c>
      <c r="E320" s="89">
        <v>1535.2614592201701</v>
      </c>
      <c r="F320" s="89">
        <v>0</v>
      </c>
      <c r="G320" s="89">
        <v>1857.41285149137</v>
      </c>
      <c r="H320" s="89">
        <v>1454.21916641332</v>
      </c>
      <c r="I320" s="89">
        <v>1354.2725273615699</v>
      </c>
      <c r="J320" s="89">
        <v>400</v>
      </c>
      <c r="K320" s="89">
        <v>661.72041219775406</v>
      </c>
      <c r="L320" s="89">
        <v>0</v>
      </c>
      <c r="M320" s="89">
        <v>505.82931999969901</v>
      </c>
      <c r="N320" s="89">
        <v>0</v>
      </c>
      <c r="O320" s="89">
        <v>1974.18746626347</v>
      </c>
      <c r="P320" s="89">
        <v>1745.8480912927701</v>
      </c>
      <c r="Q320" s="89">
        <v>0</v>
      </c>
      <c r="R320" s="89">
        <v>2245.4899867019499</v>
      </c>
      <c r="S320" s="89">
        <v>923.23087982093102</v>
      </c>
      <c r="T320" s="89">
        <v>1586.2880663705801</v>
      </c>
      <c r="U320" s="89">
        <v>802.01204829864901</v>
      </c>
      <c r="V320" s="89">
        <v>0</v>
      </c>
      <c r="W320" s="89">
        <v>1343.7475420231901</v>
      </c>
      <c r="X320" s="89">
        <v>1196.52699238643</v>
      </c>
      <c r="Y320" s="89">
        <v>0</v>
      </c>
      <c r="Z320" s="89">
        <v>0</v>
      </c>
      <c r="AA320" s="89">
        <v>0</v>
      </c>
      <c r="AB320" s="89">
        <v>1858.1773164466701</v>
      </c>
      <c r="AC320" s="89">
        <v>1575.3717320999899</v>
      </c>
      <c r="AD320" s="89">
        <v>1485.1832458255701</v>
      </c>
      <c r="AE320" s="89">
        <v>0</v>
      </c>
      <c r="AF320" s="89">
        <v>454</v>
      </c>
      <c r="AG320" s="89">
        <v>577</v>
      </c>
      <c r="AH320" s="89">
        <v>291</v>
      </c>
      <c r="AI320" s="89">
        <v>634</v>
      </c>
      <c r="AJ320" s="89">
        <v>564</v>
      </c>
    </row>
    <row r="321" spans="1:36" ht="15" customHeight="1">
      <c r="A321" s="89" t="s">
        <v>346</v>
      </c>
      <c r="B321" s="91" t="s">
        <v>304</v>
      </c>
      <c r="C321" s="89">
        <v>1472.1386482586699</v>
      </c>
      <c r="D321" s="89">
        <v>171.23968487161298</v>
      </c>
      <c r="E321" s="89">
        <v>903.982915252147</v>
      </c>
      <c r="F321" s="89">
        <v>908.28599436695106</v>
      </c>
      <c r="G321" s="89">
        <v>511.841445195772</v>
      </c>
      <c r="H321" s="89">
        <v>404.30883342103601</v>
      </c>
      <c r="I321" s="89">
        <v>643.64683867472309</v>
      </c>
      <c r="J321" s="89">
        <v>1144.11719890019</v>
      </c>
      <c r="K321" s="89">
        <v>0</v>
      </c>
      <c r="L321" s="89">
        <v>1632.96478199994</v>
      </c>
      <c r="M321" s="89">
        <v>0</v>
      </c>
      <c r="N321" s="89">
        <v>1031.61870157402</v>
      </c>
      <c r="O321" s="89">
        <v>171.92921205264901</v>
      </c>
      <c r="P321" s="89">
        <v>369.97218165411005</v>
      </c>
      <c r="Q321" s="89">
        <v>0</v>
      </c>
      <c r="R321" s="89">
        <v>429.94551876705401</v>
      </c>
      <c r="S321" s="89">
        <v>1207.0468892582498</v>
      </c>
      <c r="T321" s="89">
        <v>767.72843470975192</v>
      </c>
      <c r="U321" s="89">
        <v>0</v>
      </c>
      <c r="V321" s="89">
        <v>511.015665007346</v>
      </c>
      <c r="W321" s="89">
        <v>958.07311103482107</v>
      </c>
      <c r="X321" s="89">
        <v>746.53257175725901</v>
      </c>
      <c r="Y321" s="89">
        <v>0</v>
      </c>
      <c r="Z321" s="89">
        <v>787.56824992521501</v>
      </c>
      <c r="AA321" s="89">
        <v>1858.1773164466701</v>
      </c>
      <c r="AB321" s="89">
        <v>0</v>
      </c>
      <c r="AC321" s="89">
        <v>454.53487290644597</v>
      </c>
      <c r="AD321" s="89">
        <v>0</v>
      </c>
      <c r="AE321" s="89">
        <v>0</v>
      </c>
      <c r="AF321" s="89">
        <v>0</v>
      </c>
      <c r="AG321" s="89">
        <v>0</v>
      </c>
      <c r="AH321" s="89">
        <v>0</v>
      </c>
      <c r="AI321" s="89">
        <v>0</v>
      </c>
      <c r="AJ321" s="89">
        <v>0</v>
      </c>
    </row>
    <row r="322" spans="1:36" ht="15" customHeight="1">
      <c r="A322" s="89" t="s">
        <v>346</v>
      </c>
      <c r="B322" s="91" t="s">
        <v>305</v>
      </c>
      <c r="C322" s="89">
        <v>1879.07717022939</v>
      </c>
      <c r="D322" s="89">
        <v>416.67442091245101</v>
      </c>
      <c r="E322" s="89">
        <v>1089.5599581445199</v>
      </c>
      <c r="F322" s="89">
        <v>797.89632698648404</v>
      </c>
      <c r="G322" s="89">
        <v>869.38049533326898</v>
      </c>
      <c r="H322" s="89">
        <v>323.68806336508601</v>
      </c>
      <c r="I322" s="89">
        <v>705.30028234734198</v>
      </c>
      <c r="J322" s="89">
        <v>1030.02389787685</v>
      </c>
      <c r="K322" s="89">
        <v>1177.7913358512399</v>
      </c>
      <c r="L322" s="89">
        <v>0</v>
      </c>
      <c r="M322" s="89">
        <v>0</v>
      </c>
      <c r="N322" s="89">
        <v>1109.6121626510699</v>
      </c>
      <c r="O322" s="89">
        <v>470.59611593338201</v>
      </c>
      <c r="P322" s="89">
        <v>171.64965832355401</v>
      </c>
      <c r="Q322" s="89">
        <v>0</v>
      </c>
      <c r="R322" s="89">
        <v>874.10712133104096</v>
      </c>
      <c r="S322" s="89">
        <v>797.05288986867799</v>
      </c>
      <c r="T322" s="89">
        <v>981.16819225591007</v>
      </c>
      <c r="U322" s="89">
        <v>977.33382873698895</v>
      </c>
      <c r="V322" s="89">
        <v>658.157323216142</v>
      </c>
      <c r="W322" s="89">
        <v>1060.74538884102</v>
      </c>
      <c r="X322" s="89">
        <v>380.21135998730603</v>
      </c>
      <c r="Y322" s="89">
        <v>0</v>
      </c>
      <c r="Z322" s="89">
        <v>523.91508623551999</v>
      </c>
      <c r="AA322" s="89">
        <v>1575.3717320999899</v>
      </c>
      <c r="AB322" s="89">
        <v>454.53487290644597</v>
      </c>
      <c r="AC322" s="89">
        <v>0</v>
      </c>
      <c r="AD322" s="89">
        <v>0</v>
      </c>
      <c r="AE322" s="89">
        <v>0</v>
      </c>
      <c r="AF322" s="89">
        <v>0</v>
      </c>
      <c r="AG322" s="89">
        <v>0</v>
      </c>
      <c r="AH322" s="89">
        <v>0</v>
      </c>
      <c r="AI322" s="89">
        <v>0</v>
      </c>
      <c r="AJ322" s="89">
        <v>0</v>
      </c>
    </row>
    <row r="323" spans="1:36" ht="15" customHeight="1">
      <c r="A323" s="89" t="s">
        <v>346</v>
      </c>
      <c r="B323" s="89" t="s">
        <v>358</v>
      </c>
      <c r="C323" s="89">
        <v>0</v>
      </c>
      <c r="D323" s="89">
        <v>0</v>
      </c>
      <c r="E323" s="89">
        <v>0</v>
      </c>
      <c r="F323" s="89">
        <v>428</v>
      </c>
      <c r="G323" s="89">
        <v>0</v>
      </c>
      <c r="H323" s="89">
        <v>0</v>
      </c>
      <c r="I323" s="89">
        <v>0</v>
      </c>
      <c r="J323" s="89">
        <v>0</v>
      </c>
      <c r="K323" s="89">
        <v>0</v>
      </c>
      <c r="L323" s="89">
        <v>0</v>
      </c>
      <c r="M323" s="89">
        <v>0</v>
      </c>
      <c r="N323" s="89">
        <v>868</v>
      </c>
      <c r="O323" s="89">
        <v>0</v>
      </c>
      <c r="P323" s="89">
        <v>0</v>
      </c>
      <c r="Q323" s="89">
        <v>0</v>
      </c>
      <c r="R323" s="89">
        <v>0</v>
      </c>
      <c r="S323" s="89">
        <v>0</v>
      </c>
      <c r="T323" s="89">
        <v>0</v>
      </c>
      <c r="U323" s="89">
        <v>0</v>
      </c>
      <c r="V323" s="89">
        <v>0</v>
      </c>
      <c r="W323" s="89">
        <v>0</v>
      </c>
      <c r="X323" s="89">
        <v>0</v>
      </c>
      <c r="Y323" s="89">
        <v>0</v>
      </c>
      <c r="Z323" s="89">
        <v>899</v>
      </c>
      <c r="AA323" s="89">
        <v>0</v>
      </c>
      <c r="AB323" s="89">
        <v>0</v>
      </c>
      <c r="AC323" s="89">
        <v>0</v>
      </c>
      <c r="AD323" s="89">
        <v>0</v>
      </c>
      <c r="AE323" s="89">
        <v>0</v>
      </c>
      <c r="AF323" s="89">
        <v>0</v>
      </c>
      <c r="AG323" s="89">
        <v>0</v>
      </c>
      <c r="AH323" s="89">
        <v>0</v>
      </c>
      <c r="AI323" s="89">
        <v>0</v>
      </c>
      <c r="AJ323" s="89">
        <v>0</v>
      </c>
    </row>
    <row r="324" spans="1:36" ht="15" customHeight="1">
      <c r="A324" s="89" t="s">
        <v>346</v>
      </c>
      <c r="B324" s="91" t="s">
        <v>307</v>
      </c>
      <c r="C324" s="89">
        <v>600</v>
      </c>
      <c r="D324" s="89">
        <v>1399.0173033453</v>
      </c>
      <c r="E324" s="89">
        <v>645.5935980418019</v>
      </c>
      <c r="F324" s="89">
        <v>0</v>
      </c>
      <c r="G324" s="89">
        <v>1134.76331056603</v>
      </c>
      <c r="H324" s="89">
        <v>1341.3757744945199</v>
      </c>
      <c r="I324" s="89">
        <v>959.53068808902401</v>
      </c>
      <c r="J324" s="89">
        <v>850.09003943214498</v>
      </c>
      <c r="K324" s="89">
        <v>0</v>
      </c>
      <c r="L324" s="89">
        <v>1549.5137640238599</v>
      </c>
      <c r="M324" s="89">
        <v>0</v>
      </c>
      <c r="N324" s="89">
        <v>0</v>
      </c>
      <c r="O324" s="89">
        <v>0</v>
      </c>
      <c r="P324" s="89">
        <v>0</v>
      </c>
      <c r="Q324" s="89">
        <v>363.85293099165801</v>
      </c>
      <c r="R324" s="89">
        <v>1673.8376714381</v>
      </c>
      <c r="S324" s="89">
        <v>0</v>
      </c>
      <c r="T324" s="89">
        <v>785.88569114541792</v>
      </c>
      <c r="U324" s="89">
        <v>0</v>
      </c>
      <c r="V324" s="89">
        <v>0</v>
      </c>
      <c r="W324" s="89">
        <v>604.03108572155702</v>
      </c>
      <c r="X324" s="89">
        <v>1502.6294206436</v>
      </c>
      <c r="Y324" s="89">
        <v>1672.93153161432</v>
      </c>
      <c r="Z324" s="89">
        <v>0</v>
      </c>
      <c r="AA324" s="89">
        <v>1485.1832458255701</v>
      </c>
      <c r="AB324" s="89">
        <v>0</v>
      </c>
      <c r="AC324" s="89">
        <v>0</v>
      </c>
      <c r="AD324" s="89">
        <v>0</v>
      </c>
      <c r="AE324" s="89">
        <v>0</v>
      </c>
      <c r="AF324" s="89">
        <v>1227</v>
      </c>
      <c r="AG324" s="89">
        <v>874</v>
      </c>
      <c r="AH324" s="89">
        <v>1285</v>
      </c>
      <c r="AI324" s="89">
        <v>2083</v>
      </c>
      <c r="AJ324" s="89">
        <v>1049</v>
      </c>
    </row>
    <row r="325" spans="1:36" ht="15" customHeight="1">
      <c r="A325" s="89" t="s">
        <v>143</v>
      </c>
      <c r="B325" s="91" t="s">
        <v>279</v>
      </c>
      <c r="C325" s="89">
        <v>1462.5036972452499</v>
      </c>
      <c r="D325" s="89">
        <v>0</v>
      </c>
      <c r="E325" s="89">
        <v>770.236828192453</v>
      </c>
      <c r="F325" s="89">
        <v>1022.45061807718</v>
      </c>
      <c r="G325" s="89">
        <v>456.356604383042</v>
      </c>
      <c r="H325" s="89">
        <v>254.84215530230099</v>
      </c>
      <c r="I325" s="89">
        <v>477.03670245972501</v>
      </c>
      <c r="J325" s="89">
        <v>973.03029341892591</v>
      </c>
      <c r="K325" s="89">
        <v>0</v>
      </c>
      <c r="L325" s="89">
        <v>1640.58307712588</v>
      </c>
      <c r="M325" s="89">
        <v>0</v>
      </c>
      <c r="N325" s="89">
        <v>1188.0094566349799</v>
      </c>
      <c r="O325" s="89">
        <v>332.26843218335199</v>
      </c>
      <c r="P325" s="89">
        <v>400.59372578107298</v>
      </c>
      <c r="Q325" s="89">
        <v>0</v>
      </c>
      <c r="R325" s="89">
        <v>557.69258660892194</v>
      </c>
      <c r="S325" s="89">
        <v>1094.83749350671</v>
      </c>
      <c r="T325" s="89">
        <v>640.31926514528504</v>
      </c>
      <c r="U325" s="89">
        <v>1264.2639586615901</v>
      </c>
      <c r="V325" s="89">
        <v>667.28743942098004</v>
      </c>
      <c r="W325" s="89">
        <v>804.23854010353705</v>
      </c>
      <c r="X325" s="89">
        <v>630.35834473776902</v>
      </c>
      <c r="Y325" s="89">
        <v>0</v>
      </c>
      <c r="Z325" s="89">
        <v>850.72120472862309</v>
      </c>
      <c r="AA325" s="89">
        <v>1698.78586366179</v>
      </c>
      <c r="AB325" s="89">
        <v>171.239684871614</v>
      </c>
      <c r="AC325" s="89">
        <v>416.67442091245101</v>
      </c>
      <c r="AD325" s="89">
        <v>1399.0173033453</v>
      </c>
      <c r="AE325" s="89">
        <v>0</v>
      </c>
      <c r="AF325" s="89">
        <v>0</v>
      </c>
      <c r="AG325" s="89">
        <v>0</v>
      </c>
      <c r="AH325" s="89">
        <v>0</v>
      </c>
      <c r="AI325" s="89">
        <v>0</v>
      </c>
      <c r="AJ325" s="89">
        <v>0</v>
      </c>
    </row>
    <row r="326" spans="1:36" ht="15" customHeight="1">
      <c r="A326" s="89" t="s">
        <v>143</v>
      </c>
      <c r="B326" s="91" t="s">
        <v>281</v>
      </c>
      <c r="C326" s="89">
        <v>1099.0230756102801</v>
      </c>
      <c r="D326" s="89">
        <v>770.236828192453</v>
      </c>
      <c r="E326" s="89">
        <v>0</v>
      </c>
      <c r="F326" s="89">
        <v>0</v>
      </c>
      <c r="G326" s="89">
        <v>501.39553045155702</v>
      </c>
      <c r="H326" s="89">
        <v>767.87486374571495</v>
      </c>
      <c r="I326" s="89">
        <v>406.49570969197498</v>
      </c>
      <c r="J326" s="89">
        <v>692.15566005255198</v>
      </c>
      <c r="K326" s="89">
        <v>0</v>
      </c>
      <c r="L326" s="89">
        <v>1325.3755051562</v>
      </c>
      <c r="M326" s="89">
        <v>0</v>
      </c>
      <c r="N326" s="89">
        <v>0</v>
      </c>
      <c r="O326" s="89">
        <v>1075.0708709829501</v>
      </c>
      <c r="P326" s="89">
        <v>1146.04524644247</v>
      </c>
      <c r="Q326" s="89">
        <v>924.13527462824004</v>
      </c>
      <c r="R326" s="89">
        <v>1040.2243047708</v>
      </c>
      <c r="S326" s="89">
        <v>0</v>
      </c>
      <c r="T326" s="89">
        <v>140.402716275073</v>
      </c>
      <c r="U326" s="89">
        <v>0</v>
      </c>
      <c r="V326" s="89">
        <v>0</v>
      </c>
      <c r="W326" s="89">
        <v>192.198479320232</v>
      </c>
      <c r="X326" s="89">
        <v>1037.5298659720399</v>
      </c>
      <c r="Y326" s="89">
        <v>0</v>
      </c>
      <c r="Z326" s="89">
        <v>0</v>
      </c>
      <c r="AA326" s="89">
        <v>1535.2614592201701</v>
      </c>
      <c r="AB326" s="89">
        <v>903.982915252147</v>
      </c>
      <c r="AC326" s="89">
        <v>1089.5599581445199</v>
      </c>
      <c r="AD326" s="89">
        <v>645.5935980418019</v>
      </c>
      <c r="AE326" s="89">
        <v>0</v>
      </c>
      <c r="AF326" s="89">
        <v>1174</v>
      </c>
      <c r="AG326" s="89">
        <v>943</v>
      </c>
      <c r="AH326" s="89">
        <v>1394</v>
      </c>
      <c r="AI326" s="89">
        <v>2195</v>
      </c>
      <c r="AJ326" s="89">
        <v>1130</v>
      </c>
    </row>
    <row r="327" spans="1:36" ht="15" customHeight="1">
      <c r="A327" s="89" t="s">
        <v>143</v>
      </c>
      <c r="B327" s="91" t="s">
        <v>282</v>
      </c>
      <c r="C327" s="89">
        <v>0</v>
      </c>
      <c r="D327" s="89">
        <v>1022.45061807717</v>
      </c>
      <c r="E327" s="89">
        <v>0</v>
      </c>
      <c r="F327" s="89">
        <v>0</v>
      </c>
      <c r="G327" s="89">
        <v>1415.44768519386</v>
      </c>
      <c r="H327" s="89">
        <v>1087.0459106394901</v>
      </c>
      <c r="I327" s="89">
        <v>1458.0167648837798</v>
      </c>
      <c r="J327" s="89">
        <v>0</v>
      </c>
      <c r="K327" s="89">
        <v>0</v>
      </c>
      <c r="L327" s="89">
        <v>0</v>
      </c>
      <c r="M327" s="89">
        <v>0</v>
      </c>
      <c r="N327" s="89">
        <v>453.95261489014501</v>
      </c>
      <c r="O327" s="89">
        <v>753.16464265603702</v>
      </c>
      <c r="P327" s="89">
        <v>671.17606225370605</v>
      </c>
      <c r="Q327" s="89">
        <v>0</v>
      </c>
      <c r="R327" s="89">
        <v>1075.5099926088301</v>
      </c>
      <c r="S327" s="89">
        <v>0</v>
      </c>
      <c r="T327" s="89">
        <v>0</v>
      </c>
      <c r="U327" s="89">
        <v>0</v>
      </c>
      <c r="V327" s="89">
        <v>489.50968613755697</v>
      </c>
      <c r="W327" s="89">
        <v>0</v>
      </c>
      <c r="X327" s="89">
        <v>1129.6862445515799</v>
      </c>
      <c r="Y327" s="89">
        <v>0</v>
      </c>
      <c r="Z327" s="89">
        <v>343.03271562063702</v>
      </c>
      <c r="AA327" s="89">
        <v>0</v>
      </c>
      <c r="AB327" s="89">
        <v>908.28599436695106</v>
      </c>
      <c r="AC327" s="89">
        <v>797.89632698648404</v>
      </c>
      <c r="AD327" s="89">
        <v>0</v>
      </c>
      <c r="AE327" s="89">
        <v>428</v>
      </c>
      <c r="AF327" s="89">
        <v>0</v>
      </c>
      <c r="AG327" s="89">
        <v>0</v>
      </c>
      <c r="AH327" s="89">
        <v>0</v>
      </c>
      <c r="AI327" s="89">
        <v>0</v>
      </c>
      <c r="AJ327" s="89">
        <v>0</v>
      </c>
    </row>
    <row r="328" spans="1:36" ht="15" customHeight="1">
      <c r="A328" s="89" t="s">
        <v>143</v>
      </c>
      <c r="B328" s="91" t="s">
        <v>283</v>
      </c>
      <c r="C328" s="89">
        <v>1014.34394513314</v>
      </c>
      <c r="D328" s="89">
        <v>456.356604383042</v>
      </c>
      <c r="E328" s="89">
        <v>501.39553045155702</v>
      </c>
      <c r="F328" s="89">
        <v>1415.44768519386</v>
      </c>
      <c r="G328" s="89">
        <v>0</v>
      </c>
      <c r="H328" s="89">
        <v>619.88650523467504</v>
      </c>
      <c r="I328" s="89">
        <v>504.61636209337797</v>
      </c>
      <c r="J328" s="89">
        <v>1027.04980656165</v>
      </c>
      <c r="K328" s="89">
        <v>0</v>
      </c>
      <c r="L328" s="89">
        <v>1204.00805515613</v>
      </c>
      <c r="M328" s="89">
        <v>0</v>
      </c>
      <c r="N328" s="89">
        <v>0</v>
      </c>
      <c r="O328" s="89">
        <v>662.93928739685907</v>
      </c>
      <c r="P328" s="89">
        <v>850.87250518848896</v>
      </c>
      <c r="Q328" s="89">
        <v>0</v>
      </c>
      <c r="R328" s="89">
        <v>540.00727508318994</v>
      </c>
      <c r="S328" s="89">
        <v>0</v>
      </c>
      <c r="T328" s="89">
        <v>367.02347411715601</v>
      </c>
      <c r="U328" s="89">
        <v>0</v>
      </c>
      <c r="V328" s="89">
        <v>978.20225601370009</v>
      </c>
      <c r="W328" s="89">
        <v>637.54705771983208</v>
      </c>
      <c r="X328" s="89">
        <v>1001.53130217721</v>
      </c>
      <c r="Y328" s="89">
        <v>0</v>
      </c>
      <c r="Z328" s="89">
        <v>1292.2756861994699</v>
      </c>
      <c r="AA328" s="89">
        <v>1857.41285149137</v>
      </c>
      <c r="AB328" s="89">
        <v>511.841445195772</v>
      </c>
      <c r="AC328" s="89">
        <v>869.38049533326898</v>
      </c>
      <c r="AD328" s="89">
        <v>1134.76331056603</v>
      </c>
      <c r="AE328" s="89">
        <v>0</v>
      </c>
      <c r="AF328" s="89">
        <v>0</v>
      </c>
      <c r="AG328" s="89">
        <v>0</v>
      </c>
      <c r="AH328" s="89">
        <v>0</v>
      </c>
      <c r="AI328" s="89">
        <v>0</v>
      </c>
      <c r="AJ328" s="89">
        <v>0</v>
      </c>
    </row>
    <row r="329" spans="1:36" ht="15" customHeight="1">
      <c r="A329" s="89" t="s">
        <v>143</v>
      </c>
      <c r="B329" s="91" t="s">
        <v>284</v>
      </c>
      <c r="C329" s="89">
        <v>1630.331431028</v>
      </c>
      <c r="D329" s="89">
        <v>254.84215530230099</v>
      </c>
      <c r="E329" s="89">
        <v>767.87486374571495</v>
      </c>
      <c r="F329" s="89">
        <v>1087.0459106394901</v>
      </c>
      <c r="G329" s="89">
        <v>619.88650523467504</v>
      </c>
      <c r="H329" s="89">
        <v>0</v>
      </c>
      <c r="I329" s="89">
        <v>382.62832690687503</v>
      </c>
      <c r="J329" s="89">
        <v>777.762743983733</v>
      </c>
      <c r="K329" s="89">
        <v>1194.05150474325</v>
      </c>
      <c r="L329" s="89">
        <v>0</v>
      </c>
      <c r="M329" s="89">
        <v>0</v>
      </c>
      <c r="N329" s="89">
        <v>1334.1030659155401</v>
      </c>
      <c r="O329" s="89">
        <v>528.62735733984505</v>
      </c>
      <c r="P329" s="89">
        <v>415.872666555092</v>
      </c>
      <c r="Q329" s="89">
        <v>0</v>
      </c>
      <c r="R329" s="89">
        <v>812.42519774304708</v>
      </c>
      <c r="S329" s="89">
        <v>850.90017038750102</v>
      </c>
      <c r="T329" s="89">
        <v>665.23720472525895</v>
      </c>
      <c r="U329" s="89">
        <v>1016.03976861826</v>
      </c>
      <c r="V329" s="89">
        <v>829.37590922436198</v>
      </c>
      <c r="W329" s="89">
        <v>738.706129558464</v>
      </c>
      <c r="X329" s="89">
        <v>390.17771934421097</v>
      </c>
      <c r="Y329" s="89">
        <v>0</v>
      </c>
      <c r="Z329" s="89">
        <v>842.37130979343601</v>
      </c>
      <c r="AA329" s="89">
        <v>1454.21916641332</v>
      </c>
      <c r="AB329" s="89">
        <v>404.30883342103704</v>
      </c>
      <c r="AC329" s="89">
        <v>323.68806336508601</v>
      </c>
      <c r="AD329" s="89">
        <v>1341.3757744945199</v>
      </c>
      <c r="AE329" s="89">
        <v>0</v>
      </c>
      <c r="AF329" s="89">
        <v>1234</v>
      </c>
      <c r="AG329" s="89">
        <v>1145</v>
      </c>
      <c r="AH329" s="89">
        <v>1509</v>
      </c>
      <c r="AI329" s="89">
        <v>2169</v>
      </c>
      <c r="AJ329" s="89">
        <v>1311</v>
      </c>
    </row>
    <row r="330" spans="1:36" ht="15" customHeight="1">
      <c r="A330" s="89" t="s">
        <v>143</v>
      </c>
      <c r="B330" s="91" t="s">
        <v>285</v>
      </c>
      <c r="C330" s="89">
        <v>1410.7543914733799</v>
      </c>
      <c r="D330" s="89">
        <v>477.03670245972501</v>
      </c>
      <c r="E330" s="89">
        <v>406.49570969197498</v>
      </c>
      <c r="F330" s="89">
        <v>1458.0167648837798</v>
      </c>
      <c r="G330" s="89">
        <v>504.61636209337797</v>
      </c>
      <c r="H330" s="89">
        <v>382.62832690687503</v>
      </c>
      <c r="I330" s="89">
        <v>0</v>
      </c>
      <c r="J330" s="89">
        <v>540.48617707193898</v>
      </c>
      <c r="K330" s="89">
        <v>1281.0399000955401</v>
      </c>
      <c r="L330" s="89">
        <v>1624.9639850144902</v>
      </c>
      <c r="M330" s="89">
        <v>1750.79412833571</v>
      </c>
      <c r="N330" s="89">
        <v>1662.6622525184398</v>
      </c>
      <c r="O330" s="89">
        <v>809.27324768310598</v>
      </c>
      <c r="P330" s="89">
        <v>790.13366259144595</v>
      </c>
      <c r="Q330" s="89">
        <v>1286.0923385641399</v>
      </c>
      <c r="R330" s="89">
        <v>934.15270892569299</v>
      </c>
      <c r="S330" s="89">
        <v>1015.33146361259</v>
      </c>
      <c r="T330" s="89">
        <v>339.256989214344</v>
      </c>
      <c r="U330" s="89">
        <v>1144.5981630804799</v>
      </c>
      <c r="V330" s="89">
        <v>1143.0904705983601</v>
      </c>
      <c r="W330" s="89">
        <v>356.148252621496</v>
      </c>
      <c r="X330" s="89">
        <v>633.87344837345699</v>
      </c>
      <c r="Y330" s="89">
        <v>0</v>
      </c>
      <c r="Z330" s="89">
        <v>1224.8462438825002</v>
      </c>
      <c r="AA330" s="89">
        <v>1354.2725273615699</v>
      </c>
      <c r="AB330" s="89">
        <v>643.64683867472309</v>
      </c>
      <c r="AC330" s="89">
        <v>705.30028234734198</v>
      </c>
      <c r="AD330" s="89">
        <v>959.53068808902401</v>
      </c>
      <c r="AE330" s="89">
        <v>0</v>
      </c>
      <c r="AF330" s="89">
        <v>1080</v>
      </c>
      <c r="AG330" s="89">
        <v>943</v>
      </c>
      <c r="AH330" s="89">
        <v>1374</v>
      </c>
      <c r="AI330" s="89">
        <v>2106</v>
      </c>
      <c r="AJ330" s="89">
        <v>1130</v>
      </c>
    </row>
    <row r="331" spans="1:36" ht="15" customHeight="1">
      <c r="A331" s="89" t="s">
        <v>143</v>
      </c>
      <c r="B331" s="91" t="s">
        <v>286</v>
      </c>
      <c r="C331" s="89">
        <v>1789.50848048067</v>
      </c>
      <c r="D331" s="89">
        <v>973.03029341892591</v>
      </c>
      <c r="E331" s="89">
        <v>692.15566005255096</v>
      </c>
      <c r="F331" s="89">
        <v>0</v>
      </c>
      <c r="G331" s="89">
        <v>1027.04980656165</v>
      </c>
      <c r="H331" s="89">
        <v>777.762743983733</v>
      </c>
      <c r="I331" s="89">
        <v>540.48617707193796</v>
      </c>
      <c r="J331" s="89">
        <v>0</v>
      </c>
      <c r="K331" s="89">
        <v>978.43615901451699</v>
      </c>
      <c r="L331" s="89">
        <v>0</v>
      </c>
      <c r="M331" s="89">
        <v>1298.0924487966699</v>
      </c>
      <c r="N331" s="89">
        <v>0</v>
      </c>
      <c r="O331" s="89">
        <v>1294.2279971775301</v>
      </c>
      <c r="P331" s="89">
        <v>1171.93947295151</v>
      </c>
      <c r="Q331" s="89">
        <v>1213.4344984837101</v>
      </c>
      <c r="R331" s="89">
        <v>1472.55546826829</v>
      </c>
      <c r="S331" s="89">
        <v>873.01233222354495</v>
      </c>
      <c r="T331" s="89">
        <v>737.80857292999201</v>
      </c>
      <c r="U331" s="89">
        <v>921.64596476852296</v>
      </c>
      <c r="V331" s="89">
        <v>0</v>
      </c>
      <c r="W331" s="89">
        <v>503.888449476456</v>
      </c>
      <c r="X331" s="89">
        <v>745.49926267908506</v>
      </c>
      <c r="Y331" s="89">
        <v>0</v>
      </c>
      <c r="Z331" s="89">
        <v>1533.4077074085801</v>
      </c>
      <c r="AA331" s="89">
        <v>400</v>
      </c>
      <c r="AB331" s="89">
        <v>1144.11719890019</v>
      </c>
      <c r="AC331" s="89">
        <v>1030.02389787685</v>
      </c>
      <c r="AD331" s="89">
        <v>850.09003943214498</v>
      </c>
      <c r="AE331" s="89">
        <v>0</v>
      </c>
      <c r="AF331" s="89">
        <v>515</v>
      </c>
      <c r="AG331" s="89">
        <v>312</v>
      </c>
      <c r="AH331" s="89">
        <v>728</v>
      </c>
      <c r="AI331" s="89">
        <v>1538</v>
      </c>
      <c r="AJ331" s="89">
        <v>500</v>
      </c>
    </row>
    <row r="332" spans="1:36" ht="15" customHeight="1">
      <c r="A332" s="89" t="s">
        <v>143</v>
      </c>
      <c r="B332" s="91" t="s">
        <v>308</v>
      </c>
      <c r="C332" s="89">
        <v>0</v>
      </c>
      <c r="D332" s="89">
        <v>0</v>
      </c>
      <c r="E332" s="89">
        <v>0</v>
      </c>
      <c r="F332" s="89">
        <v>0</v>
      </c>
      <c r="G332" s="89">
        <v>0</v>
      </c>
      <c r="H332" s="89">
        <v>1194.05150474325</v>
      </c>
      <c r="I332" s="89">
        <v>1281.0399000955401</v>
      </c>
      <c r="J332" s="89">
        <v>978.43615901451699</v>
      </c>
      <c r="K332" s="89">
        <v>0</v>
      </c>
      <c r="L332" s="89">
        <v>0</v>
      </c>
      <c r="M332" s="89">
        <v>647.91129284531996</v>
      </c>
      <c r="N332" s="89">
        <v>0</v>
      </c>
      <c r="O332" s="89">
        <v>0</v>
      </c>
      <c r="P332" s="89">
        <v>0</v>
      </c>
      <c r="Q332" s="89">
        <v>0</v>
      </c>
      <c r="R332" s="89">
        <v>0</v>
      </c>
      <c r="S332" s="89">
        <v>384.46822270052297</v>
      </c>
      <c r="T332" s="89">
        <v>0</v>
      </c>
      <c r="U332" s="89">
        <v>205.65185271509202</v>
      </c>
      <c r="V332" s="89">
        <v>0</v>
      </c>
      <c r="W332" s="89">
        <v>0</v>
      </c>
      <c r="X332" s="89">
        <v>825.43250435985999</v>
      </c>
      <c r="Y332" s="89">
        <v>0</v>
      </c>
      <c r="Z332" s="89">
        <v>0</v>
      </c>
      <c r="AA332" s="89">
        <v>661.72041219775406</v>
      </c>
      <c r="AB332" s="89">
        <v>0</v>
      </c>
      <c r="AC332" s="89">
        <v>1177.7913358512399</v>
      </c>
      <c r="AD332" s="89">
        <v>0</v>
      </c>
      <c r="AE332" s="89">
        <v>0</v>
      </c>
      <c r="AF332" s="89">
        <v>860</v>
      </c>
      <c r="AG332" s="89">
        <v>1040</v>
      </c>
      <c r="AH332" s="89">
        <v>959</v>
      </c>
      <c r="AI332" s="89">
        <v>1194</v>
      </c>
      <c r="AJ332" s="89">
        <v>1069</v>
      </c>
    </row>
    <row r="333" spans="1:36" ht="15" customHeight="1">
      <c r="A333" s="89" t="s">
        <v>143</v>
      </c>
      <c r="B333" s="91" t="s">
        <v>287</v>
      </c>
      <c r="C333" s="89">
        <v>229.590304990151</v>
      </c>
      <c r="D333" s="89">
        <v>1640.58307712588</v>
      </c>
      <c r="E333" s="89">
        <v>1325.3755051562</v>
      </c>
      <c r="F333" s="89">
        <v>0</v>
      </c>
      <c r="G333" s="89">
        <v>1204.00805515613</v>
      </c>
      <c r="H333" s="89">
        <v>0</v>
      </c>
      <c r="I333" s="89">
        <v>1624.9639850144902</v>
      </c>
      <c r="J333" s="89">
        <v>0</v>
      </c>
      <c r="K333" s="89">
        <v>0</v>
      </c>
      <c r="L333" s="89">
        <v>0</v>
      </c>
      <c r="M333" s="89">
        <v>0</v>
      </c>
      <c r="N333" s="89">
        <v>0</v>
      </c>
      <c r="O333" s="89">
        <v>1723.5923456386299</v>
      </c>
      <c r="P333" s="89">
        <v>0</v>
      </c>
      <c r="Q333" s="89">
        <v>1479.4523671480001</v>
      </c>
      <c r="R333" s="89">
        <v>1341.0179170542301</v>
      </c>
      <c r="S333" s="89">
        <v>0</v>
      </c>
      <c r="T333" s="89">
        <v>1307.3596546454498</v>
      </c>
      <c r="U333" s="89">
        <v>0</v>
      </c>
      <c r="V333" s="89">
        <v>0</v>
      </c>
      <c r="W333" s="89">
        <v>1513.17891265412</v>
      </c>
      <c r="X333" s="89">
        <v>0</v>
      </c>
      <c r="Y333" s="89">
        <v>421.672415134201</v>
      </c>
      <c r="Z333" s="89">
        <v>0</v>
      </c>
      <c r="AA333" s="89">
        <v>0</v>
      </c>
      <c r="AB333" s="89">
        <v>1632.96478199994</v>
      </c>
      <c r="AC333" s="89">
        <v>0</v>
      </c>
      <c r="AD333" s="89">
        <v>1549.5137640238599</v>
      </c>
      <c r="AE333" s="89">
        <v>0</v>
      </c>
      <c r="AF333" s="89">
        <v>0</v>
      </c>
      <c r="AG333" s="89">
        <v>0</v>
      </c>
      <c r="AH333" s="89">
        <v>0</v>
      </c>
      <c r="AI333" s="89">
        <v>0</v>
      </c>
      <c r="AJ333" s="89">
        <v>0</v>
      </c>
    </row>
    <row r="334" spans="1:36" ht="15" customHeight="1">
      <c r="A334" s="89" t="s">
        <v>143</v>
      </c>
      <c r="B334" s="91" t="s">
        <v>288</v>
      </c>
      <c r="C334" s="89">
        <v>0</v>
      </c>
      <c r="D334" s="89">
        <v>0</v>
      </c>
      <c r="E334" s="89">
        <v>0</v>
      </c>
      <c r="F334" s="89">
        <v>0</v>
      </c>
      <c r="G334" s="89">
        <v>0</v>
      </c>
      <c r="H334" s="89">
        <v>0</v>
      </c>
      <c r="I334" s="89">
        <v>1750.79412833571</v>
      </c>
      <c r="J334" s="89">
        <v>1298.0924487966699</v>
      </c>
      <c r="K334" s="89">
        <v>647.91129284531996</v>
      </c>
      <c r="L334" s="89">
        <v>0</v>
      </c>
      <c r="M334" s="89">
        <v>0</v>
      </c>
      <c r="N334" s="89">
        <v>0</v>
      </c>
      <c r="O334" s="89">
        <v>0</v>
      </c>
      <c r="P334" s="89">
        <v>0</v>
      </c>
      <c r="Q334" s="89">
        <v>0</v>
      </c>
      <c r="R334" s="89">
        <v>0</v>
      </c>
      <c r="S334" s="89">
        <v>1026.3112498938599</v>
      </c>
      <c r="T334" s="89">
        <v>0</v>
      </c>
      <c r="U334" s="89">
        <v>852.16339759525101</v>
      </c>
      <c r="V334" s="89">
        <v>0</v>
      </c>
      <c r="W334" s="89">
        <v>0</v>
      </c>
      <c r="X334" s="89">
        <v>1430.7807594476301</v>
      </c>
      <c r="Y334" s="89">
        <v>0</v>
      </c>
      <c r="Z334" s="89">
        <v>0</v>
      </c>
      <c r="AA334" s="89">
        <v>505.82931999969901</v>
      </c>
      <c r="AB334" s="89">
        <v>0</v>
      </c>
      <c r="AC334" s="89">
        <v>0</v>
      </c>
      <c r="AD334" s="89">
        <v>0</v>
      </c>
      <c r="AE334" s="89">
        <v>0</v>
      </c>
      <c r="AF334" s="89">
        <v>903</v>
      </c>
      <c r="AG334" s="89">
        <v>1119</v>
      </c>
      <c r="AH334" s="89">
        <v>824</v>
      </c>
      <c r="AI334" s="89">
        <v>709</v>
      </c>
      <c r="AJ334" s="89">
        <v>1068</v>
      </c>
    </row>
    <row r="335" spans="1:36" ht="15" customHeight="1">
      <c r="A335" s="89" t="s">
        <v>143</v>
      </c>
      <c r="B335" s="91" t="s">
        <v>289</v>
      </c>
      <c r="C335" s="89">
        <v>0</v>
      </c>
      <c r="D335" s="89">
        <v>1462.5036972452499</v>
      </c>
      <c r="E335" s="89">
        <v>300</v>
      </c>
      <c r="F335" s="89">
        <v>0</v>
      </c>
      <c r="G335" s="89">
        <v>350</v>
      </c>
      <c r="H335" s="89">
        <v>1630.331431028</v>
      </c>
      <c r="I335" s="89">
        <v>500</v>
      </c>
      <c r="J335" s="89">
        <v>1789.50848048067</v>
      </c>
      <c r="K335" s="89">
        <v>0</v>
      </c>
      <c r="L335" s="89">
        <v>1000</v>
      </c>
      <c r="M335" s="89">
        <v>0</v>
      </c>
      <c r="N335" s="89">
        <v>2201.08682865318</v>
      </c>
      <c r="O335" s="89">
        <v>1577.9893158996201</v>
      </c>
      <c r="P335" s="89">
        <v>1838.3882306706901</v>
      </c>
      <c r="Q335" s="89">
        <v>1284.4862978178601</v>
      </c>
      <c r="R335" s="89">
        <v>1000</v>
      </c>
      <c r="S335" s="89">
        <v>0</v>
      </c>
      <c r="T335" s="89">
        <v>1087.0487478216301</v>
      </c>
      <c r="U335" s="89">
        <v>0</v>
      </c>
      <c r="V335" s="89">
        <v>1809.0938656153198</v>
      </c>
      <c r="W335" s="89">
        <v>1285.66128237525</v>
      </c>
      <c r="X335" s="89">
        <v>2000.60210862749</v>
      </c>
      <c r="Y335" s="89">
        <v>560.61008017351105</v>
      </c>
      <c r="Z335" s="89">
        <v>2252.6160473271798</v>
      </c>
      <c r="AA335" s="89">
        <v>2623.54865906435</v>
      </c>
      <c r="AB335" s="89">
        <v>1472.1386482586699</v>
      </c>
      <c r="AC335" s="89">
        <v>1879.07717022939</v>
      </c>
      <c r="AD335" s="89">
        <v>600</v>
      </c>
      <c r="AE335" s="89">
        <v>0</v>
      </c>
      <c r="AF335" s="89">
        <v>1663</v>
      </c>
      <c r="AG335" s="89">
        <v>1404</v>
      </c>
      <c r="AH335" s="89">
        <v>1850</v>
      </c>
      <c r="AI335" s="89">
        <v>2714</v>
      </c>
      <c r="AJ335" s="89">
        <v>1593</v>
      </c>
    </row>
    <row r="336" spans="1:36" ht="15" customHeight="1">
      <c r="A336" s="89" t="s">
        <v>143</v>
      </c>
      <c r="B336" s="91" t="s">
        <v>290</v>
      </c>
      <c r="C336" s="89">
        <v>2201.08682865318</v>
      </c>
      <c r="D336" s="89">
        <v>1188.0094566349799</v>
      </c>
      <c r="E336" s="89">
        <v>0</v>
      </c>
      <c r="F336" s="89">
        <v>453.95261489014501</v>
      </c>
      <c r="G336" s="89">
        <v>0</v>
      </c>
      <c r="H336" s="89">
        <v>1334.1030659155401</v>
      </c>
      <c r="I336" s="89">
        <v>1662.6622525184398</v>
      </c>
      <c r="J336" s="89">
        <v>0</v>
      </c>
      <c r="K336" s="89">
        <v>0</v>
      </c>
      <c r="L336" s="89">
        <v>0</v>
      </c>
      <c r="M336" s="89">
        <v>0</v>
      </c>
      <c r="N336" s="89">
        <v>0</v>
      </c>
      <c r="O336" s="89">
        <v>859.98490218899008</v>
      </c>
      <c r="P336" s="89">
        <v>947.645128812331</v>
      </c>
      <c r="Q336" s="89">
        <v>0</v>
      </c>
      <c r="R336" s="89">
        <v>1007.1001103608399</v>
      </c>
      <c r="S336" s="89">
        <v>0</v>
      </c>
      <c r="T336" s="89">
        <v>0</v>
      </c>
      <c r="U336" s="89">
        <v>0</v>
      </c>
      <c r="V336" s="89">
        <v>521.15889498532397</v>
      </c>
      <c r="W336" s="89">
        <v>0</v>
      </c>
      <c r="X336" s="89">
        <v>1480.0860704174399</v>
      </c>
      <c r="Y336" s="89">
        <v>0</v>
      </c>
      <c r="Z336" s="89">
        <v>772.59590847392906</v>
      </c>
      <c r="AA336" s="89">
        <v>0</v>
      </c>
      <c r="AB336" s="89">
        <v>1031.61870157402</v>
      </c>
      <c r="AC336" s="89">
        <v>1109.6121626510699</v>
      </c>
      <c r="AD336" s="89">
        <v>0</v>
      </c>
      <c r="AE336" s="89">
        <v>868</v>
      </c>
      <c r="AF336" s="89">
        <v>0</v>
      </c>
      <c r="AG336" s="89">
        <v>0</v>
      </c>
      <c r="AH336" s="89">
        <v>0</v>
      </c>
      <c r="AI336" s="89">
        <v>0</v>
      </c>
      <c r="AJ336" s="89">
        <v>0</v>
      </c>
    </row>
    <row r="337" spans="1:36" ht="15" customHeight="1">
      <c r="A337" s="89" t="s">
        <v>143</v>
      </c>
      <c r="B337" s="91" t="s">
        <v>291</v>
      </c>
      <c r="C337" s="89">
        <v>1577.9893158996201</v>
      </c>
      <c r="D337" s="89">
        <v>332.26843218335301</v>
      </c>
      <c r="E337" s="89">
        <v>1075.0708709829501</v>
      </c>
      <c r="F337" s="89">
        <v>753.16464265603702</v>
      </c>
      <c r="G337" s="89">
        <v>662.93928739685907</v>
      </c>
      <c r="H337" s="89">
        <v>528.62735733984505</v>
      </c>
      <c r="I337" s="89">
        <v>809.27324768310598</v>
      </c>
      <c r="J337" s="89">
        <v>1294.2279971775301</v>
      </c>
      <c r="K337" s="89">
        <v>0</v>
      </c>
      <c r="L337" s="89">
        <v>1723.5923456386299</v>
      </c>
      <c r="M337" s="89">
        <v>0</v>
      </c>
      <c r="N337" s="89">
        <v>859.98490218899099</v>
      </c>
      <c r="O337" s="89">
        <v>0</v>
      </c>
      <c r="P337" s="89">
        <v>331.48986219249798</v>
      </c>
      <c r="Q337" s="89">
        <v>0</v>
      </c>
      <c r="R337" s="89">
        <v>427.98870255175405</v>
      </c>
      <c r="S337" s="89">
        <v>1262.65091310359</v>
      </c>
      <c r="T337" s="89">
        <v>938.10517788985101</v>
      </c>
      <c r="U337" s="89">
        <v>0</v>
      </c>
      <c r="V337" s="89">
        <v>339.14004627368701</v>
      </c>
      <c r="W337" s="89">
        <v>1129.39397401365</v>
      </c>
      <c r="X337" s="89">
        <v>818.17144171362804</v>
      </c>
      <c r="Y337" s="89">
        <v>0</v>
      </c>
      <c r="Z337" s="89">
        <v>677.09091812818099</v>
      </c>
      <c r="AA337" s="89">
        <v>1974.18746626347</v>
      </c>
      <c r="AB337" s="89">
        <v>171.92921205264901</v>
      </c>
      <c r="AC337" s="89">
        <v>470.59611593338201</v>
      </c>
      <c r="AD337" s="89">
        <v>0</v>
      </c>
      <c r="AE337" s="89">
        <v>0</v>
      </c>
      <c r="AF337" s="89">
        <v>0</v>
      </c>
      <c r="AG337" s="89">
        <v>0</v>
      </c>
      <c r="AH337" s="89">
        <v>0</v>
      </c>
      <c r="AI337" s="89">
        <v>0</v>
      </c>
      <c r="AJ337" s="89">
        <v>0</v>
      </c>
    </row>
    <row r="338" spans="1:36" ht="15" customHeight="1">
      <c r="A338" s="89" t="s">
        <v>143</v>
      </c>
      <c r="B338" s="91" t="s">
        <v>292</v>
      </c>
      <c r="C338" s="89">
        <v>1838.3882306706901</v>
      </c>
      <c r="D338" s="89">
        <v>400.59372578107298</v>
      </c>
      <c r="E338" s="89">
        <v>1146.04524644247</v>
      </c>
      <c r="F338" s="89">
        <v>671.17606225370605</v>
      </c>
      <c r="G338" s="89">
        <v>850.87250518848896</v>
      </c>
      <c r="H338" s="89">
        <v>415.872666555092</v>
      </c>
      <c r="I338" s="89">
        <v>790.13366259144595</v>
      </c>
      <c r="J338" s="89">
        <v>1171.93947295151</v>
      </c>
      <c r="K338" s="89">
        <v>0</v>
      </c>
      <c r="L338" s="89">
        <v>0</v>
      </c>
      <c r="M338" s="89">
        <v>0</v>
      </c>
      <c r="N338" s="89">
        <v>947.645128812331</v>
      </c>
      <c r="O338" s="89">
        <v>331.489862192499</v>
      </c>
      <c r="P338" s="89">
        <v>0</v>
      </c>
      <c r="Q338" s="89">
        <v>0</v>
      </c>
      <c r="R338" s="89">
        <v>755.25685508296101</v>
      </c>
      <c r="S338" s="89">
        <v>961.22566260652798</v>
      </c>
      <c r="T338" s="89">
        <v>1025.1109061800601</v>
      </c>
      <c r="U338" s="89">
        <v>1141.8269998191799</v>
      </c>
      <c r="V338" s="89">
        <v>486.509831457367</v>
      </c>
      <c r="W338" s="89">
        <v>1144.4012916258498</v>
      </c>
      <c r="X338" s="89">
        <v>551.71910134001803</v>
      </c>
      <c r="Y338" s="89">
        <v>0</v>
      </c>
      <c r="Z338" s="89">
        <v>452.356585476161</v>
      </c>
      <c r="AA338" s="89">
        <v>1745.8480912927701</v>
      </c>
      <c r="AB338" s="89">
        <v>369.97218165411005</v>
      </c>
      <c r="AC338" s="89">
        <v>171.64965832355401</v>
      </c>
      <c r="AD338" s="89">
        <v>0</v>
      </c>
      <c r="AE338" s="89">
        <v>0</v>
      </c>
      <c r="AF338" s="89">
        <v>0</v>
      </c>
      <c r="AG338" s="89">
        <v>0</v>
      </c>
      <c r="AH338" s="89">
        <v>0</v>
      </c>
      <c r="AI338" s="89">
        <v>0</v>
      </c>
      <c r="AJ338" s="89">
        <v>0</v>
      </c>
    </row>
    <row r="339" spans="1:36" ht="15" customHeight="1">
      <c r="A339" s="89" t="s">
        <v>143</v>
      </c>
      <c r="B339" s="91" t="s">
        <v>293</v>
      </c>
      <c r="C339" s="89">
        <v>1284.4862978178601</v>
      </c>
      <c r="D339" s="89">
        <v>0</v>
      </c>
      <c r="E339" s="89">
        <v>924.13527462824095</v>
      </c>
      <c r="F339" s="89">
        <v>0</v>
      </c>
      <c r="G339" s="89">
        <v>0</v>
      </c>
      <c r="H339" s="89">
        <v>0</v>
      </c>
      <c r="I339" s="89">
        <v>1286.0923385641399</v>
      </c>
      <c r="J339" s="89">
        <v>1213.4344984837101</v>
      </c>
      <c r="K339" s="89">
        <v>0</v>
      </c>
      <c r="L339" s="89">
        <v>1479.4523671480001</v>
      </c>
      <c r="M339" s="89">
        <v>0</v>
      </c>
      <c r="N339" s="89">
        <v>0</v>
      </c>
      <c r="O339" s="89">
        <v>0</v>
      </c>
      <c r="P339" s="89">
        <v>0</v>
      </c>
      <c r="Q339" s="89">
        <v>0</v>
      </c>
      <c r="R339" s="89">
        <v>0</v>
      </c>
      <c r="S339" s="89">
        <v>0</v>
      </c>
      <c r="T339" s="89">
        <v>1057.1666425449798</v>
      </c>
      <c r="U339" s="89">
        <v>0</v>
      </c>
      <c r="V339" s="89">
        <v>0</v>
      </c>
      <c r="W339" s="89">
        <v>932.264714643704</v>
      </c>
      <c r="X339" s="89">
        <v>0</v>
      </c>
      <c r="Y339" s="89">
        <v>0</v>
      </c>
      <c r="Z339" s="89">
        <v>0</v>
      </c>
      <c r="AA339" s="89">
        <v>0</v>
      </c>
      <c r="AB339" s="89">
        <v>0</v>
      </c>
      <c r="AC339" s="89">
        <v>0</v>
      </c>
      <c r="AD339" s="89">
        <v>363.85293099165801</v>
      </c>
      <c r="AE339" s="89">
        <v>0</v>
      </c>
      <c r="AF339" s="89">
        <v>1419</v>
      </c>
      <c r="AG339" s="89">
        <v>1163</v>
      </c>
      <c r="AH339" s="89">
        <v>1515</v>
      </c>
      <c r="AI339" s="89">
        <v>2263</v>
      </c>
      <c r="AJ339" s="89">
        <v>1258</v>
      </c>
    </row>
    <row r="340" spans="1:36" ht="15" customHeight="1">
      <c r="A340" s="89" t="s">
        <v>143</v>
      </c>
      <c r="B340" s="91" t="s">
        <v>294</v>
      </c>
      <c r="C340" s="89">
        <v>1223.64121711451</v>
      </c>
      <c r="D340" s="89">
        <v>557.69258660892194</v>
      </c>
      <c r="E340" s="89">
        <v>1040.2243047708</v>
      </c>
      <c r="F340" s="89">
        <v>1075.5099926088301</v>
      </c>
      <c r="G340" s="89">
        <v>540.00727508318903</v>
      </c>
      <c r="H340" s="89">
        <v>812.42519774304708</v>
      </c>
      <c r="I340" s="89">
        <v>934.15270892569299</v>
      </c>
      <c r="J340" s="89">
        <v>1472.55546826829</v>
      </c>
      <c r="K340" s="89">
        <v>0</v>
      </c>
      <c r="L340" s="89">
        <v>1341.0179170542301</v>
      </c>
      <c r="M340" s="89">
        <v>0</v>
      </c>
      <c r="N340" s="89">
        <v>1007.1001103608399</v>
      </c>
      <c r="O340" s="89">
        <v>427.98870255175405</v>
      </c>
      <c r="P340" s="89">
        <v>755.25685508296192</v>
      </c>
      <c r="Q340" s="89">
        <v>0</v>
      </c>
      <c r="R340" s="89">
        <v>0</v>
      </c>
      <c r="S340" s="89">
        <v>0</v>
      </c>
      <c r="T340" s="89">
        <v>903.07870161533708</v>
      </c>
      <c r="U340" s="89">
        <v>0</v>
      </c>
      <c r="V340" s="89">
        <v>586.66369571887094</v>
      </c>
      <c r="W340" s="89">
        <v>1161.0499939660699</v>
      </c>
      <c r="X340" s="89">
        <v>1174.66292608554</v>
      </c>
      <c r="Y340" s="89">
        <v>0</v>
      </c>
      <c r="Z340" s="89">
        <v>1082.6257637412202</v>
      </c>
      <c r="AA340" s="89">
        <v>2245.4899867019499</v>
      </c>
      <c r="AB340" s="89">
        <v>429.94551876705401</v>
      </c>
      <c r="AC340" s="89">
        <v>874.10712133104096</v>
      </c>
      <c r="AD340" s="89">
        <v>1673.8376714381</v>
      </c>
      <c r="AE340" s="89">
        <v>0</v>
      </c>
      <c r="AF340" s="89">
        <v>0</v>
      </c>
      <c r="AG340" s="89">
        <v>0</v>
      </c>
      <c r="AH340" s="89">
        <v>0</v>
      </c>
      <c r="AI340" s="89">
        <v>0</v>
      </c>
      <c r="AJ340" s="89">
        <v>0</v>
      </c>
    </row>
    <row r="341" spans="1:36" ht="15" customHeight="1">
      <c r="A341" s="89" t="s">
        <v>143</v>
      </c>
      <c r="B341" s="91" t="s">
        <v>309</v>
      </c>
      <c r="C341" s="89">
        <v>0</v>
      </c>
      <c r="D341" s="89">
        <v>1094.83749350671</v>
      </c>
      <c r="E341" s="89">
        <v>0</v>
      </c>
      <c r="F341" s="89">
        <v>0</v>
      </c>
      <c r="G341" s="89">
        <v>0</v>
      </c>
      <c r="H341" s="89">
        <v>850.90017038750102</v>
      </c>
      <c r="I341" s="89">
        <v>1015.33146361259</v>
      </c>
      <c r="J341" s="89">
        <v>873.01233222354495</v>
      </c>
      <c r="K341" s="89">
        <v>384.46822270052297</v>
      </c>
      <c r="L341" s="89">
        <v>0</v>
      </c>
      <c r="M341" s="89">
        <v>1026.3112498938599</v>
      </c>
      <c r="N341" s="89">
        <v>0</v>
      </c>
      <c r="O341" s="89">
        <v>1262.65091310359</v>
      </c>
      <c r="P341" s="89">
        <v>961.22566260652798</v>
      </c>
      <c r="Q341" s="89">
        <v>0</v>
      </c>
      <c r="R341" s="89">
        <v>0</v>
      </c>
      <c r="S341" s="89">
        <v>0</v>
      </c>
      <c r="T341" s="89">
        <v>0</v>
      </c>
      <c r="U341" s="89">
        <v>180.607718080865</v>
      </c>
      <c r="V341" s="89">
        <v>0</v>
      </c>
      <c r="W341" s="89">
        <v>1249.6982264928699</v>
      </c>
      <c r="X341" s="89">
        <v>464.51770990894602</v>
      </c>
      <c r="Y341" s="89">
        <v>0</v>
      </c>
      <c r="Z341" s="89">
        <v>1059.29442059653</v>
      </c>
      <c r="AA341" s="89">
        <v>923.23087982093102</v>
      </c>
      <c r="AB341" s="89">
        <v>1207.0468892582498</v>
      </c>
      <c r="AC341" s="89">
        <v>797.05288986867799</v>
      </c>
      <c r="AD341" s="89">
        <v>0</v>
      </c>
      <c r="AE341" s="89">
        <v>0</v>
      </c>
      <c r="AF341" s="89">
        <v>964</v>
      </c>
      <c r="AG341" s="89">
        <v>1044</v>
      </c>
      <c r="AH341" s="89">
        <v>1132</v>
      </c>
      <c r="AI341" s="89">
        <v>1539</v>
      </c>
      <c r="AJ341" s="89">
        <v>1133</v>
      </c>
    </row>
    <row r="342" spans="1:36">
      <c r="A342" s="89" t="s">
        <v>143</v>
      </c>
      <c r="B342" s="91" t="s">
        <v>295</v>
      </c>
      <c r="C342" s="89">
        <v>1087.0487478216301</v>
      </c>
      <c r="D342" s="89">
        <v>640.31926514528504</v>
      </c>
      <c r="E342" s="89">
        <v>140.402716275073</v>
      </c>
      <c r="F342" s="89">
        <v>0</v>
      </c>
      <c r="G342" s="89">
        <v>367.02347411715601</v>
      </c>
      <c r="H342" s="89">
        <v>665.23720472525895</v>
      </c>
      <c r="I342" s="89">
        <v>339.256989214344</v>
      </c>
      <c r="J342" s="89">
        <v>737.80857292999201</v>
      </c>
      <c r="K342" s="89">
        <v>0</v>
      </c>
      <c r="L342" s="89">
        <v>1307.3596546454498</v>
      </c>
      <c r="M342" s="89">
        <v>0</v>
      </c>
      <c r="N342" s="89">
        <v>0</v>
      </c>
      <c r="O342" s="89">
        <v>938.10517788985101</v>
      </c>
      <c r="P342" s="89">
        <v>1025.1109061800601</v>
      </c>
      <c r="Q342" s="89">
        <v>1057.1666425449798</v>
      </c>
      <c r="R342" s="89">
        <v>903.07870161533799</v>
      </c>
      <c r="S342" s="89">
        <v>0</v>
      </c>
      <c r="T342" s="89">
        <v>0</v>
      </c>
      <c r="U342" s="89">
        <v>0</v>
      </c>
      <c r="V342" s="89">
        <v>0</v>
      </c>
      <c r="W342" s="89">
        <v>279.53690262646001</v>
      </c>
      <c r="X342" s="89">
        <v>969.45405735543102</v>
      </c>
      <c r="Y342" s="89">
        <v>0</v>
      </c>
      <c r="Z342" s="89">
        <v>0</v>
      </c>
      <c r="AA342" s="89">
        <v>1586.2880663705801</v>
      </c>
      <c r="AB342" s="89">
        <v>767.72843470975192</v>
      </c>
      <c r="AC342" s="89">
        <v>981.16819225591007</v>
      </c>
      <c r="AD342" s="89">
        <v>785.88569114541792</v>
      </c>
      <c r="AE342" s="89">
        <v>0</v>
      </c>
      <c r="AF342" s="89">
        <v>1248</v>
      </c>
      <c r="AG342" s="89">
        <v>1019</v>
      </c>
      <c r="AH342" s="89">
        <v>1468</v>
      </c>
      <c r="AI342" s="89">
        <v>2250</v>
      </c>
      <c r="AJ342" s="89">
        <v>1211</v>
      </c>
    </row>
    <row r="343" spans="1:36" ht="15" customHeight="1">
      <c r="A343" s="89" t="s">
        <v>143</v>
      </c>
      <c r="B343" s="91" t="s">
        <v>310</v>
      </c>
      <c r="C343" s="89">
        <v>0</v>
      </c>
      <c r="D343" s="89">
        <v>1264.2639586615901</v>
      </c>
      <c r="E343" s="89">
        <v>0</v>
      </c>
      <c r="F343" s="89">
        <v>0</v>
      </c>
      <c r="G343" s="89">
        <v>0</v>
      </c>
      <c r="H343" s="89">
        <v>1016.03976861827</v>
      </c>
      <c r="I343" s="89">
        <v>1144.5981630804799</v>
      </c>
      <c r="J343" s="89">
        <v>921.64596476852296</v>
      </c>
      <c r="K343" s="89">
        <v>205.65185271509202</v>
      </c>
      <c r="L343" s="89">
        <v>0</v>
      </c>
      <c r="M343" s="89">
        <v>852.16339759525101</v>
      </c>
      <c r="N343" s="89">
        <v>0</v>
      </c>
      <c r="O343" s="89">
        <v>0</v>
      </c>
      <c r="P343" s="89">
        <v>1141.8269998191799</v>
      </c>
      <c r="Q343" s="89">
        <v>0</v>
      </c>
      <c r="R343" s="89">
        <v>0</v>
      </c>
      <c r="S343" s="89">
        <v>180.607718080865</v>
      </c>
      <c r="T343" s="89">
        <v>0</v>
      </c>
      <c r="U343" s="89">
        <v>0</v>
      </c>
      <c r="V343" s="89">
        <v>0</v>
      </c>
      <c r="W343" s="89">
        <v>1345.2498022536599</v>
      </c>
      <c r="X343" s="89">
        <v>636.20237546535895</v>
      </c>
      <c r="Y343" s="89">
        <v>0</v>
      </c>
      <c r="Z343" s="89">
        <v>1225.5033101732299</v>
      </c>
      <c r="AA343" s="89">
        <v>802.01204829864901</v>
      </c>
      <c r="AB343" s="89">
        <v>0</v>
      </c>
      <c r="AC343" s="89">
        <v>977.33382873698895</v>
      </c>
      <c r="AD343" s="89">
        <v>0</v>
      </c>
      <c r="AE343" s="89">
        <v>0</v>
      </c>
      <c r="AF343" s="89">
        <v>957</v>
      </c>
      <c r="AG343" s="89">
        <v>1069</v>
      </c>
      <c r="AH343" s="89">
        <v>1078</v>
      </c>
      <c r="AI343" s="89">
        <v>1383</v>
      </c>
      <c r="AJ343" s="89">
        <v>1133</v>
      </c>
    </row>
    <row r="344" spans="1:36" ht="15" customHeight="1">
      <c r="A344" s="89" t="s">
        <v>143</v>
      </c>
      <c r="B344" s="91" t="s">
        <v>298</v>
      </c>
      <c r="C344" s="89">
        <v>1285.66128237525</v>
      </c>
      <c r="D344" s="89">
        <v>804.23854010353705</v>
      </c>
      <c r="E344" s="89">
        <v>192.198479320232</v>
      </c>
      <c r="F344" s="89">
        <v>0</v>
      </c>
      <c r="G344" s="89">
        <v>637.54705771983106</v>
      </c>
      <c r="H344" s="89">
        <v>738.706129558464</v>
      </c>
      <c r="I344" s="89">
        <v>356.148252621496</v>
      </c>
      <c r="J344" s="89">
        <v>503.888449476456</v>
      </c>
      <c r="K344" s="89">
        <v>0</v>
      </c>
      <c r="L344" s="89">
        <v>1513.17891265412</v>
      </c>
      <c r="M344" s="89">
        <v>0</v>
      </c>
      <c r="N344" s="89">
        <v>0</v>
      </c>
      <c r="O344" s="89">
        <v>1129.39397401365</v>
      </c>
      <c r="P344" s="89">
        <v>1144.4012916258498</v>
      </c>
      <c r="Q344" s="89">
        <v>932.264714643704</v>
      </c>
      <c r="R344" s="89">
        <v>1161.0499939660699</v>
      </c>
      <c r="S344" s="89">
        <v>1249.6982264928699</v>
      </c>
      <c r="T344" s="89">
        <v>279.53690262646001</v>
      </c>
      <c r="U344" s="89">
        <v>1345.2498022536599</v>
      </c>
      <c r="V344" s="89">
        <v>0</v>
      </c>
      <c r="W344" s="89">
        <v>0</v>
      </c>
      <c r="X344" s="89">
        <v>943.15722813118703</v>
      </c>
      <c r="Y344" s="89">
        <v>0</v>
      </c>
      <c r="Z344" s="89">
        <v>0</v>
      </c>
      <c r="AA344" s="89">
        <v>1343.7475420231901</v>
      </c>
      <c r="AB344" s="89">
        <v>958.07311103482107</v>
      </c>
      <c r="AC344" s="89">
        <v>1060.74538884102</v>
      </c>
      <c r="AD344" s="89">
        <v>604.03108572155702</v>
      </c>
      <c r="AE344" s="89">
        <v>0</v>
      </c>
      <c r="AF344" s="89">
        <v>973</v>
      </c>
      <c r="AG344" s="89">
        <v>762</v>
      </c>
      <c r="AH344" s="89">
        <v>1202</v>
      </c>
      <c r="AI344" s="89">
        <v>1991</v>
      </c>
      <c r="AJ344" s="89">
        <v>937</v>
      </c>
    </row>
    <row r="345" spans="1:36" ht="15" customHeight="1">
      <c r="A345" s="89" t="s">
        <v>143</v>
      </c>
      <c r="B345" s="91" t="s">
        <v>359</v>
      </c>
      <c r="C345" s="89">
        <v>1809.0938656153198</v>
      </c>
      <c r="D345" s="89">
        <v>667.28743942098004</v>
      </c>
      <c r="E345" s="89">
        <v>0</v>
      </c>
      <c r="F345" s="89">
        <v>489.50968613755697</v>
      </c>
      <c r="G345" s="89">
        <v>978.202256013701</v>
      </c>
      <c r="H345" s="89">
        <v>829.37590922436198</v>
      </c>
      <c r="I345" s="89">
        <v>1143.0904705983601</v>
      </c>
      <c r="J345" s="89">
        <v>0</v>
      </c>
      <c r="K345" s="89">
        <v>0</v>
      </c>
      <c r="L345" s="89">
        <v>0</v>
      </c>
      <c r="M345" s="89">
        <v>0</v>
      </c>
      <c r="N345" s="89">
        <v>521.15889498532499</v>
      </c>
      <c r="O345" s="89">
        <v>339.14004627368701</v>
      </c>
      <c r="P345" s="89">
        <v>486.509831457367</v>
      </c>
      <c r="Q345" s="89">
        <v>0</v>
      </c>
      <c r="R345" s="89">
        <v>586.66369571887094</v>
      </c>
      <c r="S345" s="89">
        <v>0</v>
      </c>
      <c r="T345" s="89">
        <v>0</v>
      </c>
      <c r="U345" s="89">
        <v>0</v>
      </c>
      <c r="V345" s="89">
        <v>0</v>
      </c>
      <c r="W345" s="89">
        <v>0</v>
      </c>
      <c r="X345" s="89">
        <v>1038.1278970272401</v>
      </c>
      <c r="Y345" s="89">
        <v>0</v>
      </c>
      <c r="Z345" s="89">
        <v>569.06990902236203</v>
      </c>
      <c r="AA345" s="89">
        <v>0</v>
      </c>
      <c r="AB345" s="89">
        <v>511.015665007346</v>
      </c>
      <c r="AC345" s="89">
        <v>658.157323216142</v>
      </c>
      <c r="AD345" s="89">
        <v>0</v>
      </c>
      <c r="AE345" s="89">
        <v>0</v>
      </c>
      <c r="AF345" s="89">
        <v>0</v>
      </c>
      <c r="AG345" s="89">
        <v>0</v>
      </c>
      <c r="AH345" s="89">
        <v>0</v>
      </c>
      <c r="AI345" s="89">
        <v>0</v>
      </c>
      <c r="AJ345" s="89">
        <v>0</v>
      </c>
    </row>
    <row r="346" spans="1:36" ht="15" customHeight="1">
      <c r="A346" s="89" t="s">
        <v>143</v>
      </c>
      <c r="B346" s="91" t="s">
        <v>299</v>
      </c>
      <c r="C346" s="89">
        <v>2000.60210862749</v>
      </c>
      <c r="D346" s="89">
        <v>630.35834473777004</v>
      </c>
      <c r="E346" s="89">
        <v>1037.5298659720399</v>
      </c>
      <c r="F346" s="89">
        <v>1129.6862445515799</v>
      </c>
      <c r="G346" s="89">
        <v>1001.53130217721</v>
      </c>
      <c r="H346" s="89">
        <v>390.17771934421097</v>
      </c>
      <c r="I346" s="89">
        <v>633.87344837345699</v>
      </c>
      <c r="J346" s="89">
        <v>745.49926267908506</v>
      </c>
      <c r="K346" s="89">
        <v>825.43250435985999</v>
      </c>
      <c r="L346" s="89">
        <v>0</v>
      </c>
      <c r="M346" s="89">
        <v>1430.7807594476301</v>
      </c>
      <c r="N346" s="89">
        <v>1480.0860704174399</v>
      </c>
      <c r="O346" s="89">
        <v>818.17144171362804</v>
      </c>
      <c r="P346" s="89">
        <v>551.71910134001803</v>
      </c>
      <c r="Q346" s="89">
        <v>0</v>
      </c>
      <c r="R346" s="89">
        <v>1174.66292608554</v>
      </c>
      <c r="S346" s="89">
        <v>464.51770990894602</v>
      </c>
      <c r="T346" s="89">
        <v>969.45405735543102</v>
      </c>
      <c r="U346" s="89">
        <v>636.20237546535998</v>
      </c>
      <c r="V346" s="89">
        <v>1038.1278970272401</v>
      </c>
      <c r="W346" s="89">
        <v>943.15722813118703</v>
      </c>
      <c r="X346" s="89">
        <v>0</v>
      </c>
      <c r="Y346" s="89">
        <v>0</v>
      </c>
      <c r="Z346" s="89">
        <v>809.16174161674303</v>
      </c>
      <c r="AA346" s="89">
        <v>1196.52699238643</v>
      </c>
      <c r="AB346" s="89">
        <v>746.53257175725798</v>
      </c>
      <c r="AC346" s="89">
        <v>380.21135998730699</v>
      </c>
      <c r="AD346" s="89">
        <v>1502.6294206436</v>
      </c>
      <c r="AE346" s="89">
        <v>0</v>
      </c>
      <c r="AF346" s="89">
        <v>1112</v>
      </c>
      <c r="AG346" s="89">
        <v>1082</v>
      </c>
      <c r="AH346" s="89">
        <v>1310</v>
      </c>
      <c r="AI346" s="89">
        <v>1900</v>
      </c>
      <c r="AJ346" s="89">
        <v>1190</v>
      </c>
    </row>
    <row r="347" spans="1:36" ht="15" customHeight="1">
      <c r="A347" s="89" t="s">
        <v>143</v>
      </c>
      <c r="B347" s="91" t="s">
        <v>300</v>
      </c>
      <c r="C347" s="89">
        <v>560.61008017351105</v>
      </c>
      <c r="D347" s="89">
        <v>0</v>
      </c>
      <c r="E347" s="89">
        <v>0</v>
      </c>
      <c r="F347" s="89">
        <v>0</v>
      </c>
      <c r="G347" s="89">
        <v>0</v>
      </c>
      <c r="H347" s="89">
        <v>0</v>
      </c>
      <c r="I347" s="89">
        <v>0</v>
      </c>
      <c r="J347" s="89">
        <v>0</v>
      </c>
      <c r="K347" s="89">
        <v>0</v>
      </c>
      <c r="L347" s="89">
        <v>421.672415134201</v>
      </c>
      <c r="M347" s="89">
        <v>0</v>
      </c>
      <c r="N347" s="89">
        <v>0</v>
      </c>
      <c r="O347" s="89">
        <v>0</v>
      </c>
      <c r="P347" s="89">
        <v>0</v>
      </c>
      <c r="Q347" s="89">
        <v>0</v>
      </c>
      <c r="R347" s="89">
        <v>0</v>
      </c>
      <c r="S347" s="89">
        <v>0</v>
      </c>
      <c r="T347" s="89">
        <v>0</v>
      </c>
      <c r="U347" s="89">
        <v>0</v>
      </c>
      <c r="V347" s="89">
        <v>0</v>
      </c>
      <c r="W347" s="89">
        <v>0</v>
      </c>
      <c r="X347" s="89">
        <v>0</v>
      </c>
      <c r="Y347" s="89">
        <v>0</v>
      </c>
      <c r="Z347" s="89">
        <v>0</v>
      </c>
      <c r="AA347" s="89">
        <v>0</v>
      </c>
      <c r="AB347" s="89">
        <v>0</v>
      </c>
      <c r="AC347" s="89">
        <v>0</v>
      </c>
      <c r="AD347" s="89">
        <v>1672.93153161432</v>
      </c>
      <c r="AE347" s="89">
        <v>0</v>
      </c>
      <c r="AF347" s="89">
        <v>0</v>
      </c>
      <c r="AG347" s="89">
        <v>0</v>
      </c>
      <c r="AH347" s="89">
        <v>0</v>
      </c>
      <c r="AI347" s="89">
        <v>0</v>
      </c>
      <c r="AJ347" s="89">
        <v>0</v>
      </c>
    </row>
    <row r="348" spans="1:36" ht="15" customHeight="1">
      <c r="A348" s="89" t="s">
        <v>143</v>
      </c>
      <c r="B348" s="91" t="s">
        <v>301</v>
      </c>
      <c r="C348" s="89">
        <v>2252.6160473271798</v>
      </c>
      <c r="D348" s="89">
        <v>850.72120472862309</v>
      </c>
      <c r="E348" s="89">
        <v>0</v>
      </c>
      <c r="F348" s="89">
        <v>343.03271562063702</v>
      </c>
      <c r="G348" s="89">
        <v>1292.2756861994699</v>
      </c>
      <c r="H348" s="89">
        <v>842.37130979343601</v>
      </c>
      <c r="I348" s="89">
        <v>1224.8462438825002</v>
      </c>
      <c r="J348" s="89">
        <v>1533.4077074085801</v>
      </c>
      <c r="K348" s="89">
        <v>0</v>
      </c>
      <c r="L348" s="89">
        <v>0</v>
      </c>
      <c r="M348" s="89">
        <v>0</v>
      </c>
      <c r="N348" s="89">
        <v>772.59590847392906</v>
      </c>
      <c r="O348" s="89">
        <v>677.0909181281819</v>
      </c>
      <c r="P348" s="89">
        <v>452.356585476161</v>
      </c>
      <c r="Q348" s="89">
        <v>0</v>
      </c>
      <c r="R348" s="89">
        <v>1082.6257637412202</v>
      </c>
      <c r="S348" s="89">
        <v>1059.29442059653</v>
      </c>
      <c r="T348" s="89">
        <v>0</v>
      </c>
      <c r="U348" s="89">
        <v>1225.5033101732299</v>
      </c>
      <c r="V348" s="89">
        <v>569.06990902236203</v>
      </c>
      <c r="W348" s="89">
        <v>0</v>
      </c>
      <c r="X348" s="89">
        <v>809.16174161674303</v>
      </c>
      <c r="Y348" s="89">
        <v>0</v>
      </c>
      <c r="Z348" s="89">
        <v>0</v>
      </c>
      <c r="AA348" s="89">
        <v>0</v>
      </c>
      <c r="AB348" s="89">
        <v>787.56824992521501</v>
      </c>
      <c r="AC348" s="89">
        <v>523.91508623551999</v>
      </c>
      <c r="AD348" s="89">
        <v>0</v>
      </c>
      <c r="AE348" s="89">
        <v>899</v>
      </c>
      <c r="AF348" s="89">
        <v>0</v>
      </c>
      <c r="AG348" s="89">
        <v>0</v>
      </c>
      <c r="AH348" s="89">
        <v>0</v>
      </c>
      <c r="AI348" s="89">
        <v>0</v>
      </c>
      <c r="AJ348" s="89">
        <v>0</v>
      </c>
    </row>
    <row r="349" spans="1:36" ht="15" customHeight="1">
      <c r="A349" s="89" t="s">
        <v>143</v>
      </c>
      <c r="B349" s="91" t="s">
        <v>303</v>
      </c>
      <c r="C349" s="89">
        <v>2623.54865906435</v>
      </c>
      <c r="D349" s="89">
        <v>1698.78586366179</v>
      </c>
      <c r="E349" s="89">
        <v>1535.2614592201701</v>
      </c>
      <c r="F349" s="89">
        <v>0</v>
      </c>
      <c r="G349" s="89">
        <v>1857.41285149137</v>
      </c>
      <c r="H349" s="89">
        <v>1454.21916641332</v>
      </c>
      <c r="I349" s="89">
        <v>1354.2725273615699</v>
      </c>
      <c r="J349" s="89">
        <v>400</v>
      </c>
      <c r="K349" s="89">
        <v>661.72041219775406</v>
      </c>
      <c r="L349" s="89">
        <v>0</v>
      </c>
      <c r="M349" s="89">
        <v>505.82931999969901</v>
      </c>
      <c r="N349" s="89">
        <v>0</v>
      </c>
      <c r="O349" s="89">
        <v>1974.18746626347</v>
      </c>
      <c r="P349" s="89">
        <v>1745.8480912927701</v>
      </c>
      <c r="Q349" s="89">
        <v>0</v>
      </c>
      <c r="R349" s="89">
        <v>2245.4899867019499</v>
      </c>
      <c r="S349" s="89">
        <v>923.23087982093102</v>
      </c>
      <c r="T349" s="89">
        <v>1586.2880663705801</v>
      </c>
      <c r="U349" s="89">
        <v>802.01204829864901</v>
      </c>
      <c r="V349" s="89">
        <v>0</v>
      </c>
      <c r="W349" s="89">
        <v>1343.7475420231901</v>
      </c>
      <c r="X349" s="89">
        <v>1196.52699238643</v>
      </c>
      <c r="Y349" s="89">
        <v>0</v>
      </c>
      <c r="Z349" s="89">
        <v>0</v>
      </c>
      <c r="AA349" s="89">
        <v>0</v>
      </c>
      <c r="AB349" s="89">
        <v>1858.1773164466701</v>
      </c>
      <c r="AC349" s="89">
        <v>1575.3717320999899</v>
      </c>
      <c r="AD349" s="89">
        <v>1485.1832458255701</v>
      </c>
      <c r="AE349" s="89">
        <v>0</v>
      </c>
      <c r="AF349" s="89">
        <v>454</v>
      </c>
      <c r="AG349" s="89">
        <v>577</v>
      </c>
      <c r="AH349" s="89">
        <v>291</v>
      </c>
      <c r="AI349" s="89">
        <v>634</v>
      </c>
      <c r="AJ349" s="89">
        <v>564</v>
      </c>
    </row>
    <row r="350" spans="1:36" ht="15" customHeight="1">
      <c r="A350" s="89" t="s">
        <v>143</v>
      </c>
      <c r="B350" s="91" t="s">
        <v>304</v>
      </c>
      <c r="C350" s="89">
        <v>1472.1386482586699</v>
      </c>
      <c r="D350" s="89">
        <v>171.23968487161298</v>
      </c>
      <c r="E350" s="89">
        <v>903.982915252147</v>
      </c>
      <c r="F350" s="89">
        <v>908.28599436695106</v>
      </c>
      <c r="G350" s="89">
        <v>511.841445195772</v>
      </c>
      <c r="H350" s="89">
        <v>404.30883342103601</v>
      </c>
      <c r="I350" s="89">
        <v>643.64683867472309</v>
      </c>
      <c r="J350" s="89">
        <v>1144.11719890019</v>
      </c>
      <c r="K350" s="89">
        <v>0</v>
      </c>
      <c r="L350" s="89">
        <v>1632.96478199994</v>
      </c>
      <c r="M350" s="89">
        <v>0</v>
      </c>
      <c r="N350" s="89">
        <v>1031.61870157402</v>
      </c>
      <c r="O350" s="89">
        <v>171.92921205264901</v>
      </c>
      <c r="P350" s="89">
        <v>369.97218165411005</v>
      </c>
      <c r="Q350" s="89">
        <v>0</v>
      </c>
      <c r="R350" s="89">
        <v>429.94551876705401</v>
      </c>
      <c r="S350" s="89">
        <v>1207.0468892582498</v>
      </c>
      <c r="T350" s="89">
        <v>767.72843470975192</v>
      </c>
      <c r="U350" s="89">
        <v>0</v>
      </c>
      <c r="V350" s="89">
        <v>511.015665007346</v>
      </c>
      <c r="W350" s="89">
        <v>958.07311103482107</v>
      </c>
      <c r="X350" s="89">
        <v>746.53257175725901</v>
      </c>
      <c r="Y350" s="89">
        <v>0</v>
      </c>
      <c r="Z350" s="89">
        <v>787.56824992521501</v>
      </c>
      <c r="AA350" s="89">
        <v>1858.1773164466701</v>
      </c>
      <c r="AB350" s="89">
        <v>0</v>
      </c>
      <c r="AC350" s="89">
        <v>454.53487290644597</v>
      </c>
      <c r="AD350" s="89">
        <v>0</v>
      </c>
      <c r="AE350" s="89">
        <v>0</v>
      </c>
      <c r="AF350" s="89">
        <v>0</v>
      </c>
      <c r="AG350" s="89">
        <v>0</v>
      </c>
      <c r="AH350" s="89">
        <v>0</v>
      </c>
      <c r="AI350" s="89">
        <v>0</v>
      </c>
      <c r="AJ350" s="89">
        <v>0</v>
      </c>
    </row>
    <row r="351" spans="1:36" ht="15" customHeight="1">
      <c r="A351" s="89" t="s">
        <v>143</v>
      </c>
      <c r="B351" s="91" t="s">
        <v>305</v>
      </c>
      <c r="C351" s="89">
        <v>1879.07717022939</v>
      </c>
      <c r="D351" s="89">
        <v>416.67442091245101</v>
      </c>
      <c r="E351" s="89">
        <v>1089.5599581445199</v>
      </c>
      <c r="F351" s="89">
        <v>797.89632698648404</v>
      </c>
      <c r="G351" s="89">
        <v>869.38049533326898</v>
      </c>
      <c r="H351" s="89">
        <v>323.68806336508601</v>
      </c>
      <c r="I351" s="89">
        <v>705.30028234734198</v>
      </c>
      <c r="J351" s="89">
        <v>1030.02389787685</v>
      </c>
      <c r="K351" s="89">
        <v>1177.7913358512399</v>
      </c>
      <c r="L351" s="89">
        <v>0</v>
      </c>
      <c r="M351" s="89">
        <v>0</v>
      </c>
      <c r="N351" s="89">
        <v>1109.6121626510699</v>
      </c>
      <c r="O351" s="89">
        <v>470.59611593338201</v>
      </c>
      <c r="P351" s="89">
        <v>171.64965832355401</v>
      </c>
      <c r="Q351" s="89">
        <v>0</v>
      </c>
      <c r="R351" s="89">
        <v>874.10712133104096</v>
      </c>
      <c r="S351" s="89">
        <v>797.05288986867799</v>
      </c>
      <c r="T351" s="89">
        <v>981.16819225591007</v>
      </c>
      <c r="U351" s="89">
        <v>977.33382873698895</v>
      </c>
      <c r="V351" s="89">
        <v>658.157323216142</v>
      </c>
      <c r="W351" s="89">
        <v>1060.74538884102</v>
      </c>
      <c r="X351" s="89">
        <v>380.21135998730603</v>
      </c>
      <c r="Y351" s="89">
        <v>0</v>
      </c>
      <c r="Z351" s="89">
        <v>523.91508623551999</v>
      </c>
      <c r="AA351" s="89">
        <v>1575.3717320999899</v>
      </c>
      <c r="AB351" s="89">
        <v>454.53487290644597</v>
      </c>
      <c r="AC351" s="89">
        <v>0</v>
      </c>
      <c r="AD351" s="89">
        <v>0</v>
      </c>
      <c r="AE351" s="89">
        <v>0</v>
      </c>
      <c r="AF351" s="89">
        <v>0</v>
      </c>
      <c r="AG351" s="89">
        <v>0</v>
      </c>
      <c r="AH351" s="89">
        <v>0</v>
      </c>
      <c r="AI351" s="89">
        <v>0</v>
      </c>
      <c r="AJ351" s="89">
        <v>0</v>
      </c>
    </row>
    <row r="352" spans="1:36" ht="15" customHeight="1">
      <c r="A352" s="89" t="s">
        <v>143</v>
      </c>
      <c r="B352" s="89" t="s">
        <v>358</v>
      </c>
      <c r="C352" s="89">
        <v>0</v>
      </c>
      <c r="D352" s="89">
        <v>0</v>
      </c>
      <c r="E352" s="89">
        <v>0</v>
      </c>
      <c r="F352" s="89">
        <v>428</v>
      </c>
      <c r="G352" s="89">
        <v>0</v>
      </c>
      <c r="H352" s="89">
        <v>0</v>
      </c>
      <c r="I352" s="89">
        <v>0</v>
      </c>
      <c r="J352" s="89">
        <v>0</v>
      </c>
      <c r="K352" s="89">
        <v>0</v>
      </c>
      <c r="L352" s="89">
        <v>0</v>
      </c>
      <c r="M352" s="89">
        <v>0</v>
      </c>
      <c r="N352" s="89">
        <v>868</v>
      </c>
      <c r="O352" s="89">
        <v>0</v>
      </c>
      <c r="P352" s="89">
        <v>0</v>
      </c>
      <c r="Q352" s="89">
        <v>0</v>
      </c>
      <c r="R352" s="89">
        <v>0</v>
      </c>
      <c r="S352" s="89">
        <v>0</v>
      </c>
      <c r="T352" s="89">
        <v>0</v>
      </c>
      <c r="U352" s="89">
        <v>0</v>
      </c>
      <c r="V352" s="89">
        <v>0</v>
      </c>
      <c r="W352" s="89">
        <v>0</v>
      </c>
      <c r="X352" s="89">
        <v>0</v>
      </c>
      <c r="Y352" s="89">
        <v>0</v>
      </c>
      <c r="Z352" s="89">
        <v>899</v>
      </c>
      <c r="AA352" s="89">
        <v>0</v>
      </c>
      <c r="AB352" s="89">
        <v>0</v>
      </c>
      <c r="AC352" s="89">
        <v>0</v>
      </c>
      <c r="AD352" s="89">
        <v>0</v>
      </c>
      <c r="AE352" s="89">
        <v>0</v>
      </c>
      <c r="AF352" s="89">
        <v>0</v>
      </c>
      <c r="AG352" s="89">
        <v>0</v>
      </c>
      <c r="AH352" s="89">
        <v>0</v>
      </c>
      <c r="AI352" s="89">
        <v>0</v>
      </c>
      <c r="AJ352" s="89">
        <v>0</v>
      </c>
    </row>
    <row r="353" spans="1:36" ht="15" customHeight="1">
      <c r="A353" s="89" t="s">
        <v>143</v>
      </c>
      <c r="B353" s="91" t="s">
        <v>307</v>
      </c>
      <c r="C353" s="89">
        <v>600</v>
      </c>
      <c r="D353" s="89">
        <v>1399.0173033453</v>
      </c>
      <c r="E353" s="89">
        <v>645.5935980418019</v>
      </c>
      <c r="F353" s="89">
        <v>0</v>
      </c>
      <c r="G353" s="89">
        <v>1134.76331056603</v>
      </c>
      <c r="H353" s="89">
        <v>1341.3757744945199</v>
      </c>
      <c r="I353" s="89">
        <v>959.53068808902401</v>
      </c>
      <c r="J353" s="89">
        <v>850.09003943214498</v>
      </c>
      <c r="K353" s="89">
        <v>0</v>
      </c>
      <c r="L353" s="89">
        <v>1549.5137640238599</v>
      </c>
      <c r="M353" s="89">
        <v>0</v>
      </c>
      <c r="N353" s="89">
        <v>0</v>
      </c>
      <c r="O353" s="89">
        <v>0</v>
      </c>
      <c r="P353" s="89">
        <v>0</v>
      </c>
      <c r="Q353" s="89">
        <v>363.85293099165801</v>
      </c>
      <c r="R353" s="89">
        <v>1673.8376714381</v>
      </c>
      <c r="S353" s="89">
        <v>0</v>
      </c>
      <c r="T353" s="89">
        <v>785.88569114541792</v>
      </c>
      <c r="U353" s="89">
        <v>0</v>
      </c>
      <c r="V353" s="89">
        <v>0</v>
      </c>
      <c r="W353" s="89">
        <v>604.03108572155702</v>
      </c>
      <c r="X353" s="89">
        <v>1502.6294206436</v>
      </c>
      <c r="Y353" s="89">
        <v>1672.93153161432</v>
      </c>
      <c r="Z353" s="89">
        <v>0</v>
      </c>
      <c r="AA353" s="89">
        <v>1485.1832458255701</v>
      </c>
      <c r="AB353" s="89">
        <v>0</v>
      </c>
      <c r="AC353" s="89">
        <v>0</v>
      </c>
      <c r="AD353" s="89">
        <v>0</v>
      </c>
      <c r="AE353" s="89">
        <v>0</v>
      </c>
      <c r="AF353" s="89">
        <v>1227</v>
      </c>
      <c r="AG353" s="89">
        <v>874</v>
      </c>
      <c r="AH353" s="89">
        <v>1285</v>
      </c>
      <c r="AI353" s="89">
        <v>2083</v>
      </c>
      <c r="AJ353" s="89">
        <v>1049</v>
      </c>
    </row>
    <row r="354" spans="1:36" ht="15" customHeight="1">
      <c r="A354" s="89" t="s">
        <v>24</v>
      </c>
      <c r="B354" s="91" t="s">
        <v>279</v>
      </c>
      <c r="C354" s="89">
        <v>1462.5036972452499</v>
      </c>
      <c r="D354" s="89">
        <v>0</v>
      </c>
      <c r="E354" s="89">
        <v>770.236828192453</v>
      </c>
      <c r="F354" s="89">
        <v>1022.45061807718</v>
      </c>
      <c r="G354" s="89">
        <v>456.356604383042</v>
      </c>
      <c r="H354" s="89">
        <v>254.84215530230099</v>
      </c>
      <c r="I354" s="89">
        <v>477.03670245972501</v>
      </c>
      <c r="J354" s="89">
        <v>973.03029341892591</v>
      </c>
      <c r="K354" s="89">
        <v>0</v>
      </c>
      <c r="L354" s="89">
        <v>1640.58307712588</v>
      </c>
      <c r="M354" s="89">
        <v>0</v>
      </c>
      <c r="N354" s="89">
        <v>1188.0094566349799</v>
      </c>
      <c r="O354" s="89">
        <v>332.26843218335199</v>
      </c>
      <c r="P354" s="89">
        <v>400.59372578107298</v>
      </c>
      <c r="Q354" s="89">
        <v>0</v>
      </c>
      <c r="R354" s="89">
        <v>557.69258660892194</v>
      </c>
      <c r="S354" s="89">
        <v>1094.83749350671</v>
      </c>
      <c r="T354" s="89">
        <v>640.31926514528504</v>
      </c>
      <c r="U354" s="89">
        <v>1264.2639586615901</v>
      </c>
      <c r="V354" s="89">
        <v>667.28743942098004</v>
      </c>
      <c r="W354" s="89">
        <v>804.23854010353705</v>
      </c>
      <c r="X354" s="89">
        <v>630.35834473776902</v>
      </c>
      <c r="Y354" s="89">
        <v>0</v>
      </c>
      <c r="Z354" s="89">
        <v>850.72120472862309</v>
      </c>
      <c r="AA354" s="89">
        <v>1698.78586366179</v>
      </c>
      <c r="AB354" s="89">
        <v>171.239684871614</v>
      </c>
      <c r="AC354" s="89">
        <v>416.67442091245101</v>
      </c>
      <c r="AD354" s="89">
        <v>1399.0173033453</v>
      </c>
      <c r="AE354" s="89">
        <v>0</v>
      </c>
      <c r="AF354" s="89">
        <v>0</v>
      </c>
      <c r="AG354" s="89">
        <v>0</v>
      </c>
      <c r="AH354" s="89">
        <v>0</v>
      </c>
      <c r="AI354" s="89">
        <v>0</v>
      </c>
      <c r="AJ354" s="89">
        <v>0</v>
      </c>
    </row>
    <row r="355" spans="1:36" ht="15" customHeight="1">
      <c r="A355" s="89" t="s">
        <v>24</v>
      </c>
      <c r="B355" s="91" t="s">
        <v>281</v>
      </c>
      <c r="C355" s="89">
        <v>1099.0230756102801</v>
      </c>
      <c r="D355" s="89">
        <v>770.236828192453</v>
      </c>
      <c r="E355" s="89">
        <v>0</v>
      </c>
      <c r="F355" s="89">
        <v>0</v>
      </c>
      <c r="G355" s="89">
        <v>501.39553045155702</v>
      </c>
      <c r="H355" s="89">
        <v>767.87486374571495</v>
      </c>
      <c r="I355" s="89">
        <v>406.49570969197498</v>
      </c>
      <c r="J355" s="89">
        <v>692.15566005255198</v>
      </c>
      <c r="K355" s="89">
        <v>0</v>
      </c>
      <c r="L355" s="89">
        <v>1325.3755051562</v>
      </c>
      <c r="M355" s="89">
        <v>0</v>
      </c>
      <c r="N355" s="89">
        <v>0</v>
      </c>
      <c r="O355" s="89">
        <v>1075.0708709829501</v>
      </c>
      <c r="P355" s="89">
        <v>1146.04524644247</v>
      </c>
      <c r="Q355" s="89">
        <v>924.13527462824004</v>
      </c>
      <c r="R355" s="89">
        <v>1040.2243047708</v>
      </c>
      <c r="S355" s="89">
        <v>0</v>
      </c>
      <c r="T355" s="89">
        <v>140.402716275073</v>
      </c>
      <c r="U355" s="89">
        <v>0</v>
      </c>
      <c r="V355" s="89">
        <v>0</v>
      </c>
      <c r="W355" s="89">
        <v>192.198479320232</v>
      </c>
      <c r="X355" s="89">
        <v>1037.5298659720399</v>
      </c>
      <c r="Y355" s="89">
        <v>0</v>
      </c>
      <c r="Z355" s="89">
        <v>0</v>
      </c>
      <c r="AA355" s="89">
        <v>1535.2614592201701</v>
      </c>
      <c r="AB355" s="89">
        <v>903.982915252147</v>
      </c>
      <c r="AC355" s="89">
        <v>1089.5599581445199</v>
      </c>
      <c r="AD355" s="89">
        <v>645.5935980418019</v>
      </c>
      <c r="AE355" s="89">
        <v>0</v>
      </c>
      <c r="AF355" s="89">
        <v>1174</v>
      </c>
      <c r="AG355" s="89">
        <v>943</v>
      </c>
      <c r="AH355" s="89">
        <v>1394</v>
      </c>
      <c r="AI355" s="89">
        <v>2195</v>
      </c>
      <c r="AJ355" s="89">
        <v>1130</v>
      </c>
    </row>
    <row r="356" spans="1:36" ht="15" customHeight="1">
      <c r="A356" s="89" t="s">
        <v>24</v>
      </c>
      <c r="B356" s="91" t="s">
        <v>282</v>
      </c>
      <c r="C356" s="89">
        <v>0</v>
      </c>
      <c r="D356" s="89">
        <v>1022.45061807717</v>
      </c>
      <c r="E356" s="89">
        <v>0</v>
      </c>
      <c r="F356" s="89">
        <v>0</v>
      </c>
      <c r="G356" s="89">
        <v>1415.44768519386</v>
      </c>
      <c r="H356" s="89">
        <v>1087.0459106394901</v>
      </c>
      <c r="I356" s="89">
        <v>1458.0167648837798</v>
      </c>
      <c r="J356" s="89">
        <v>0</v>
      </c>
      <c r="K356" s="89">
        <v>0</v>
      </c>
      <c r="L356" s="89">
        <v>0</v>
      </c>
      <c r="M356" s="89">
        <v>0</v>
      </c>
      <c r="N356" s="89">
        <v>453.95261489014501</v>
      </c>
      <c r="O356" s="89">
        <v>753.16464265603702</v>
      </c>
      <c r="P356" s="89">
        <v>671.17606225370605</v>
      </c>
      <c r="Q356" s="89">
        <v>0</v>
      </c>
      <c r="R356" s="89">
        <v>1075.5099926088301</v>
      </c>
      <c r="S356" s="89">
        <v>0</v>
      </c>
      <c r="T356" s="89">
        <v>0</v>
      </c>
      <c r="U356" s="89">
        <v>0</v>
      </c>
      <c r="V356" s="89">
        <v>489.50968613755697</v>
      </c>
      <c r="W356" s="89">
        <v>0</v>
      </c>
      <c r="X356" s="89">
        <v>1129.6862445515799</v>
      </c>
      <c r="Y356" s="89">
        <v>0</v>
      </c>
      <c r="Z356" s="89">
        <v>343.03271562063702</v>
      </c>
      <c r="AA356" s="89">
        <v>0</v>
      </c>
      <c r="AB356" s="89">
        <v>908.28599436695106</v>
      </c>
      <c r="AC356" s="89">
        <v>797.89632698648404</v>
      </c>
      <c r="AD356" s="89">
        <v>0</v>
      </c>
      <c r="AE356" s="89">
        <v>428</v>
      </c>
      <c r="AF356" s="89">
        <v>0</v>
      </c>
      <c r="AG356" s="89">
        <v>0</v>
      </c>
      <c r="AH356" s="89">
        <v>0</v>
      </c>
      <c r="AI356" s="89">
        <v>0</v>
      </c>
      <c r="AJ356" s="89">
        <v>0</v>
      </c>
    </row>
    <row r="357" spans="1:36" ht="15" customHeight="1">
      <c r="A357" s="89" t="s">
        <v>24</v>
      </c>
      <c r="B357" s="91" t="s">
        <v>283</v>
      </c>
      <c r="C357" s="89">
        <v>1014.34394513314</v>
      </c>
      <c r="D357" s="89">
        <v>456.356604383042</v>
      </c>
      <c r="E357" s="89">
        <v>501.39553045155702</v>
      </c>
      <c r="F357" s="89">
        <v>1415.44768519386</v>
      </c>
      <c r="G357" s="89">
        <v>0</v>
      </c>
      <c r="H357" s="89">
        <v>619.88650523467504</v>
      </c>
      <c r="I357" s="89">
        <v>504.61636209337797</v>
      </c>
      <c r="J357" s="89">
        <v>1027.04980656165</v>
      </c>
      <c r="K357" s="89">
        <v>0</v>
      </c>
      <c r="L357" s="89">
        <v>1204.00805515613</v>
      </c>
      <c r="M357" s="89">
        <v>0</v>
      </c>
      <c r="N357" s="89">
        <v>0</v>
      </c>
      <c r="O357" s="89">
        <v>662.93928739685907</v>
      </c>
      <c r="P357" s="89">
        <v>850.87250518848896</v>
      </c>
      <c r="Q357" s="89">
        <v>0</v>
      </c>
      <c r="R357" s="89">
        <v>540.00727508318994</v>
      </c>
      <c r="S357" s="89">
        <v>0</v>
      </c>
      <c r="T357" s="89">
        <v>367.02347411715601</v>
      </c>
      <c r="U357" s="89">
        <v>0</v>
      </c>
      <c r="V357" s="89">
        <v>978.20225601370009</v>
      </c>
      <c r="W357" s="89">
        <v>637.54705771983208</v>
      </c>
      <c r="X357" s="89">
        <v>1001.53130217721</v>
      </c>
      <c r="Y357" s="89">
        <v>0</v>
      </c>
      <c r="Z357" s="89">
        <v>1292.2756861994699</v>
      </c>
      <c r="AA357" s="89">
        <v>1857.41285149137</v>
      </c>
      <c r="AB357" s="89">
        <v>511.841445195772</v>
      </c>
      <c r="AC357" s="89">
        <v>869.38049533326898</v>
      </c>
      <c r="AD357" s="89">
        <v>1134.76331056603</v>
      </c>
      <c r="AE357" s="89">
        <v>0</v>
      </c>
      <c r="AF357" s="89">
        <v>0</v>
      </c>
      <c r="AG357" s="89">
        <v>0</v>
      </c>
      <c r="AH357" s="89">
        <v>0</v>
      </c>
      <c r="AI357" s="89">
        <v>0</v>
      </c>
      <c r="AJ357" s="89">
        <v>0</v>
      </c>
    </row>
    <row r="358" spans="1:36" ht="15" customHeight="1">
      <c r="A358" s="89" t="s">
        <v>24</v>
      </c>
      <c r="B358" s="91" t="s">
        <v>284</v>
      </c>
      <c r="C358" s="89">
        <v>1630.331431028</v>
      </c>
      <c r="D358" s="89">
        <v>254.84215530230099</v>
      </c>
      <c r="E358" s="89">
        <v>767.87486374571495</v>
      </c>
      <c r="F358" s="89">
        <v>1087.0459106394901</v>
      </c>
      <c r="G358" s="89">
        <v>619.88650523467504</v>
      </c>
      <c r="H358" s="89">
        <v>0</v>
      </c>
      <c r="I358" s="89">
        <v>382.62832690687503</v>
      </c>
      <c r="J358" s="89">
        <v>777.762743983733</v>
      </c>
      <c r="K358" s="89">
        <v>1194.05150474325</v>
      </c>
      <c r="L358" s="89">
        <v>0</v>
      </c>
      <c r="M358" s="89">
        <v>0</v>
      </c>
      <c r="N358" s="89">
        <v>1334.1030659155401</v>
      </c>
      <c r="O358" s="89">
        <v>528.62735733984505</v>
      </c>
      <c r="P358" s="89">
        <v>415.872666555092</v>
      </c>
      <c r="Q358" s="89">
        <v>0</v>
      </c>
      <c r="R358" s="89">
        <v>812.42519774304708</v>
      </c>
      <c r="S358" s="89">
        <v>850.90017038750102</v>
      </c>
      <c r="T358" s="89">
        <v>665.23720472525895</v>
      </c>
      <c r="U358" s="89">
        <v>1016.03976861826</v>
      </c>
      <c r="V358" s="89">
        <v>829.37590922436198</v>
      </c>
      <c r="W358" s="89">
        <v>738.706129558464</v>
      </c>
      <c r="X358" s="89">
        <v>390.17771934421097</v>
      </c>
      <c r="Y358" s="89">
        <v>0</v>
      </c>
      <c r="Z358" s="89">
        <v>842.37130979343601</v>
      </c>
      <c r="AA358" s="89">
        <v>1454.21916641332</v>
      </c>
      <c r="AB358" s="89">
        <v>404.30883342103704</v>
      </c>
      <c r="AC358" s="89">
        <v>323.68806336508601</v>
      </c>
      <c r="AD358" s="89">
        <v>1341.3757744945199</v>
      </c>
      <c r="AE358" s="89">
        <v>0</v>
      </c>
      <c r="AF358" s="89">
        <v>1234</v>
      </c>
      <c r="AG358" s="89">
        <v>1145</v>
      </c>
      <c r="AH358" s="89">
        <v>1509</v>
      </c>
      <c r="AI358" s="89">
        <v>2169</v>
      </c>
      <c r="AJ358" s="89">
        <v>1311</v>
      </c>
    </row>
    <row r="359" spans="1:36" ht="15" customHeight="1">
      <c r="A359" s="89" t="s">
        <v>24</v>
      </c>
      <c r="B359" s="91" t="s">
        <v>285</v>
      </c>
      <c r="C359" s="89">
        <v>1410.7543914733799</v>
      </c>
      <c r="D359" s="89">
        <v>477.03670245972501</v>
      </c>
      <c r="E359" s="89">
        <v>406.49570969197498</v>
      </c>
      <c r="F359" s="89">
        <v>1458.0167648837798</v>
      </c>
      <c r="G359" s="89">
        <v>504.61636209337797</v>
      </c>
      <c r="H359" s="89">
        <v>382.62832690687503</v>
      </c>
      <c r="I359" s="89">
        <v>0</v>
      </c>
      <c r="J359" s="89">
        <v>540.48617707193898</v>
      </c>
      <c r="K359" s="89">
        <v>1281.0399000955401</v>
      </c>
      <c r="L359" s="89">
        <v>1624.9639850144902</v>
      </c>
      <c r="M359" s="89">
        <v>1750.79412833571</v>
      </c>
      <c r="N359" s="89">
        <v>1662.6622525184398</v>
      </c>
      <c r="O359" s="89">
        <v>809.27324768310598</v>
      </c>
      <c r="P359" s="89">
        <v>790.13366259144595</v>
      </c>
      <c r="Q359" s="89">
        <v>1286.0923385641399</v>
      </c>
      <c r="R359" s="89">
        <v>934.15270892569299</v>
      </c>
      <c r="S359" s="89">
        <v>1015.33146361259</v>
      </c>
      <c r="T359" s="89">
        <v>339.256989214344</v>
      </c>
      <c r="U359" s="89">
        <v>1144.5981630804799</v>
      </c>
      <c r="V359" s="89">
        <v>1143.0904705983601</v>
      </c>
      <c r="W359" s="89">
        <v>356.148252621496</v>
      </c>
      <c r="X359" s="89">
        <v>633.87344837345699</v>
      </c>
      <c r="Y359" s="89">
        <v>0</v>
      </c>
      <c r="Z359" s="89">
        <v>1224.8462438825002</v>
      </c>
      <c r="AA359" s="89">
        <v>1354.2725273615699</v>
      </c>
      <c r="AB359" s="89">
        <v>643.64683867472309</v>
      </c>
      <c r="AC359" s="89">
        <v>705.30028234734198</v>
      </c>
      <c r="AD359" s="89">
        <v>959.53068808902401</v>
      </c>
      <c r="AE359" s="89">
        <v>0</v>
      </c>
      <c r="AF359" s="89">
        <v>1080</v>
      </c>
      <c r="AG359" s="89">
        <v>943</v>
      </c>
      <c r="AH359" s="89">
        <v>1374</v>
      </c>
      <c r="AI359" s="89">
        <v>2106</v>
      </c>
      <c r="AJ359" s="89">
        <v>1130</v>
      </c>
    </row>
    <row r="360" spans="1:36" ht="15" customHeight="1">
      <c r="A360" s="89" t="s">
        <v>24</v>
      </c>
      <c r="B360" s="91" t="s">
        <v>286</v>
      </c>
      <c r="C360" s="89">
        <v>1789.50848048067</v>
      </c>
      <c r="D360" s="89">
        <v>973.03029341892591</v>
      </c>
      <c r="E360" s="89">
        <v>692.15566005255096</v>
      </c>
      <c r="F360" s="89">
        <v>0</v>
      </c>
      <c r="G360" s="89">
        <v>1027.04980656165</v>
      </c>
      <c r="H360" s="89">
        <v>777.762743983733</v>
      </c>
      <c r="I360" s="89">
        <v>540.48617707193796</v>
      </c>
      <c r="J360" s="89">
        <v>0</v>
      </c>
      <c r="K360" s="89">
        <v>978.43615901451699</v>
      </c>
      <c r="L360" s="89">
        <v>0</v>
      </c>
      <c r="M360" s="89">
        <v>1298.0924487966699</v>
      </c>
      <c r="N360" s="89">
        <v>0</v>
      </c>
      <c r="O360" s="89">
        <v>1294.2279971775301</v>
      </c>
      <c r="P360" s="89">
        <v>1171.93947295151</v>
      </c>
      <c r="Q360" s="89">
        <v>1213.4344984837101</v>
      </c>
      <c r="R360" s="89">
        <v>1472.55546826829</v>
      </c>
      <c r="S360" s="89">
        <v>873.01233222354495</v>
      </c>
      <c r="T360" s="89">
        <v>737.80857292999201</v>
      </c>
      <c r="U360" s="89">
        <v>921.64596476852296</v>
      </c>
      <c r="V360" s="89">
        <v>0</v>
      </c>
      <c r="W360" s="89">
        <v>503.888449476456</v>
      </c>
      <c r="X360" s="89">
        <v>745.49926267908506</v>
      </c>
      <c r="Y360" s="89">
        <v>0</v>
      </c>
      <c r="Z360" s="89">
        <v>1533.4077074085801</v>
      </c>
      <c r="AA360" s="89">
        <v>400</v>
      </c>
      <c r="AB360" s="89">
        <v>1144.11719890019</v>
      </c>
      <c r="AC360" s="89">
        <v>1030.02389787685</v>
      </c>
      <c r="AD360" s="89">
        <v>850.09003943214498</v>
      </c>
      <c r="AE360" s="89">
        <v>0</v>
      </c>
      <c r="AF360" s="89">
        <v>515</v>
      </c>
      <c r="AG360" s="89">
        <v>312</v>
      </c>
      <c r="AH360" s="89">
        <v>728</v>
      </c>
      <c r="AI360" s="89">
        <v>1538</v>
      </c>
      <c r="AJ360" s="89">
        <v>500</v>
      </c>
    </row>
    <row r="361" spans="1:36" ht="15" customHeight="1">
      <c r="A361" s="89" t="s">
        <v>24</v>
      </c>
      <c r="B361" s="91" t="s">
        <v>308</v>
      </c>
      <c r="C361" s="89">
        <v>0</v>
      </c>
      <c r="D361" s="89">
        <v>0</v>
      </c>
      <c r="E361" s="89">
        <v>0</v>
      </c>
      <c r="F361" s="89">
        <v>0</v>
      </c>
      <c r="G361" s="89">
        <v>0</v>
      </c>
      <c r="H361" s="89">
        <v>1194.05150474325</v>
      </c>
      <c r="I361" s="89">
        <v>1281.0399000955401</v>
      </c>
      <c r="J361" s="89">
        <v>978.43615901451699</v>
      </c>
      <c r="K361" s="89">
        <v>0</v>
      </c>
      <c r="L361" s="89">
        <v>0</v>
      </c>
      <c r="M361" s="89">
        <v>647.91129284531996</v>
      </c>
      <c r="N361" s="89">
        <v>0</v>
      </c>
      <c r="O361" s="89">
        <v>0</v>
      </c>
      <c r="P361" s="89">
        <v>0</v>
      </c>
      <c r="Q361" s="89">
        <v>0</v>
      </c>
      <c r="R361" s="89">
        <v>0</v>
      </c>
      <c r="S361" s="89">
        <v>384.46822270052297</v>
      </c>
      <c r="T361" s="89">
        <v>0</v>
      </c>
      <c r="U361" s="89">
        <v>205.65185271509202</v>
      </c>
      <c r="V361" s="89">
        <v>0</v>
      </c>
      <c r="W361" s="89">
        <v>0</v>
      </c>
      <c r="X361" s="89">
        <v>825.43250435985999</v>
      </c>
      <c r="Y361" s="89">
        <v>0</v>
      </c>
      <c r="Z361" s="89">
        <v>0</v>
      </c>
      <c r="AA361" s="89">
        <v>661.72041219775406</v>
      </c>
      <c r="AB361" s="89">
        <v>0</v>
      </c>
      <c r="AC361" s="89">
        <v>1177.7913358512399</v>
      </c>
      <c r="AD361" s="89">
        <v>0</v>
      </c>
      <c r="AE361" s="89">
        <v>0</v>
      </c>
      <c r="AF361" s="89">
        <v>860</v>
      </c>
      <c r="AG361" s="89">
        <v>1040</v>
      </c>
      <c r="AH361" s="89">
        <v>959</v>
      </c>
      <c r="AI361" s="89">
        <v>1194</v>
      </c>
      <c r="AJ361" s="89">
        <v>1069</v>
      </c>
    </row>
    <row r="362" spans="1:36" ht="15" customHeight="1">
      <c r="A362" s="89" t="s">
        <v>24</v>
      </c>
      <c r="B362" s="91" t="s">
        <v>287</v>
      </c>
      <c r="C362" s="89">
        <v>229.590304990151</v>
      </c>
      <c r="D362" s="89">
        <v>1640.58307712588</v>
      </c>
      <c r="E362" s="89">
        <v>1325.3755051562</v>
      </c>
      <c r="F362" s="89">
        <v>0</v>
      </c>
      <c r="G362" s="89">
        <v>1204.00805515613</v>
      </c>
      <c r="H362" s="89">
        <v>0</v>
      </c>
      <c r="I362" s="89">
        <v>1624.9639850144902</v>
      </c>
      <c r="J362" s="89">
        <v>0</v>
      </c>
      <c r="K362" s="89">
        <v>0</v>
      </c>
      <c r="L362" s="89">
        <v>0</v>
      </c>
      <c r="M362" s="89">
        <v>0</v>
      </c>
      <c r="N362" s="89">
        <v>0</v>
      </c>
      <c r="O362" s="89">
        <v>1723.5923456386299</v>
      </c>
      <c r="P362" s="89">
        <v>0</v>
      </c>
      <c r="Q362" s="89">
        <v>1479.4523671480001</v>
      </c>
      <c r="R362" s="89">
        <v>1341.0179170542301</v>
      </c>
      <c r="S362" s="89">
        <v>0</v>
      </c>
      <c r="T362" s="89">
        <v>1307.3596546454498</v>
      </c>
      <c r="U362" s="89">
        <v>0</v>
      </c>
      <c r="V362" s="89">
        <v>0</v>
      </c>
      <c r="W362" s="89">
        <v>1513.17891265412</v>
      </c>
      <c r="X362" s="89">
        <v>0</v>
      </c>
      <c r="Y362" s="89">
        <v>421.672415134201</v>
      </c>
      <c r="Z362" s="89">
        <v>0</v>
      </c>
      <c r="AA362" s="89">
        <v>0</v>
      </c>
      <c r="AB362" s="89">
        <v>1632.96478199994</v>
      </c>
      <c r="AC362" s="89">
        <v>0</v>
      </c>
      <c r="AD362" s="89">
        <v>1549.5137640238599</v>
      </c>
      <c r="AE362" s="89">
        <v>0</v>
      </c>
      <c r="AF362" s="89">
        <v>0</v>
      </c>
      <c r="AG362" s="89">
        <v>0</v>
      </c>
      <c r="AH362" s="89">
        <v>0</v>
      </c>
      <c r="AI362" s="89">
        <v>0</v>
      </c>
      <c r="AJ362" s="89">
        <v>0</v>
      </c>
    </row>
    <row r="363" spans="1:36" ht="15" customHeight="1">
      <c r="A363" s="89" t="s">
        <v>24</v>
      </c>
      <c r="B363" s="91" t="s">
        <v>288</v>
      </c>
      <c r="C363" s="89">
        <v>0</v>
      </c>
      <c r="D363" s="89">
        <v>0</v>
      </c>
      <c r="E363" s="89">
        <v>0</v>
      </c>
      <c r="F363" s="89">
        <v>0</v>
      </c>
      <c r="G363" s="89">
        <v>0</v>
      </c>
      <c r="H363" s="89">
        <v>0</v>
      </c>
      <c r="I363" s="89">
        <v>1750.79412833571</v>
      </c>
      <c r="J363" s="89">
        <v>1298.0924487966699</v>
      </c>
      <c r="K363" s="89">
        <v>647.91129284531996</v>
      </c>
      <c r="L363" s="89">
        <v>0</v>
      </c>
      <c r="M363" s="89">
        <v>0</v>
      </c>
      <c r="N363" s="89">
        <v>0</v>
      </c>
      <c r="O363" s="89">
        <v>0</v>
      </c>
      <c r="P363" s="89">
        <v>0</v>
      </c>
      <c r="Q363" s="89">
        <v>0</v>
      </c>
      <c r="R363" s="89">
        <v>0</v>
      </c>
      <c r="S363" s="89">
        <v>1026.3112498938599</v>
      </c>
      <c r="T363" s="89">
        <v>0</v>
      </c>
      <c r="U363" s="89">
        <v>852.16339759525101</v>
      </c>
      <c r="V363" s="89">
        <v>0</v>
      </c>
      <c r="W363" s="89">
        <v>0</v>
      </c>
      <c r="X363" s="89">
        <v>1430.7807594476301</v>
      </c>
      <c r="Y363" s="89">
        <v>0</v>
      </c>
      <c r="Z363" s="89">
        <v>0</v>
      </c>
      <c r="AA363" s="89">
        <v>505.82931999969901</v>
      </c>
      <c r="AB363" s="89">
        <v>0</v>
      </c>
      <c r="AC363" s="89">
        <v>0</v>
      </c>
      <c r="AD363" s="89">
        <v>0</v>
      </c>
      <c r="AE363" s="89">
        <v>0</v>
      </c>
      <c r="AF363" s="89">
        <v>903</v>
      </c>
      <c r="AG363" s="89">
        <v>1119</v>
      </c>
      <c r="AH363" s="89">
        <v>824</v>
      </c>
      <c r="AI363" s="89">
        <v>709</v>
      </c>
      <c r="AJ363" s="89">
        <v>1068</v>
      </c>
    </row>
    <row r="364" spans="1:36" ht="15" customHeight="1">
      <c r="A364" s="89" t="s">
        <v>24</v>
      </c>
      <c r="B364" s="91" t="s">
        <v>289</v>
      </c>
      <c r="C364" s="89">
        <v>0</v>
      </c>
      <c r="D364" s="89">
        <v>1462.5036972452499</v>
      </c>
      <c r="E364" s="89">
        <v>300</v>
      </c>
      <c r="F364" s="89">
        <v>0</v>
      </c>
      <c r="G364" s="89">
        <v>350</v>
      </c>
      <c r="H364" s="89">
        <v>1630.331431028</v>
      </c>
      <c r="I364" s="89">
        <v>500</v>
      </c>
      <c r="J364" s="89">
        <v>1789.50848048067</v>
      </c>
      <c r="K364" s="89">
        <v>0</v>
      </c>
      <c r="L364" s="89">
        <v>1000</v>
      </c>
      <c r="M364" s="89">
        <v>0</v>
      </c>
      <c r="N364" s="89">
        <v>2201.08682865318</v>
      </c>
      <c r="O364" s="89">
        <v>1577.9893158996201</v>
      </c>
      <c r="P364" s="89">
        <v>1838.3882306706901</v>
      </c>
      <c r="Q364" s="89">
        <v>1284.4862978178601</v>
      </c>
      <c r="R364" s="89">
        <v>1000</v>
      </c>
      <c r="S364" s="89">
        <v>0</v>
      </c>
      <c r="T364" s="89">
        <v>1087.0487478216301</v>
      </c>
      <c r="U364" s="89">
        <v>0</v>
      </c>
      <c r="V364" s="89">
        <v>1809.0938656153198</v>
      </c>
      <c r="W364" s="89">
        <v>1285.66128237525</v>
      </c>
      <c r="X364" s="89">
        <v>2000.60210862749</v>
      </c>
      <c r="Y364" s="89">
        <v>560.61008017351105</v>
      </c>
      <c r="Z364" s="89">
        <v>2252.6160473271798</v>
      </c>
      <c r="AA364" s="89">
        <v>2623.54865906435</v>
      </c>
      <c r="AB364" s="89">
        <v>1472.1386482586699</v>
      </c>
      <c r="AC364" s="89">
        <v>1879.07717022939</v>
      </c>
      <c r="AD364" s="89">
        <v>600</v>
      </c>
      <c r="AE364" s="89">
        <v>0</v>
      </c>
      <c r="AF364" s="89">
        <v>1663</v>
      </c>
      <c r="AG364" s="89">
        <v>1404</v>
      </c>
      <c r="AH364" s="89">
        <v>1850</v>
      </c>
      <c r="AI364" s="89">
        <v>2714</v>
      </c>
      <c r="AJ364" s="89">
        <v>1593</v>
      </c>
    </row>
    <row r="365" spans="1:36" ht="15" customHeight="1">
      <c r="A365" s="89" t="s">
        <v>24</v>
      </c>
      <c r="B365" s="91" t="s">
        <v>290</v>
      </c>
      <c r="C365" s="89">
        <v>2201.08682865318</v>
      </c>
      <c r="D365" s="89">
        <v>1188.0094566349799</v>
      </c>
      <c r="E365" s="89">
        <v>0</v>
      </c>
      <c r="F365" s="89">
        <v>453.95261489014501</v>
      </c>
      <c r="G365" s="89">
        <v>0</v>
      </c>
      <c r="H365" s="89">
        <v>1334.1030659155401</v>
      </c>
      <c r="I365" s="89">
        <v>1662.6622525184398</v>
      </c>
      <c r="J365" s="89">
        <v>0</v>
      </c>
      <c r="K365" s="89">
        <v>0</v>
      </c>
      <c r="L365" s="89">
        <v>0</v>
      </c>
      <c r="M365" s="89">
        <v>0</v>
      </c>
      <c r="N365" s="89">
        <v>0</v>
      </c>
      <c r="O365" s="89">
        <v>859.98490218899008</v>
      </c>
      <c r="P365" s="89">
        <v>947.645128812331</v>
      </c>
      <c r="Q365" s="89">
        <v>0</v>
      </c>
      <c r="R365" s="89">
        <v>1007.1001103608399</v>
      </c>
      <c r="S365" s="89">
        <v>0</v>
      </c>
      <c r="T365" s="89">
        <v>0</v>
      </c>
      <c r="U365" s="89">
        <v>0</v>
      </c>
      <c r="V365" s="89">
        <v>521.15889498532397</v>
      </c>
      <c r="W365" s="89">
        <v>0</v>
      </c>
      <c r="X365" s="89">
        <v>1480.0860704174399</v>
      </c>
      <c r="Y365" s="89">
        <v>0</v>
      </c>
      <c r="Z365" s="89">
        <v>772.59590847392906</v>
      </c>
      <c r="AA365" s="89">
        <v>0</v>
      </c>
      <c r="AB365" s="89">
        <v>1031.61870157402</v>
      </c>
      <c r="AC365" s="89">
        <v>1109.6121626510699</v>
      </c>
      <c r="AD365" s="89">
        <v>0</v>
      </c>
      <c r="AE365" s="89">
        <v>868</v>
      </c>
      <c r="AF365" s="89">
        <v>0</v>
      </c>
      <c r="AG365" s="89">
        <v>0</v>
      </c>
      <c r="AH365" s="89">
        <v>0</v>
      </c>
      <c r="AI365" s="89">
        <v>0</v>
      </c>
      <c r="AJ365" s="89">
        <v>0</v>
      </c>
    </row>
    <row r="366" spans="1:36" ht="15" customHeight="1">
      <c r="A366" s="89" t="s">
        <v>24</v>
      </c>
      <c r="B366" s="91" t="s">
        <v>291</v>
      </c>
      <c r="C366" s="89">
        <v>1577.9893158996201</v>
      </c>
      <c r="D366" s="89">
        <v>332.26843218335301</v>
      </c>
      <c r="E366" s="89">
        <v>1075.0708709829501</v>
      </c>
      <c r="F366" s="89">
        <v>753.16464265603702</v>
      </c>
      <c r="G366" s="89">
        <v>662.93928739685907</v>
      </c>
      <c r="H366" s="89">
        <v>528.62735733984505</v>
      </c>
      <c r="I366" s="89">
        <v>809.27324768310598</v>
      </c>
      <c r="J366" s="89">
        <v>1294.2279971775301</v>
      </c>
      <c r="K366" s="89">
        <v>0</v>
      </c>
      <c r="L366" s="89">
        <v>1723.5923456386299</v>
      </c>
      <c r="M366" s="89">
        <v>0</v>
      </c>
      <c r="N366" s="89">
        <v>859.98490218899099</v>
      </c>
      <c r="O366" s="89">
        <v>0</v>
      </c>
      <c r="P366" s="89">
        <v>331.48986219249798</v>
      </c>
      <c r="Q366" s="89">
        <v>0</v>
      </c>
      <c r="R366" s="89">
        <v>427.98870255175405</v>
      </c>
      <c r="S366" s="89">
        <v>1262.65091310359</v>
      </c>
      <c r="T366" s="89">
        <v>938.10517788985101</v>
      </c>
      <c r="U366" s="89">
        <v>0</v>
      </c>
      <c r="V366" s="89">
        <v>339.14004627368701</v>
      </c>
      <c r="W366" s="89">
        <v>1129.39397401365</v>
      </c>
      <c r="X366" s="89">
        <v>818.17144171362804</v>
      </c>
      <c r="Y366" s="89">
        <v>0</v>
      </c>
      <c r="Z366" s="89">
        <v>677.09091812818099</v>
      </c>
      <c r="AA366" s="89">
        <v>1974.18746626347</v>
      </c>
      <c r="AB366" s="89">
        <v>171.92921205264901</v>
      </c>
      <c r="AC366" s="89">
        <v>470.59611593338201</v>
      </c>
      <c r="AD366" s="89">
        <v>0</v>
      </c>
      <c r="AE366" s="89">
        <v>0</v>
      </c>
      <c r="AF366" s="89">
        <v>0</v>
      </c>
      <c r="AG366" s="89">
        <v>0</v>
      </c>
      <c r="AH366" s="89">
        <v>0</v>
      </c>
      <c r="AI366" s="89">
        <v>0</v>
      </c>
      <c r="AJ366" s="89">
        <v>0</v>
      </c>
    </row>
    <row r="367" spans="1:36" ht="15" customHeight="1">
      <c r="A367" s="89" t="s">
        <v>24</v>
      </c>
      <c r="B367" s="91" t="s">
        <v>292</v>
      </c>
      <c r="C367" s="89">
        <v>1838.3882306706901</v>
      </c>
      <c r="D367" s="89">
        <v>400.59372578107298</v>
      </c>
      <c r="E367" s="89">
        <v>1146.04524644247</v>
      </c>
      <c r="F367" s="89">
        <v>671.17606225370605</v>
      </c>
      <c r="G367" s="89">
        <v>850.87250518848896</v>
      </c>
      <c r="H367" s="89">
        <v>415.872666555092</v>
      </c>
      <c r="I367" s="89">
        <v>790.13366259144595</v>
      </c>
      <c r="J367" s="89">
        <v>1171.93947295151</v>
      </c>
      <c r="K367" s="89">
        <v>0</v>
      </c>
      <c r="L367" s="89">
        <v>0</v>
      </c>
      <c r="M367" s="89">
        <v>0</v>
      </c>
      <c r="N367" s="89">
        <v>947.645128812331</v>
      </c>
      <c r="O367" s="89">
        <v>331.489862192499</v>
      </c>
      <c r="P367" s="89">
        <v>0</v>
      </c>
      <c r="Q367" s="89">
        <v>0</v>
      </c>
      <c r="R367" s="89">
        <v>755.25685508296101</v>
      </c>
      <c r="S367" s="89">
        <v>961.22566260652798</v>
      </c>
      <c r="T367" s="89">
        <v>1025.1109061800601</v>
      </c>
      <c r="U367" s="89">
        <v>1141.8269998191799</v>
      </c>
      <c r="V367" s="89">
        <v>486.509831457367</v>
      </c>
      <c r="W367" s="89">
        <v>1144.4012916258498</v>
      </c>
      <c r="X367" s="89">
        <v>551.71910134001803</v>
      </c>
      <c r="Y367" s="89">
        <v>0</v>
      </c>
      <c r="Z367" s="89">
        <v>452.356585476161</v>
      </c>
      <c r="AA367" s="89">
        <v>1745.8480912927701</v>
      </c>
      <c r="AB367" s="89">
        <v>369.97218165411005</v>
      </c>
      <c r="AC367" s="89">
        <v>171.64965832355401</v>
      </c>
      <c r="AD367" s="89">
        <v>0</v>
      </c>
      <c r="AE367" s="89">
        <v>0</v>
      </c>
      <c r="AF367" s="89">
        <v>0</v>
      </c>
      <c r="AG367" s="89">
        <v>0</v>
      </c>
      <c r="AH367" s="89">
        <v>0</v>
      </c>
      <c r="AI367" s="89">
        <v>0</v>
      </c>
      <c r="AJ367" s="89">
        <v>0</v>
      </c>
    </row>
    <row r="368" spans="1:36" ht="15" customHeight="1">
      <c r="A368" s="89" t="s">
        <v>24</v>
      </c>
      <c r="B368" s="91" t="s">
        <v>293</v>
      </c>
      <c r="C368" s="89">
        <v>1284.4862978178601</v>
      </c>
      <c r="D368" s="89">
        <v>0</v>
      </c>
      <c r="E368" s="89">
        <v>924.13527462824095</v>
      </c>
      <c r="F368" s="89">
        <v>0</v>
      </c>
      <c r="G368" s="89">
        <v>0</v>
      </c>
      <c r="H368" s="89">
        <v>0</v>
      </c>
      <c r="I368" s="89">
        <v>1286.0923385641399</v>
      </c>
      <c r="J368" s="89">
        <v>1213.4344984837101</v>
      </c>
      <c r="K368" s="89">
        <v>0</v>
      </c>
      <c r="L368" s="89">
        <v>1479.4523671480001</v>
      </c>
      <c r="M368" s="89">
        <v>0</v>
      </c>
      <c r="N368" s="89">
        <v>0</v>
      </c>
      <c r="O368" s="89">
        <v>0</v>
      </c>
      <c r="P368" s="89">
        <v>0</v>
      </c>
      <c r="Q368" s="89">
        <v>0</v>
      </c>
      <c r="R368" s="89">
        <v>0</v>
      </c>
      <c r="S368" s="89">
        <v>0</v>
      </c>
      <c r="T368" s="89">
        <v>1057.1666425449798</v>
      </c>
      <c r="U368" s="89">
        <v>0</v>
      </c>
      <c r="V368" s="89">
        <v>0</v>
      </c>
      <c r="W368" s="89">
        <v>932.264714643704</v>
      </c>
      <c r="X368" s="89">
        <v>0</v>
      </c>
      <c r="Y368" s="89">
        <v>0</v>
      </c>
      <c r="Z368" s="89">
        <v>0</v>
      </c>
      <c r="AA368" s="89">
        <v>0</v>
      </c>
      <c r="AB368" s="89">
        <v>0</v>
      </c>
      <c r="AC368" s="89">
        <v>0</v>
      </c>
      <c r="AD368" s="89">
        <v>363.85293099165801</v>
      </c>
      <c r="AE368" s="89">
        <v>0</v>
      </c>
      <c r="AF368" s="89">
        <v>1419</v>
      </c>
      <c r="AG368" s="89">
        <v>1163</v>
      </c>
      <c r="AH368" s="89">
        <v>1515</v>
      </c>
      <c r="AI368" s="89">
        <v>2263</v>
      </c>
      <c r="AJ368" s="89">
        <v>1258</v>
      </c>
    </row>
    <row r="369" spans="1:36" ht="15" customHeight="1">
      <c r="A369" s="89" t="s">
        <v>24</v>
      </c>
      <c r="B369" s="91" t="s">
        <v>294</v>
      </c>
      <c r="C369" s="89">
        <v>1223.64121711451</v>
      </c>
      <c r="D369" s="89">
        <v>557.69258660892194</v>
      </c>
      <c r="E369" s="89">
        <v>1040.2243047708</v>
      </c>
      <c r="F369" s="89">
        <v>1075.5099926088301</v>
      </c>
      <c r="G369" s="89">
        <v>540.00727508318903</v>
      </c>
      <c r="H369" s="89">
        <v>812.42519774304708</v>
      </c>
      <c r="I369" s="89">
        <v>934.15270892569299</v>
      </c>
      <c r="J369" s="89">
        <v>1472.55546826829</v>
      </c>
      <c r="K369" s="89">
        <v>0</v>
      </c>
      <c r="L369" s="89">
        <v>1341.0179170542301</v>
      </c>
      <c r="M369" s="89">
        <v>0</v>
      </c>
      <c r="N369" s="89">
        <v>1007.1001103608399</v>
      </c>
      <c r="O369" s="89">
        <v>427.98870255175405</v>
      </c>
      <c r="P369" s="89">
        <v>755.25685508296192</v>
      </c>
      <c r="Q369" s="89">
        <v>0</v>
      </c>
      <c r="R369" s="89">
        <v>0</v>
      </c>
      <c r="S369" s="89">
        <v>0</v>
      </c>
      <c r="T369" s="89">
        <v>903.07870161533708</v>
      </c>
      <c r="U369" s="89">
        <v>0</v>
      </c>
      <c r="V369" s="89">
        <v>586.66369571887094</v>
      </c>
      <c r="W369" s="89">
        <v>1161.0499939660699</v>
      </c>
      <c r="X369" s="89">
        <v>1174.66292608554</v>
      </c>
      <c r="Y369" s="89">
        <v>0</v>
      </c>
      <c r="Z369" s="89">
        <v>1082.6257637412202</v>
      </c>
      <c r="AA369" s="89">
        <v>2245.4899867019499</v>
      </c>
      <c r="AB369" s="89">
        <v>429.94551876705401</v>
      </c>
      <c r="AC369" s="89">
        <v>874.10712133104096</v>
      </c>
      <c r="AD369" s="89">
        <v>1673.8376714381</v>
      </c>
      <c r="AE369" s="89">
        <v>0</v>
      </c>
      <c r="AF369" s="89">
        <v>0</v>
      </c>
      <c r="AG369" s="89">
        <v>0</v>
      </c>
      <c r="AH369" s="89">
        <v>0</v>
      </c>
      <c r="AI369" s="89">
        <v>0</v>
      </c>
      <c r="AJ369" s="89">
        <v>0</v>
      </c>
    </row>
    <row r="370" spans="1:36">
      <c r="A370" s="89" t="s">
        <v>24</v>
      </c>
      <c r="B370" s="91" t="s">
        <v>309</v>
      </c>
      <c r="C370" s="89">
        <v>0</v>
      </c>
      <c r="D370" s="89">
        <v>1094.83749350671</v>
      </c>
      <c r="E370" s="89">
        <v>0</v>
      </c>
      <c r="F370" s="89">
        <v>0</v>
      </c>
      <c r="G370" s="89">
        <v>0</v>
      </c>
      <c r="H370" s="89">
        <v>850.90017038750102</v>
      </c>
      <c r="I370" s="89">
        <v>1015.33146361259</v>
      </c>
      <c r="J370" s="89">
        <v>873.01233222354495</v>
      </c>
      <c r="K370" s="89">
        <v>384.46822270052297</v>
      </c>
      <c r="L370" s="89">
        <v>0</v>
      </c>
      <c r="M370" s="89">
        <v>1026.3112498938599</v>
      </c>
      <c r="N370" s="89">
        <v>0</v>
      </c>
      <c r="O370" s="89">
        <v>1262.65091310359</v>
      </c>
      <c r="P370" s="89">
        <v>961.22566260652798</v>
      </c>
      <c r="Q370" s="89">
        <v>0</v>
      </c>
      <c r="R370" s="89">
        <v>0</v>
      </c>
      <c r="S370" s="89">
        <v>0</v>
      </c>
      <c r="T370" s="89">
        <v>0</v>
      </c>
      <c r="U370" s="89">
        <v>180.607718080865</v>
      </c>
      <c r="V370" s="89">
        <v>0</v>
      </c>
      <c r="W370" s="89">
        <v>1249.6982264928699</v>
      </c>
      <c r="X370" s="89">
        <v>464.51770990894602</v>
      </c>
      <c r="Y370" s="89">
        <v>0</v>
      </c>
      <c r="Z370" s="89">
        <v>1059.29442059653</v>
      </c>
      <c r="AA370" s="89">
        <v>923.23087982093102</v>
      </c>
      <c r="AB370" s="89">
        <v>1207.0468892582498</v>
      </c>
      <c r="AC370" s="89">
        <v>797.05288986867799</v>
      </c>
      <c r="AD370" s="89">
        <v>0</v>
      </c>
      <c r="AE370" s="89">
        <v>0</v>
      </c>
      <c r="AF370" s="89">
        <v>964</v>
      </c>
      <c r="AG370" s="89">
        <v>1044</v>
      </c>
      <c r="AH370" s="89">
        <v>1132</v>
      </c>
      <c r="AI370" s="89">
        <v>1539</v>
      </c>
      <c r="AJ370" s="89">
        <v>1133</v>
      </c>
    </row>
    <row r="371" spans="1:36" ht="15" customHeight="1">
      <c r="A371" s="89" t="s">
        <v>24</v>
      </c>
      <c r="B371" s="91" t="s">
        <v>295</v>
      </c>
      <c r="C371" s="89">
        <v>1087.0487478216301</v>
      </c>
      <c r="D371" s="89">
        <v>640.31926514528504</v>
      </c>
      <c r="E371" s="89">
        <v>140.402716275073</v>
      </c>
      <c r="F371" s="89">
        <v>0</v>
      </c>
      <c r="G371" s="89">
        <v>367.02347411715601</v>
      </c>
      <c r="H371" s="89">
        <v>665.23720472525895</v>
      </c>
      <c r="I371" s="89">
        <v>339.256989214344</v>
      </c>
      <c r="J371" s="89">
        <v>737.80857292999201</v>
      </c>
      <c r="K371" s="89">
        <v>0</v>
      </c>
      <c r="L371" s="89">
        <v>1307.3596546454498</v>
      </c>
      <c r="M371" s="89">
        <v>0</v>
      </c>
      <c r="N371" s="89">
        <v>0</v>
      </c>
      <c r="O371" s="89">
        <v>938.10517788985101</v>
      </c>
      <c r="P371" s="89">
        <v>1025.1109061800601</v>
      </c>
      <c r="Q371" s="89">
        <v>1057.1666425449798</v>
      </c>
      <c r="R371" s="89">
        <v>903.07870161533799</v>
      </c>
      <c r="S371" s="89">
        <v>0</v>
      </c>
      <c r="T371" s="89">
        <v>0</v>
      </c>
      <c r="U371" s="89">
        <v>0</v>
      </c>
      <c r="V371" s="89">
        <v>0</v>
      </c>
      <c r="W371" s="89">
        <v>279.53690262646001</v>
      </c>
      <c r="X371" s="89">
        <v>969.45405735543102</v>
      </c>
      <c r="Y371" s="89">
        <v>0</v>
      </c>
      <c r="Z371" s="89">
        <v>0</v>
      </c>
      <c r="AA371" s="89">
        <v>1586.2880663705801</v>
      </c>
      <c r="AB371" s="89">
        <v>767.72843470975192</v>
      </c>
      <c r="AC371" s="89">
        <v>981.16819225591007</v>
      </c>
      <c r="AD371" s="89">
        <v>785.88569114541792</v>
      </c>
      <c r="AE371" s="89">
        <v>0</v>
      </c>
      <c r="AF371" s="89">
        <v>1248</v>
      </c>
      <c r="AG371" s="89">
        <v>1019</v>
      </c>
      <c r="AH371" s="89">
        <v>1468</v>
      </c>
      <c r="AI371" s="89">
        <v>2250</v>
      </c>
      <c r="AJ371" s="89">
        <v>1211</v>
      </c>
    </row>
    <row r="372" spans="1:36" ht="15" customHeight="1">
      <c r="A372" s="89" t="s">
        <v>24</v>
      </c>
      <c r="B372" s="91" t="s">
        <v>310</v>
      </c>
      <c r="C372" s="89">
        <v>0</v>
      </c>
      <c r="D372" s="89">
        <v>1264.2639586615901</v>
      </c>
      <c r="E372" s="89">
        <v>0</v>
      </c>
      <c r="F372" s="89">
        <v>0</v>
      </c>
      <c r="G372" s="89">
        <v>0</v>
      </c>
      <c r="H372" s="89">
        <v>1016.03976861827</v>
      </c>
      <c r="I372" s="89">
        <v>1144.5981630804799</v>
      </c>
      <c r="J372" s="89">
        <v>921.64596476852296</v>
      </c>
      <c r="K372" s="89">
        <v>205.65185271509202</v>
      </c>
      <c r="L372" s="89">
        <v>0</v>
      </c>
      <c r="M372" s="89">
        <v>852.16339759525101</v>
      </c>
      <c r="N372" s="89">
        <v>0</v>
      </c>
      <c r="O372" s="89">
        <v>0</v>
      </c>
      <c r="P372" s="89">
        <v>1141.8269998191799</v>
      </c>
      <c r="Q372" s="89">
        <v>0</v>
      </c>
      <c r="R372" s="89">
        <v>0</v>
      </c>
      <c r="S372" s="89">
        <v>180.607718080865</v>
      </c>
      <c r="T372" s="89">
        <v>0</v>
      </c>
      <c r="U372" s="89">
        <v>0</v>
      </c>
      <c r="V372" s="89">
        <v>0</v>
      </c>
      <c r="W372" s="89">
        <v>1345.2498022536599</v>
      </c>
      <c r="X372" s="89">
        <v>636.20237546535895</v>
      </c>
      <c r="Y372" s="89">
        <v>0</v>
      </c>
      <c r="Z372" s="89">
        <v>1225.5033101732299</v>
      </c>
      <c r="AA372" s="89">
        <v>802.01204829864901</v>
      </c>
      <c r="AB372" s="89">
        <v>0</v>
      </c>
      <c r="AC372" s="89">
        <v>977.33382873698895</v>
      </c>
      <c r="AD372" s="89">
        <v>0</v>
      </c>
      <c r="AE372" s="89">
        <v>0</v>
      </c>
      <c r="AF372" s="89">
        <v>957</v>
      </c>
      <c r="AG372" s="89">
        <v>1069</v>
      </c>
      <c r="AH372" s="89">
        <v>1078</v>
      </c>
      <c r="AI372" s="89">
        <v>1383</v>
      </c>
      <c r="AJ372" s="89">
        <v>1133</v>
      </c>
    </row>
    <row r="373" spans="1:36" ht="15" customHeight="1">
      <c r="A373" s="89" t="s">
        <v>24</v>
      </c>
      <c r="B373" s="91" t="s">
        <v>298</v>
      </c>
      <c r="C373" s="89">
        <v>1285.66128237525</v>
      </c>
      <c r="D373" s="89">
        <v>804.23854010353705</v>
      </c>
      <c r="E373" s="89">
        <v>192.198479320232</v>
      </c>
      <c r="F373" s="89">
        <v>0</v>
      </c>
      <c r="G373" s="89">
        <v>637.54705771983106</v>
      </c>
      <c r="H373" s="89">
        <v>738.706129558464</v>
      </c>
      <c r="I373" s="89">
        <v>356.148252621496</v>
      </c>
      <c r="J373" s="89">
        <v>503.888449476456</v>
      </c>
      <c r="K373" s="89">
        <v>0</v>
      </c>
      <c r="L373" s="89">
        <v>1513.17891265412</v>
      </c>
      <c r="M373" s="89">
        <v>0</v>
      </c>
      <c r="N373" s="89">
        <v>0</v>
      </c>
      <c r="O373" s="89">
        <v>1129.39397401365</v>
      </c>
      <c r="P373" s="89">
        <v>1144.4012916258498</v>
      </c>
      <c r="Q373" s="89">
        <v>932.264714643704</v>
      </c>
      <c r="R373" s="89">
        <v>1161.0499939660699</v>
      </c>
      <c r="S373" s="89">
        <v>1249.6982264928699</v>
      </c>
      <c r="T373" s="89">
        <v>279.53690262646001</v>
      </c>
      <c r="U373" s="89">
        <v>1345.2498022536599</v>
      </c>
      <c r="V373" s="89">
        <v>0</v>
      </c>
      <c r="W373" s="89">
        <v>0</v>
      </c>
      <c r="X373" s="89">
        <v>943.15722813118703</v>
      </c>
      <c r="Y373" s="89">
        <v>0</v>
      </c>
      <c r="Z373" s="89">
        <v>0</v>
      </c>
      <c r="AA373" s="89">
        <v>1343.7475420231901</v>
      </c>
      <c r="AB373" s="89">
        <v>958.07311103482107</v>
      </c>
      <c r="AC373" s="89">
        <v>1060.74538884102</v>
      </c>
      <c r="AD373" s="89">
        <v>604.03108572155702</v>
      </c>
      <c r="AE373" s="89">
        <v>0</v>
      </c>
      <c r="AF373" s="89">
        <v>973</v>
      </c>
      <c r="AG373" s="89">
        <v>762</v>
      </c>
      <c r="AH373" s="89">
        <v>1202</v>
      </c>
      <c r="AI373" s="89">
        <v>1991</v>
      </c>
      <c r="AJ373" s="89">
        <v>937</v>
      </c>
    </row>
    <row r="374" spans="1:36" ht="15" customHeight="1">
      <c r="A374" s="89" t="s">
        <v>24</v>
      </c>
      <c r="B374" s="91" t="s">
        <v>359</v>
      </c>
      <c r="C374" s="89">
        <v>1809.0938656153198</v>
      </c>
      <c r="D374" s="89">
        <v>667.28743942098004</v>
      </c>
      <c r="E374" s="89">
        <v>0</v>
      </c>
      <c r="F374" s="89">
        <v>489.50968613755697</v>
      </c>
      <c r="G374" s="89">
        <v>978.202256013701</v>
      </c>
      <c r="H374" s="89">
        <v>829.37590922436198</v>
      </c>
      <c r="I374" s="89">
        <v>1143.0904705983601</v>
      </c>
      <c r="J374" s="89">
        <v>0</v>
      </c>
      <c r="K374" s="89">
        <v>0</v>
      </c>
      <c r="L374" s="89">
        <v>0</v>
      </c>
      <c r="M374" s="89">
        <v>0</v>
      </c>
      <c r="N374" s="89">
        <v>521.15889498532499</v>
      </c>
      <c r="O374" s="89">
        <v>339.14004627368701</v>
      </c>
      <c r="P374" s="89">
        <v>486.509831457367</v>
      </c>
      <c r="Q374" s="89">
        <v>0</v>
      </c>
      <c r="R374" s="89">
        <v>586.66369571887094</v>
      </c>
      <c r="S374" s="89">
        <v>0</v>
      </c>
      <c r="T374" s="89">
        <v>0</v>
      </c>
      <c r="U374" s="89">
        <v>0</v>
      </c>
      <c r="V374" s="89">
        <v>0</v>
      </c>
      <c r="W374" s="89">
        <v>0</v>
      </c>
      <c r="X374" s="89">
        <v>1038.1278970272401</v>
      </c>
      <c r="Y374" s="89">
        <v>0</v>
      </c>
      <c r="Z374" s="89">
        <v>569.06990902236203</v>
      </c>
      <c r="AA374" s="89">
        <v>0</v>
      </c>
      <c r="AB374" s="89">
        <v>511.015665007346</v>
      </c>
      <c r="AC374" s="89">
        <v>658.157323216142</v>
      </c>
      <c r="AD374" s="89">
        <v>0</v>
      </c>
      <c r="AE374" s="89">
        <v>0</v>
      </c>
      <c r="AF374" s="89">
        <v>0</v>
      </c>
      <c r="AG374" s="89">
        <v>0</v>
      </c>
      <c r="AH374" s="89">
        <v>0</v>
      </c>
      <c r="AI374" s="89">
        <v>0</v>
      </c>
      <c r="AJ374" s="89">
        <v>0</v>
      </c>
    </row>
    <row r="375" spans="1:36" ht="15" customHeight="1">
      <c r="A375" s="89" t="s">
        <v>24</v>
      </c>
      <c r="B375" s="91" t="s">
        <v>299</v>
      </c>
      <c r="C375" s="89">
        <v>2000.60210862749</v>
      </c>
      <c r="D375" s="89">
        <v>630.35834473777004</v>
      </c>
      <c r="E375" s="89">
        <v>1037.5298659720399</v>
      </c>
      <c r="F375" s="89">
        <v>1129.6862445515799</v>
      </c>
      <c r="G375" s="89">
        <v>1001.53130217721</v>
      </c>
      <c r="H375" s="89">
        <v>390.17771934421097</v>
      </c>
      <c r="I375" s="89">
        <v>633.87344837345699</v>
      </c>
      <c r="J375" s="89">
        <v>745.49926267908506</v>
      </c>
      <c r="K375" s="89">
        <v>825.43250435985999</v>
      </c>
      <c r="L375" s="89">
        <v>0</v>
      </c>
      <c r="M375" s="89">
        <v>1430.7807594476301</v>
      </c>
      <c r="N375" s="89">
        <v>1480.0860704174399</v>
      </c>
      <c r="O375" s="89">
        <v>818.17144171362804</v>
      </c>
      <c r="P375" s="89">
        <v>551.71910134001803</v>
      </c>
      <c r="Q375" s="89">
        <v>0</v>
      </c>
      <c r="R375" s="89">
        <v>1174.66292608554</v>
      </c>
      <c r="S375" s="89">
        <v>464.51770990894602</v>
      </c>
      <c r="T375" s="89">
        <v>969.45405735543102</v>
      </c>
      <c r="U375" s="89">
        <v>636.20237546535998</v>
      </c>
      <c r="V375" s="89">
        <v>1038.1278970272401</v>
      </c>
      <c r="W375" s="89">
        <v>943.15722813118703</v>
      </c>
      <c r="X375" s="89">
        <v>0</v>
      </c>
      <c r="Y375" s="89">
        <v>0</v>
      </c>
      <c r="Z375" s="89">
        <v>809.16174161674303</v>
      </c>
      <c r="AA375" s="89">
        <v>1196.52699238643</v>
      </c>
      <c r="AB375" s="89">
        <v>746.53257175725798</v>
      </c>
      <c r="AC375" s="89">
        <v>380.21135998730699</v>
      </c>
      <c r="AD375" s="89">
        <v>1502.6294206436</v>
      </c>
      <c r="AE375" s="89">
        <v>0</v>
      </c>
      <c r="AF375" s="89">
        <v>1112</v>
      </c>
      <c r="AG375" s="89">
        <v>1082</v>
      </c>
      <c r="AH375" s="89">
        <v>1310</v>
      </c>
      <c r="AI375" s="89">
        <v>1900</v>
      </c>
      <c r="AJ375" s="89">
        <v>1190</v>
      </c>
    </row>
    <row r="376" spans="1:36" ht="15" customHeight="1">
      <c r="A376" s="89" t="s">
        <v>24</v>
      </c>
      <c r="B376" s="91" t="s">
        <v>300</v>
      </c>
      <c r="C376" s="89">
        <v>560.61008017351105</v>
      </c>
      <c r="D376" s="89">
        <v>0</v>
      </c>
      <c r="E376" s="89">
        <v>0</v>
      </c>
      <c r="F376" s="89">
        <v>0</v>
      </c>
      <c r="G376" s="89">
        <v>0</v>
      </c>
      <c r="H376" s="89">
        <v>0</v>
      </c>
      <c r="I376" s="89">
        <v>0</v>
      </c>
      <c r="J376" s="89">
        <v>0</v>
      </c>
      <c r="K376" s="89">
        <v>0</v>
      </c>
      <c r="L376" s="89">
        <v>421.672415134201</v>
      </c>
      <c r="M376" s="89">
        <v>0</v>
      </c>
      <c r="N376" s="89">
        <v>0</v>
      </c>
      <c r="O376" s="89">
        <v>0</v>
      </c>
      <c r="P376" s="89">
        <v>0</v>
      </c>
      <c r="Q376" s="89">
        <v>0</v>
      </c>
      <c r="R376" s="89">
        <v>0</v>
      </c>
      <c r="S376" s="89">
        <v>0</v>
      </c>
      <c r="T376" s="89">
        <v>0</v>
      </c>
      <c r="U376" s="89">
        <v>0</v>
      </c>
      <c r="V376" s="89">
        <v>0</v>
      </c>
      <c r="W376" s="89">
        <v>0</v>
      </c>
      <c r="X376" s="89">
        <v>0</v>
      </c>
      <c r="Y376" s="89">
        <v>0</v>
      </c>
      <c r="Z376" s="89">
        <v>0</v>
      </c>
      <c r="AA376" s="89">
        <v>0</v>
      </c>
      <c r="AB376" s="89">
        <v>0</v>
      </c>
      <c r="AC376" s="89">
        <v>0</v>
      </c>
      <c r="AD376" s="89">
        <v>1672.93153161432</v>
      </c>
      <c r="AE376" s="89">
        <v>0</v>
      </c>
      <c r="AF376" s="89">
        <v>0</v>
      </c>
      <c r="AG376" s="89">
        <v>0</v>
      </c>
      <c r="AH376" s="89">
        <v>0</v>
      </c>
      <c r="AI376" s="89">
        <v>0</v>
      </c>
      <c r="AJ376" s="89">
        <v>0</v>
      </c>
    </row>
    <row r="377" spans="1:36" ht="15" customHeight="1">
      <c r="A377" s="89" t="s">
        <v>24</v>
      </c>
      <c r="B377" s="91" t="s">
        <v>301</v>
      </c>
      <c r="C377" s="89">
        <v>2252.6160473271798</v>
      </c>
      <c r="D377" s="89">
        <v>850.72120472862309</v>
      </c>
      <c r="E377" s="89">
        <v>0</v>
      </c>
      <c r="F377" s="89">
        <v>343.03271562063702</v>
      </c>
      <c r="G377" s="89">
        <v>1292.2756861994699</v>
      </c>
      <c r="H377" s="89">
        <v>842.37130979343601</v>
      </c>
      <c r="I377" s="89">
        <v>1224.8462438825002</v>
      </c>
      <c r="J377" s="89">
        <v>1533.4077074085801</v>
      </c>
      <c r="K377" s="89">
        <v>0</v>
      </c>
      <c r="L377" s="89">
        <v>0</v>
      </c>
      <c r="M377" s="89">
        <v>0</v>
      </c>
      <c r="N377" s="89">
        <v>772.59590847392906</v>
      </c>
      <c r="O377" s="89">
        <v>677.0909181281819</v>
      </c>
      <c r="P377" s="89">
        <v>452.356585476161</v>
      </c>
      <c r="Q377" s="89">
        <v>0</v>
      </c>
      <c r="R377" s="89">
        <v>1082.6257637412202</v>
      </c>
      <c r="S377" s="89">
        <v>1059.29442059653</v>
      </c>
      <c r="T377" s="89">
        <v>0</v>
      </c>
      <c r="U377" s="89">
        <v>1225.5033101732299</v>
      </c>
      <c r="V377" s="89">
        <v>569.06990902236203</v>
      </c>
      <c r="W377" s="89">
        <v>0</v>
      </c>
      <c r="X377" s="89">
        <v>809.16174161674303</v>
      </c>
      <c r="Y377" s="89">
        <v>0</v>
      </c>
      <c r="Z377" s="89">
        <v>0</v>
      </c>
      <c r="AA377" s="89">
        <v>0</v>
      </c>
      <c r="AB377" s="89">
        <v>787.56824992521501</v>
      </c>
      <c r="AC377" s="89">
        <v>523.91508623551999</v>
      </c>
      <c r="AD377" s="89">
        <v>0</v>
      </c>
      <c r="AE377" s="89">
        <v>899</v>
      </c>
      <c r="AF377" s="89">
        <v>0</v>
      </c>
      <c r="AG377" s="89">
        <v>0</v>
      </c>
      <c r="AH377" s="89">
        <v>0</v>
      </c>
      <c r="AI377" s="89">
        <v>0</v>
      </c>
      <c r="AJ377" s="89">
        <v>0</v>
      </c>
    </row>
    <row r="378" spans="1:36" ht="15" customHeight="1">
      <c r="A378" s="89" t="s">
        <v>24</v>
      </c>
      <c r="B378" s="91" t="s">
        <v>303</v>
      </c>
      <c r="C378" s="89">
        <v>2623.54865906435</v>
      </c>
      <c r="D378" s="89">
        <v>1698.78586366179</v>
      </c>
      <c r="E378" s="89">
        <v>1535.2614592201701</v>
      </c>
      <c r="F378" s="89">
        <v>0</v>
      </c>
      <c r="G378" s="89">
        <v>1857.41285149137</v>
      </c>
      <c r="H378" s="89">
        <v>1454.21916641332</v>
      </c>
      <c r="I378" s="89">
        <v>1354.2725273615699</v>
      </c>
      <c r="J378" s="89">
        <v>400</v>
      </c>
      <c r="K378" s="89">
        <v>661.72041219775406</v>
      </c>
      <c r="L378" s="89">
        <v>0</v>
      </c>
      <c r="M378" s="89">
        <v>505.82931999969901</v>
      </c>
      <c r="N378" s="89">
        <v>0</v>
      </c>
      <c r="O378" s="89">
        <v>1974.18746626347</v>
      </c>
      <c r="P378" s="89">
        <v>1745.8480912927701</v>
      </c>
      <c r="Q378" s="89">
        <v>0</v>
      </c>
      <c r="R378" s="89">
        <v>2245.4899867019499</v>
      </c>
      <c r="S378" s="89">
        <v>923.23087982093102</v>
      </c>
      <c r="T378" s="89">
        <v>1586.2880663705801</v>
      </c>
      <c r="U378" s="89">
        <v>802.01204829864901</v>
      </c>
      <c r="V378" s="89">
        <v>0</v>
      </c>
      <c r="W378" s="89">
        <v>1343.7475420231901</v>
      </c>
      <c r="X378" s="89">
        <v>1196.52699238643</v>
      </c>
      <c r="Y378" s="89">
        <v>0</v>
      </c>
      <c r="Z378" s="89">
        <v>0</v>
      </c>
      <c r="AA378" s="89">
        <v>0</v>
      </c>
      <c r="AB378" s="89">
        <v>1858.1773164466701</v>
      </c>
      <c r="AC378" s="89">
        <v>1575.3717320999899</v>
      </c>
      <c r="AD378" s="89">
        <v>1485.1832458255701</v>
      </c>
      <c r="AE378" s="89">
        <v>0</v>
      </c>
      <c r="AF378" s="89">
        <v>454</v>
      </c>
      <c r="AG378" s="89">
        <v>577</v>
      </c>
      <c r="AH378" s="89">
        <v>291</v>
      </c>
      <c r="AI378" s="89">
        <v>634</v>
      </c>
      <c r="AJ378" s="89">
        <v>564</v>
      </c>
    </row>
    <row r="379" spans="1:36" ht="15" customHeight="1">
      <c r="A379" s="89" t="s">
        <v>24</v>
      </c>
      <c r="B379" s="91" t="s">
        <v>304</v>
      </c>
      <c r="C379" s="89">
        <v>1472.1386482586699</v>
      </c>
      <c r="D379" s="89">
        <v>171.23968487161298</v>
      </c>
      <c r="E379" s="89">
        <v>903.982915252147</v>
      </c>
      <c r="F379" s="89">
        <v>908.28599436695106</v>
      </c>
      <c r="G379" s="89">
        <v>511.841445195772</v>
      </c>
      <c r="H379" s="89">
        <v>404.30883342103601</v>
      </c>
      <c r="I379" s="89">
        <v>643.64683867472309</v>
      </c>
      <c r="J379" s="89">
        <v>1144.11719890019</v>
      </c>
      <c r="K379" s="89">
        <v>0</v>
      </c>
      <c r="L379" s="89">
        <v>1632.96478199994</v>
      </c>
      <c r="M379" s="89">
        <v>0</v>
      </c>
      <c r="N379" s="89">
        <v>1031.61870157402</v>
      </c>
      <c r="O379" s="89">
        <v>171.92921205264901</v>
      </c>
      <c r="P379" s="89">
        <v>369.97218165411005</v>
      </c>
      <c r="Q379" s="89">
        <v>0</v>
      </c>
      <c r="R379" s="89">
        <v>429.94551876705401</v>
      </c>
      <c r="S379" s="89">
        <v>1207.0468892582498</v>
      </c>
      <c r="T379" s="89">
        <v>767.72843470975192</v>
      </c>
      <c r="U379" s="89">
        <v>0</v>
      </c>
      <c r="V379" s="89">
        <v>511.015665007346</v>
      </c>
      <c r="W379" s="89">
        <v>958.07311103482107</v>
      </c>
      <c r="X379" s="89">
        <v>746.53257175725901</v>
      </c>
      <c r="Y379" s="89">
        <v>0</v>
      </c>
      <c r="Z379" s="89">
        <v>787.56824992521501</v>
      </c>
      <c r="AA379" s="89">
        <v>1858.1773164466701</v>
      </c>
      <c r="AB379" s="89">
        <v>0</v>
      </c>
      <c r="AC379" s="89">
        <v>454.53487290644597</v>
      </c>
      <c r="AD379" s="89">
        <v>0</v>
      </c>
      <c r="AE379" s="89">
        <v>0</v>
      </c>
      <c r="AF379" s="89">
        <v>0</v>
      </c>
      <c r="AG379" s="89">
        <v>0</v>
      </c>
      <c r="AH379" s="89">
        <v>0</v>
      </c>
      <c r="AI379" s="89">
        <v>0</v>
      </c>
      <c r="AJ379" s="89">
        <v>0</v>
      </c>
    </row>
    <row r="380" spans="1:36" ht="15" customHeight="1">
      <c r="A380" s="89" t="s">
        <v>24</v>
      </c>
      <c r="B380" s="91" t="s">
        <v>305</v>
      </c>
      <c r="C380" s="89">
        <v>1879.07717022939</v>
      </c>
      <c r="D380" s="89">
        <v>416.67442091245101</v>
      </c>
      <c r="E380" s="89">
        <v>1089.5599581445199</v>
      </c>
      <c r="F380" s="89">
        <v>797.89632698648404</v>
      </c>
      <c r="G380" s="89">
        <v>869.38049533326898</v>
      </c>
      <c r="H380" s="89">
        <v>323.68806336508601</v>
      </c>
      <c r="I380" s="89">
        <v>705.30028234734198</v>
      </c>
      <c r="J380" s="89">
        <v>1030.02389787685</v>
      </c>
      <c r="K380" s="89">
        <v>1177.7913358512399</v>
      </c>
      <c r="L380" s="89">
        <v>0</v>
      </c>
      <c r="M380" s="89">
        <v>0</v>
      </c>
      <c r="N380" s="89">
        <v>1109.6121626510699</v>
      </c>
      <c r="O380" s="89">
        <v>470.59611593338201</v>
      </c>
      <c r="P380" s="89">
        <v>171.64965832355401</v>
      </c>
      <c r="Q380" s="89">
        <v>0</v>
      </c>
      <c r="R380" s="89">
        <v>874.10712133104096</v>
      </c>
      <c r="S380" s="89">
        <v>797.05288986867799</v>
      </c>
      <c r="T380" s="89">
        <v>981.16819225591007</v>
      </c>
      <c r="U380" s="89">
        <v>977.33382873698895</v>
      </c>
      <c r="V380" s="89">
        <v>658.157323216142</v>
      </c>
      <c r="W380" s="89">
        <v>1060.74538884102</v>
      </c>
      <c r="X380" s="89">
        <v>380.21135998730603</v>
      </c>
      <c r="Y380" s="89">
        <v>0</v>
      </c>
      <c r="Z380" s="89">
        <v>523.91508623551999</v>
      </c>
      <c r="AA380" s="89">
        <v>1575.3717320999899</v>
      </c>
      <c r="AB380" s="89">
        <v>454.53487290644597</v>
      </c>
      <c r="AC380" s="89">
        <v>0</v>
      </c>
      <c r="AD380" s="89">
        <v>0</v>
      </c>
      <c r="AE380" s="89">
        <v>0</v>
      </c>
      <c r="AF380" s="89">
        <v>0</v>
      </c>
      <c r="AG380" s="89">
        <v>0</v>
      </c>
      <c r="AH380" s="89">
        <v>0</v>
      </c>
      <c r="AI380" s="89">
        <v>0</v>
      </c>
      <c r="AJ380" s="89">
        <v>0</v>
      </c>
    </row>
    <row r="381" spans="1:36" ht="15" customHeight="1">
      <c r="A381" s="89" t="s">
        <v>24</v>
      </c>
      <c r="B381" s="91" t="s">
        <v>358</v>
      </c>
      <c r="C381" s="89">
        <v>0</v>
      </c>
      <c r="D381" s="89">
        <v>0</v>
      </c>
      <c r="E381" s="89">
        <v>0</v>
      </c>
      <c r="F381" s="89">
        <v>428</v>
      </c>
      <c r="G381" s="89">
        <v>0</v>
      </c>
      <c r="H381" s="89">
        <v>0</v>
      </c>
      <c r="I381" s="89">
        <v>0</v>
      </c>
      <c r="J381" s="89">
        <v>0</v>
      </c>
      <c r="K381" s="89">
        <v>0</v>
      </c>
      <c r="L381" s="89">
        <v>0</v>
      </c>
      <c r="M381" s="89">
        <v>0</v>
      </c>
      <c r="N381" s="89">
        <v>868</v>
      </c>
      <c r="O381" s="89">
        <v>0</v>
      </c>
      <c r="P381" s="89">
        <v>0</v>
      </c>
      <c r="Q381" s="89">
        <v>0</v>
      </c>
      <c r="R381" s="89">
        <v>0</v>
      </c>
      <c r="S381" s="89">
        <v>0</v>
      </c>
      <c r="T381" s="89">
        <v>0</v>
      </c>
      <c r="U381" s="89">
        <v>0</v>
      </c>
      <c r="V381" s="89">
        <v>0</v>
      </c>
      <c r="W381" s="89">
        <v>0</v>
      </c>
      <c r="X381" s="89">
        <v>0</v>
      </c>
      <c r="Y381" s="89">
        <v>0</v>
      </c>
      <c r="Z381" s="89">
        <v>899</v>
      </c>
      <c r="AA381" s="89">
        <v>0</v>
      </c>
      <c r="AB381" s="89">
        <v>0</v>
      </c>
      <c r="AC381" s="89">
        <v>0</v>
      </c>
      <c r="AD381" s="89">
        <v>0</v>
      </c>
      <c r="AE381" s="89">
        <v>0</v>
      </c>
      <c r="AF381" s="89">
        <v>0</v>
      </c>
      <c r="AG381" s="89">
        <v>0</v>
      </c>
      <c r="AH381" s="89">
        <v>0</v>
      </c>
      <c r="AI381" s="89">
        <v>0</v>
      </c>
      <c r="AJ381" s="89">
        <v>0</v>
      </c>
    </row>
    <row r="382" spans="1:36" ht="15" customHeight="1">
      <c r="A382" s="89" t="s">
        <v>24</v>
      </c>
      <c r="B382" s="91" t="s">
        <v>307</v>
      </c>
      <c r="C382" s="89">
        <v>600</v>
      </c>
      <c r="D382" s="89">
        <v>1399.0173033453</v>
      </c>
      <c r="E382" s="89">
        <v>645.5935980418019</v>
      </c>
      <c r="F382" s="89">
        <v>0</v>
      </c>
      <c r="G382" s="89">
        <v>1134.76331056603</v>
      </c>
      <c r="H382" s="89">
        <v>1341.3757744945199</v>
      </c>
      <c r="I382" s="89">
        <v>959.53068808902401</v>
      </c>
      <c r="J382" s="89">
        <v>850.09003943214498</v>
      </c>
      <c r="K382" s="89">
        <v>0</v>
      </c>
      <c r="L382" s="89">
        <v>1549.5137640238599</v>
      </c>
      <c r="M382" s="89">
        <v>0</v>
      </c>
      <c r="N382" s="89">
        <v>0</v>
      </c>
      <c r="O382" s="89">
        <v>0</v>
      </c>
      <c r="P382" s="89">
        <v>0</v>
      </c>
      <c r="Q382" s="89">
        <v>363.85293099165801</v>
      </c>
      <c r="R382" s="89">
        <v>1673.8376714381</v>
      </c>
      <c r="S382" s="89">
        <v>0</v>
      </c>
      <c r="T382" s="89">
        <v>785.88569114541792</v>
      </c>
      <c r="U382" s="89">
        <v>0</v>
      </c>
      <c r="V382" s="89">
        <v>0</v>
      </c>
      <c r="W382" s="89">
        <v>604.03108572155702</v>
      </c>
      <c r="X382" s="89">
        <v>1502.6294206436</v>
      </c>
      <c r="Y382" s="89">
        <v>1672.93153161432</v>
      </c>
      <c r="Z382" s="89">
        <v>0</v>
      </c>
      <c r="AA382" s="89">
        <v>1485.1832458255701</v>
      </c>
      <c r="AB382" s="89">
        <v>0</v>
      </c>
      <c r="AC382" s="89">
        <v>0</v>
      </c>
      <c r="AD382" s="89">
        <v>0</v>
      </c>
      <c r="AE382" s="89">
        <v>0</v>
      </c>
      <c r="AF382" s="89">
        <v>1227</v>
      </c>
      <c r="AG382" s="89">
        <v>874</v>
      </c>
      <c r="AH382" s="89">
        <v>1285</v>
      </c>
      <c r="AI382" s="89">
        <v>2083</v>
      </c>
      <c r="AJ382" s="89">
        <v>1049</v>
      </c>
    </row>
    <row r="383" spans="1:36" ht="15" customHeight="1">
      <c r="A383" s="89" t="s">
        <v>330</v>
      </c>
      <c r="B383" s="91" t="s">
        <v>279</v>
      </c>
      <c r="C383" s="89">
        <v>1462.5036972452499</v>
      </c>
      <c r="D383" s="89">
        <v>0</v>
      </c>
      <c r="E383" s="89">
        <v>770.236828192453</v>
      </c>
      <c r="F383" s="89">
        <v>1022.45061807718</v>
      </c>
      <c r="G383" s="89">
        <v>456.356604383042</v>
      </c>
      <c r="H383" s="89">
        <v>254.84215530230099</v>
      </c>
      <c r="I383" s="89">
        <v>477.03670245972501</v>
      </c>
      <c r="J383" s="89">
        <v>973.03029341892591</v>
      </c>
      <c r="K383" s="89">
        <v>0</v>
      </c>
      <c r="L383" s="89">
        <v>1640.58307712588</v>
      </c>
      <c r="M383" s="89">
        <v>0</v>
      </c>
      <c r="N383" s="89">
        <v>1188.0094566349799</v>
      </c>
      <c r="O383" s="89">
        <v>332.26843218335199</v>
      </c>
      <c r="P383" s="89">
        <v>400.59372578107298</v>
      </c>
      <c r="Q383" s="89">
        <v>0</v>
      </c>
      <c r="R383" s="89">
        <v>557.69258660892194</v>
      </c>
      <c r="S383" s="89">
        <v>1094.83749350671</v>
      </c>
      <c r="T383" s="89">
        <v>640.31926514528504</v>
      </c>
      <c r="U383" s="89">
        <v>1264.2639586615901</v>
      </c>
      <c r="V383" s="89">
        <v>667.28743942098004</v>
      </c>
      <c r="W383" s="89">
        <v>804.23854010353705</v>
      </c>
      <c r="X383" s="89">
        <v>630.35834473776902</v>
      </c>
      <c r="Y383" s="89">
        <v>0</v>
      </c>
      <c r="Z383" s="89">
        <v>850.72120472862309</v>
      </c>
      <c r="AA383" s="89">
        <v>1698.78586366179</v>
      </c>
      <c r="AB383" s="89">
        <v>171.239684871614</v>
      </c>
      <c r="AC383" s="89">
        <v>416.67442091245101</v>
      </c>
      <c r="AD383" s="89">
        <v>1399.0173033453</v>
      </c>
      <c r="AE383" s="89">
        <v>0</v>
      </c>
      <c r="AF383" s="89">
        <v>0</v>
      </c>
      <c r="AG383" s="89">
        <v>0</v>
      </c>
      <c r="AH383" s="89">
        <v>0</v>
      </c>
      <c r="AI383" s="89">
        <v>0</v>
      </c>
      <c r="AJ383" s="89">
        <v>0</v>
      </c>
    </row>
    <row r="384" spans="1:36" ht="15" customHeight="1">
      <c r="A384" s="89" t="s">
        <v>330</v>
      </c>
      <c r="B384" s="91" t="s">
        <v>281</v>
      </c>
      <c r="C384" s="89">
        <v>1099.0230756102801</v>
      </c>
      <c r="D384" s="89">
        <v>770.236828192453</v>
      </c>
      <c r="E384" s="89">
        <v>0</v>
      </c>
      <c r="F384" s="89">
        <v>0</v>
      </c>
      <c r="G384" s="89">
        <v>501.39553045155702</v>
      </c>
      <c r="H384" s="89">
        <v>767.87486374571495</v>
      </c>
      <c r="I384" s="89">
        <v>406.49570969197498</v>
      </c>
      <c r="J384" s="89">
        <v>692.15566005255198</v>
      </c>
      <c r="K384" s="89">
        <v>0</v>
      </c>
      <c r="L384" s="89">
        <v>1325.3755051562</v>
      </c>
      <c r="M384" s="89">
        <v>0</v>
      </c>
      <c r="N384" s="89">
        <v>0</v>
      </c>
      <c r="O384" s="89">
        <v>1075.0708709829501</v>
      </c>
      <c r="P384" s="89">
        <v>1146.04524644247</v>
      </c>
      <c r="Q384" s="89">
        <v>924.13527462824004</v>
      </c>
      <c r="R384" s="89">
        <v>1040.2243047708</v>
      </c>
      <c r="S384" s="89">
        <v>0</v>
      </c>
      <c r="T384" s="89">
        <v>140.402716275073</v>
      </c>
      <c r="U384" s="89">
        <v>0</v>
      </c>
      <c r="V384" s="89">
        <v>0</v>
      </c>
      <c r="W384" s="89">
        <v>192.198479320232</v>
      </c>
      <c r="X384" s="89">
        <v>1037.5298659720399</v>
      </c>
      <c r="Y384" s="89">
        <v>0</v>
      </c>
      <c r="Z384" s="89">
        <v>0</v>
      </c>
      <c r="AA384" s="89">
        <v>1535.2614592201701</v>
      </c>
      <c r="AB384" s="89">
        <v>903.982915252147</v>
      </c>
      <c r="AC384" s="89">
        <v>1089.5599581445199</v>
      </c>
      <c r="AD384" s="89">
        <v>645.5935980418019</v>
      </c>
      <c r="AE384" s="89">
        <v>0</v>
      </c>
      <c r="AF384" s="89">
        <v>1174</v>
      </c>
      <c r="AG384" s="89">
        <v>943</v>
      </c>
      <c r="AH384" s="89">
        <v>1394</v>
      </c>
      <c r="AI384" s="89">
        <v>2195</v>
      </c>
      <c r="AJ384" s="89">
        <v>1130</v>
      </c>
    </row>
    <row r="385" spans="1:36" ht="15" customHeight="1">
      <c r="A385" s="89" t="s">
        <v>330</v>
      </c>
      <c r="B385" s="91" t="s">
        <v>282</v>
      </c>
      <c r="C385" s="89">
        <v>0</v>
      </c>
      <c r="D385" s="89">
        <v>1022.45061807717</v>
      </c>
      <c r="E385" s="89">
        <v>0</v>
      </c>
      <c r="F385" s="89">
        <v>0</v>
      </c>
      <c r="G385" s="89">
        <v>1415.44768519386</v>
      </c>
      <c r="H385" s="89">
        <v>1087.0459106394901</v>
      </c>
      <c r="I385" s="89">
        <v>1458.0167648837798</v>
      </c>
      <c r="J385" s="89">
        <v>0</v>
      </c>
      <c r="K385" s="89">
        <v>0</v>
      </c>
      <c r="L385" s="89">
        <v>0</v>
      </c>
      <c r="M385" s="89">
        <v>0</v>
      </c>
      <c r="N385" s="89">
        <v>453.95261489014501</v>
      </c>
      <c r="O385" s="89">
        <v>753.16464265603702</v>
      </c>
      <c r="P385" s="89">
        <v>671.17606225370605</v>
      </c>
      <c r="Q385" s="89">
        <v>0</v>
      </c>
      <c r="R385" s="89">
        <v>1075.5099926088301</v>
      </c>
      <c r="S385" s="89">
        <v>0</v>
      </c>
      <c r="T385" s="89">
        <v>0</v>
      </c>
      <c r="U385" s="89">
        <v>0</v>
      </c>
      <c r="V385" s="89">
        <v>489.50968613755697</v>
      </c>
      <c r="W385" s="89">
        <v>0</v>
      </c>
      <c r="X385" s="89">
        <v>1129.6862445515799</v>
      </c>
      <c r="Y385" s="89">
        <v>0</v>
      </c>
      <c r="Z385" s="89">
        <v>343.03271562063702</v>
      </c>
      <c r="AA385" s="89">
        <v>0</v>
      </c>
      <c r="AB385" s="89">
        <v>908.28599436695106</v>
      </c>
      <c r="AC385" s="89">
        <v>797.89632698648404</v>
      </c>
      <c r="AD385" s="89">
        <v>0</v>
      </c>
      <c r="AE385" s="89">
        <v>428</v>
      </c>
      <c r="AF385" s="89">
        <v>0</v>
      </c>
      <c r="AG385" s="89">
        <v>0</v>
      </c>
      <c r="AH385" s="89">
        <v>0</v>
      </c>
      <c r="AI385" s="89">
        <v>0</v>
      </c>
      <c r="AJ385" s="89">
        <v>0</v>
      </c>
    </row>
    <row r="386" spans="1:36" ht="15" customHeight="1">
      <c r="A386" s="89" t="s">
        <v>330</v>
      </c>
      <c r="B386" s="91" t="s">
        <v>283</v>
      </c>
      <c r="C386" s="89">
        <v>1014.34394513314</v>
      </c>
      <c r="D386" s="89">
        <v>456.356604383042</v>
      </c>
      <c r="E386" s="89">
        <v>501.39553045155702</v>
      </c>
      <c r="F386" s="89">
        <v>1415.44768519386</v>
      </c>
      <c r="G386" s="89">
        <v>0</v>
      </c>
      <c r="H386" s="89">
        <v>619.88650523467504</v>
      </c>
      <c r="I386" s="89">
        <v>504.61636209337797</v>
      </c>
      <c r="J386" s="89">
        <v>1027.04980656165</v>
      </c>
      <c r="K386" s="89">
        <v>0</v>
      </c>
      <c r="L386" s="89">
        <v>1204.00805515613</v>
      </c>
      <c r="M386" s="89">
        <v>0</v>
      </c>
      <c r="N386" s="89">
        <v>0</v>
      </c>
      <c r="O386" s="89">
        <v>662.93928739685907</v>
      </c>
      <c r="P386" s="89">
        <v>850.87250518848896</v>
      </c>
      <c r="Q386" s="89">
        <v>0</v>
      </c>
      <c r="R386" s="89">
        <v>540.00727508318994</v>
      </c>
      <c r="S386" s="89">
        <v>0</v>
      </c>
      <c r="T386" s="89">
        <v>367.02347411715601</v>
      </c>
      <c r="U386" s="89">
        <v>0</v>
      </c>
      <c r="V386" s="89">
        <v>978.20225601370009</v>
      </c>
      <c r="W386" s="89">
        <v>637.54705771983208</v>
      </c>
      <c r="X386" s="89">
        <v>1001.53130217721</v>
      </c>
      <c r="Y386" s="89">
        <v>0</v>
      </c>
      <c r="Z386" s="89">
        <v>1292.2756861994699</v>
      </c>
      <c r="AA386" s="89">
        <v>1857.41285149137</v>
      </c>
      <c r="AB386" s="89">
        <v>511.841445195772</v>
      </c>
      <c r="AC386" s="89">
        <v>869.38049533326898</v>
      </c>
      <c r="AD386" s="89">
        <v>1134.76331056603</v>
      </c>
      <c r="AE386" s="89">
        <v>0</v>
      </c>
      <c r="AF386" s="89">
        <v>0</v>
      </c>
      <c r="AG386" s="89">
        <v>0</v>
      </c>
      <c r="AH386" s="89">
        <v>0</v>
      </c>
      <c r="AI386" s="89">
        <v>0</v>
      </c>
      <c r="AJ386" s="89">
        <v>0</v>
      </c>
    </row>
    <row r="387" spans="1:36">
      <c r="A387" s="89" t="s">
        <v>330</v>
      </c>
      <c r="B387" s="91" t="s">
        <v>284</v>
      </c>
      <c r="C387" s="89">
        <v>1630.331431028</v>
      </c>
      <c r="D387" s="89">
        <v>254.84215530230099</v>
      </c>
      <c r="E387" s="89">
        <v>767.87486374571495</v>
      </c>
      <c r="F387" s="89">
        <v>1087.0459106394901</v>
      </c>
      <c r="G387" s="89">
        <v>619.88650523467504</v>
      </c>
      <c r="H387" s="89">
        <v>0</v>
      </c>
      <c r="I387" s="89">
        <v>382.62832690687503</v>
      </c>
      <c r="J387" s="89">
        <v>777.762743983733</v>
      </c>
      <c r="K387" s="89">
        <v>1194.05150474325</v>
      </c>
      <c r="L387" s="89">
        <v>0</v>
      </c>
      <c r="M387" s="89">
        <v>0</v>
      </c>
      <c r="N387" s="89">
        <v>1334.1030659155401</v>
      </c>
      <c r="O387" s="89">
        <v>528.62735733984505</v>
      </c>
      <c r="P387" s="89">
        <v>415.872666555092</v>
      </c>
      <c r="Q387" s="89">
        <v>0</v>
      </c>
      <c r="R387" s="89">
        <v>812.42519774304708</v>
      </c>
      <c r="S387" s="89">
        <v>850.90017038750102</v>
      </c>
      <c r="T387" s="89">
        <v>665.23720472525895</v>
      </c>
      <c r="U387" s="89">
        <v>1016.03976861826</v>
      </c>
      <c r="V387" s="89">
        <v>829.37590922436198</v>
      </c>
      <c r="W387" s="89">
        <v>738.706129558464</v>
      </c>
      <c r="X387" s="89">
        <v>390.17771934421097</v>
      </c>
      <c r="Y387" s="89">
        <v>0</v>
      </c>
      <c r="Z387" s="89">
        <v>842.37130979343601</v>
      </c>
      <c r="AA387" s="89">
        <v>1454.21916641332</v>
      </c>
      <c r="AB387" s="89">
        <v>404.30883342103704</v>
      </c>
      <c r="AC387" s="89">
        <v>323.68806336508601</v>
      </c>
      <c r="AD387" s="89">
        <v>1341.3757744945199</v>
      </c>
      <c r="AE387" s="89">
        <v>0</v>
      </c>
      <c r="AF387" s="89">
        <v>1234</v>
      </c>
      <c r="AG387" s="89">
        <v>1145</v>
      </c>
      <c r="AH387" s="89">
        <v>1509</v>
      </c>
      <c r="AI387" s="89">
        <v>2169</v>
      </c>
      <c r="AJ387" s="89">
        <v>1311</v>
      </c>
    </row>
    <row r="388" spans="1:36">
      <c r="A388" s="89" t="s">
        <v>330</v>
      </c>
      <c r="B388" s="91" t="s">
        <v>285</v>
      </c>
      <c r="C388" s="89">
        <v>1410.7543914733799</v>
      </c>
      <c r="D388" s="89">
        <v>477.03670245972501</v>
      </c>
      <c r="E388" s="89">
        <v>406.49570969197498</v>
      </c>
      <c r="F388" s="89">
        <v>1458.0167648837798</v>
      </c>
      <c r="G388" s="89">
        <v>504.61636209337797</v>
      </c>
      <c r="H388" s="89">
        <v>382.62832690687503</v>
      </c>
      <c r="I388" s="89">
        <v>0</v>
      </c>
      <c r="J388" s="89">
        <v>540.48617707193898</v>
      </c>
      <c r="K388" s="89">
        <v>1281.0399000955401</v>
      </c>
      <c r="L388" s="89">
        <v>1624.9639850144902</v>
      </c>
      <c r="M388" s="89">
        <v>1750.79412833571</v>
      </c>
      <c r="N388" s="89">
        <v>1662.6622525184398</v>
      </c>
      <c r="O388" s="89">
        <v>809.27324768310598</v>
      </c>
      <c r="P388" s="89">
        <v>790.13366259144595</v>
      </c>
      <c r="Q388" s="89">
        <v>1286.0923385641399</v>
      </c>
      <c r="R388" s="89">
        <v>934.15270892569299</v>
      </c>
      <c r="S388" s="89">
        <v>1015.33146361259</v>
      </c>
      <c r="T388" s="89">
        <v>339.256989214344</v>
      </c>
      <c r="U388" s="89">
        <v>1144.5981630804799</v>
      </c>
      <c r="V388" s="89">
        <v>1143.0904705983601</v>
      </c>
      <c r="W388" s="89">
        <v>356.148252621496</v>
      </c>
      <c r="X388" s="89">
        <v>633.87344837345699</v>
      </c>
      <c r="Y388" s="89">
        <v>0</v>
      </c>
      <c r="Z388" s="89">
        <v>1224.8462438825002</v>
      </c>
      <c r="AA388" s="89">
        <v>1354.2725273615699</v>
      </c>
      <c r="AB388" s="89">
        <v>643.64683867472309</v>
      </c>
      <c r="AC388" s="89">
        <v>705.30028234734198</v>
      </c>
      <c r="AD388" s="89">
        <v>959.53068808902401</v>
      </c>
      <c r="AE388" s="89">
        <v>0</v>
      </c>
      <c r="AF388" s="89">
        <v>1080</v>
      </c>
      <c r="AG388" s="89">
        <v>943</v>
      </c>
      <c r="AH388" s="89">
        <v>1374</v>
      </c>
      <c r="AI388" s="89">
        <v>2106</v>
      </c>
      <c r="AJ388" s="89">
        <v>1130</v>
      </c>
    </row>
    <row r="389" spans="1:36">
      <c r="A389" s="89" t="s">
        <v>330</v>
      </c>
      <c r="B389" s="91" t="s">
        <v>286</v>
      </c>
      <c r="C389" s="89">
        <v>1789.50848048067</v>
      </c>
      <c r="D389" s="89">
        <v>973.03029341892591</v>
      </c>
      <c r="E389" s="89">
        <v>692.15566005255096</v>
      </c>
      <c r="F389" s="89">
        <v>0</v>
      </c>
      <c r="G389" s="89">
        <v>1027.04980656165</v>
      </c>
      <c r="H389" s="89">
        <v>777.762743983733</v>
      </c>
      <c r="I389" s="89">
        <v>540.48617707193796</v>
      </c>
      <c r="J389" s="89">
        <v>0</v>
      </c>
      <c r="K389" s="89">
        <v>978.43615901451699</v>
      </c>
      <c r="L389" s="89">
        <v>0</v>
      </c>
      <c r="M389" s="89">
        <v>1298.0924487966699</v>
      </c>
      <c r="N389" s="89">
        <v>0</v>
      </c>
      <c r="O389" s="89">
        <v>1294.2279971775301</v>
      </c>
      <c r="P389" s="89">
        <v>1171.93947295151</v>
      </c>
      <c r="Q389" s="89">
        <v>1213.4344984837101</v>
      </c>
      <c r="R389" s="89">
        <v>1472.55546826829</v>
      </c>
      <c r="S389" s="89">
        <v>873.01233222354495</v>
      </c>
      <c r="T389" s="89">
        <v>737.80857292999201</v>
      </c>
      <c r="U389" s="89">
        <v>921.64596476852296</v>
      </c>
      <c r="V389" s="89">
        <v>0</v>
      </c>
      <c r="W389" s="89">
        <v>503.888449476456</v>
      </c>
      <c r="X389" s="89">
        <v>745.49926267908506</v>
      </c>
      <c r="Y389" s="89">
        <v>0</v>
      </c>
      <c r="Z389" s="89">
        <v>1533.4077074085801</v>
      </c>
      <c r="AA389" s="89">
        <v>400</v>
      </c>
      <c r="AB389" s="89">
        <v>1144.11719890019</v>
      </c>
      <c r="AC389" s="89">
        <v>1030.02389787685</v>
      </c>
      <c r="AD389" s="89">
        <v>850.09003943214498</v>
      </c>
      <c r="AE389" s="89">
        <v>0</v>
      </c>
      <c r="AF389" s="89">
        <v>515</v>
      </c>
      <c r="AG389" s="89">
        <v>312</v>
      </c>
      <c r="AH389" s="89">
        <v>728</v>
      </c>
      <c r="AI389" s="89">
        <v>1538</v>
      </c>
      <c r="AJ389" s="89">
        <v>500</v>
      </c>
    </row>
    <row r="390" spans="1:36">
      <c r="A390" s="89" t="s">
        <v>330</v>
      </c>
      <c r="B390" s="91" t="s">
        <v>308</v>
      </c>
      <c r="C390" s="89">
        <v>0</v>
      </c>
      <c r="D390" s="89">
        <v>0</v>
      </c>
      <c r="E390" s="89">
        <v>0</v>
      </c>
      <c r="F390" s="89">
        <v>0</v>
      </c>
      <c r="G390" s="89">
        <v>0</v>
      </c>
      <c r="H390" s="89">
        <v>1194.05150474325</v>
      </c>
      <c r="I390" s="89">
        <v>1281.0399000955401</v>
      </c>
      <c r="J390" s="89">
        <v>978.43615901451699</v>
      </c>
      <c r="K390" s="89">
        <v>0</v>
      </c>
      <c r="L390" s="89">
        <v>0</v>
      </c>
      <c r="M390" s="89">
        <v>647.91129284531996</v>
      </c>
      <c r="N390" s="89">
        <v>0</v>
      </c>
      <c r="O390" s="89">
        <v>0</v>
      </c>
      <c r="P390" s="89">
        <v>0</v>
      </c>
      <c r="Q390" s="89">
        <v>0</v>
      </c>
      <c r="R390" s="89">
        <v>0</v>
      </c>
      <c r="S390" s="89">
        <v>384.46822270052297</v>
      </c>
      <c r="T390" s="89">
        <v>0</v>
      </c>
      <c r="U390" s="89">
        <v>205.65185271509202</v>
      </c>
      <c r="V390" s="89">
        <v>0</v>
      </c>
      <c r="W390" s="89">
        <v>0</v>
      </c>
      <c r="X390" s="89">
        <v>825.43250435985999</v>
      </c>
      <c r="Y390" s="89">
        <v>0</v>
      </c>
      <c r="Z390" s="89">
        <v>0</v>
      </c>
      <c r="AA390" s="89">
        <v>661.72041219775406</v>
      </c>
      <c r="AB390" s="89">
        <v>0</v>
      </c>
      <c r="AC390" s="89">
        <v>1177.7913358512399</v>
      </c>
      <c r="AD390" s="89">
        <v>0</v>
      </c>
      <c r="AE390" s="89">
        <v>0</v>
      </c>
      <c r="AF390" s="89">
        <v>860</v>
      </c>
      <c r="AG390" s="89">
        <v>1040</v>
      </c>
      <c r="AH390" s="89">
        <v>959</v>
      </c>
      <c r="AI390" s="89">
        <v>1194</v>
      </c>
      <c r="AJ390" s="89">
        <v>1069</v>
      </c>
    </row>
    <row r="391" spans="1:36">
      <c r="A391" s="89" t="s">
        <v>330</v>
      </c>
      <c r="B391" s="91" t="s">
        <v>287</v>
      </c>
      <c r="C391" s="89">
        <v>229.590304990151</v>
      </c>
      <c r="D391" s="89">
        <v>1640.58307712588</v>
      </c>
      <c r="E391" s="89">
        <v>1325.3755051562</v>
      </c>
      <c r="F391" s="89">
        <v>0</v>
      </c>
      <c r="G391" s="89">
        <v>1204.00805515613</v>
      </c>
      <c r="H391" s="89">
        <v>0</v>
      </c>
      <c r="I391" s="89">
        <v>1624.9639850144902</v>
      </c>
      <c r="J391" s="89">
        <v>0</v>
      </c>
      <c r="K391" s="89">
        <v>0</v>
      </c>
      <c r="L391" s="89">
        <v>0</v>
      </c>
      <c r="M391" s="89">
        <v>0</v>
      </c>
      <c r="N391" s="89">
        <v>0</v>
      </c>
      <c r="O391" s="89">
        <v>1723.5923456386299</v>
      </c>
      <c r="P391" s="89">
        <v>0</v>
      </c>
      <c r="Q391" s="89">
        <v>1479.4523671480001</v>
      </c>
      <c r="R391" s="89">
        <v>1341.0179170542301</v>
      </c>
      <c r="S391" s="89">
        <v>0</v>
      </c>
      <c r="T391" s="89">
        <v>1307.3596546454498</v>
      </c>
      <c r="U391" s="89">
        <v>0</v>
      </c>
      <c r="V391" s="89">
        <v>0</v>
      </c>
      <c r="W391" s="89">
        <v>1513.17891265412</v>
      </c>
      <c r="X391" s="89">
        <v>0</v>
      </c>
      <c r="Y391" s="89">
        <v>421.672415134201</v>
      </c>
      <c r="Z391" s="89">
        <v>0</v>
      </c>
      <c r="AA391" s="89">
        <v>0</v>
      </c>
      <c r="AB391" s="89">
        <v>1632.96478199994</v>
      </c>
      <c r="AC391" s="89">
        <v>0</v>
      </c>
      <c r="AD391" s="89">
        <v>1549.5137640238599</v>
      </c>
      <c r="AE391" s="89">
        <v>0</v>
      </c>
      <c r="AF391" s="89">
        <v>0</v>
      </c>
      <c r="AG391" s="89">
        <v>0</v>
      </c>
      <c r="AH391" s="89">
        <v>0</v>
      </c>
      <c r="AI391" s="89">
        <v>0</v>
      </c>
      <c r="AJ391" s="89">
        <v>0</v>
      </c>
    </row>
    <row r="392" spans="1:36">
      <c r="A392" s="89" t="s">
        <v>330</v>
      </c>
      <c r="B392" s="91" t="s">
        <v>288</v>
      </c>
      <c r="C392" s="89">
        <v>0</v>
      </c>
      <c r="D392" s="89">
        <v>0</v>
      </c>
      <c r="E392" s="89">
        <v>0</v>
      </c>
      <c r="F392" s="89">
        <v>0</v>
      </c>
      <c r="G392" s="89">
        <v>0</v>
      </c>
      <c r="H392" s="89">
        <v>0</v>
      </c>
      <c r="I392" s="89">
        <v>1750.79412833571</v>
      </c>
      <c r="J392" s="89">
        <v>1298.0924487966699</v>
      </c>
      <c r="K392" s="89">
        <v>647.91129284531996</v>
      </c>
      <c r="L392" s="89">
        <v>0</v>
      </c>
      <c r="M392" s="89">
        <v>0</v>
      </c>
      <c r="N392" s="89">
        <v>0</v>
      </c>
      <c r="O392" s="89">
        <v>0</v>
      </c>
      <c r="P392" s="89">
        <v>0</v>
      </c>
      <c r="Q392" s="89">
        <v>0</v>
      </c>
      <c r="R392" s="89">
        <v>0</v>
      </c>
      <c r="S392" s="89">
        <v>1026.3112498938599</v>
      </c>
      <c r="T392" s="89">
        <v>0</v>
      </c>
      <c r="U392" s="89">
        <v>852.16339759525101</v>
      </c>
      <c r="V392" s="89">
        <v>0</v>
      </c>
      <c r="W392" s="89">
        <v>0</v>
      </c>
      <c r="X392" s="89">
        <v>1430.7807594476301</v>
      </c>
      <c r="Y392" s="89">
        <v>0</v>
      </c>
      <c r="Z392" s="89">
        <v>0</v>
      </c>
      <c r="AA392" s="89">
        <v>505.82931999969901</v>
      </c>
      <c r="AB392" s="89">
        <v>0</v>
      </c>
      <c r="AC392" s="89">
        <v>0</v>
      </c>
      <c r="AD392" s="89">
        <v>0</v>
      </c>
      <c r="AE392" s="89">
        <v>0</v>
      </c>
      <c r="AF392" s="89">
        <v>903</v>
      </c>
      <c r="AG392" s="89">
        <v>1119</v>
      </c>
      <c r="AH392" s="89">
        <v>824</v>
      </c>
      <c r="AI392" s="89">
        <v>709</v>
      </c>
      <c r="AJ392" s="89">
        <v>1068</v>
      </c>
    </row>
    <row r="393" spans="1:36">
      <c r="A393" s="89" t="s">
        <v>330</v>
      </c>
      <c r="B393" s="91" t="s">
        <v>289</v>
      </c>
      <c r="C393" s="89">
        <v>0</v>
      </c>
      <c r="D393" s="89">
        <v>1462.5036972452499</v>
      </c>
      <c r="E393" s="89">
        <v>300</v>
      </c>
      <c r="F393" s="89">
        <v>0</v>
      </c>
      <c r="G393" s="89">
        <v>350</v>
      </c>
      <c r="H393" s="89">
        <v>1630.331431028</v>
      </c>
      <c r="I393" s="89">
        <v>500</v>
      </c>
      <c r="J393" s="89">
        <v>1789.50848048067</v>
      </c>
      <c r="K393" s="89">
        <v>0</v>
      </c>
      <c r="L393" s="89">
        <v>1000</v>
      </c>
      <c r="M393" s="89">
        <v>0</v>
      </c>
      <c r="N393" s="89">
        <v>2201.08682865318</v>
      </c>
      <c r="O393" s="89">
        <v>1577.9893158996201</v>
      </c>
      <c r="P393" s="89">
        <v>1838.3882306706901</v>
      </c>
      <c r="Q393" s="89">
        <v>1284.4862978178601</v>
      </c>
      <c r="R393" s="89">
        <v>1000</v>
      </c>
      <c r="S393" s="89">
        <v>0</v>
      </c>
      <c r="T393" s="89">
        <v>1087.0487478216301</v>
      </c>
      <c r="U393" s="89">
        <v>0</v>
      </c>
      <c r="V393" s="89">
        <v>1809.0938656153198</v>
      </c>
      <c r="W393" s="89">
        <v>1285.66128237525</v>
      </c>
      <c r="X393" s="89">
        <v>2000.60210862749</v>
      </c>
      <c r="Y393" s="89">
        <v>560.61008017351105</v>
      </c>
      <c r="Z393" s="89">
        <v>2252.6160473271798</v>
      </c>
      <c r="AA393" s="89">
        <v>2623.54865906435</v>
      </c>
      <c r="AB393" s="89">
        <v>1472.1386482586699</v>
      </c>
      <c r="AC393" s="89">
        <v>1879.07717022939</v>
      </c>
      <c r="AD393" s="89">
        <v>600</v>
      </c>
      <c r="AE393" s="89">
        <v>0</v>
      </c>
      <c r="AF393" s="89">
        <v>1663</v>
      </c>
      <c r="AG393" s="89">
        <v>1404</v>
      </c>
      <c r="AH393" s="89">
        <v>1850</v>
      </c>
      <c r="AI393" s="89">
        <v>2714</v>
      </c>
      <c r="AJ393" s="89">
        <v>1593</v>
      </c>
    </row>
    <row r="394" spans="1:36">
      <c r="A394" s="89" t="s">
        <v>330</v>
      </c>
      <c r="B394" s="91" t="s">
        <v>290</v>
      </c>
      <c r="C394" s="89">
        <v>2201.08682865318</v>
      </c>
      <c r="D394" s="89">
        <v>1188.0094566349799</v>
      </c>
      <c r="E394" s="89">
        <v>0</v>
      </c>
      <c r="F394" s="89">
        <v>453.95261489014501</v>
      </c>
      <c r="G394" s="89">
        <v>0</v>
      </c>
      <c r="H394" s="89">
        <v>1334.1030659155401</v>
      </c>
      <c r="I394" s="89">
        <v>1662.6622525184398</v>
      </c>
      <c r="J394" s="89">
        <v>0</v>
      </c>
      <c r="K394" s="89">
        <v>0</v>
      </c>
      <c r="L394" s="89">
        <v>0</v>
      </c>
      <c r="M394" s="89">
        <v>0</v>
      </c>
      <c r="N394" s="89">
        <v>0</v>
      </c>
      <c r="O394" s="89">
        <v>859.98490218899008</v>
      </c>
      <c r="P394" s="89">
        <v>947.645128812331</v>
      </c>
      <c r="Q394" s="89">
        <v>0</v>
      </c>
      <c r="R394" s="89">
        <v>1007.1001103608399</v>
      </c>
      <c r="S394" s="89">
        <v>0</v>
      </c>
      <c r="T394" s="89">
        <v>0</v>
      </c>
      <c r="U394" s="89">
        <v>0</v>
      </c>
      <c r="V394" s="89">
        <v>521.15889498532397</v>
      </c>
      <c r="W394" s="89">
        <v>0</v>
      </c>
      <c r="X394" s="89">
        <v>1480.0860704174399</v>
      </c>
      <c r="Y394" s="89">
        <v>0</v>
      </c>
      <c r="Z394" s="89">
        <v>772.59590847392906</v>
      </c>
      <c r="AA394" s="89">
        <v>0</v>
      </c>
      <c r="AB394" s="89">
        <v>1031.61870157402</v>
      </c>
      <c r="AC394" s="89">
        <v>1109.6121626510699</v>
      </c>
      <c r="AD394" s="89">
        <v>0</v>
      </c>
      <c r="AE394" s="89">
        <v>868</v>
      </c>
      <c r="AF394" s="89">
        <v>0</v>
      </c>
      <c r="AG394" s="89">
        <v>0</v>
      </c>
      <c r="AH394" s="89">
        <v>0</v>
      </c>
      <c r="AI394" s="89">
        <v>0</v>
      </c>
      <c r="AJ394" s="89">
        <v>0</v>
      </c>
    </row>
    <row r="395" spans="1:36">
      <c r="A395" s="89" t="s">
        <v>330</v>
      </c>
      <c r="B395" s="91" t="s">
        <v>291</v>
      </c>
      <c r="C395" s="89">
        <v>1577.9893158996201</v>
      </c>
      <c r="D395" s="89">
        <v>332.26843218335301</v>
      </c>
      <c r="E395" s="89">
        <v>1075.0708709829501</v>
      </c>
      <c r="F395" s="89">
        <v>753.16464265603702</v>
      </c>
      <c r="G395" s="89">
        <v>662.93928739685907</v>
      </c>
      <c r="H395" s="89">
        <v>528.62735733984505</v>
      </c>
      <c r="I395" s="89">
        <v>809.27324768310598</v>
      </c>
      <c r="J395" s="89">
        <v>1294.2279971775301</v>
      </c>
      <c r="K395" s="89">
        <v>0</v>
      </c>
      <c r="L395" s="89">
        <v>1723.5923456386299</v>
      </c>
      <c r="M395" s="89">
        <v>0</v>
      </c>
      <c r="N395" s="89">
        <v>859.98490218899099</v>
      </c>
      <c r="O395" s="89">
        <v>0</v>
      </c>
      <c r="P395" s="89">
        <v>331.48986219249798</v>
      </c>
      <c r="Q395" s="89">
        <v>0</v>
      </c>
      <c r="R395" s="89">
        <v>427.98870255175405</v>
      </c>
      <c r="S395" s="89">
        <v>1262.65091310359</v>
      </c>
      <c r="T395" s="89">
        <v>938.10517788985101</v>
      </c>
      <c r="U395" s="89">
        <v>0</v>
      </c>
      <c r="V395" s="89">
        <v>339.14004627368701</v>
      </c>
      <c r="W395" s="89">
        <v>1129.39397401365</v>
      </c>
      <c r="X395" s="89">
        <v>818.17144171362804</v>
      </c>
      <c r="Y395" s="89">
        <v>0</v>
      </c>
      <c r="Z395" s="89">
        <v>677.09091812818099</v>
      </c>
      <c r="AA395" s="89">
        <v>1974.18746626347</v>
      </c>
      <c r="AB395" s="89">
        <v>171.92921205264901</v>
      </c>
      <c r="AC395" s="89">
        <v>470.59611593338201</v>
      </c>
      <c r="AD395" s="89">
        <v>0</v>
      </c>
      <c r="AE395" s="89">
        <v>0</v>
      </c>
      <c r="AF395" s="89">
        <v>0</v>
      </c>
      <c r="AG395" s="89">
        <v>0</v>
      </c>
      <c r="AH395" s="89">
        <v>0</v>
      </c>
      <c r="AI395" s="89">
        <v>0</v>
      </c>
      <c r="AJ395" s="89">
        <v>0</v>
      </c>
    </row>
    <row r="396" spans="1:36">
      <c r="A396" s="89" t="s">
        <v>330</v>
      </c>
      <c r="B396" s="91" t="s">
        <v>292</v>
      </c>
      <c r="C396" s="89">
        <v>1838.3882306706901</v>
      </c>
      <c r="D396" s="89">
        <v>400.59372578107298</v>
      </c>
      <c r="E396" s="89">
        <v>1146.04524644247</v>
      </c>
      <c r="F396" s="89">
        <v>671.17606225370605</v>
      </c>
      <c r="G396" s="89">
        <v>850.87250518848896</v>
      </c>
      <c r="H396" s="89">
        <v>415.872666555092</v>
      </c>
      <c r="I396" s="89">
        <v>790.13366259144595</v>
      </c>
      <c r="J396" s="89">
        <v>1171.93947295151</v>
      </c>
      <c r="K396" s="89">
        <v>0</v>
      </c>
      <c r="L396" s="89">
        <v>0</v>
      </c>
      <c r="M396" s="89">
        <v>0</v>
      </c>
      <c r="N396" s="89">
        <v>947.645128812331</v>
      </c>
      <c r="O396" s="89">
        <v>331.489862192499</v>
      </c>
      <c r="P396" s="89">
        <v>0</v>
      </c>
      <c r="Q396" s="89">
        <v>0</v>
      </c>
      <c r="R396" s="89">
        <v>755.25685508296101</v>
      </c>
      <c r="S396" s="89">
        <v>961.22566260652798</v>
      </c>
      <c r="T396" s="89">
        <v>1025.1109061800601</v>
      </c>
      <c r="U396" s="89">
        <v>1141.8269998191799</v>
      </c>
      <c r="V396" s="89">
        <v>486.509831457367</v>
      </c>
      <c r="W396" s="89">
        <v>1144.4012916258498</v>
      </c>
      <c r="X396" s="89">
        <v>551.71910134001803</v>
      </c>
      <c r="Y396" s="89">
        <v>0</v>
      </c>
      <c r="Z396" s="89">
        <v>452.356585476161</v>
      </c>
      <c r="AA396" s="89">
        <v>1745.8480912927701</v>
      </c>
      <c r="AB396" s="89">
        <v>369.97218165411005</v>
      </c>
      <c r="AC396" s="89">
        <v>171.64965832355401</v>
      </c>
      <c r="AD396" s="89">
        <v>0</v>
      </c>
      <c r="AE396" s="89">
        <v>0</v>
      </c>
      <c r="AF396" s="89">
        <v>0</v>
      </c>
      <c r="AG396" s="89">
        <v>0</v>
      </c>
      <c r="AH396" s="89">
        <v>0</v>
      </c>
      <c r="AI396" s="89">
        <v>0</v>
      </c>
      <c r="AJ396" s="89">
        <v>0</v>
      </c>
    </row>
    <row r="397" spans="1:36">
      <c r="A397" s="89" t="s">
        <v>330</v>
      </c>
      <c r="B397" s="91" t="s">
        <v>293</v>
      </c>
      <c r="C397" s="89">
        <v>1284.4862978178601</v>
      </c>
      <c r="D397" s="89">
        <v>0</v>
      </c>
      <c r="E397" s="89">
        <v>924.13527462824095</v>
      </c>
      <c r="F397" s="89">
        <v>0</v>
      </c>
      <c r="G397" s="89">
        <v>0</v>
      </c>
      <c r="H397" s="89">
        <v>0</v>
      </c>
      <c r="I397" s="89">
        <v>1286.0923385641399</v>
      </c>
      <c r="J397" s="89">
        <v>1213.4344984837101</v>
      </c>
      <c r="K397" s="89">
        <v>0</v>
      </c>
      <c r="L397" s="89">
        <v>1479.4523671480001</v>
      </c>
      <c r="M397" s="89">
        <v>0</v>
      </c>
      <c r="N397" s="89">
        <v>0</v>
      </c>
      <c r="O397" s="89">
        <v>0</v>
      </c>
      <c r="P397" s="89">
        <v>0</v>
      </c>
      <c r="Q397" s="89">
        <v>0</v>
      </c>
      <c r="R397" s="89">
        <v>0</v>
      </c>
      <c r="S397" s="89">
        <v>0</v>
      </c>
      <c r="T397" s="89">
        <v>1057.1666425449798</v>
      </c>
      <c r="U397" s="89">
        <v>0</v>
      </c>
      <c r="V397" s="89">
        <v>0</v>
      </c>
      <c r="W397" s="89">
        <v>932.264714643704</v>
      </c>
      <c r="X397" s="89">
        <v>0</v>
      </c>
      <c r="Y397" s="89">
        <v>0</v>
      </c>
      <c r="Z397" s="89">
        <v>0</v>
      </c>
      <c r="AA397" s="89">
        <v>0</v>
      </c>
      <c r="AB397" s="89">
        <v>0</v>
      </c>
      <c r="AC397" s="89">
        <v>0</v>
      </c>
      <c r="AD397" s="89">
        <v>363.85293099165801</v>
      </c>
      <c r="AE397" s="89">
        <v>0</v>
      </c>
      <c r="AF397" s="89">
        <v>1419</v>
      </c>
      <c r="AG397" s="89">
        <v>1163</v>
      </c>
      <c r="AH397" s="89">
        <v>1515</v>
      </c>
      <c r="AI397" s="89">
        <v>2263</v>
      </c>
      <c r="AJ397" s="89">
        <v>1258</v>
      </c>
    </row>
    <row r="398" spans="1:36">
      <c r="A398" s="89" t="s">
        <v>330</v>
      </c>
      <c r="B398" s="91" t="s">
        <v>294</v>
      </c>
      <c r="C398" s="89">
        <v>1223.64121711451</v>
      </c>
      <c r="D398" s="89">
        <v>557.69258660892194</v>
      </c>
      <c r="E398" s="89">
        <v>1040.2243047708</v>
      </c>
      <c r="F398" s="89">
        <v>1075.5099926088301</v>
      </c>
      <c r="G398" s="89">
        <v>540.00727508318903</v>
      </c>
      <c r="H398" s="89">
        <v>812.42519774304708</v>
      </c>
      <c r="I398" s="89">
        <v>934.15270892569299</v>
      </c>
      <c r="J398" s="89">
        <v>1472.55546826829</v>
      </c>
      <c r="K398" s="89">
        <v>0</v>
      </c>
      <c r="L398" s="89">
        <v>1341.0179170542301</v>
      </c>
      <c r="M398" s="89">
        <v>0</v>
      </c>
      <c r="N398" s="89">
        <v>1007.1001103608399</v>
      </c>
      <c r="O398" s="89">
        <v>427.98870255175405</v>
      </c>
      <c r="P398" s="89">
        <v>755.25685508296192</v>
      </c>
      <c r="Q398" s="89">
        <v>0</v>
      </c>
      <c r="R398" s="89">
        <v>0</v>
      </c>
      <c r="S398" s="89">
        <v>0</v>
      </c>
      <c r="T398" s="89">
        <v>903.07870161533708</v>
      </c>
      <c r="U398" s="89">
        <v>0</v>
      </c>
      <c r="V398" s="89">
        <v>586.66369571887094</v>
      </c>
      <c r="W398" s="89">
        <v>1161.0499939660699</v>
      </c>
      <c r="X398" s="89">
        <v>1174.66292608554</v>
      </c>
      <c r="Y398" s="89">
        <v>0</v>
      </c>
      <c r="Z398" s="89">
        <v>1082.6257637412202</v>
      </c>
      <c r="AA398" s="89">
        <v>2245.4899867019499</v>
      </c>
      <c r="AB398" s="89">
        <v>429.94551876705401</v>
      </c>
      <c r="AC398" s="89">
        <v>874.10712133104096</v>
      </c>
      <c r="AD398" s="89">
        <v>1673.8376714381</v>
      </c>
      <c r="AE398" s="89">
        <v>0</v>
      </c>
      <c r="AF398" s="89">
        <v>0</v>
      </c>
      <c r="AG398" s="89">
        <v>0</v>
      </c>
      <c r="AH398" s="89">
        <v>0</v>
      </c>
      <c r="AI398" s="89">
        <v>0</v>
      </c>
      <c r="AJ398" s="89">
        <v>0</v>
      </c>
    </row>
    <row r="399" spans="1:36">
      <c r="A399" s="89" t="s">
        <v>330</v>
      </c>
      <c r="B399" s="91" t="s">
        <v>309</v>
      </c>
      <c r="C399" s="89">
        <v>0</v>
      </c>
      <c r="D399" s="89">
        <v>1094.83749350671</v>
      </c>
      <c r="E399" s="89">
        <v>0</v>
      </c>
      <c r="F399" s="89">
        <v>0</v>
      </c>
      <c r="G399" s="89">
        <v>0</v>
      </c>
      <c r="H399" s="89">
        <v>850.90017038750102</v>
      </c>
      <c r="I399" s="89">
        <v>1015.33146361259</v>
      </c>
      <c r="J399" s="89">
        <v>873.01233222354495</v>
      </c>
      <c r="K399" s="89">
        <v>384.46822270052297</v>
      </c>
      <c r="L399" s="89">
        <v>0</v>
      </c>
      <c r="M399" s="89">
        <v>1026.3112498938599</v>
      </c>
      <c r="N399" s="89">
        <v>0</v>
      </c>
      <c r="O399" s="89">
        <v>1262.65091310359</v>
      </c>
      <c r="P399" s="89">
        <v>961.22566260652798</v>
      </c>
      <c r="Q399" s="89">
        <v>0</v>
      </c>
      <c r="R399" s="89">
        <v>0</v>
      </c>
      <c r="S399" s="89">
        <v>0</v>
      </c>
      <c r="T399" s="89">
        <v>0</v>
      </c>
      <c r="U399" s="89">
        <v>180.607718080865</v>
      </c>
      <c r="V399" s="89">
        <v>0</v>
      </c>
      <c r="W399" s="89">
        <v>1249.6982264928699</v>
      </c>
      <c r="X399" s="89">
        <v>464.51770990894602</v>
      </c>
      <c r="Y399" s="89">
        <v>0</v>
      </c>
      <c r="Z399" s="89">
        <v>1059.29442059653</v>
      </c>
      <c r="AA399" s="89">
        <v>923.23087982093102</v>
      </c>
      <c r="AB399" s="89">
        <v>1207.0468892582498</v>
      </c>
      <c r="AC399" s="89">
        <v>797.05288986867799</v>
      </c>
      <c r="AD399" s="89">
        <v>0</v>
      </c>
      <c r="AE399" s="89">
        <v>0</v>
      </c>
      <c r="AF399" s="89">
        <v>964</v>
      </c>
      <c r="AG399" s="89">
        <v>1044</v>
      </c>
      <c r="AH399" s="89">
        <v>1132</v>
      </c>
      <c r="AI399" s="89">
        <v>1539</v>
      </c>
      <c r="AJ399" s="89">
        <v>1133</v>
      </c>
    </row>
    <row r="400" spans="1:36">
      <c r="A400" s="89" t="s">
        <v>330</v>
      </c>
      <c r="B400" s="91" t="s">
        <v>295</v>
      </c>
      <c r="C400" s="89">
        <v>1087.0487478216301</v>
      </c>
      <c r="D400" s="89">
        <v>640.31926514528504</v>
      </c>
      <c r="E400" s="89">
        <v>140.402716275073</v>
      </c>
      <c r="F400" s="89">
        <v>0</v>
      </c>
      <c r="G400" s="89">
        <v>367.02347411715601</v>
      </c>
      <c r="H400" s="89">
        <v>665.23720472525895</v>
      </c>
      <c r="I400" s="89">
        <v>339.256989214344</v>
      </c>
      <c r="J400" s="89">
        <v>737.80857292999201</v>
      </c>
      <c r="K400" s="89">
        <v>0</v>
      </c>
      <c r="L400" s="89">
        <v>1307.3596546454498</v>
      </c>
      <c r="M400" s="89">
        <v>0</v>
      </c>
      <c r="N400" s="89">
        <v>0</v>
      </c>
      <c r="O400" s="89">
        <v>938.10517788985101</v>
      </c>
      <c r="P400" s="89">
        <v>1025.1109061800601</v>
      </c>
      <c r="Q400" s="89">
        <v>1057.1666425449798</v>
      </c>
      <c r="R400" s="89">
        <v>903.07870161533799</v>
      </c>
      <c r="S400" s="89">
        <v>0</v>
      </c>
      <c r="T400" s="89">
        <v>0</v>
      </c>
      <c r="U400" s="89">
        <v>0</v>
      </c>
      <c r="V400" s="89">
        <v>0</v>
      </c>
      <c r="W400" s="89">
        <v>279.53690262646001</v>
      </c>
      <c r="X400" s="89">
        <v>969.45405735543102</v>
      </c>
      <c r="Y400" s="89">
        <v>0</v>
      </c>
      <c r="Z400" s="89">
        <v>0</v>
      </c>
      <c r="AA400" s="89">
        <v>1586.2880663705801</v>
      </c>
      <c r="AB400" s="89">
        <v>767.72843470975192</v>
      </c>
      <c r="AC400" s="89">
        <v>981.16819225591007</v>
      </c>
      <c r="AD400" s="89">
        <v>785.88569114541792</v>
      </c>
      <c r="AE400" s="89">
        <v>0</v>
      </c>
      <c r="AF400" s="89">
        <v>1248</v>
      </c>
      <c r="AG400" s="89">
        <v>1019</v>
      </c>
      <c r="AH400" s="89">
        <v>1468</v>
      </c>
      <c r="AI400" s="89">
        <v>2250</v>
      </c>
      <c r="AJ400" s="89">
        <v>1211</v>
      </c>
    </row>
    <row r="401" spans="1:36">
      <c r="A401" s="89" t="s">
        <v>330</v>
      </c>
      <c r="B401" s="91" t="s">
        <v>310</v>
      </c>
      <c r="C401" s="89">
        <v>0</v>
      </c>
      <c r="D401" s="89">
        <v>1264.2639586615901</v>
      </c>
      <c r="E401" s="89">
        <v>0</v>
      </c>
      <c r="F401" s="89">
        <v>0</v>
      </c>
      <c r="G401" s="89">
        <v>0</v>
      </c>
      <c r="H401" s="89">
        <v>1016.03976861827</v>
      </c>
      <c r="I401" s="89">
        <v>1144.5981630804799</v>
      </c>
      <c r="J401" s="89">
        <v>921.64596476852296</v>
      </c>
      <c r="K401" s="89">
        <v>205.65185271509202</v>
      </c>
      <c r="L401" s="89">
        <v>0</v>
      </c>
      <c r="M401" s="89">
        <v>852.16339759525101</v>
      </c>
      <c r="N401" s="89">
        <v>0</v>
      </c>
      <c r="O401" s="89">
        <v>0</v>
      </c>
      <c r="P401" s="89">
        <v>1141.8269998191799</v>
      </c>
      <c r="Q401" s="89">
        <v>0</v>
      </c>
      <c r="R401" s="89">
        <v>0</v>
      </c>
      <c r="S401" s="89">
        <v>180.607718080865</v>
      </c>
      <c r="T401" s="89">
        <v>0</v>
      </c>
      <c r="U401" s="89">
        <v>0</v>
      </c>
      <c r="V401" s="89">
        <v>0</v>
      </c>
      <c r="W401" s="89">
        <v>1345.2498022536599</v>
      </c>
      <c r="X401" s="89">
        <v>636.20237546535895</v>
      </c>
      <c r="Y401" s="89">
        <v>0</v>
      </c>
      <c r="Z401" s="89">
        <v>1225.5033101732299</v>
      </c>
      <c r="AA401" s="89">
        <v>802.01204829864901</v>
      </c>
      <c r="AB401" s="89">
        <v>0</v>
      </c>
      <c r="AC401" s="89">
        <v>977.33382873698895</v>
      </c>
      <c r="AD401" s="89">
        <v>0</v>
      </c>
      <c r="AE401" s="89">
        <v>0</v>
      </c>
      <c r="AF401" s="89">
        <v>957</v>
      </c>
      <c r="AG401" s="89">
        <v>1069</v>
      </c>
      <c r="AH401" s="89">
        <v>1078</v>
      </c>
      <c r="AI401" s="89">
        <v>1383</v>
      </c>
      <c r="AJ401" s="89">
        <v>1133</v>
      </c>
    </row>
    <row r="402" spans="1:36">
      <c r="A402" s="89" t="s">
        <v>330</v>
      </c>
      <c r="B402" s="91" t="s">
        <v>298</v>
      </c>
      <c r="C402" s="89">
        <v>1285.66128237525</v>
      </c>
      <c r="D402" s="89">
        <v>804.23854010353705</v>
      </c>
      <c r="E402" s="89">
        <v>192.198479320232</v>
      </c>
      <c r="F402" s="89">
        <v>0</v>
      </c>
      <c r="G402" s="89">
        <v>637.54705771983106</v>
      </c>
      <c r="H402" s="89">
        <v>738.706129558464</v>
      </c>
      <c r="I402" s="89">
        <v>356.148252621496</v>
      </c>
      <c r="J402" s="89">
        <v>503.888449476456</v>
      </c>
      <c r="K402" s="89">
        <v>0</v>
      </c>
      <c r="L402" s="89">
        <v>1513.17891265412</v>
      </c>
      <c r="M402" s="89">
        <v>0</v>
      </c>
      <c r="N402" s="89">
        <v>0</v>
      </c>
      <c r="O402" s="89">
        <v>1129.39397401365</v>
      </c>
      <c r="P402" s="89">
        <v>1144.4012916258498</v>
      </c>
      <c r="Q402" s="89">
        <v>932.264714643704</v>
      </c>
      <c r="R402" s="89">
        <v>1161.0499939660699</v>
      </c>
      <c r="S402" s="89">
        <v>1249.6982264928699</v>
      </c>
      <c r="T402" s="89">
        <v>279.53690262646001</v>
      </c>
      <c r="U402" s="89">
        <v>1345.2498022536599</v>
      </c>
      <c r="V402" s="89">
        <v>0</v>
      </c>
      <c r="W402" s="89">
        <v>0</v>
      </c>
      <c r="X402" s="89">
        <v>943.15722813118703</v>
      </c>
      <c r="Y402" s="89">
        <v>0</v>
      </c>
      <c r="Z402" s="89">
        <v>0</v>
      </c>
      <c r="AA402" s="89">
        <v>1343.7475420231901</v>
      </c>
      <c r="AB402" s="89">
        <v>958.07311103482107</v>
      </c>
      <c r="AC402" s="89">
        <v>1060.74538884102</v>
      </c>
      <c r="AD402" s="89">
        <v>604.03108572155702</v>
      </c>
      <c r="AE402" s="89">
        <v>0</v>
      </c>
      <c r="AF402" s="89">
        <v>973</v>
      </c>
      <c r="AG402" s="89">
        <v>762</v>
      </c>
      <c r="AH402" s="89">
        <v>1202</v>
      </c>
      <c r="AI402" s="89">
        <v>1991</v>
      </c>
      <c r="AJ402" s="89">
        <v>937</v>
      </c>
    </row>
    <row r="403" spans="1:36">
      <c r="A403" s="89" t="s">
        <v>330</v>
      </c>
      <c r="B403" s="91" t="s">
        <v>359</v>
      </c>
      <c r="C403" s="89">
        <v>1809.0938656153198</v>
      </c>
      <c r="D403" s="89">
        <v>667.28743942098004</v>
      </c>
      <c r="E403" s="89">
        <v>0</v>
      </c>
      <c r="F403" s="89">
        <v>489.50968613755697</v>
      </c>
      <c r="G403" s="89">
        <v>978.202256013701</v>
      </c>
      <c r="H403" s="89">
        <v>829.37590922436198</v>
      </c>
      <c r="I403" s="89">
        <v>1143.0904705983601</v>
      </c>
      <c r="J403" s="89">
        <v>0</v>
      </c>
      <c r="K403" s="89">
        <v>0</v>
      </c>
      <c r="L403" s="89">
        <v>0</v>
      </c>
      <c r="M403" s="89">
        <v>0</v>
      </c>
      <c r="N403" s="89">
        <v>521.15889498532499</v>
      </c>
      <c r="O403" s="89">
        <v>339.14004627368701</v>
      </c>
      <c r="P403" s="89">
        <v>486.509831457367</v>
      </c>
      <c r="Q403" s="89">
        <v>0</v>
      </c>
      <c r="R403" s="89">
        <v>586.66369571887094</v>
      </c>
      <c r="S403" s="89">
        <v>0</v>
      </c>
      <c r="T403" s="89">
        <v>0</v>
      </c>
      <c r="U403" s="89">
        <v>0</v>
      </c>
      <c r="V403" s="89">
        <v>0</v>
      </c>
      <c r="W403" s="89">
        <v>0</v>
      </c>
      <c r="X403" s="89">
        <v>1038.1278970272401</v>
      </c>
      <c r="Y403" s="89">
        <v>0</v>
      </c>
      <c r="Z403" s="89">
        <v>569.06990902236203</v>
      </c>
      <c r="AA403" s="89">
        <v>0</v>
      </c>
      <c r="AB403" s="89">
        <v>511.015665007346</v>
      </c>
      <c r="AC403" s="89">
        <v>658.157323216142</v>
      </c>
      <c r="AD403" s="89">
        <v>0</v>
      </c>
      <c r="AE403" s="89">
        <v>0</v>
      </c>
      <c r="AF403" s="89">
        <v>0</v>
      </c>
      <c r="AG403" s="89">
        <v>0</v>
      </c>
      <c r="AH403" s="89">
        <v>0</v>
      </c>
      <c r="AI403" s="89">
        <v>0</v>
      </c>
      <c r="AJ403" s="89">
        <v>0</v>
      </c>
    </row>
    <row r="404" spans="1:36">
      <c r="A404" s="89" t="s">
        <v>330</v>
      </c>
      <c r="B404" s="91" t="s">
        <v>299</v>
      </c>
      <c r="C404" s="89">
        <v>2000.60210862749</v>
      </c>
      <c r="D404" s="89">
        <v>630.35834473777004</v>
      </c>
      <c r="E404" s="89">
        <v>1037.5298659720399</v>
      </c>
      <c r="F404" s="89">
        <v>1129.6862445515799</v>
      </c>
      <c r="G404" s="89">
        <v>1001.53130217721</v>
      </c>
      <c r="H404" s="89">
        <v>390.17771934421097</v>
      </c>
      <c r="I404" s="89">
        <v>633.87344837345699</v>
      </c>
      <c r="J404" s="89">
        <v>745.49926267908506</v>
      </c>
      <c r="K404" s="89">
        <v>825.43250435985999</v>
      </c>
      <c r="L404" s="89">
        <v>0</v>
      </c>
      <c r="M404" s="89">
        <v>1430.7807594476301</v>
      </c>
      <c r="N404" s="89">
        <v>1480.0860704174399</v>
      </c>
      <c r="O404" s="89">
        <v>818.17144171362804</v>
      </c>
      <c r="P404" s="89">
        <v>551.71910134001803</v>
      </c>
      <c r="Q404" s="89">
        <v>0</v>
      </c>
      <c r="R404" s="89">
        <v>1174.66292608554</v>
      </c>
      <c r="S404" s="89">
        <v>464.51770990894602</v>
      </c>
      <c r="T404" s="89">
        <v>969.45405735543102</v>
      </c>
      <c r="U404" s="89">
        <v>636.20237546535998</v>
      </c>
      <c r="V404" s="89">
        <v>1038.1278970272401</v>
      </c>
      <c r="W404" s="89">
        <v>943.15722813118703</v>
      </c>
      <c r="X404" s="89">
        <v>0</v>
      </c>
      <c r="Y404" s="89">
        <v>0</v>
      </c>
      <c r="Z404" s="89">
        <v>809.16174161674303</v>
      </c>
      <c r="AA404" s="89">
        <v>1196.52699238643</v>
      </c>
      <c r="AB404" s="89">
        <v>746.53257175725798</v>
      </c>
      <c r="AC404" s="89">
        <v>380.21135998730699</v>
      </c>
      <c r="AD404" s="89">
        <v>1502.6294206436</v>
      </c>
      <c r="AE404" s="89">
        <v>0</v>
      </c>
      <c r="AF404" s="89">
        <v>1112</v>
      </c>
      <c r="AG404" s="89">
        <v>1082</v>
      </c>
      <c r="AH404" s="89">
        <v>1310</v>
      </c>
      <c r="AI404" s="89">
        <v>1900</v>
      </c>
      <c r="AJ404" s="89">
        <v>1190</v>
      </c>
    </row>
    <row r="405" spans="1:36">
      <c r="A405" s="89" t="s">
        <v>330</v>
      </c>
      <c r="B405" s="91" t="s">
        <v>300</v>
      </c>
      <c r="C405" s="89">
        <v>560.61008017351105</v>
      </c>
      <c r="D405" s="89">
        <v>0</v>
      </c>
      <c r="E405" s="89">
        <v>0</v>
      </c>
      <c r="F405" s="89">
        <v>0</v>
      </c>
      <c r="G405" s="89">
        <v>0</v>
      </c>
      <c r="H405" s="89">
        <v>0</v>
      </c>
      <c r="I405" s="89">
        <v>0</v>
      </c>
      <c r="J405" s="89">
        <v>0</v>
      </c>
      <c r="K405" s="89">
        <v>0</v>
      </c>
      <c r="L405" s="89">
        <v>421.672415134201</v>
      </c>
      <c r="M405" s="89">
        <v>0</v>
      </c>
      <c r="N405" s="89">
        <v>0</v>
      </c>
      <c r="O405" s="89">
        <v>0</v>
      </c>
      <c r="P405" s="89">
        <v>0</v>
      </c>
      <c r="Q405" s="89">
        <v>0</v>
      </c>
      <c r="R405" s="89">
        <v>0</v>
      </c>
      <c r="S405" s="89">
        <v>0</v>
      </c>
      <c r="T405" s="89">
        <v>0</v>
      </c>
      <c r="U405" s="89">
        <v>0</v>
      </c>
      <c r="V405" s="89">
        <v>0</v>
      </c>
      <c r="W405" s="89">
        <v>0</v>
      </c>
      <c r="X405" s="89">
        <v>0</v>
      </c>
      <c r="Y405" s="89">
        <v>0</v>
      </c>
      <c r="Z405" s="89">
        <v>0</v>
      </c>
      <c r="AA405" s="89">
        <v>0</v>
      </c>
      <c r="AB405" s="89">
        <v>0</v>
      </c>
      <c r="AC405" s="89">
        <v>0</v>
      </c>
      <c r="AD405" s="89">
        <v>1672.93153161432</v>
      </c>
      <c r="AE405" s="89">
        <v>0</v>
      </c>
      <c r="AF405" s="89">
        <v>0</v>
      </c>
      <c r="AG405" s="89">
        <v>0</v>
      </c>
      <c r="AH405" s="89">
        <v>0</v>
      </c>
      <c r="AI405" s="89">
        <v>0</v>
      </c>
      <c r="AJ405" s="89">
        <v>0</v>
      </c>
    </row>
    <row r="406" spans="1:36">
      <c r="A406" s="89" t="s">
        <v>330</v>
      </c>
      <c r="B406" s="91" t="s">
        <v>301</v>
      </c>
      <c r="C406" s="89">
        <v>2252.6160473271798</v>
      </c>
      <c r="D406" s="89">
        <v>850.72120472862309</v>
      </c>
      <c r="E406" s="89">
        <v>0</v>
      </c>
      <c r="F406" s="89">
        <v>343.03271562063702</v>
      </c>
      <c r="G406" s="89">
        <v>1292.2756861994699</v>
      </c>
      <c r="H406" s="89">
        <v>842.37130979343601</v>
      </c>
      <c r="I406" s="89">
        <v>1224.8462438825002</v>
      </c>
      <c r="J406" s="89">
        <v>1533.4077074085801</v>
      </c>
      <c r="K406" s="89">
        <v>0</v>
      </c>
      <c r="L406" s="89">
        <v>0</v>
      </c>
      <c r="M406" s="89">
        <v>0</v>
      </c>
      <c r="N406" s="89">
        <v>772.59590847392906</v>
      </c>
      <c r="O406" s="89">
        <v>677.0909181281819</v>
      </c>
      <c r="P406" s="89">
        <v>452.356585476161</v>
      </c>
      <c r="Q406" s="89">
        <v>0</v>
      </c>
      <c r="R406" s="89">
        <v>1082.6257637412202</v>
      </c>
      <c r="S406" s="89">
        <v>1059.29442059653</v>
      </c>
      <c r="T406" s="89">
        <v>0</v>
      </c>
      <c r="U406" s="89">
        <v>1225.5033101732299</v>
      </c>
      <c r="V406" s="89">
        <v>569.06990902236203</v>
      </c>
      <c r="W406" s="89">
        <v>0</v>
      </c>
      <c r="X406" s="89">
        <v>809.16174161674303</v>
      </c>
      <c r="Y406" s="89">
        <v>0</v>
      </c>
      <c r="Z406" s="89">
        <v>0</v>
      </c>
      <c r="AA406" s="89">
        <v>0</v>
      </c>
      <c r="AB406" s="89">
        <v>787.56824992521501</v>
      </c>
      <c r="AC406" s="89">
        <v>523.91508623551999</v>
      </c>
      <c r="AD406" s="89">
        <v>0</v>
      </c>
      <c r="AE406" s="89">
        <v>899</v>
      </c>
      <c r="AF406" s="89">
        <v>0</v>
      </c>
      <c r="AG406" s="89">
        <v>0</v>
      </c>
      <c r="AH406" s="89">
        <v>0</v>
      </c>
      <c r="AI406" s="89">
        <v>0</v>
      </c>
      <c r="AJ406" s="89">
        <v>0</v>
      </c>
    </row>
    <row r="407" spans="1:36">
      <c r="A407" s="89" t="s">
        <v>330</v>
      </c>
      <c r="B407" s="91" t="s">
        <v>303</v>
      </c>
      <c r="C407" s="89">
        <v>2623.54865906435</v>
      </c>
      <c r="D407" s="89">
        <v>1698.78586366179</v>
      </c>
      <c r="E407" s="89">
        <v>1535.2614592201701</v>
      </c>
      <c r="F407" s="89">
        <v>0</v>
      </c>
      <c r="G407" s="89">
        <v>1857.41285149137</v>
      </c>
      <c r="H407" s="89">
        <v>1454.21916641332</v>
      </c>
      <c r="I407" s="89">
        <v>1354.2725273615699</v>
      </c>
      <c r="J407" s="89">
        <v>400</v>
      </c>
      <c r="K407" s="89">
        <v>661.72041219775406</v>
      </c>
      <c r="L407" s="89">
        <v>0</v>
      </c>
      <c r="M407" s="89">
        <v>505.82931999969901</v>
      </c>
      <c r="N407" s="89">
        <v>0</v>
      </c>
      <c r="O407" s="89">
        <v>1974.18746626347</v>
      </c>
      <c r="P407" s="89">
        <v>1745.8480912927701</v>
      </c>
      <c r="Q407" s="89">
        <v>0</v>
      </c>
      <c r="R407" s="89">
        <v>2245.4899867019499</v>
      </c>
      <c r="S407" s="89">
        <v>923.23087982093102</v>
      </c>
      <c r="T407" s="89">
        <v>1586.2880663705801</v>
      </c>
      <c r="U407" s="89">
        <v>802.01204829864901</v>
      </c>
      <c r="V407" s="89">
        <v>0</v>
      </c>
      <c r="W407" s="89">
        <v>1343.7475420231901</v>
      </c>
      <c r="X407" s="89">
        <v>1196.52699238643</v>
      </c>
      <c r="Y407" s="89">
        <v>0</v>
      </c>
      <c r="Z407" s="89">
        <v>0</v>
      </c>
      <c r="AA407" s="89">
        <v>0</v>
      </c>
      <c r="AB407" s="89">
        <v>1858.1773164466701</v>
      </c>
      <c r="AC407" s="89">
        <v>1575.3717320999899</v>
      </c>
      <c r="AD407" s="89">
        <v>1485.1832458255701</v>
      </c>
      <c r="AE407" s="89">
        <v>0</v>
      </c>
      <c r="AF407" s="89">
        <v>454</v>
      </c>
      <c r="AG407" s="89">
        <v>577</v>
      </c>
      <c r="AH407" s="89">
        <v>291</v>
      </c>
      <c r="AI407" s="89">
        <v>634</v>
      </c>
      <c r="AJ407" s="89">
        <v>564</v>
      </c>
    </row>
    <row r="408" spans="1:36">
      <c r="A408" s="89" t="s">
        <v>330</v>
      </c>
      <c r="B408" s="91" t="s">
        <v>304</v>
      </c>
      <c r="C408" s="89">
        <v>1472.1386482586699</v>
      </c>
      <c r="D408" s="89">
        <v>171.23968487161298</v>
      </c>
      <c r="E408" s="89">
        <v>903.982915252147</v>
      </c>
      <c r="F408" s="89">
        <v>908.28599436695106</v>
      </c>
      <c r="G408" s="89">
        <v>511.841445195772</v>
      </c>
      <c r="H408" s="89">
        <v>404.30883342103601</v>
      </c>
      <c r="I408" s="89">
        <v>643.64683867472309</v>
      </c>
      <c r="J408" s="89">
        <v>1144.11719890019</v>
      </c>
      <c r="K408" s="89">
        <v>0</v>
      </c>
      <c r="L408" s="89">
        <v>1632.96478199994</v>
      </c>
      <c r="M408" s="89">
        <v>0</v>
      </c>
      <c r="N408" s="89">
        <v>1031.61870157402</v>
      </c>
      <c r="O408" s="89">
        <v>171.92921205264901</v>
      </c>
      <c r="P408" s="89">
        <v>369.97218165411005</v>
      </c>
      <c r="Q408" s="89">
        <v>0</v>
      </c>
      <c r="R408" s="89">
        <v>429.94551876705401</v>
      </c>
      <c r="S408" s="89">
        <v>1207.0468892582498</v>
      </c>
      <c r="T408" s="89">
        <v>767.72843470975192</v>
      </c>
      <c r="U408" s="89">
        <v>0</v>
      </c>
      <c r="V408" s="89">
        <v>511.015665007346</v>
      </c>
      <c r="W408" s="89">
        <v>958.07311103482107</v>
      </c>
      <c r="X408" s="89">
        <v>746.53257175725901</v>
      </c>
      <c r="Y408" s="89">
        <v>0</v>
      </c>
      <c r="Z408" s="89">
        <v>787.56824992521501</v>
      </c>
      <c r="AA408" s="89">
        <v>1858.1773164466701</v>
      </c>
      <c r="AB408" s="89">
        <v>0</v>
      </c>
      <c r="AC408" s="89">
        <v>454.53487290644597</v>
      </c>
      <c r="AD408" s="89">
        <v>0</v>
      </c>
      <c r="AE408" s="89">
        <v>0</v>
      </c>
      <c r="AF408" s="89">
        <v>0</v>
      </c>
      <c r="AG408" s="89">
        <v>0</v>
      </c>
      <c r="AH408" s="89">
        <v>0</v>
      </c>
      <c r="AI408" s="89">
        <v>0</v>
      </c>
      <c r="AJ408" s="89">
        <v>0</v>
      </c>
    </row>
    <row r="409" spans="1:36">
      <c r="A409" s="89" t="s">
        <v>330</v>
      </c>
      <c r="B409" s="91" t="s">
        <v>305</v>
      </c>
      <c r="C409" s="89">
        <v>1879.07717022939</v>
      </c>
      <c r="D409" s="89">
        <v>416.67442091245101</v>
      </c>
      <c r="E409" s="89">
        <v>1089.5599581445199</v>
      </c>
      <c r="F409" s="89">
        <v>797.89632698648404</v>
      </c>
      <c r="G409" s="89">
        <v>869.38049533326898</v>
      </c>
      <c r="H409" s="89">
        <v>323.68806336508601</v>
      </c>
      <c r="I409" s="89">
        <v>705.30028234734198</v>
      </c>
      <c r="J409" s="89">
        <v>1030.02389787685</v>
      </c>
      <c r="K409" s="89">
        <v>1177.7913358512399</v>
      </c>
      <c r="L409" s="89">
        <v>0</v>
      </c>
      <c r="M409" s="89">
        <v>0</v>
      </c>
      <c r="N409" s="89">
        <v>1109.6121626510699</v>
      </c>
      <c r="O409" s="89">
        <v>470.59611593338201</v>
      </c>
      <c r="P409" s="89">
        <v>171.64965832355401</v>
      </c>
      <c r="Q409" s="89">
        <v>0</v>
      </c>
      <c r="R409" s="89">
        <v>874.10712133104096</v>
      </c>
      <c r="S409" s="89">
        <v>797.05288986867799</v>
      </c>
      <c r="T409" s="89">
        <v>981.16819225591007</v>
      </c>
      <c r="U409" s="89">
        <v>977.33382873698895</v>
      </c>
      <c r="V409" s="89">
        <v>658.157323216142</v>
      </c>
      <c r="W409" s="89">
        <v>1060.74538884102</v>
      </c>
      <c r="X409" s="89">
        <v>380.21135998730603</v>
      </c>
      <c r="Y409" s="89">
        <v>0</v>
      </c>
      <c r="Z409" s="89">
        <v>523.91508623551999</v>
      </c>
      <c r="AA409" s="89">
        <v>1575.3717320999899</v>
      </c>
      <c r="AB409" s="89">
        <v>454.53487290644597</v>
      </c>
      <c r="AC409" s="89">
        <v>0</v>
      </c>
      <c r="AD409" s="89">
        <v>0</v>
      </c>
      <c r="AE409" s="89">
        <v>0</v>
      </c>
      <c r="AF409" s="89">
        <v>0</v>
      </c>
      <c r="AG409" s="89">
        <v>0</v>
      </c>
      <c r="AH409" s="89">
        <v>0</v>
      </c>
      <c r="AI409" s="89">
        <v>0</v>
      </c>
      <c r="AJ409" s="89">
        <v>0</v>
      </c>
    </row>
    <row r="410" spans="1:36">
      <c r="A410" s="89" t="s">
        <v>330</v>
      </c>
      <c r="B410" s="89" t="s">
        <v>358</v>
      </c>
      <c r="C410" s="89">
        <v>0</v>
      </c>
      <c r="D410" s="89">
        <v>0</v>
      </c>
      <c r="E410" s="89">
        <v>0</v>
      </c>
      <c r="F410" s="89">
        <v>428</v>
      </c>
      <c r="G410" s="89">
        <v>0</v>
      </c>
      <c r="H410" s="89">
        <v>0</v>
      </c>
      <c r="I410" s="89">
        <v>0</v>
      </c>
      <c r="J410" s="89">
        <v>0</v>
      </c>
      <c r="K410" s="89">
        <v>0</v>
      </c>
      <c r="L410" s="89">
        <v>0</v>
      </c>
      <c r="M410" s="89">
        <v>0</v>
      </c>
      <c r="N410" s="89">
        <v>868</v>
      </c>
      <c r="O410" s="89">
        <v>0</v>
      </c>
      <c r="P410" s="89">
        <v>0</v>
      </c>
      <c r="Q410" s="89">
        <v>0</v>
      </c>
      <c r="R410" s="89">
        <v>0</v>
      </c>
      <c r="S410" s="89">
        <v>0</v>
      </c>
      <c r="T410" s="89">
        <v>0</v>
      </c>
      <c r="U410" s="89">
        <v>0</v>
      </c>
      <c r="V410" s="89">
        <v>0</v>
      </c>
      <c r="W410" s="89">
        <v>0</v>
      </c>
      <c r="X410" s="89">
        <v>0</v>
      </c>
      <c r="Y410" s="89">
        <v>0</v>
      </c>
      <c r="Z410" s="89">
        <v>899</v>
      </c>
      <c r="AA410" s="89">
        <v>0</v>
      </c>
      <c r="AB410" s="89">
        <v>0</v>
      </c>
      <c r="AC410" s="89">
        <v>0</v>
      </c>
      <c r="AD410" s="89">
        <v>0</v>
      </c>
      <c r="AE410" s="89">
        <v>0</v>
      </c>
      <c r="AF410" s="89">
        <v>0</v>
      </c>
      <c r="AG410" s="89">
        <v>0</v>
      </c>
      <c r="AH410" s="89">
        <v>0</v>
      </c>
      <c r="AI410" s="89">
        <v>0</v>
      </c>
      <c r="AJ410" s="89">
        <v>0</v>
      </c>
    </row>
    <row r="411" spans="1:36">
      <c r="A411" s="89" t="s">
        <v>330</v>
      </c>
      <c r="B411" s="91" t="s">
        <v>307</v>
      </c>
      <c r="C411" s="89">
        <v>600</v>
      </c>
      <c r="D411" s="89">
        <v>1399.0173033453</v>
      </c>
      <c r="E411" s="89">
        <v>645.5935980418019</v>
      </c>
      <c r="F411" s="89">
        <v>0</v>
      </c>
      <c r="G411" s="89">
        <v>1134.76331056603</v>
      </c>
      <c r="H411" s="89">
        <v>1341.3757744945199</v>
      </c>
      <c r="I411" s="89">
        <v>959.53068808902401</v>
      </c>
      <c r="J411" s="89">
        <v>850.09003943214498</v>
      </c>
      <c r="K411" s="89">
        <v>0</v>
      </c>
      <c r="L411" s="89">
        <v>1549.5137640238599</v>
      </c>
      <c r="M411" s="89">
        <v>0</v>
      </c>
      <c r="N411" s="89">
        <v>0</v>
      </c>
      <c r="O411" s="89">
        <v>0</v>
      </c>
      <c r="P411" s="89">
        <v>0</v>
      </c>
      <c r="Q411" s="89">
        <v>363.85293099165801</v>
      </c>
      <c r="R411" s="89">
        <v>1673.8376714381</v>
      </c>
      <c r="S411" s="89">
        <v>0</v>
      </c>
      <c r="T411" s="89">
        <v>785.88569114541792</v>
      </c>
      <c r="U411" s="89">
        <v>0</v>
      </c>
      <c r="V411" s="89">
        <v>0</v>
      </c>
      <c r="W411" s="89">
        <v>604.03108572155702</v>
      </c>
      <c r="X411" s="89">
        <v>1502.6294206436</v>
      </c>
      <c r="Y411" s="89">
        <v>1672.93153161432</v>
      </c>
      <c r="Z411" s="89">
        <v>0</v>
      </c>
      <c r="AA411" s="89">
        <v>1485.1832458255701</v>
      </c>
      <c r="AB411" s="89">
        <v>0</v>
      </c>
      <c r="AC411" s="89">
        <v>0</v>
      </c>
      <c r="AD411" s="89">
        <v>0</v>
      </c>
      <c r="AE411" s="89">
        <v>0</v>
      </c>
      <c r="AF411" s="89">
        <v>1227</v>
      </c>
      <c r="AG411" s="89">
        <v>874</v>
      </c>
      <c r="AH411" s="89">
        <v>1285</v>
      </c>
      <c r="AI411" s="89">
        <v>2083</v>
      </c>
      <c r="AJ411" s="89">
        <v>1049</v>
      </c>
    </row>
    <row r="412" spans="1:36">
      <c r="A412" s="89" t="s">
        <v>369</v>
      </c>
      <c r="B412" s="91" t="s">
        <v>279</v>
      </c>
      <c r="C412" s="89">
        <v>0</v>
      </c>
      <c r="D412" s="89">
        <v>1</v>
      </c>
      <c r="E412" s="89">
        <v>1</v>
      </c>
      <c r="F412" s="89">
        <v>1</v>
      </c>
      <c r="G412" s="89">
        <v>1</v>
      </c>
      <c r="H412" s="89">
        <v>1</v>
      </c>
      <c r="I412" s="89">
        <v>1</v>
      </c>
      <c r="J412" s="89">
        <v>1</v>
      </c>
      <c r="K412" s="89">
        <v>1</v>
      </c>
      <c r="L412" s="89">
        <v>1</v>
      </c>
      <c r="M412" s="89">
        <v>1</v>
      </c>
      <c r="N412" s="89">
        <v>1</v>
      </c>
      <c r="O412" s="89">
        <v>1</v>
      </c>
      <c r="P412" s="89">
        <v>1</v>
      </c>
      <c r="Q412" s="89">
        <v>1</v>
      </c>
      <c r="R412" s="89">
        <v>1</v>
      </c>
      <c r="S412" s="89">
        <v>1</v>
      </c>
      <c r="T412" s="89">
        <v>1</v>
      </c>
      <c r="U412" s="89">
        <v>1</v>
      </c>
      <c r="V412" s="89">
        <v>1</v>
      </c>
      <c r="W412" s="89">
        <v>1</v>
      </c>
      <c r="X412" s="89">
        <v>1</v>
      </c>
      <c r="Y412" s="89">
        <v>1</v>
      </c>
      <c r="Z412" s="89">
        <v>1</v>
      </c>
      <c r="AA412" s="89">
        <v>1</v>
      </c>
      <c r="AB412" s="89">
        <v>1</v>
      </c>
      <c r="AC412" s="89">
        <v>1</v>
      </c>
      <c r="AD412" s="89">
        <v>1</v>
      </c>
      <c r="AE412" s="89">
        <v>1</v>
      </c>
      <c r="AF412" s="89">
        <v>1</v>
      </c>
      <c r="AG412" s="89">
        <v>1</v>
      </c>
      <c r="AH412" s="89">
        <v>1</v>
      </c>
      <c r="AI412" s="89">
        <v>1</v>
      </c>
      <c r="AJ412" s="89">
        <v>1</v>
      </c>
    </row>
    <row r="413" spans="1:36">
      <c r="A413" s="89" t="s">
        <v>369</v>
      </c>
      <c r="B413" s="91" t="s">
        <v>281</v>
      </c>
      <c r="C413" s="89">
        <v>1</v>
      </c>
      <c r="D413" s="89">
        <v>0</v>
      </c>
      <c r="E413" s="89">
        <v>1</v>
      </c>
      <c r="F413" s="89">
        <v>1</v>
      </c>
      <c r="G413" s="89">
        <v>1</v>
      </c>
      <c r="H413" s="89">
        <v>1</v>
      </c>
      <c r="I413" s="89">
        <v>1</v>
      </c>
      <c r="J413" s="89">
        <v>1</v>
      </c>
      <c r="K413" s="89">
        <v>1</v>
      </c>
      <c r="L413" s="89">
        <v>1</v>
      </c>
      <c r="M413" s="89">
        <v>1</v>
      </c>
      <c r="N413" s="89">
        <v>1</v>
      </c>
      <c r="O413" s="89">
        <v>1</v>
      </c>
      <c r="P413" s="89">
        <v>1</v>
      </c>
      <c r="Q413" s="89">
        <v>1</v>
      </c>
      <c r="R413" s="89">
        <v>1</v>
      </c>
      <c r="S413" s="89">
        <v>1</v>
      </c>
      <c r="T413" s="89">
        <v>1</v>
      </c>
      <c r="U413" s="89">
        <v>1</v>
      </c>
      <c r="V413" s="89">
        <v>1</v>
      </c>
      <c r="W413" s="89">
        <v>1</v>
      </c>
      <c r="X413" s="89">
        <v>1</v>
      </c>
      <c r="Y413" s="89">
        <v>1</v>
      </c>
      <c r="Z413" s="89">
        <v>1</v>
      </c>
      <c r="AA413" s="89">
        <v>1</v>
      </c>
      <c r="AB413" s="89">
        <v>1</v>
      </c>
      <c r="AC413" s="89">
        <v>1</v>
      </c>
      <c r="AD413" s="89">
        <v>1</v>
      </c>
      <c r="AE413" s="89">
        <v>1</v>
      </c>
      <c r="AF413" s="89">
        <v>1</v>
      </c>
      <c r="AG413" s="89">
        <v>1</v>
      </c>
      <c r="AH413" s="89">
        <v>1</v>
      </c>
      <c r="AI413" s="89">
        <v>1</v>
      </c>
      <c r="AJ413" s="89">
        <v>1</v>
      </c>
    </row>
    <row r="414" spans="1:36">
      <c r="A414" s="89" t="s">
        <v>369</v>
      </c>
      <c r="B414" s="91" t="s">
        <v>282</v>
      </c>
      <c r="C414" s="89">
        <v>1</v>
      </c>
      <c r="D414" s="89">
        <v>1</v>
      </c>
      <c r="E414" s="89">
        <v>0</v>
      </c>
      <c r="F414" s="89">
        <v>1</v>
      </c>
      <c r="G414" s="89">
        <v>1</v>
      </c>
      <c r="H414" s="89">
        <v>1</v>
      </c>
      <c r="I414" s="89">
        <v>1</v>
      </c>
      <c r="J414" s="89">
        <v>1</v>
      </c>
      <c r="K414" s="89">
        <v>1</v>
      </c>
      <c r="L414" s="89">
        <v>1</v>
      </c>
      <c r="M414" s="89">
        <v>1</v>
      </c>
      <c r="N414" s="89">
        <v>1</v>
      </c>
      <c r="O414" s="89">
        <v>1</v>
      </c>
      <c r="P414" s="89">
        <v>1</v>
      </c>
      <c r="Q414" s="89">
        <v>1</v>
      </c>
      <c r="R414" s="89">
        <v>1</v>
      </c>
      <c r="S414" s="89">
        <v>1</v>
      </c>
      <c r="T414" s="89">
        <v>1</v>
      </c>
      <c r="U414" s="89">
        <v>1</v>
      </c>
      <c r="V414" s="89">
        <v>1</v>
      </c>
      <c r="W414" s="89">
        <v>1</v>
      </c>
      <c r="X414" s="89">
        <v>1</v>
      </c>
      <c r="Y414" s="89">
        <v>1</v>
      </c>
      <c r="Z414" s="89">
        <v>1</v>
      </c>
      <c r="AA414" s="89">
        <v>1</v>
      </c>
      <c r="AB414" s="89">
        <v>1</v>
      </c>
      <c r="AC414" s="89">
        <v>1</v>
      </c>
      <c r="AD414" s="89">
        <v>1</v>
      </c>
      <c r="AE414" s="89">
        <v>1</v>
      </c>
      <c r="AF414" s="89">
        <v>1</v>
      </c>
      <c r="AG414" s="89">
        <v>1</v>
      </c>
      <c r="AH414" s="89">
        <v>1</v>
      </c>
      <c r="AI414" s="89">
        <v>1</v>
      </c>
      <c r="AJ414" s="89">
        <v>1</v>
      </c>
    </row>
    <row r="415" spans="1:36">
      <c r="A415" s="89" t="s">
        <v>369</v>
      </c>
      <c r="B415" s="91" t="s">
        <v>283</v>
      </c>
      <c r="C415" s="89">
        <v>1</v>
      </c>
      <c r="D415" s="89">
        <v>1</v>
      </c>
      <c r="E415" s="89">
        <v>1</v>
      </c>
      <c r="F415" s="89">
        <v>0</v>
      </c>
      <c r="G415" s="89">
        <v>1</v>
      </c>
      <c r="H415" s="89">
        <v>1</v>
      </c>
      <c r="I415" s="89">
        <v>1</v>
      </c>
      <c r="J415" s="89">
        <v>1</v>
      </c>
      <c r="K415" s="89">
        <v>1</v>
      </c>
      <c r="L415" s="89">
        <v>1</v>
      </c>
      <c r="M415" s="89">
        <v>1</v>
      </c>
      <c r="N415" s="89">
        <v>1</v>
      </c>
      <c r="O415" s="89">
        <v>1</v>
      </c>
      <c r="P415" s="89">
        <v>1</v>
      </c>
      <c r="Q415" s="89">
        <v>1</v>
      </c>
      <c r="R415" s="89">
        <v>1</v>
      </c>
      <c r="S415" s="89">
        <v>1</v>
      </c>
      <c r="T415" s="89">
        <v>1</v>
      </c>
      <c r="U415" s="89">
        <v>1</v>
      </c>
      <c r="V415" s="89">
        <v>1</v>
      </c>
      <c r="W415" s="89">
        <v>1</v>
      </c>
      <c r="X415" s="89">
        <v>1</v>
      </c>
      <c r="Y415" s="89">
        <v>1</v>
      </c>
      <c r="Z415" s="89">
        <v>1</v>
      </c>
      <c r="AA415" s="89">
        <v>1</v>
      </c>
      <c r="AB415" s="89">
        <v>1</v>
      </c>
      <c r="AC415" s="89">
        <v>1</v>
      </c>
      <c r="AD415" s="89">
        <v>1</v>
      </c>
      <c r="AE415" s="89">
        <v>1</v>
      </c>
      <c r="AF415" s="89">
        <v>1</v>
      </c>
      <c r="AG415" s="89">
        <v>1</v>
      </c>
      <c r="AH415" s="89">
        <v>1</v>
      </c>
      <c r="AI415" s="89">
        <v>1</v>
      </c>
      <c r="AJ415" s="89">
        <v>1</v>
      </c>
    </row>
    <row r="416" spans="1:36">
      <c r="A416" s="89" t="s">
        <v>369</v>
      </c>
      <c r="B416" s="91" t="s">
        <v>284</v>
      </c>
      <c r="C416" s="89">
        <v>1</v>
      </c>
      <c r="D416" s="89">
        <v>1</v>
      </c>
      <c r="E416" s="89">
        <v>1</v>
      </c>
      <c r="F416" s="89">
        <v>1</v>
      </c>
      <c r="G416" s="89">
        <v>0</v>
      </c>
      <c r="H416" s="89">
        <v>1</v>
      </c>
      <c r="I416" s="89">
        <v>1</v>
      </c>
      <c r="J416" s="89">
        <v>1</v>
      </c>
      <c r="K416" s="89">
        <v>1</v>
      </c>
      <c r="L416" s="89">
        <v>1</v>
      </c>
      <c r="M416" s="89">
        <v>1</v>
      </c>
      <c r="N416" s="89">
        <v>1</v>
      </c>
      <c r="O416" s="89">
        <v>1</v>
      </c>
      <c r="P416" s="89">
        <v>1</v>
      </c>
      <c r="Q416" s="89">
        <v>1</v>
      </c>
      <c r="R416" s="89">
        <v>1</v>
      </c>
      <c r="S416" s="89">
        <v>1</v>
      </c>
      <c r="T416" s="89">
        <v>1</v>
      </c>
      <c r="U416" s="89">
        <v>1</v>
      </c>
      <c r="V416" s="89">
        <v>1</v>
      </c>
      <c r="W416" s="89">
        <v>1</v>
      </c>
      <c r="X416" s="89">
        <v>1</v>
      </c>
      <c r="Y416" s="89">
        <v>1</v>
      </c>
      <c r="Z416" s="89">
        <v>1</v>
      </c>
      <c r="AA416" s="89">
        <v>1</v>
      </c>
      <c r="AB416" s="89">
        <v>1</v>
      </c>
      <c r="AC416" s="89">
        <v>1</v>
      </c>
      <c r="AD416" s="89">
        <v>1</v>
      </c>
      <c r="AE416" s="89">
        <v>1</v>
      </c>
      <c r="AF416" s="89">
        <v>1</v>
      </c>
      <c r="AG416" s="89">
        <v>1</v>
      </c>
      <c r="AH416" s="89">
        <v>1</v>
      </c>
      <c r="AI416" s="89">
        <v>1</v>
      </c>
      <c r="AJ416" s="89">
        <v>1</v>
      </c>
    </row>
    <row r="417" spans="1:36">
      <c r="A417" s="89" t="s">
        <v>369</v>
      </c>
      <c r="B417" s="91" t="s">
        <v>285</v>
      </c>
      <c r="C417" s="89">
        <v>1</v>
      </c>
      <c r="D417" s="89">
        <v>1</v>
      </c>
      <c r="E417" s="89">
        <v>1</v>
      </c>
      <c r="F417" s="89">
        <v>1</v>
      </c>
      <c r="G417" s="89">
        <v>1</v>
      </c>
      <c r="H417" s="89">
        <v>0</v>
      </c>
      <c r="I417" s="89">
        <v>1</v>
      </c>
      <c r="J417" s="89">
        <v>1</v>
      </c>
      <c r="K417" s="89">
        <v>1</v>
      </c>
      <c r="L417" s="89">
        <v>1</v>
      </c>
      <c r="M417" s="89">
        <v>1</v>
      </c>
      <c r="N417" s="89">
        <v>1</v>
      </c>
      <c r="O417" s="89">
        <v>1</v>
      </c>
      <c r="P417" s="89">
        <v>1</v>
      </c>
      <c r="Q417" s="89">
        <v>1</v>
      </c>
      <c r="R417" s="89">
        <v>1</v>
      </c>
      <c r="S417" s="89">
        <v>1</v>
      </c>
      <c r="T417" s="89">
        <v>1</v>
      </c>
      <c r="U417" s="89">
        <v>1</v>
      </c>
      <c r="V417" s="89">
        <v>1</v>
      </c>
      <c r="W417" s="89">
        <v>1</v>
      </c>
      <c r="X417" s="89">
        <v>1</v>
      </c>
      <c r="Y417" s="89">
        <v>1</v>
      </c>
      <c r="Z417" s="89">
        <v>1</v>
      </c>
      <c r="AA417" s="89">
        <v>1</v>
      </c>
      <c r="AB417" s="89">
        <v>1</v>
      </c>
      <c r="AC417" s="89">
        <v>1</v>
      </c>
      <c r="AD417" s="89">
        <v>1</v>
      </c>
      <c r="AE417" s="89">
        <v>1</v>
      </c>
      <c r="AF417" s="89">
        <v>1</v>
      </c>
      <c r="AG417" s="89">
        <v>1</v>
      </c>
      <c r="AH417" s="89">
        <v>1</v>
      </c>
      <c r="AI417" s="89">
        <v>1</v>
      </c>
      <c r="AJ417" s="89">
        <v>1</v>
      </c>
    </row>
    <row r="418" spans="1:36">
      <c r="A418" s="89" t="s">
        <v>369</v>
      </c>
      <c r="B418" s="91" t="s">
        <v>286</v>
      </c>
      <c r="C418" s="89">
        <v>1</v>
      </c>
      <c r="D418" s="89">
        <v>1</v>
      </c>
      <c r="E418" s="89">
        <v>1</v>
      </c>
      <c r="F418" s="89">
        <v>1</v>
      </c>
      <c r="G418" s="89">
        <v>1</v>
      </c>
      <c r="H418" s="89">
        <v>1</v>
      </c>
      <c r="I418" s="89">
        <v>0</v>
      </c>
      <c r="J418" s="89">
        <v>1</v>
      </c>
      <c r="K418" s="89">
        <v>1</v>
      </c>
      <c r="L418" s="89">
        <v>1</v>
      </c>
      <c r="M418" s="89">
        <v>1</v>
      </c>
      <c r="N418" s="89">
        <v>1</v>
      </c>
      <c r="O418" s="89">
        <v>1</v>
      </c>
      <c r="P418" s="89">
        <v>1</v>
      </c>
      <c r="Q418" s="89">
        <v>1</v>
      </c>
      <c r="R418" s="89">
        <v>1</v>
      </c>
      <c r="S418" s="89">
        <v>1</v>
      </c>
      <c r="T418" s="89">
        <v>1</v>
      </c>
      <c r="U418" s="89">
        <v>1</v>
      </c>
      <c r="V418" s="89">
        <v>1</v>
      </c>
      <c r="W418" s="89">
        <v>1</v>
      </c>
      <c r="X418" s="89">
        <v>1</v>
      </c>
      <c r="Y418" s="89">
        <v>1</v>
      </c>
      <c r="Z418" s="89">
        <v>1</v>
      </c>
      <c r="AA418" s="89">
        <v>1</v>
      </c>
      <c r="AB418" s="89">
        <v>1</v>
      </c>
      <c r="AC418" s="89">
        <v>1</v>
      </c>
      <c r="AD418" s="89">
        <v>1</v>
      </c>
      <c r="AE418" s="89">
        <v>1</v>
      </c>
      <c r="AF418" s="89">
        <v>1</v>
      </c>
      <c r="AG418" s="89">
        <v>1</v>
      </c>
      <c r="AH418" s="89">
        <v>1</v>
      </c>
      <c r="AI418" s="89">
        <v>1</v>
      </c>
      <c r="AJ418" s="89">
        <v>1</v>
      </c>
    </row>
    <row r="419" spans="1:36">
      <c r="A419" s="89" t="s">
        <v>369</v>
      </c>
      <c r="B419" s="91" t="s">
        <v>308</v>
      </c>
      <c r="C419" s="89">
        <v>1</v>
      </c>
      <c r="D419" s="89">
        <v>1</v>
      </c>
      <c r="E419" s="89">
        <v>1</v>
      </c>
      <c r="F419" s="89">
        <v>1</v>
      </c>
      <c r="G419" s="89">
        <v>1</v>
      </c>
      <c r="H419" s="89">
        <v>1</v>
      </c>
      <c r="I419" s="89">
        <v>1</v>
      </c>
      <c r="J419" s="89">
        <v>0</v>
      </c>
      <c r="K419" s="89">
        <v>1</v>
      </c>
      <c r="L419" s="89">
        <v>1</v>
      </c>
      <c r="M419" s="89">
        <v>1</v>
      </c>
      <c r="N419" s="89">
        <v>1</v>
      </c>
      <c r="O419" s="89">
        <v>1</v>
      </c>
      <c r="P419" s="89">
        <v>1</v>
      </c>
      <c r="Q419" s="89">
        <v>1</v>
      </c>
      <c r="R419" s="89">
        <v>1</v>
      </c>
      <c r="S419" s="89">
        <v>1</v>
      </c>
      <c r="T419" s="89">
        <v>1</v>
      </c>
      <c r="U419" s="89">
        <v>1</v>
      </c>
      <c r="V419" s="89">
        <v>1</v>
      </c>
      <c r="W419" s="89">
        <v>1</v>
      </c>
      <c r="X419" s="89">
        <v>1</v>
      </c>
      <c r="Y419" s="89">
        <v>1</v>
      </c>
      <c r="Z419" s="89">
        <v>1</v>
      </c>
      <c r="AA419" s="89">
        <v>1</v>
      </c>
      <c r="AB419" s="89">
        <v>1</v>
      </c>
      <c r="AC419" s="89">
        <v>1</v>
      </c>
      <c r="AD419" s="89">
        <v>1</v>
      </c>
      <c r="AE419" s="89">
        <v>1</v>
      </c>
      <c r="AF419" s="89">
        <v>1</v>
      </c>
      <c r="AG419" s="89">
        <v>1</v>
      </c>
      <c r="AH419" s="89">
        <v>1</v>
      </c>
      <c r="AI419" s="89">
        <v>1</v>
      </c>
      <c r="AJ419" s="89">
        <v>1</v>
      </c>
    </row>
    <row r="420" spans="1:36">
      <c r="A420" s="89" t="s">
        <v>369</v>
      </c>
      <c r="B420" s="91" t="s">
        <v>287</v>
      </c>
      <c r="C420" s="89">
        <v>1</v>
      </c>
      <c r="D420" s="89">
        <v>1</v>
      </c>
      <c r="E420" s="89">
        <v>1</v>
      </c>
      <c r="F420" s="89">
        <v>1</v>
      </c>
      <c r="G420" s="89">
        <v>1</v>
      </c>
      <c r="H420" s="89">
        <v>1</v>
      </c>
      <c r="I420" s="89">
        <v>1</v>
      </c>
      <c r="J420" s="89">
        <v>1</v>
      </c>
      <c r="K420" s="89">
        <v>0</v>
      </c>
      <c r="L420" s="89">
        <v>1</v>
      </c>
      <c r="M420" s="89">
        <v>1</v>
      </c>
      <c r="N420" s="89">
        <v>1</v>
      </c>
      <c r="O420" s="89">
        <v>1</v>
      </c>
      <c r="P420" s="89">
        <v>1</v>
      </c>
      <c r="Q420" s="89">
        <v>1</v>
      </c>
      <c r="R420" s="89">
        <v>1</v>
      </c>
      <c r="S420" s="89">
        <v>1</v>
      </c>
      <c r="T420" s="89">
        <v>1</v>
      </c>
      <c r="U420" s="89">
        <v>1</v>
      </c>
      <c r="V420" s="89">
        <v>1</v>
      </c>
      <c r="W420" s="89">
        <v>1</v>
      </c>
      <c r="X420" s="89">
        <v>1</v>
      </c>
      <c r="Y420" s="89">
        <v>1</v>
      </c>
      <c r="Z420" s="89">
        <v>1</v>
      </c>
      <c r="AA420" s="89">
        <v>1</v>
      </c>
      <c r="AB420" s="89">
        <v>1</v>
      </c>
      <c r="AC420" s="89">
        <v>1</v>
      </c>
      <c r="AD420" s="89">
        <v>1</v>
      </c>
      <c r="AE420" s="89">
        <v>1</v>
      </c>
      <c r="AF420" s="89">
        <v>1</v>
      </c>
      <c r="AG420" s="89">
        <v>1</v>
      </c>
      <c r="AH420" s="89">
        <v>1</v>
      </c>
      <c r="AI420" s="89">
        <v>1</v>
      </c>
      <c r="AJ420" s="89">
        <v>1</v>
      </c>
    </row>
    <row r="421" spans="1:36">
      <c r="A421" s="89" t="s">
        <v>369</v>
      </c>
      <c r="B421" s="91" t="s">
        <v>288</v>
      </c>
      <c r="C421" s="89">
        <v>1</v>
      </c>
      <c r="D421" s="89">
        <v>1</v>
      </c>
      <c r="E421" s="89">
        <v>1</v>
      </c>
      <c r="F421" s="89">
        <v>1</v>
      </c>
      <c r="G421" s="89">
        <v>1</v>
      </c>
      <c r="H421" s="89">
        <v>1</v>
      </c>
      <c r="I421" s="89">
        <v>1</v>
      </c>
      <c r="J421" s="89">
        <v>1</v>
      </c>
      <c r="K421" s="89">
        <v>1</v>
      </c>
      <c r="L421" s="89">
        <v>0</v>
      </c>
      <c r="M421" s="89">
        <v>1</v>
      </c>
      <c r="N421" s="89">
        <v>1</v>
      </c>
      <c r="O421" s="89">
        <v>1</v>
      </c>
      <c r="P421" s="89">
        <v>1</v>
      </c>
      <c r="Q421" s="89">
        <v>1</v>
      </c>
      <c r="R421" s="89">
        <v>1</v>
      </c>
      <c r="S421" s="89">
        <v>1</v>
      </c>
      <c r="T421" s="89">
        <v>1</v>
      </c>
      <c r="U421" s="89">
        <v>1</v>
      </c>
      <c r="V421" s="89">
        <v>1</v>
      </c>
      <c r="W421" s="89">
        <v>1</v>
      </c>
      <c r="X421" s="89">
        <v>1</v>
      </c>
      <c r="Y421" s="89">
        <v>1</v>
      </c>
      <c r="Z421" s="89">
        <v>1</v>
      </c>
      <c r="AA421" s="89">
        <v>1</v>
      </c>
      <c r="AB421" s="89">
        <v>1</v>
      </c>
      <c r="AC421" s="89">
        <v>1</v>
      </c>
      <c r="AD421" s="89">
        <v>1</v>
      </c>
      <c r="AE421" s="89">
        <v>1</v>
      </c>
      <c r="AF421" s="89">
        <v>1</v>
      </c>
      <c r="AG421" s="89">
        <v>1</v>
      </c>
      <c r="AH421" s="89">
        <v>1</v>
      </c>
      <c r="AI421" s="89">
        <v>1</v>
      </c>
      <c r="AJ421" s="89">
        <v>1</v>
      </c>
    </row>
    <row r="422" spans="1:36">
      <c r="A422" s="89" t="s">
        <v>369</v>
      </c>
      <c r="B422" s="91" t="s">
        <v>289</v>
      </c>
      <c r="C422" s="89">
        <v>1</v>
      </c>
      <c r="D422" s="89">
        <v>1</v>
      </c>
      <c r="E422" s="89">
        <v>1</v>
      </c>
      <c r="F422" s="89">
        <v>1</v>
      </c>
      <c r="G422" s="89">
        <v>1</v>
      </c>
      <c r="H422" s="89">
        <v>1</v>
      </c>
      <c r="I422" s="89">
        <v>1</v>
      </c>
      <c r="J422" s="89">
        <v>1</v>
      </c>
      <c r="K422" s="89">
        <v>1</v>
      </c>
      <c r="L422" s="89">
        <v>1</v>
      </c>
      <c r="M422" s="89">
        <v>0</v>
      </c>
      <c r="N422" s="89">
        <v>1</v>
      </c>
      <c r="O422" s="89">
        <v>1</v>
      </c>
      <c r="P422" s="89">
        <v>1</v>
      </c>
      <c r="Q422" s="89">
        <v>1</v>
      </c>
      <c r="R422" s="89">
        <v>1</v>
      </c>
      <c r="S422" s="89">
        <v>1</v>
      </c>
      <c r="T422" s="89">
        <v>1</v>
      </c>
      <c r="U422" s="89">
        <v>1</v>
      </c>
      <c r="V422" s="89">
        <v>1</v>
      </c>
      <c r="W422" s="89">
        <v>1</v>
      </c>
      <c r="X422" s="89">
        <v>1</v>
      </c>
      <c r="Y422" s="89">
        <v>1</v>
      </c>
      <c r="Z422" s="89">
        <v>1</v>
      </c>
      <c r="AA422" s="89">
        <v>1</v>
      </c>
      <c r="AB422" s="89">
        <v>1</v>
      </c>
      <c r="AC422" s="89">
        <v>1</v>
      </c>
      <c r="AD422" s="89">
        <v>1</v>
      </c>
      <c r="AE422" s="89">
        <v>1</v>
      </c>
      <c r="AF422" s="89">
        <v>1</v>
      </c>
      <c r="AG422" s="89">
        <v>1</v>
      </c>
      <c r="AH422" s="89">
        <v>1</v>
      </c>
      <c r="AI422" s="89">
        <v>1</v>
      </c>
      <c r="AJ422" s="89">
        <v>1</v>
      </c>
    </row>
    <row r="423" spans="1:36">
      <c r="A423" s="89" t="s">
        <v>369</v>
      </c>
      <c r="B423" s="91" t="s">
        <v>290</v>
      </c>
      <c r="C423" s="89">
        <v>1</v>
      </c>
      <c r="D423" s="89">
        <v>1</v>
      </c>
      <c r="E423" s="89">
        <v>1</v>
      </c>
      <c r="F423" s="89">
        <v>1</v>
      </c>
      <c r="G423" s="89">
        <v>1</v>
      </c>
      <c r="H423" s="89">
        <v>1</v>
      </c>
      <c r="I423" s="89">
        <v>1</v>
      </c>
      <c r="J423" s="89">
        <v>1</v>
      </c>
      <c r="K423" s="89">
        <v>1</v>
      </c>
      <c r="L423" s="89">
        <v>1</v>
      </c>
      <c r="M423" s="89">
        <v>1</v>
      </c>
      <c r="N423" s="89">
        <v>0</v>
      </c>
      <c r="O423" s="89">
        <v>1</v>
      </c>
      <c r="P423" s="89">
        <v>1</v>
      </c>
      <c r="Q423" s="89">
        <v>1</v>
      </c>
      <c r="R423" s="89">
        <v>1</v>
      </c>
      <c r="S423" s="89">
        <v>1</v>
      </c>
      <c r="T423" s="89">
        <v>1</v>
      </c>
      <c r="U423" s="89">
        <v>1</v>
      </c>
      <c r="V423" s="89">
        <v>1</v>
      </c>
      <c r="W423" s="89">
        <v>1</v>
      </c>
      <c r="X423" s="89">
        <v>1</v>
      </c>
      <c r="Y423" s="89">
        <v>1</v>
      </c>
      <c r="Z423" s="89">
        <v>1</v>
      </c>
      <c r="AA423" s="89">
        <v>1</v>
      </c>
      <c r="AB423" s="89">
        <v>1</v>
      </c>
      <c r="AC423" s="89">
        <v>1</v>
      </c>
      <c r="AD423" s="89">
        <v>1</v>
      </c>
      <c r="AE423" s="89">
        <v>1</v>
      </c>
      <c r="AF423" s="89">
        <v>1</v>
      </c>
      <c r="AG423" s="89">
        <v>1</v>
      </c>
      <c r="AH423" s="89">
        <v>1</v>
      </c>
      <c r="AI423" s="89">
        <v>1</v>
      </c>
      <c r="AJ423" s="89">
        <v>1</v>
      </c>
    </row>
    <row r="424" spans="1:36">
      <c r="A424" s="89" t="s">
        <v>369</v>
      </c>
      <c r="B424" s="91" t="s">
        <v>291</v>
      </c>
      <c r="C424" s="89">
        <v>1</v>
      </c>
      <c r="D424" s="89">
        <v>1</v>
      </c>
      <c r="E424" s="89">
        <v>1</v>
      </c>
      <c r="F424" s="89">
        <v>1</v>
      </c>
      <c r="G424" s="89">
        <v>1</v>
      </c>
      <c r="H424" s="89">
        <v>1</v>
      </c>
      <c r="I424" s="89">
        <v>1</v>
      </c>
      <c r="J424" s="89">
        <v>1</v>
      </c>
      <c r="K424" s="89">
        <v>1</v>
      </c>
      <c r="L424" s="89">
        <v>1</v>
      </c>
      <c r="M424" s="89">
        <v>1</v>
      </c>
      <c r="N424" s="89">
        <v>1</v>
      </c>
      <c r="O424" s="89">
        <v>0</v>
      </c>
      <c r="P424" s="89">
        <v>1</v>
      </c>
      <c r="Q424" s="89">
        <v>1</v>
      </c>
      <c r="R424" s="89">
        <v>1</v>
      </c>
      <c r="S424" s="89">
        <v>1</v>
      </c>
      <c r="T424" s="89">
        <v>1</v>
      </c>
      <c r="U424" s="89">
        <v>1</v>
      </c>
      <c r="V424" s="89">
        <v>1</v>
      </c>
      <c r="W424" s="89">
        <v>1</v>
      </c>
      <c r="X424" s="89">
        <v>1</v>
      </c>
      <c r="Y424" s="89">
        <v>1</v>
      </c>
      <c r="Z424" s="89">
        <v>1</v>
      </c>
      <c r="AA424" s="89">
        <v>1</v>
      </c>
      <c r="AB424" s="89">
        <v>1</v>
      </c>
      <c r="AC424" s="89">
        <v>1</v>
      </c>
      <c r="AD424" s="89">
        <v>1</v>
      </c>
      <c r="AE424" s="89">
        <v>1</v>
      </c>
      <c r="AF424" s="89">
        <v>1</v>
      </c>
      <c r="AG424" s="89">
        <v>1</v>
      </c>
      <c r="AH424" s="89">
        <v>1</v>
      </c>
      <c r="AI424" s="89">
        <v>1</v>
      </c>
      <c r="AJ424" s="89">
        <v>1</v>
      </c>
    </row>
    <row r="425" spans="1:36">
      <c r="A425" s="89" t="s">
        <v>369</v>
      </c>
      <c r="B425" s="91" t="s">
        <v>292</v>
      </c>
      <c r="C425" s="89">
        <v>1</v>
      </c>
      <c r="D425" s="89">
        <v>1</v>
      </c>
      <c r="E425" s="89">
        <v>1</v>
      </c>
      <c r="F425" s="89">
        <v>1</v>
      </c>
      <c r="G425" s="89">
        <v>1</v>
      </c>
      <c r="H425" s="89">
        <v>1</v>
      </c>
      <c r="I425" s="89">
        <v>1</v>
      </c>
      <c r="J425" s="89">
        <v>1</v>
      </c>
      <c r="K425" s="89">
        <v>1</v>
      </c>
      <c r="L425" s="89">
        <v>1</v>
      </c>
      <c r="M425" s="89">
        <v>1</v>
      </c>
      <c r="N425" s="89">
        <v>1</v>
      </c>
      <c r="O425" s="89">
        <v>1</v>
      </c>
      <c r="P425" s="89">
        <v>0</v>
      </c>
      <c r="Q425" s="89">
        <v>1</v>
      </c>
      <c r="R425" s="89">
        <v>1</v>
      </c>
      <c r="S425" s="89">
        <v>1</v>
      </c>
      <c r="T425" s="89">
        <v>1</v>
      </c>
      <c r="U425" s="89">
        <v>1</v>
      </c>
      <c r="V425" s="89">
        <v>1</v>
      </c>
      <c r="W425" s="89">
        <v>1</v>
      </c>
      <c r="X425" s="89">
        <v>1</v>
      </c>
      <c r="Y425" s="89">
        <v>1</v>
      </c>
      <c r="Z425" s="89">
        <v>1</v>
      </c>
      <c r="AA425" s="89">
        <v>1</v>
      </c>
      <c r="AB425" s="89">
        <v>1</v>
      </c>
      <c r="AC425" s="89">
        <v>1</v>
      </c>
      <c r="AD425" s="89">
        <v>1</v>
      </c>
      <c r="AE425" s="89">
        <v>1</v>
      </c>
      <c r="AF425" s="89">
        <v>1</v>
      </c>
      <c r="AG425" s="89">
        <v>1</v>
      </c>
      <c r="AH425" s="89">
        <v>1</v>
      </c>
      <c r="AI425" s="89">
        <v>1</v>
      </c>
      <c r="AJ425" s="89">
        <v>1</v>
      </c>
    </row>
    <row r="426" spans="1:36">
      <c r="A426" s="89" t="s">
        <v>369</v>
      </c>
      <c r="B426" s="91" t="s">
        <v>293</v>
      </c>
      <c r="C426" s="89">
        <v>1</v>
      </c>
      <c r="D426" s="89">
        <v>1</v>
      </c>
      <c r="E426" s="89">
        <v>1</v>
      </c>
      <c r="F426" s="89">
        <v>1</v>
      </c>
      <c r="G426" s="89">
        <v>1</v>
      </c>
      <c r="H426" s="89">
        <v>1</v>
      </c>
      <c r="I426" s="89">
        <v>1</v>
      </c>
      <c r="J426" s="89">
        <v>1</v>
      </c>
      <c r="K426" s="89">
        <v>1</v>
      </c>
      <c r="L426" s="89">
        <v>1</v>
      </c>
      <c r="M426" s="89">
        <v>1</v>
      </c>
      <c r="N426" s="89">
        <v>1</v>
      </c>
      <c r="O426" s="89">
        <v>1</v>
      </c>
      <c r="P426" s="89">
        <v>1</v>
      </c>
      <c r="Q426" s="89">
        <v>0</v>
      </c>
      <c r="R426" s="89">
        <v>1</v>
      </c>
      <c r="S426" s="89">
        <v>1</v>
      </c>
      <c r="T426" s="89">
        <v>1</v>
      </c>
      <c r="U426" s="89">
        <v>1</v>
      </c>
      <c r="V426" s="89">
        <v>1</v>
      </c>
      <c r="W426" s="89">
        <v>1</v>
      </c>
      <c r="X426" s="89">
        <v>1</v>
      </c>
      <c r="Y426" s="89">
        <v>1</v>
      </c>
      <c r="Z426" s="89">
        <v>1</v>
      </c>
      <c r="AA426" s="89">
        <v>1</v>
      </c>
      <c r="AB426" s="89">
        <v>1</v>
      </c>
      <c r="AC426" s="89">
        <v>1</v>
      </c>
      <c r="AD426" s="89">
        <v>1</v>
      </c>
      <c r="AE426" s="89">
        <v>1</v>
      </c>
      <c r="AF426" s="89">
        <v>1</v>
      </c>
      <c r="AG426" s="89">
        <v>1</v>
      </c>
      <c r="AH426" s="89">
        <v>1</v>
      </c>
      <c r="AI426" s="89">
        <v>1</v>
      </c>
      <c r="AJ426" s="89">
        <v>1</v>
      </c>
    </row>
    <row r="427" spans="1:36">
      <c r="A427" s="89" t="s">
        <v>369</v>
      </c>
      <c r="B427" s="91" t="s">
        <v>294</v>
      </c>
      <c r="C427" s="89">
        <v>1</v>
      </c>
      <c r="D427" s="89">
        <v>1</v>
      </c>
      <c r="E427" s="89">
        <v>1</v>
      </c>
      <c r="F427" s="89">
        <v>1</v>
      </c>
      <c r="G427" s="89">
        <v>1</v>
      </c>
      <c r="H427" s="89">
        <v>1</v>
      </c>
      <c r="I427" s="89">
        <v>1</v>
      </c>
      <c r="J427" s="89">
        <v>1</v>
      </c>
      <c r="K427" s="89">
        <v>1</v>
      </c>
      <c r="L427" s="89">
        <v>1</v>
      </c>
      <c r="M427" s="89">
        <v>1</v>
      </c>
      <c r="N427" s="89">
        <v>1</v>
      </c>
      <c r="O427" s="89">
        <v>1</v>
      </c>
      <c r="P427" s="89">
        <v>1</v>
      </c>
      <c r="Q427" s="89">
        <v>1</v>
      </c>
      <c r="R427" s="89">
        <v>0</v>
      </c>
      <c r="S427" s="89">
        <v>1</v>
      </c>
      <c r="T427" s="89">
        <v>1</v>
      </c>
      <c r="U427" s="89">
        <v>1</v>
      </c>
      <c r="V427" s="89">
        <v>1</v>
      </c>
      <c r="W427" s="89">
        <v>1</v>
      </c>
      <c r="X427" s="89">
        <v>1</v>
      </c>
      <c r="Y427" s="89">
        <v>1</v>
      </c>
      <c r="Z427" s="89">
        <v>1</v>
      </c>
      <c r="AA427" s="89">
        <v>1</v>
      </c>
      <c r="AB427" s="89">
        <v>1</v>
      </c>
      <c r="AC427" s="89">
        <v>1</v>
      </c>
      <c r="AD427" s="89">
        <v>1</v>
      </c>
      <c r="AE427" s="89">
        <v>1</v>
      </c>
      <c r="AF427" s="89">
        <v>1</v>
      </c>
      <c r="AG427" s="89">
        <v>1</v>
      </c>
      <c r="AH427" s="89">
        <v>1</v>
      </c>
      <c r="AI427" s="89">
        <v>1</v>
      </c>
      <c r="AJ427" s="89">
        <v>1</v>
      </c>
    </row>
    <row r="428" spans="1:36">
      <c r="A428" s="89" t="s">
        <v>369</v>
      </c>
      <c r="B428" s="91" t="s">
        <v>309</v>
      </c>
      <c r="C428" s="89">
        <v>1</v>
      </c>
      <c r="D428" s="89">
        <v>1</v>
      </c>
      <c r="E428" s="89">
        <v>1</v>
      </c>
      <c r="F428" s="89">
        <v>1</v>
      </c>
      <c r="G428" s="89">
        <v>1</v>
      </c>
      <c r="H428" s="89">
        <v>1</v>
      </c>
      <c r="I428" s="89">
        <v>1</v>
      </c>
      <c r="J428" s="89">
        <v>1</v>
      </c>
      <c r="K428" s="89">
        <v>1</v>
      </c>
      <c r="L428" s="89">
        <v>1</v>
      </c>
      <c r="M428" s="89">
        <v>1</v>
      </c>
      <c r="N428" s="89">
        <v>1</v>
      </c>
      <c r="O428" s="89">
        <v>1</v>
      </c>
      <c r="P428" s="89">
        <v>1</v>
      </c>
      <c r="Q428" s="89">
        <v>1</v>
      </c>
      <c r="R428" s="89">
        <v>1</v>
      </c>
      <c r="S428" s="89">
        <v>0</v>
      </c>
      <c r="T428" s="89">
        <v>1</v>
      </c>
      <c r="U428" s="89">
        <v>1</v>
      </c>
      <c r="V428" s="89">
        <v>1</v>
      </c>
      <c r="W428" s="89">
        <v>1</v>
      </c>
      <c r="X428" s="89">
        <v>1</v>
      </c>
      <c r="Y428" s="89">
        <v>1</v>
      </c>
      <c r="Z428" s="89">
        <v>1</v>
      </c>
      <c r="AA428" s="89">
        <v>1</v>
      </c>
      <c r="AB428" s="89">
        <v>1</v>
      </c>
      <c r="AC428" s="89">
        <v>1</v>
      </c>
      <c r="AD428" s="89">
        <v>1</v>
      </c>
      <c r="AE428" s="89">
        <v>1</v>
      </c>
      <c r="AF428" s="89">
        <v>1</v>
      </c>
      <c r="AG428" s="89">
        <v>1</v>
      </c>
      <c r="AH428" s="89">
        <v>1</v>
      </c>
      <c r="AI428" s="89">
        <v>1</v>
      </c>
      <c r="AJ428" s="89">
        <v>1</v>
      </c>
    </row>
    <row r="429" spans="1:36">
      <c r="A429" s="89" t="s">
        <v>369</v>
      </c>
      <c r="B429" s="91" t="s">
        <v>295</v>
      </c>
      <c r="C429" s="89">
        <v>1</v>
      </c>
      <c r="D429" s="89">
        <v>1</v>
      </c>
      <c r="E429" s="89">
        <v>1</v>
      </c>
      <c r="F429" s="89">
        <v>1</v>
      </c>
      <c r="G429" s="89">
        <v>1</v>
      </c>
      <c r="H429" s="89">
        <v>1</v>
      </c>
      <c r="I429" s="89">
        <v>1</v>
      </c>
      <c r="J429" s="89">
        <v>1</v>
      </c>
      <c r="K429" s="89">
        <v>1</v>
      </c>
      <c r="L429" s="89">
        <v>1</v>
      </c>
      <c r="M429" s="89">
        <v>1</v>
      </c>
      <c r="N429" s="89">
        <v>1</v>
      </c>
      <c r="O429" s="89">
        <v>1</v>
      </c>
      <c r="P429" s="89">
        <v>1</v>
      </c>
      <c r="Q429" s="89">
        <v>1</v>
      </c>
      <c r="R429" s="89">
        <v>1</v>
      </c>
      <c r="S429" s="89">
        <v>1</v>
      </c>
      <c r="T429" s="89">
        <v>0</v>
      </c>
      <c r="U429" s="89">
        <v>1</v>
      </c>
      <c r="V429" s="89">
        <v>1</v>
      </c>
      <c r="W429" s="89">
        <v>1</v>
      </c>
      <c r="X429" s="89">
        <v>1</v>
      </c>
      <c r="Y429" s="89">
        <v>1</v>
      </c>
      <c r="Z429" s="89">
        <v>1</v>
      </c>
      <c r="AA429" s="89">
        <v>1</v>
      </c>
      <c r="AB429" s="89">
        <v>1</v>
      </c>
      <c r="AC429" s="89">
        <v>1</v>
      </c>
      <c r="AD429" s="89">
        <v>1</v>
      </c>
      <c r="AE429" s="89">
        <v>1</v>
      </c>
      <c r="AF429" s="89">
        <v>1</v>
      </c>
      <c r="AG429" s="89">
        <v>1</v>
      </c>
      <c r="AH429" s="89">
        <v>1</v>
      </c>
      <c r="AI429" s="89">
        <v>1</v>
      </c>
      <c r="AJ429" s="89">
        <v>1</v>
      </c>
    </row>
    <row r="430" spans="1:36">
      <c r="A430" s="89" t="s">
        <v>369</v>
      </c>
      <c r="B430" s="91" t="s">
        <v>310</v>
      </c>
      <c r="C430" s="89">
        <v>1</v>
      </c>
      <c r="D430" s="89">
        <v>1</v>
      </c>
      <c r="E430" s="89">
        <v>1</v>
      </c>
      <c r="F430" s="89">
        <v>1</v>
      </c>
      <c r="G430" s="89">
        <v>1</v>
      </c>
      <c r="H430" s="89">
        <v>1</v>
      </c>
      <c r="I430" s="89">
        <v>1</v>
      </c>
      <c r="J430" s="89">
        <v>1</v>
      </c>
      <c r="K430" s="89">
        <v>1</v>
      </c>
      <c r="L430" s="89">
        <v>1</v>
      </c>
      <c r="M430" s="89">
        <v>1</v>
      </c>
      <c r="N430" s="89">
        <v>1</v>
      </c>
      <c r="O430" s="89">
        <v>1</v>
      </c>
      <c r="P430" s="89">
        <v>1</v>
      </c>
      <c r="Q430" s="89">
        <v>1</v>
      </c>
      <c r="R430" s="89">
        <v>1</v>
      </c>
      <c r="S430" s="89">
        <v>1</v>
      </c>
      <c r="T430" s="89">
        <v>1</v>
      </c>
      <c r="U430" s="89">
        <v>0</v>
      </c>
      <c r="V430" s="89">
        <v>1</v>
      </c>
      <c r="W430" s="89">
        <v>1</v>
      </c>
      <c r="X430" s="89">
        <v>1</v>
      </c>
      <c r="Y430" s="89">
        <v>1</v>
      </c>
      <c r="Z430" s="89">
        <v>1</v>
      </c>
      <c r="AA430" s="89">
        <v>1</v>
      </c>
      <c r="AB430" s="89">
        <v>1</v>
      </c>
      <c r="AC430" s="89">
        <v>1</v>
      </c>
      <c r="AD430" s="89">
        <v>1</v>
      </c>
      <c r="AE430" s="89">
        <v>1</v>
      </c>
      <c r="AF430" s="89">
        <v>1</v>
      </c>
      <c r="AG430" s="89">
        <v>1</v>
      </c>
      <c r="AH430" s="89">
        <v>1</v>
      </c>
      <c r="AI430" s="89">
        <v>1</v>
      </c>
      <c r="AJ430" s="89">
        <v>1</v>
      </c>
    </row>
    <row r="431" spans="1:36">
      <c r="A431" s="89" t="s">
        <v>369</v>
      </c>
      <c r="B431" s="91" t="s">
        <v>298</v>
      </c>
      <c r="C431" s="89">
        <v>1</v>
      </c>
      <c r="D431" s="89">
        <v>1</v>
      </c>
      <c r="E431" s="89">
        <v>1</v>
      </c>
      <c r="F431" s="89">
        <v>1</v>
      </c>
      <c r="G431" s="89">
        <v>1</v>
      </c>
      <c r="H431" s="89">
        <v>1</v>
      </c>
      <c r="I431" s="89">
        <v>1</v>
      </c>
      <c r="J431" s="89">
        <v>1</v>
      </c>
      <c r="K431" s="89">
        <v>1</v>
      </c>
      <c r="L431" s="89">
        <v>1</v>
      </c>
      <c r="M431" s="89">
        <v>1</v>
      </c>
      <c r="N431" s="89">
        <v>1</v>
      </c>
      <c r="O431" s="89">
        <v>1</v>
      </c>
      <c r="P431" s="89">
        <v>1</v>
      </c>
      <c r="Q431" s="89">
        <v>1</v>
      </c>
      <c r="R431" s="89">
        <v>1</v>
      </c>
      <c r="S431" s="89">
        <v>1</v>
      </c>
      <c r="T431" s="89">
        <v>1</v>
      </c>
      <c r="U431" s="89">
        <v>1</v>
      </c>
      <c r="V431" s="89">
        <v>0</v>
      </c>
      <c r="W431" s="89">
        <v>1</v>
      </c>
      <c r="X431" s="89">
        <v>1</v>
      </c>
      <c r="Y431" s="89">
        <v>1</v>
      </c>
      <c r="Z431" s="89">
        <v>1</v>
      </c>
      <c r="AA431" s="89">
        <v>1</v>
      </c>
      <c r="AB431" s="89">
        <v>1</v>
      </c>
      <c r="AC431" s="89">
        <v>1</v>
      </c>
      <c r="AD431" s="89">
        <v>1</v>
      </c>
      <c r="AE431" s="89">
        <v>1</v>
      </c>
      <c r="AF431" s="89">
        <v>1</v>
      </c>
      <c r="AG431" s="89">
        <v>1</v>
      </c>
      <c r="AH431" s="89">
        <v>1</v>
      </c>
      <c r="AI431" s="89">
        <v>1</v>
      </c>
      <c r="AJ431" s="89">
        <v>1</v>
      </c>
    </row>
    <row r="432" spans="1:36">
      <c r="A432" s="89" t="s">
        <v>369</v>
      </c>
      <c r="B432" s="91" t="s">
        <v>359</v>
      </c>
      <c r="C432" s="89">
        <v>1</v>
      </c>
      <c r="D432" s="89">
        <v>1</v>
      </c>
      <c r="E432" s="89">
        <v>1</v>
      </c>
      <c r="F432" s="89">
        <v>1</v>
      </c>
      <c r="G432" s="89">
        <v>1</v>
      </c>
      <c r="H432" s="89">
        <v>1</v>
      </c>
      <c r="I432" s="89">
        <v>1</v>
      </c>
      <c r="J432" s="89">
        <v>1</v>
      </c>
      <c r="K432" s="89">
        <v>1</v>
      </c>
      <c r="L432" s="89">
        <v>1</v>
      </c>
      <c r="M432" s="89">
        <v>1</v>
      </c>
      <c r="N432" s="89">
        <v>1</v>
      </c>
      <c r="O432" s="89">
        <v>1</v>
      </c>
      <c r="P432" s="89">
        <v>1</v>
      </c>
      <c r="Q432" s="89">
        <v>1</v>
      </c>
      <c r="R432" s="89">
        <v>1</v>
      </c>
      <c r="S432" s="89">
        <v>1</v>
      </c>
      <c r="T432" s="89">
        <v>1</v>
      </c>
      <c r="U432" s="89">
        <v>1</v>
      </c>
      <c r="V432" s="89">
        <v>1</v>
      </c>
      <c r="W432" s="89">
        <v>1</v>
      </c>
      <c r="X432" s="89">
        <v>1</v>
      </c>
      <c r="Y432" s="89">
        <v>1</v>
      </c>
      <c r="Z432" s="89">
        <v>1</v>
      </c>
      <c r="AA432" s="89">
        <v>1</v>
      </c>
      <c r="AB432" s="89">
        <v>1</v>
      </c>
      <c r="AC432" s="89">
        <v>1</v>
      </c>
      <c r="AD432" s="89">
        <v>1</v>
      </c>
      <c r="AE432" s="89">
        <v>1</v>
      </c>
      <c r="AF432" s="89">
        <v>0</v>
      </c>
      <c r="AG432" s="89">
        <v>0</v>
      </c>
      <c r="AH432" s="89">
        <v>0</v>
      </c>
      <c r="AI432" s="89">
        <v>0</v>
      </c>
      <c r="AJ432" s="89">
        <v>0</v>
      </c>
    </row>
    <row r="433" spans="1:36">
      <c r="A433" s="89" t="s">
        <v>369</v>
      </c>
      <c r="B433" s="91" t="s">
        <v>299</v>
      </c>
      <c r="C433" s="89">
        <v>1</v>
      </c>
      <c r="D433" s="89">
        <v>1</v>
      </c>
      <c r="E433" s="89">
        <v>1</v>
      </c>
      <c r="F433" s="89">
        <v>1</v>
      </c>
      <c r="G433" s="89">
        <v>1</v>
      </c>
      <c r="H433" s="89">
        <v>1</v>
      </c>
      <c r="I433" s="89">
        <v>1</v>
      </c>
      <c r="J433" s="89">
        <v>1</v>
      </c>
      <c r="K433" s="89">
        <v>1</v>
      </c>
      <c r="L433" s="89">
        <v>1</v>
      </c>
      <c r="M433" s="89">
        <v>1</v>
      </c>
      <c r="N433" s="89">
        <v>1</v>
      </c>
      <c r="O433" s="89">
        <v>1</v>
      </c>
      <c r="P433" s="89">
        <v>1</v>
      </c>
      <c r="Q433" s="89">
        <v>1</v>
      </c>
      <c r="R433" s="89">
        <v>1</v>
      </c>
      <c r="S433" s="89">
        <v>1</v>
      </c>
      <c r="T433" s="89">
        <v>1</v>
      </c>
      <c r="U433" s="89">
        <v>1</v>
      </c>
      <c r="V433" s="89">
        <v>1</v>
      </c>
      <c r="W433" s="89">
        <v>1</v>
      </c>
      <c r="X433" s="89">
        <v>0</v>
      </c>
      <c r="Y433" s="89">
        <v>1</v>
      </c>
      <c r="Z433" s="89">
        <v>1</v>
      </c>
      <c r="AA433" s="89">
        <v>1</v>
      </c>
      <c r="AB433" s="89">
        <v>1</v>
      </c>
      <c r="AC433" s="89">
        <v>1</v>
      </c>
      <c r="AD433" s="89">
        <v>1</v>
      </c>
      <c r="AE433" s="89">
        <v>1</v>
      </c>
      <c r="AF433" s="89">
        <v>1</v>
      </c>
      <c r="AG433" s="89">
        <v>1</v>
      </c>
      <c r="AH433" s="89">
        <v>1</v>
      </c>
      <c r="AI433" s="89">
        <v>1</v>
      </c>
      <c r="AJ433" s="89">
        <v>1</v>
      </c>
    </row>
    <row r="434" spans="1:36">
      <c r="A434" s="89" t="s">
        <v>369</v>
      </c>
      <c r="B434" s="91" t="s">
        <v>300</v>
      </c>
      <c r="C434" s="89">
        <v>1</v>
      </c>
      <c r="D434" s="89">
        <v>1</v>
      </c>
      <c r="E434" s="89">
        <v>1</v>
      </c>
      <c r="F434" s="89">
        <v>1</v>
      </c>
      <c r="G434" s="89">
        <v>1</v>
      </c>
      <c r="H434" s="89">
        <v>1</v>
      </c>
      <c r="I434" s="89">
        <v>1</v>
      </c>
      <c r="J434" s="89">
        <v>1</v>
      </c>
      <c r="K434" s="89">
        <v>1</v>
      </c>
      <c r="L434" s="89">
        <v>1</v>
      </c>
      <c r="M434" s="89">
        <v>1</v>
      </c>
      <c r="N434" s="89">
        <v>1</v>
      </c>
      <c r="O434" s="89">
        <v>1</v>
      </c>
      <c r="P434" s="89">
        <v>1</v>
      </c>
      <c r="Q434" s="89">
        <v>1</v>
      </c>
      <c r="R434" s="89">
        <v>1</v>
      </c>
      <c r="S434" s="89">
        <v>1</v>
      </c>
      <c r="T434" s="89">
        <v>1</v>
      </c>
      <c r="U434" s="89">
        <v>1</v>
      </c>
      <c r="V434" s="89">
        <v>1</v>
      </c>
      <c r="W434" s="89">
        <v>1</v>
      </c>
      <c r="X434" s="89">
        <v>1</v>
      </c>
      <c r="Y434" s="89">
        <v>0</v>
      </c>
      <c r="Z434" s="89">
        <v>1</v>
      </c>
      <c r="AA434" s="89">
        <v>1</v>
      </c>
      <c r="AB434" s="89">
        <v>1</v>
      </c>
      <c r="AC434" s="89">
        <v>1</v>
      </c>
      <c r="AD434" s="89">
        <v>1</v>
      </c>
      <c r="AE434" s="89">
        <v>1</v>
      </c>
      <c r="AF434" s="89">
        <v>1</v>
      </c>
      <c r="AG434" s="89">
        <v>1</v>
      </c>
      <c r="AH434" s="89">
        <v>1</v>
      </c>
      <c r="AI434" s="89">
        <v>1</v>
      </c>
      <c r="AJ434" s="89">
        <v>1</v>
      </c>
    </row>
    <row r="435" spans="1:36">
      <c r="A435" s="89" t="s">
        <v>369</v>
      </c>
      <c r="B435" s="91" t="s">
        <v>301</v>
      </c>
      <c r="C435" s="89">
        <v>1</v>
      </c>
      <c r="D435" s="89">
        <v>1</v>
      </c>
      <c r="E435" s="89">
        <v>1</v>
      </c>
      <c r="F435" s="89">
        <v>1</v>
      </c>
      <c r="G435" s="89">
        <v>1</v>
      </c>
      <c r="H435" s="89">
        <v>1</v>
      </c>
      <c r="I435" s="89">
        <v>1</v>
      </c>
      <c r="J435" s="89">
        <v>1</v>
      </c>
      <c r="K435" s="89">
        <v>1</v>
      </c>
      <c r="L435" s="89">
        <v>1</v>
      </c>
      <c r="M435" s="89">
        <v>1</v>
      </c>
      <c r="N435" s="89">
        <v>1</v>
      </c>
      <c r="O435" s="89">
        <v>1</v>
      </c>
      <c r="P435" s="89">
        <v>1</v>
      </c>
      <c r="Q435" s="89">
        <v>1</v>
      </c>
      <c r="R435" s="89">
        <v>1</v>
      </c>
      <c r="S435" s="89">
        <v>1</v>
      </c>
      <c r="T435" s="89">
        <v>1</v>
      </c>
      <c r="U435" s="89">
        <v>1</v>
      </c>
      <c r="V435" s="89">
        <v>1</v>
      </c>
      <c r="W435" s="89">
        <v>1</v>
      </c>
      <c r="X435" s="89">
        <v>1</v>
      </c>
      <c r="Y435" s="89">
        <v>1</v>
      </c>
      <c r="Z435" s="89">
        <v>0</v>
      </c>
      <c r="AA435" s="89">
        <v>1</v>
      </c>
      <c r="AB435" s="89">
        <v>1</v>
      </c>
      <c r="AC435" s="89">
        <v>1</v>
      </c>
      <c r="AD435" s="89">
        <v>1</v>
      </c>
      <c r="AE435" s="89">
        <v>1</v>
      </c>
      <c r="AF435" s="89">
        <v>1</v>
      </c>
      <c r="AG435" s="89">
        <v>1</v>
      </c>
      <c r="AH435" s="89">
        <v>1</v>
      </c>
      <c r="AI435" s="89">
        <v>1</v>
      </c>
      <c r="AJ435" s="89">
        <v>1</v>
      </c>
    </row>
    <row r="436" spans="1:36">
      <c r="A436" s="89" t="s">
        <v>369</v>
      </c>
      <c r="B436" s="91" t="s">
        <v>303</v>
      </c>
      <c r="C436" s="89">
        <v>1</v>
      </c>
      <c r="D436" s="89">
        <v>1</v>
      </c>
      <c r="E436" s="89">
        <v>1</v>
      </c>
      <c r="F436" s="89">
        <v>1</v>
      </c>
      <c r="G436" s="89">
        <v>1</v>
      </c>
      <c r="H436" s="89">
        <v>1</v>
      </c>
      <c r="I436" s="89">
        <v>1</v>
      </c>
      <c r="J436" s="89">
        <v>1</v>
      </c>
      <c r="K436" s="89">
        <v>1</v>
      </c>
      <c r="L436" s="89">
        <v>1</v>
      </c>
      <c r="M436" s="89">
        <v>1</v>
      </c>
      <c r="N436" s="89">
        <v>1</v>
      </c>
      <c r="O436" s="89">
        <v>1</v>
      </c>
      <c r="P436" s="89">
        <v>1</v>
      </c>
      <c r="Q436" s="89">
        <v>1</v>
      </c>
      <c r="R436" s="89">
        <v>1</v>
      </c>
      <c r="S436" s="89">
        <v>1</v>
      </c>
      <c r="T436" s="89">
        <v>1</v>
      </c>
      <c r="U436" s="89">
        <v>1</v>
      </c>
      <c r="V436" s="89">
        <v>1</v>
      </c>
      <c r="W436" s="89">
        <v>1</v>
      </c>
      <c r="X436" s="89">
        <v>1</v>
      </c>
      <c r="Y436" s="89">
        <v>1</v>
      </c>
      <c r="Z436" s="89">
        <v>1</v>
      </c>
      <c r="AA436" s="89">
        <v>0</v>
      </c>
      <c r="AB436" s="89">
        <v>1</v>
      </c>
      <c r="AC436" s="89">
        <v>1</v>
      </c>
      <c r="AD436" s="89">
        <v>1</v>
      </c>
      <c r="AE436" s="89">
        <v>1</v>
      </c>
      <c r="AF436" s="89">
        <v>1</v>
      </c>
      <c r="AG436" s="89">
        <v>1</v>
      </c>
      <c r="AH436" s="89">
        <v>1</v>
      </c>
      <c r="AI436" s="89">
        <v>1</v>
      </c>
      <c r="AJ436" s="89">
        <v>1</v>
      </c>
    </row>
    <row r="437" spans="1:36">
      <c r="A437" s="89" t="s">
        <v>369</v>
      </c>
      <c r="B437" s="91" t="s">
        <v>304</v>
      </c>
      <c r="C437" s="89">
        <v>1</v>
      </c>
      <c r="D437" s="89">
        <v>1</v>
      </c>
      <c r="E437" s="89">
        <v>1</v>
      </c>
      <c r="F437" s="89">
        <v>1</v>
      </c>
      <c r="G437" s="89">
        <v>1</v>
      </c>
      <c r="H437" s="89">
        <v>1</v>
      </c>
      <c r="I437" s="89">
        <v>1</v>
      </c>
      <c r="J437" s="89">
        <v>1</v>
      </c>
      <c r="K437" s="89">
        <v>1</v>
      </c>
      <c r="L437" s="89">
        <v>1</v>
      </c>
      <c r="M437" s="89">
        <v>1</v>
      </c>
      <c r="N437" s="89">
        <v>1</v>
      </c>
      <c r="O437" s="89">
        <v>1</v>
      </c>
      <c r="P437" s="89">
        <v>1</v>
      </c>
      <c r="Q437" s="89">
        <v>1</v>
      </c>
      <c r="R437" s="89">
        <v>1</v>
      </c>
      <c r="S437" s="89">
        <v>1</v>
      </c>
      <c r="T437" s="89">
        <v>1</v>
      </c>
      <c r="U437" s="89">
        <v>1</v>
      </c>
      <c r="V437" s="89">
        <v>1</v>
      </c>
      <c r="W437" s="89">
        <v>1</v>
      </c>
      <c r="X437" s="89">
        <v>1</v>
      </c>
      <c r="Y437" s="89">
        <v>1</v>
      </c>
      <c r="Z437" s="89">
        <v>1</v>
      </c>
      <c r="AA437" s="89">
        <v>1</v>
      </c>
      <c r="AB437" s="89">
        <v>0</v>
      </c>
      <c r="AC437" s="89">
        <v>1</v>
      </c>
      <c r="AD437" s="89">
        <v>1</v>
      </c>
      <c r="AE437" s="89">
        <v>1</v>
      </c>
      <c r="AF437" s="89">
        <v>1</v>
      </c>
      <c r="AG437" s="89">
        <v>1</v>
      </c>
      <c r="AH437" s="89">
        <v>1</v>
      </c>
      <c r="AI437" s="89">
        <v>1</v>
      </c>
      <c r="AJ437" s="89">
        <v>1</v>
      </c>
    </row>
    <row r="438" spans="1:36">
      <c r="A438" s="89" t="s">
        <v>369</v>
      </c>
      <c r="B438" s="91" t="s">
        <v>305</v>
      </c>
      <c r="C438" s="89">
        <v>1</v>
      </c>
      <c r="D438" s="89">
        <v>1</v>
      </c>
      <c r="E438" s="89">
        <v>1</v>
      </c>
      <c r="F438" s="89">
        <v>1</v>
      </c>
      <c r="G438" s="89">
        <v>1</v>
      </c>
      <c r="H438" s="89">
        <v>1</v>
      </c>
      <c r="I438" s="89">
        <v>1</v>
      </c>
      <c r="J438" s="89">
        <v>1</v>
      </c>
      <c r="K438" s="89">
        <v>1</v>
      </c>
      <c r="L438" s="89">
        <v>1</v>
      </c>
      <c r="M438" s="89">
        <v>1</v>
      </c>
      <c r="N438" s="89">
        <v>1</v>
      </c>
      <c r="O438" s="89">
        <v>1</v>
      </c>
      <c r="P438" s="89">
        <v>1</v>
      </c>
      <c r="Q438" s="89">
        <v>1</v>
      </c>
      <c r="R438" s="89">
        <v>1</v>
      </c>
      <c r="S438" s="89">
        <v>1</v>
      </c>
      <c r="T438" s="89">
        <v>1</v>
      </c>
      <c r="U438" s="89">
        <v>1</v>
      </c>
      <c r="V438" s="89">
        <v>1</v>
      </c>
      <c r="W438" s="89">
        <v>1</v>
      </c>
      <c r="X438" s="89">
        <v>1</v>
      </c>
      <c r="Y438" s="89">
        <v>1</v>
      </c>
      <c r="Z438" s="89">
        <v>1</v>
      </c>
      <c r="AA438" s="89">
        <v>1</v>
      </c>
      <c r="AB438" s="89">
        <v>1</v>
      </c>
      <c r="AC438" s="89">
        <v>0</v>
      </c>
      <c r="AD438" s="89">
        <v>1</v>
      </c>
      <c r="AE438" s="89">
        <v>1</v>
      </c>
      <c r="AF438" s="89">
        <v>1</v>
      </c>
      <c r="AG438" s="89">
        <v>1</v>
      </c>
      <c r="AH438" s="89">
        <v>1</v>
      </c>
      <c r="AI438" s="89">
        <v>1</v>
      </c>
      <c r="AJ438" s="89">
        <v>1</v>
      </c>
    </row>
    <row r="439" spans="1:36">
      <c r="A439" s="89" t="s">
        <v>369</v>
      </c>
      <c r="B439" s="89" t="s">
        <v>358</v>
      </c>
      <c r="C439" s="89">
        <v>1</v>
      </c>
      <c r="D439" s="89">
        <v>1</v>
      </c>
      <c r="E439" s="89">
        <v>1</v>
      </c>
      <c r="F439" s="89">
        <v>1</v>
      </c>
      <c r="G439" s="89">
        <v>1</v>
      </c>
      <c r="H439" s="89">
        <v>1</v>
      </c>
      <c r="I439" s="89">
        <v>1</v>
      </c>
      <c r="J439" s="89">
        <v>1</v>
      </c>
      <c r="K439" s="89">
        <v>1</v>
      </c>
      <c r="L439" s="89">
        <v>1</v>
      </c>
      <c r="M439" s="89">
        <v>1</v>
      </c>
      <c r="N439" s="89">
        <v>1</v>
      </c>
      <c r="O439" s="89">
        <v>1</v>
      </c>
      <c r="P439" s="89">
        <v>1</v>
      </c>
      <c r="Q439" s="89">
        <v>1</v>
      </c>
      <c r="R439" s="89">
        <v>1</v>
      </c>
      <c r="S439" s="89">
        <v>1</v>
      </c>
      <c r="T439" s="89">
        <v>1</v>
      </c>
      <c r="U439" s="89">
        <v>1</v>
      </c>
      <c r="V439" s="89">
        <v>1</v>
      </c>
      <c r="W439" s="89">
        <v>1</v>
      </c>
      <c r="X439" s="89">
        <v>1</v>
      </c>
      <c r="Y439" s="89">
        <v>1</v>
      </c>
      <c r="Z439" s="89">
        <v>1</v>
      </c>
      <c r="AA439" s="89">
        <v>1</v>
      </c>
      <c r="AB439" s="89">
        <v>1</v>
      </c>
      <c r="AC439" s="89">
        <v>1</v>
      </c>
      <c r="AD439" s="89">
        <v>0</v>
      </c>
      <c r="AE439" s="89">
        <v>1</v>
      </c>
      <c r="AF439" s="89">
        <v>1</v>
      </c>
      <c r="AG439" s="89">
        <v>1</v>
      </c>
      <c r="AH439" s="89">
        <v>1</v>
      </c>
      <c r="AI439" s="89">
        <v>1</v>
      </c>
      <c r="AJ439" s="89">
        <v>1</v>
      </c>
    </row>
    <row r="440" spans="1:36">
      <c r="A440" s="89" t="s">
        <v>369</v>
      </c>
      <c r="B440" s="91" t="s">
        <v>307</v>
      </c>
      <c r="C440" s="89">
        <v>1</v>
      </c>
      <c r="D440" s="89">
        <v>1</v>
      </c>
      <c r="E440" s="89">
        <v>1</v>
      </c>
      <c r="F440" s="89">
        <v>1</v>
      </c>
      <c r="G440" s="89">
        <v>1</v>
      </c>
      <c r="H440" s="89">
        <v>1</v>
      </c>
      <c r="I440" s="89">
        <v>1</v>
      </c>
      <c r="J440" s="89">
        <v>1</v>
      </c>
      <c r="K440" s="89">
        <v>1</v>
      </c>
      <c r="L440" s="89">
        <v>1</v>
      </c>
      <c r="M440" s="89">
        <v>1</v>
      </c>
      <c r="N440" s="89">
        <v>1</v>
      </c>
      <c r="O440" s="89">
        <v>1</v>
      </c>
      <c r="P440" s="89">
        <v>1</v>
      </c>
      <c r="Q440" s="89">
        <v>1</v>
      </c>
      <c r="R440" s="89">
        <v>1</v>
      </c>
      <c r="S440" s="89">
        <v>1</v>
      </c>
      <c r="T440" s="89">
        <v>1</v>
      </c>
      <c r="U440" s="89">
        <v>1</v>
      </c>
      <c r="V440" s="89">
        <v>1</v>
      </c>
      <c r="W440" s="89">
        <v>1</v>
      </c>
      <c r="X440" s="89">
        <v>1</v>
      </c>
      <c r="Y440" s="89">
        <v>1</v>
      </c>
      <c r="Z440" s="89">
        <v>1</v>
      </c>
      <c r="AA440" s="89">
        <v>1</v>
      </c>
      <c r="AB440" s="89">
        <v>1</v>
      </c>
      <c r="AC440" s="89">
        <v>1</v>
      </c>
      <c r="AD440" s="89">
        <v>1</v>
      </c>
      <c r="AE440" s="89">
        <v>0</v>
      </c>
      <c r="AF440" s="89">
        <v>1</v>
      </c>
      <c r="AG440" s="89">
        <v>1</v>
      </c>
      <c r="AH440" s="89">
        <v>1</v>
      </c>
      <c r="AI440" s="89">
        <v>1</v>
      </c>
      <c r="AJ440" s="89">
        <v>1</v>
      </c>
    </row>
    <row r="441" spans="1:36">
      <c r="A441" s="89" t="s">
        <v>276</v>
      </c>
      <c r="B441" s="91" t="s">
        <v>470</v>
      </c>
      <c r="C441" s="89">
        <v>1663</v>
      </c>
      <c r="D441" s="89">
        <v>0</v>
      </c>
      <c r="E441" s="89">
        <v>1174</v>
      </c>
      <c r="F441" s="89">
        <v>0</v>
      </c>
      <c r="G441" s="89">
        <v>0</v>
      </c>
      <c r="H441" s="89">
        <v>1234</v>
      </c>
      <c r="I441" s="89">
        <v>1080</v>
      </c>
      <c r="J441" s="89">
        <v>515</v>
      </c>
      <c r="K441" s="89">
        <v>860</v>
      </c>
      <c r="L441" s="89">
        <v>0</v>
      </c>
      <c r="M441" s="89">
        <v>903</v>
      </c>
      <c r="N441" s="89">
        <v>0</v>
      </c>
      <c r="O441" s="89">
        <v>0</v>
      </c>
      <c r="P441" s="89">
        <v>0</v>
      </c>
      <c r="Q441" s="89">
        <v>1419</v>
      </c>
      <c r="R441" s="89">
        <v>0</v>
      </c>
      <c r="S441" s="89">
        <v>964</v>
      </c>
      <c r="T441" s="89">
        <v>1248</v>
      </c>
      <c r="U441" s="89">
        <v>957</v>
      </c>
      <c r="V441" s="89">
        <v>0</v>
      </c>
      <c r="W441" s="89">
        <v>973</v>
      </c>
      <c r="X441" s="89">
        <v>1112</v>
      </c>
      <c r="Y441" s="89">
        <v>0</v>
      </c>
      <c r="Z441" s="89">
        <v>0</v>
      </c>
      <c r="AA441" s="89">
        <v>454</v>
      </c>
      <c r="AB441" s="89">
        <v>0</v>
      </c>
      <c r="AC441" s="89">
        <v>0</v>
      </c>
      <c r="AD441" s="89">
        <v>1227</v>
      </c>
      <c r="AE441" s="89">
        <v>0</v>
      </c>
      <c r="AF441" s="89">
        <v>0</v>
      </c>
      <c r="AG441" s="89">
        <v>257</v>
      </c>
      <c r="AH441" s="89">
        <v>213</v>
      </c>
      <c r="AI441" s="89">
        <v>1034</v>
      </c>
      <c r="AJ441" s="89">
        <v>192</v>
      </c>
    </row>
    <row r="442" spans="1:36">
      <c r="A442" s="89" t="s">
        <v>147</v>
      </c>
      <c r="B442" s="91" t="s">
        <v>470</v>
      </c>
      <c r="C442" s="89">
        <v>1663</v>
      </c>
      <c r="D442" s="89">
        <v>0</v>
      </c>
      <c r="E442" s="89">
        <v>1174</v>
      </c>
      <c r="F442" s="89">
        <v>0</v>
      </c>
      <c r="G442" s="89">
        <v>0</v>
      </c>
      <c r="H442" s="89">
        <v>1234</v>
      </c>
      <c r="I442" s="89">
        <v>1080</v>
      </c>
      <c r="J442" s="89">
        <v>515</v>
      </c>
      <c r="K442" s="89">
        <v>860</v>
      </c>
      <c r="L442" s="89">
        <v>0</v>
      </c>
      <c r="M442" s="89">
        <v>903</v>
      </c>
      <c r="N442" s="89">
        <v>0</v>
      </c>
      <c r="O442" s="89">
        <v>0</v>
      </c>
      <c r="P442" s="89">
        <v>0</v>
      </c>
      <c r="Q442" s="89">
        <v>1419</v>
      </c>
      <c r="R442" s="89">
        <v>0</v>
      </c>
      <c r="S442" s="89">
        <v>964</v>
      </c>
      <c r="T442" s="89">
        <v>1248</v>
      </c>
      <c r="U442" s="89">
        <v>957</v>
      </c>
      <c r="V442" s="89">
        <v>0</v>
      </c>
      <c r="W442" s="89">
        <v>973</v>
      </c>
      <c r="X442" s="89">
        <v>1112</v>
      </c>
      <c r="Y442" s="89">
        <v>0</v>
      </c>
      <c r="Z442" s="89">
        <v>0</v>
      </c>
      <c r="AA442" s="89">
        <v>454</v>
      </c>
      <c r="AB442" s="89">
        <v>0</v>
      </c>
      <c r="AC442" s="89">
        <v>0</v>
      </c>
      <c r="AD442" s="89">
        <v>1227</v>
      </c>
      <c r="AE442" s="89">
        <v>0</v>
      </c>
      <c r="AF442" s="89">
        <v>0</v>
      </c>
      <c r="AG442" s="89">
        <v>257</v>
      </c>
      <c r="AH442" s="89">
        <v>213</v>
      </c>
      <c r="AI442" s="89">
        <v>1034</v>
      </c>
      <c r="AJ442" s="89">
        <v>192</v>
      </c>
    </row>
    <row r="443" spans="1:36">
      <c r="A443" s="89" t="s">
        <v>204</v>
      </c>
      <c r="B443" s="91" t="s">
        <v>470</v>
      </c>
      <c r="C443" s="89">
        <v>1663</v>
      </c>
      <c r="D443" s="89">
        <v>0</v>
      </c>
      <c r="E443" s="89">
        <v>1174</v>
      </c>
      <c r="F443" s="89">
        <v>0</v>
      </c>
      <c r="G443" s="89">
        <v>0</v>
      </c>
      <c r="H443" s="89">
        <v>1234</v>
      </c>
      <c r="I443" s="89">
        <v>1080</v>
      </c>
      <c r="J443" s="89">
        <v>515</v>
      </c>
      <c r="K443" s="89">
        <v>860</v>
      </c>
      <c r="L443" s="89">
        <v>0</v>
      </c>
      <c r="M443" s="89">
        <v>903</v>
      </c>
      <c r="N443" s="89">
        <v>0</v>
      </c>
      <c r="O443" s="89">
        <v>0</v>
      </c>
      <c r="P443" s="89">
        <v>0</v>
      </c>
      <c r="Q443" s="89">
        <v>1419</v>
      </c>
      <c r="R443" s="89">
        <v>0</v>
      </c>
      <c r="S443" s="89">
        <v>964</v>
      </c>
      <c r="T443" s="89">
        <v>1248</v>
      </c>
      <c r="U443" s="89">
        <v>957</v>
      </c>
      <c r="V443" s="89">
        <v>0</v>
      </c>
      <c r="W443" s="89">
        <v>973</v>
      </c>
      <c r="X443" s="89">
        <v>1112</v>
      </c>
      <c r="Y443" s="89">
        <v>0</v>
      </c>
      <c r="Z443" s="89">
        <v>0</v>
      </c>
      <c r="AA443" s="89">
        <v>454</v>
      </c>
      <c r="AB443" s="89">
        <v>0</v>
      </c>
      <c r="AC443" s="89">
        <v>0</v>
      </c>
      <c r="AD443" s="89">
        <v>1227</v>
      </c>
      <c r="AE443" s="89">
        <v>0</v>
      </c>
      <c r="AF443" s="89">
        <v>0</v>
      </c>
      <c r="AG443" s="89">
        <v>257</v>
      </c>
      <c r="AH443" s="89">
        <v>213</v>
      </c>
      <c r="AI443" s="89">
        <v>1034</v>
      </c>
      <c r="AJ443" s="89">
        <v>192</v>
      </c>
    </row>
    <row r="444" spans="1:36">
      <c r="A444" s="89" t="s">
        <v>203</v>
      </c>
      <c r="B444" s="91" t="s">
        <v>470</v>
      </c>
      <c r="C444" s="89">
        <v>1663</v>
      </c>
      <c r="D444" s="89">
        <v>0</v>
      </c>
      <c r="E444" s="89">
        <v>1174</v>
      </c>
      <c r="F444" s="89">
        <v>0</v>
      </c>
      <c r="G444" s="89">
        <v>0</v>
      </c>
      <c r="H444" s="89">
        <v>1234</v>
      </c>
      <c r="I444" s="89">
        <v>1080</v>
      </c>
      <c r="J444" s="89">
        <v>515</v>
      </c>
      <c r="K444" s="89">
        <v>860</v>
      </c>
      <c r="L444" s="89">
        <v>0</v>
      </c>
      <c r="M444" s="89">
        <v>903</v>
      </c>
      <c r="N444" s="89">
        <v>0</v>
      </c>
      <c r="O444" s="89">
        <v>0</v>
      </c>
      <c r="P444" s="89">
        <v>0</v>
      </c>
      <c r="Q444" s="89">
        <v>1419</v>
      </c>
      <c r="R444" s="89">
        <v>0</v>
      </c>
      <c r="S444" s="89">
        <v>964</v>
      </c>
      <c r="T444" s="89">
        <v>1248</v>
      </c>
      <c r="U444" s="89">
        <v>957</v>
      </c>
      <c r="V444" s="89">
        <v>0</v>
      </c>
      <c r="W444" s="89">
        <v>973</v>
      </c>
      <c r="X444" s="89">
        <v>1112</v>
      </c>
      <c r="Y444" s="89">
        <v>0</v>
      </c>
      <c r="Z444" s="89">
        <v>0</v>
      </c>
      <c r="AA444" s="89">
        <v>454</v>
      </c>
      <c r="AB444" s="89">
        <v>0</v>
      </c>
      <c r="AC444" s="89">
        <v>0</v>
      </c>
      <c r="AD444" s="89">
        <v>1227</v>
      </c>
      <c r="AE444" s="89">
        <v>0</v>
      </c>
      <c r="AF444" s="89">
        <v>0</v>
      </c>
      <c r="AG444" s="89">
        <v>257</v>
      </c>
      <c r="AH444" s="89">
        <v>213</v>
      </c>
      <c r="AI444" s="89">
        <v>1034</v>
      </c>
      <c r="AJ444" s="89">
        <v>192</v>
      </c>
    </row>
    <row r="445" spans="1:36">
      <c r="A445" s="89" t="s">
        <v>205</v>
      </c>
      <c r="B445" s="91" t="s">
        <v>470</v>
      </c>
      <c r="C445" s="89">
        <v>1663</v>
      </c>
      <c r="D445" s="89">
        <v>0</v>
      </c>
      <c r="E445" s="89">
        <v>1174</v>
      </c>
      <c r="F445" s="89">
        <v>0</v>
      </c>
      <c r="G445" s="89">
        <v>0</v>
      </c>
      <c r="H445" s="89">
        <v>1234</v>
      </c>
      <c r="I445" s="89">
        <v>1080</v>
      </c>
      <c r="J445" s="89">
        <v>515</v>
      </c>
      <c r="K445" s="89">
        <v>860</v>
      </c>
      <c r="L445" s="89">
        <v>0</v>
      </c>
      <c r="M445" s="89">
        <v>903</v>
      </c>
      <c r="N445" s="89">
        <v>0</v>
      </c>
      <c r="O445" s="89">
        <v>0</v>
      </c>
      <c r="P445" s="89">
        <v>0</v>
      </c>
      <c r="Q445" s="89">
        <v>1419</v>
      </c>
      <c r="R445" s="89">
        <v>0</v>
      </c>
      <c r="S445" s="89">
        <v>964</v>
      </c>
      <c r="T445" s="89">
        <v>1248</v>
      </c>
      <c r="U445" s="89">
        <v>957</v>
      </c>
      <c r="V445" s="89">
        <v>0</v>
      </c>
      <c r="W445" s="89">
        <v>973</v>
      </c>
      <c r="X445" s="89">
        <v>1112</v>
      </c>
      <c r="Y445" s="89">
        <v>0</v>
      </c>
      <c r="Z445" s="89">
        <v>0</v>
      </c>
      <c r="AA445" s="89">
        <v>454</v>
      </c>
      <c r="AB445" s="89">
        <v>0</v>
      </c>
      <c r="AC445" s="89">
        <v>0</v>
      </c>
      <c r="AD445" s="89">
        <v>1227</v>
      </c>
      <c r="AE445" s="89">
        <v>0</v>
      </c>
      <c r="AF445" s="89">
        <v>0</v>
      </c>
      <c r="AG445" s="89">
        <v>257</v>
      </c>
      <c r="AH445" s="89">
        <v>213</v>
      </c>
      <c r="AI445" s="89">
        <v>1034</v>
      </c>
      <c r="AJ445" s="89">
        <v>192</v>
      </c>
    </row>
    <row r="446" spans="1:36">
      <c r="A446" s="89" t="s">
        <v>146</v>
      </c>
      <c r="B446" s="91" t="s">
        <v>470</v>
      </c>
      <c r="C446" s="89">
        <v>1663</v>
      </c>
      <c r="D446" s="89">
        <v>0</v>
      </c>
      <c r="E446" s="89">
        <v>1174</v>
      </c>
      <c r="F446" s="89">
        <v>0</v>
      </c>
      <c r="G446" s="89">
        <v>0</v>
      </c>
      <c r="H446" s="89">
        <v>1234</v>
      </c>
      <c r="I446" s="89">
        <v>1080</v>
      </c>
      <c r="J446" s="89">
        <v>515</v>
      </c>
      <c r="K446" s="89">
        <v>860</v>
      </c>
      <c r="L446" s="89">
        <v>0</v>
      </c>
      <c r="M446" s="89">
        <v>903</v>
      </c>
      <c r="N446" s="89">
        <v>0</v>
      </c>
      <c r="O446" s="89">
        <v>0</v>
      </c>
      <c r="P446" s="89">
        <v>0</v>
      </c>
      <c r="Q446" s="89">
        <v>1419</v>
      </c>
      <c r="R446" s="89">
        <v>0</v>
      </c>
      <c r="S446" s="89">
        <v>964</v>
      </c>
      <c r="T446" s="89">
        <v>1248</v>
      </c>
      <c r="U446" s="89">
        <v>957</v>
      </c>
      <c r="V446" s="89">
        <v>0</v>
      </c>
      <c r="W446" s="89">
        <v>973</v>
      </c>
      <c r="X446" s="89">
        <v>1112</v>
      </c>
      <c r="Y446" s="89">
        <v>0</v>
      </c>
      <c r="Z446" s="89">
        <v>0</v>
      </c>
      <c r="AA446" s="89">
        <v>454</v>
      </c>
      <c r="AB446" s="89">
        <v>0</v>
      </c>
      <c r="AC446" s="89">
        <v>0</v>
      </c>
      <c r="AD446" s="89">
        <v>1227</v>
      </c>
      <c r="AE446" s="89">
        <v>0</v>
      </c>
      <c r="AF446" s="89">
        <v>0</v>
      </c>
      <c r="AG446" s="89">
        <v>257</v>
      </c>
      <c r="AH446" s="89">
        <v>213</v>
      </c>
      <c r="AI446" s="89">
        <v>1034</v>
      </c>
      <c r="AJ446" s="89">
        <v>192</v>
      </c>
    </row>
    <row r="447" spans="1:36">
      <c r="A447" s="89" t="s">
        <v>157</v>
      </c>
      <c r="B447" s="91" t="s">
        <v>470</v>
      </c>
      <c r="C447" s="89">
        <v>1663</v>
      </c>
      <c r="D447" s="89">
        <v>0</v>
      </c>
      <c r="E447" s="89">
        <v>1174</v>
      </c>
      <c r="F447" s="89">
        <v>0</v>
      </c>
      <c r="G447" s="89">
        <v>0</v>
      </c>
      <c r="H447" s="89">
        <v>1234</v>
      </c>
      <c r="I447" s="89">
        <v>1080</v>
      </c>
      <c r="J447" s="89">
        <v>515</v>
      </c>
      <c r="K447" s="89">
        <v>860</v>
      </c>
      <c r="L447" s="89">
        <v>0</v>
      </c>
      <c r="M447" s="89">
        <v>903</v>
      </c>
      <c r="N447" s="89">
        <v>0</v>
      </c>
      <c r="O447" s="89">
        <v>0</v>
      </c>
      <c r="P447" s="89">
        <v>0</v>
      </c>
      <c r="Q447" s="89">
        <v>1419</v>
      </c>
      <c r="R447" s="89">
        <v>0</v>
      </c>
      <c r="S447" s="89">
        <v>964</v>
      </c>
      <c r="T447" s="89">
        <v>1248</v>
      </c>
      <c r="U447" s="89">
        <v>957</v>
      </c>
      <c r="V447" s="89">
        <v>0</v>
      </c>
      <c r="W447" s="89">
        <v>973</v>
      </c>
      <c r="X447" s="89">
        <v>1112</v>
      </c>
      <c r="Y447" s="89">
        <v>0</v>
      </c>
      <c r="Z447" s="89">
        <v>0</v>
      </c>
      <c r="AA447" s="89">
        <v>454</v>
      </c>
      <c r="AB447" s="89">
        <v>0</v>
      </c>
      <c r="AC447" s="89">
        <v>0</v>
      </c>
      <c r="AD447" s="89">
        <v>1227</v>
      </c>
      <c r="AE447" s="89">
        <v>0</v>
      </c>
      <c r="AF447" s="89">
        <v>0</v>
      </c>
      <c r="AG447" s="89">
        <v>257</v>
      </c>
      <c r="AH447" s="89">
        <v>213</v>
      </c>
      <c r="AI447" s="89">
        <v>1034</v>
      </c>
      <c r="AJ447" s="89">
        <v>192</v>
      </c>
    </row>
    <row r="448" spans="1:36">
      <c r="A448" s="89" t="s">
        <v>344</v>
      </c>
      <c r="B448" s="91" t="s">
        <v>470</v>
      </c>
      <c r="C448" s="89">
        <v>1663</v>
      </c>
      <c r="D448" s="89">
        <v>0</v>
      </c>
      <c r="E448" s="89">
        <v>1174</v>
      </c>
      <c r="F448" s="89">
        <v>0</v>
      </c>
      <c r="G448" s="89">
        <v>0</v>
      </c>
      <c r="H448" s="89">
        <v>1234</v>
      </c>
      <c r="I448" s="89">
        <v>1080</v>
      </c>
      <c r="J448" s="89">
        <v>515</v>
      </c>
      <c r="K448" s="89">
        <v>860</v>
      </c>
      <c r="L448" s="89">
        <v>0</v>
      </c>
      <c r="M448" s="89">
        <v>903</v>
      </c>
      <c r="N448" s="89">
        <v>0</v>
      </c>
      <c r="O448" s="89">
        <v>0</v>
      </c>
      <c r="P448" s="89">
        <v>0</v>
      </c>
      <c r="Q448" s="89">
        <v>1419</v>
      </c>
      <c r="R448" s="89">
        <v>0</v>
      </c>
      <c r="S448" s="89">
        <v>964</v>
      </c>
      <c r="T448" s="89">
        <v>1248</v>
      </c>
      <c r="U448" s="89">
        <v>957</v>
      </c>
      <c r="V448" s="89">
        <v>0</v>
      </c>
      <c r="W448" s="89">
        <v>973</v>
      </c>
      <c r="X448" s="89">
        <v>1112</v>
      </c>
      <c r="Y448" s="89">
        <v>0</v>
      </c>
      <c r="Z448" s="89">
        <v>0</v>
      </c>
      <c r="AA448" s="89">
        <v>454</v>
      </c>
      <c r="AB448" s="89">
        <v>0</v>
      </c>
      <c r="AC448" s="89">
        <v>0</v>
      </c>
      <c r="AD448" s="89">
        <v>1227</v>
      </c>
      <c r="AE448" s="89">
        <v>0</v>
      </c>
      <c r="AF448" s="89">
        <v>0</v>
      </c>
      <c r="AG448" s="89">
        <v>257</v>
      </c>
      <c r="AH448" s="89">
        <v>213</v>
      </c>
      <c r="AI448" s="89">
        <v>1034</v>
      </c>
      <c r="AJ448" s="89">
        <v>192</v>
      </c>
    </row>
    <row r="449" spans="1:36">
      <c r="A449" s="89" t="s">
        <v>345</v>
      </c>
      <c r="B449" s="91" t="s">
        <v>470</v>
      </c>
      <c r="C449" s="89">
        <v>1663</v>
      </c>
      <c r="D449" s="89">
        <v>0</v>
      </c>
      <c r="E449" s="89">
        <v>1174</v>
      </c>
      <c r="F449" s="89">
        <v>0</v>
      </c>
      <c r="G449" s="89">
        <v>0</v>
      </c>
      <c r="H449" s="89">
        <v>1234</v>
      </c>
      <c r="I449" s="89">
        <v>1080</v>
      </c>
      <c r="J449" s="89">
        <v>515</v>
      </c>
      <c r="K449" s="89">
        <v>860</v>
      </c>
      <c r="L449" s="89">
        <v>0</v>
      </c>
      <c r="M449" s="89">
        <v>903</v>
      </c>
      <c r="N449" s="89">
        <v>0</v>
      </c>
      <c r="O449" s="89">
        <v>0</v>
      </c>
      <c r="P449" s="89">
        <v>0</v>
      </c>
      <c r="Q449" s="89">
        <v>1419</v>
      </c>
      <c r="R449" s="89">
        <v>0</v>
      </c>
      <c r="S449" s="89">
        <v>964</v>
      </c>
      <c r="T449" s="89">
        <v>1248</v>
      </c>
      <c r="U449" s="89">
        <v>957</v>
      </c>
      <c r="V449" s="89">
        <v>0</v>
      </c>
      <c r="W449" s="89">
        <v>973</v>
      </c>
      <c r="X449" s="89">
        <v>1112</v>
      </c>
      <c r="Y449" s="89">
        <v>0</v>
      </c>
      <c r="Z449" s="89">
        <v>0</v>
      </c>
      <c r="AA449" s="89">
        <v>454</v>
      </c>
      <c r="AB449" s="89">
        <v>0</v>
      </c>
      <c r="AC449" s="89">
        <v>0</v>
      </c>
      <c r="AD449" s="89">
        <v>1227</v>
      </c>
      <c r="AE449" s="89">
        <v>0</v>
      </c>
      <c r="AF449" s="89">
        <v>0</v>
      </c>
      <c r="AG449" s="89">
        <v>257</v>
      </c>
      <c r="AH449" s="89">
        <v>213</v>
      </c>
      <c r="AI449" s="89">
        <v>1034</v>
      </c>
      <c r="AJ449" s="89">
        <v>192</v>
      </c>
    </row>
    <row r="450" spans="1:36">
      <c r="A450" s="89" t="s">
        <v>343</v>
      </c>
      <c r="B450" s="91" t="s">
        <v>470</v>
      </c>
      <c r="C450" s="89">
        <v>1663</v>
      </c>
      <c r="D450" s="89">
        <v>0</v>
      </c>
      <c r="E450" s="89">
        <v>1174</v>
      </c>
      <c r="F450" s="89">
        <v>0</v>
      </c>
      <c r="G450" s="89">
        <v>0</v>
      </c>
      <c r="H450" s="89">
        <v>1234</v>
      </c>
      <c r="I450" s="89">
        <v>1080</v>
      </c>
      <c r="J450" s="89">
        <v>515</v>
      </c>
      <c r="K450" s="89">
        <v>860</v>
      </c>
      <c r="L450" s="89">
        <v>0</v>
      </c>
      <c r="M450" s="89">
        <v>903</v>
      </c>
      <c r="N450" s="89">
        <v>0</v>
      </c>
      <c r="O450" s="89">
        <v>0</v>
      </c>
      <c r="P450" s="89">
        <v>0</v>
      </c>
      <c r="Q450" s="89">
        <v>1419</v>
      </c>
      <c r="R450" s="89">
        <v>0</v>
      </c>
      <c r="S450" s="89">
        <v>964</v>
      </c>
      <c r="T450" s="89">
        <v>1248</v>
      </c>
      <c r="U450" s="89">
        <v>957</v>
      </c>
      <c r="V450" s="89">
        <v>0</v>
      </c>
      <c r="W450" s="89">
        <v>973</v>
      </c>
      <c r="X450" s="89">
        <v>1112</v>
      </c>
      <c r="Y450" s="89">
        <v>0</v>
      </c>
      <c r="Z450" s="89">
        <v>0</v>
      </c>
      <c r="AA450" s="89">
        <v>454</v>
      </c>
      <c r="AB450" s="89">
        <v>0</v>
      </c>
      <c r="AC450" s="89">
        <v>0</v>
      </c>
      <c r="AD450" s="89">
        <v>1227</v>
      </c>
      <c r="AE450" s="89">
        <v>0</v>
      </c>
      <c r="AF450" s="89">
        <v>0</v>
      </c>
      <c r="AG450" s="89">
        <v>257</v>
      </c>
      <c r="AH450" s="89">
        <v>213</v>
      </c>
      <c r="AI450" s="89">
        <v>1034</v>
      </c>
      <c r="AJ450" s="89">
        <v>192</v>
      </c>
    </row>
    <row r="451" spans="1:36">
      <c r="A451" s="89" t="s">
        <v>346</v>
      </c>
      <c r="B451" s="91" t="s">
        <v>470</v>
      </c>
      <c r="C451" s="89">
        <v>1663</v>
      </c>
      <c r="D451" s="89">
        <v>0</v>
      </c>
      <c r="E451" s="89">
        <v>1174</v>
      </c>
      <c r="F451" s="89">
        <v>0</v>
      </c>
      <c r="G451" s="89">
        <v>0</v>
      </c>
      <c r="H451" s="89">
        <v>1234</v>
      </c>
      <c r="I451" s="89">
        <v>1080</v>
      </c>
      <c r="J451" s="89">
        <v>515</v>
      </c>
      <c r="K451" s="89">
        <v>860</v>
      </c>
      <c r="L451" s="89">
        <v>0</v>
      </c>
      <c r="M451" s="89">
        <v>903</v>
      </c>
      <c r="N451" s="89">
        <v>0</v>
      </c>
      <c r="O451" s="89">
        <v>0</v>
      </c>
      <c r="P451" s="89">
        <v>0</v>
      </c>
      <c r="Q451" s="89">
        <v>1419</v>
      </c>
      <c r="R451" s="89">
        <v>0</v>
      </c>
      <c r="S451" s="89">
        <v>964</v>
      </c>
      <c r="T451" s="89">
        <v>1248</v>
      </c>
      <c r="U451" s="89">
        <v>957</v>
      </c>
      <c r="V451" s="89">
        <v>0</v>
      </c>
      <c r="W451" s="89">
        <v>973</v>
      </c>
      <c r="X451" s="89">
        <v>1112</v>
      </c>
      <c r="Y451" s="89">
        <v>0</v>
      </c>
      <c r="Z451" s="89">
        <v>0</v>
      </c>
      <c r="AA451" s="89">
        <v>454</v>
      </c>
      <c r="AB451" s="89">
        <v>0</v>
      </c>
      <c r="AC451" s="89">
        <v>0</v>
      </c>
      <c r="AD451" s="89">
        <v>1227</v>
      </c>
      <c r="AE451" s="89">
        <v>0</v>
      </c>
      <c r="AF451" s="89">
        <v>0</v>
      </c>
      <c r="AG451" s="89">
        <v>257</v>
      </c>
      <c r="AH451" s="89">
        <v>213</v>
      </c>
      <c r="AI451" s="89">
        <v>1034</v>
      </c>
      <c r="AJ451" s="89">
        <v>192</v>
      </c>
    </row>
    <row r="452" spans="1:36">
      <c r="A452" s="89" t="s">
        <v>143</v>
      </c>
      <c r="B452" s="91" t="s">
        <v>470</v>
      </c>
      <c r="C452" s="89">
        <v>1663</v>
      </c>
      <c r="D452" s="89">
        <v>0</v>
      </c>
      <c r="E452" s="89">
        <v>1174</v>
      </c>
      <c r="F452" s="89">
        <v>0</v>
      </c>
      <c r="G452" s="89">
        <v>0</v>
      </c>
      <c r="H452" s="89">
        <v>1234</v>
      </c>
      <c r="I452" s="89">
        <v>1080</v>
      </c>
      <c r="J452" s="89">
        <v>515</v>
      </c>
      <c r="K452" s="89">
        <v>860</v>
      </c>
      <c r="L452" s="89">
        <v>0</v>
      </c>
      <c r="M452" s="89">
        <v>903</v>
      </c>
      <c r="N452" s="89">
        <v>0</v>
      </c>
      <c r="O452" s="89">
        <v>0</v>
      </c>
      <c r="P452" s="89">
        <v>0</v>
      </c>
      <c r="Q452" s="89">
        <v>1419</v>
      </c>
      <c r="R452" s="89">
        <v>0</v>
      </c>
      <c r="S452" s="89">
        <v>964</v>
      </c>
      <c r="T452" s="89">
        <v>1248</v>
      </c>
      <c r="U452" s="89">
        <v>957</v>
      </c>
      <c r="V452" s="89">
        <v>0</v>
      </c>
      <c r="W452" s="89">
        <v>973</v>
      </c>
      <c r="X452" s="89">
        <v>1112</v>
      </c>
      <c r="Y452" s="89">
        <v>0</v>
      </c>
      <c r="Z452" s="89">
        <v>0</v>
      </c>
      <c r="AA452" s="89">
        <v>454</v>
      </c>
      <c r="AB452" s="89">
        <v>0</v>
      </c>
      <c r="AC452" s="89">
        <v>0</v>
      </c>
      <c r="AD452" s="89">
        <v>1227</v>
      </c>
      <c r="AE452" s="89">
        <v>0</v>
      </c>
      <c r="AF452" s="89">
        <v>0</v>
      </c>
      <c r="AG452" s="89">
        <v>257</v>
      </c>
      <c r="AH452" s="89">
        <v>213</v>
      </c>
      <c r="AI452" s="89">
        <v>1034</v>
      </c>
      <c r="AJ452" s="89">
        <v>192</v>
      </c>
    </row>
    <row r="453" spans="1:36">
      <c r="A453" s="89" t="s">
        <v>24</v>
      </c>
      <c r="B453" s="91" t="s">
        <v>470</v>
      </c>
      <c r="C453" s="89">
        <v>1663</v>
      </c>
      <c r="D453" s="89">
        <v>0</v>
      </c>
      <c r="E453" s="89">
        <v>1174</v>
      </c>
      <c r="F453" s="89">
        <v>0</v>
      </c>
      <c r="G453" s="89">
        <v>0</v>
      </c>
      <c r="H453" s="89">
        <v>1234</v>
      </c>
      <c r="I453" s="89">
        <v>1080</v>
      </c>
      <c r="J453" s="89">
        <v>515</v>
      </c>
      <c r="K453" s="89">
        <v>860</v>
      </c>
      <c r="L453" s="89">
        <v>0</v>
      </c>
      <c r="M453" s="89">
        <v>903</v>
      </c>
      <c r="N453" s="89">
        <v>0</v>
      </c>
      <c r="O453" s="89">
        <v>0</v>
      </c>
      <c r="P453" s="89">
        <v>0</v>
      </c>
      <c r="Q453" s="89">
        <v>1419</v>
      </c>
      <c r="R453" s="89">
        <v>0</v>
      </c>
      <c r="S453" s="89">
        <v>964</v>
      </c>
      <c r="T453" s="89">
        <v>1248</v>
      </c>
      <c r="U453" s="89">
        <v>957</v>
      </c>
      <c r="V453" s="89">
        <v>0</v>
      </c>
      <c r="W453" s="89">
        <v>973</v>
      </c>
      <c r="X453" s="89">
        <v>1112</v>
      </c>
      <c r="Y453" s="89">
        <v>0</v>
      </c>
      <c r="Z453" s="89">
        <v>0</v>
      </c>
      <c r="AA453" s="89">
        <v>454</v>
      </c>
      <c r="AB453" s="89">
        <v>0</v>
      </c>
      <c r="AC453" s="89">
        <v>0</v>
      </c>
      <c r="AD453" s="89">
        <v>1227</v>
      </c>
      <c r="AE453" s="89">
        <v>0</v>
      </c>
      <c r="AF453" s="89">
        <v>0</v>
      </c>
      <c r="AG453" s="89">
        <v>257</v>
      </c>
      <c r="AH453" s="89">
        <v>213</v>
      </c>
      <c r="AI453" s="89">
        <v>1034</v>
      </c>
      <c r="AJ453" s="89">
        <v>192</v>
      </c>
    </row>
    <row r="454" spans="1:36">
      <c r="A454" s="89" t="s">
        <v>330</v>
      </c>
      <c r="B454" s="91" t="s">
        <v>470</v>
      </c>
      <c r="C454" s="89">
        <v>1663</v>
      </c>
      <c r="D454" s="89">
        <v>0</v>
      </c>
      <c r="E454" s="89">
        <v>1174</v>
      </c>
      <c r="F454" s="89">
        <v>0</v>
      </c>
      <c r="G454" s="89">
        <v>0</v>
      </c>
      <c r="H454" s="89">
        <v>1234</v>
      </c>
      <c r="I454" s="89">
        <v>1080</v>
      </c>
      <c r="J454" s="89">
        <v>515</v>
      </c>
      <c r="K454" s="89">
        <v>860</v>
      </c>
      <c r="L454" s="89">
        <v>0</v>
      </c>
      <c r="M454" s="89">
        <v>903</v>
      </c>
      <c r="N454" s="89">
        <v>0</v>
      </c>
      <c r="O454" s="89">
        <v>0</v>
      </c>
      <c r="P454" s="89">
        <v>0</v>
      </c>
      <c r="Q454" s="89">
        <v>1419</v>
      </c>
      <c r="R454" s="89">
        <v>0</v>
      </c>
      <c r="S454" s="89">
        <v>964</v>
      </c>
      <c r="T454" s="89">
        <v>1248</v>
      </c>
      <c r="U454" s="89">
        <v>957</v>
      </c>
      <c r="V454" s="89">
        <v>0</v>
      </c>
      <c r="W454" s="89">
        <v>973</v>
      </c>
      <c r="X454" s="89">
        <v>1112</v>
      </c>
      <c r="Y454" s="89">
        <v>0</v>
      </c>
      <c r="Z454" s="89">
        <v>0</v>
      </c>
      <c r="AA454" s="89">
        <v>454</v>
      </c>
      <c r="AB454" s="89">
        <v>0</v>
      </c>
      <c r="AC454" s="89">
        <v>0</v>
      </c>
      <c r="AD454" s="89">
        <v>1227</v>
      </c>
      <c r="AE454" s="89">
        <v>0</v>
      </c>
      <c r="AF454" s="89">
        <v>0</v>
      </c>
      <c r="AG454" s="89">
        <v>257</v>
      </c>
      <c r="AH454" s="89">
        <v>213</v>
      </c>
      <c r="AI454" s="89">
        <v>1034</v>
      </c>
      <c r="AJ454" s="89">
        <v>192</v>
      </c>
    </row>
    <row r="455" spans="1:36">
      <c r="A455" s="89" t="s">
        <v>369</v>
      </c>
      <c r="B455" s="91" t="s">
        <v>470</v>
      </c>
      <c r="C455" s="89">
        <v>1</v>
      </c>
      <c r="D455" s="89">
        <v>1</v>
      </c>
      <c r="E455" s="89">
        <v>1</v>
      </c>
      <c r="F455" s="89">
        <v>1</v>
      </c>
      <c r="G455" s="89">
        <v>1</v>
      </c>
      <c r="H455" s="89">
        <v>1</v>
      </c>
      <c r="I455" s="89">
        <v>1</v>
      </c>
      <c r="J455" s="89">
        <v>1</v>
      </c>
      <c r="K455" s="89">
        <v>1</v>
      </c>
      <c r="L455" s="89">
        <v>1</v>
      </c>
      <c r="M455" s="89">
        <v>1</v>
      </c>
      <c r="N455" s="89">
        <v>1</v>
      </c>
      <c r="O455" s="89">
        <v>1</v>
      </c>
      <c r="P455" s="89">
        <v>1</v>
      </c>
      <c r="Q455" s="89">
        <v>1</v>
      </c>
      <c r="R455" s="89">
        <v>1</v>
      </c>
      <c r="S455" s="89">
        <v>1</v>
      </c>
      <c r="T455" s="89">
        <v>1</v>
      </c>
      <c r="U455" s="89">
        <v>1</v>
      </c>
      <c r="V455" s="89">
        <v>1</v>
      </c>
      <c r="W455" s="89">
        <v>0</v>
      </c>
      <c r="X455" s="89">
        <v>1</v>
      </c>
      <c r="Y455" s="89">
        <v>1</v>
      </c>
      <c r="Z455" s="89">
        <v>1</v>
      </c>
      <c r="AA455" s="89">
        <v>1</v>
      </c>
      <c r="AB455" s="89">
        <v>1</v>
      </c>
      <c r="AC455" s="89">
        <v>1</v>
      </c>
      <c r="AD455" s="89">
        <v>1</v>
      </c>
      <c r="AE455" s="89">
        <v>1</v>
      </c>
      <c r="AF455" s="89">
        <v>1</v>
      </c>
      <c r="AG455" s="89">
        <v>1</v>
      </c>
      <c r="AH455" s="89">
        <v>1</v>
      </c>
      <c r="AI455" s="89">
        <v>1</v>
      </c>
      <c r="AJ455" s="89">
        <v>1</v>
      </c>
    </row>
    <row r="456" spans="1:36">
      <c r="A456" s="89" t="s">
        <v>276</v>
      </c>
      <c r="B456" s="91" t="s">
        <v>471</v>
      </c>
      <c r="C456" s="89">
        <v>1404</v>
      </c>
      <c r="D456" s="89">
        <v>0</v>
      </c>
      <c r="E456" s="89">
        <v>943</v>
      </c>
      <c r="F456" s="89">
        <v>0</v>
      </c>
      <c r="G456" s="89">
        <v>0</v>
      </c>
      <c r="H456" s="89">
        <v>1145</v>
      </c>
      <c r="I456" s="89">
        <v>943</v>
      </c>
      <c r="J456" s="89">
        <v>312</v>
      </c>
      <c r="K456" s="89">
        <v>1040</v>
      </c>
      <c r="L456" s="89">
        <v>0</v>
      </c>
      <c r="M456" s="89">
        <v>1119</v>
      </c>
      <c r="N456" s="89">
        <v>0</v>
      </c>
      <c r="O456" s="89">
        <v>0</v>
      </c>
      <c r="P456" s="89">
        <v>0</v>
      </c>
      <c r="Q456" s="89">
        <v>1163</v>
      </c>
      <c r="R456" s="89">
        <v>0</v>
      </c>
      <c r="S456" s="89">
        <v>1044</v>
      </c>
      <c r="T456" s="89">
        <v>1019</v>
      </c>
      <c r="U456" s="89">
        <v>1069</v>
      </c>
      <c r="V456" s="89">
        <v>0</v>
      </c>
      <c r="W456" s="89">
        <v>762</v>
      </c>
      <c r="X456" s="89">
        <v>1082</v>
      </c>
      <c r="Y456" s="89">
        <v>0</v>
      </c>
      <c r="Z456" s="89">
        <v>0</v>
      </c>
      <c r="AA456" s="89">
        <v>577</v>
      </c>
      <c r="AB456" s="89">
        <v>0</v>
      </c>
      <c r="AC456" s="89">
        <v>0</v>
      </c>
      <c r="AD456" s="89">
        <v>874</v>
      </c>
      <c r="AE456" s="89">
        <v>0</v>
      </c>
      <c r="AF456" s="89">
        <v>257</v>
      </c>
      <c r="AG456" s="89">
        <v>0</v>
      </c>
      <c r="AH456" s="89">
        <v>400</v>
      </c>
      <c r="AI456" s="89">
        <v>1239</v>
      </c>
      <c r="AJ456" s="89">
        <v>191</v>
      </c>
    </row>
    <row r="457" spans="1:36">
      <c r="A457" s="89" t="s">
        <v>147</v>
      </c>
      <c r="B457" s="91" t="s">
        <v>471</v>
      </c>
      <c r="C457" s="89">
        <v>1404</v>
      </c>
      <c r="D457" s="89">
        <v>0</v>
      </c>
      <c r="E457" s="89">
        <v>943</v>
      </c>
      <c r="F457" s="89">
        <v>0</v>
      </c>
      <c r="G457" s="89">
        <v>0</v>
      </c>
      <c r="H457" s="89">
        <v>1145</v>
      </c>
      <c r="I457" s="89">
        <v>943</v>
      </c>
      <c r="J457" s="89">
        <v>312</v>
      </c>
      <c r="K457" s="89">
        <v>1040</v>
      </c>
      <c r="L457" s="89">
        <v>0</v>
      </c>
      <c r="M457" s="89">
        <v>1119</v>
      </c>
      <c r="N457" s="89">
        <v>0</v>
      </c>
      <c r="O457" s="89">
        <v>0</v>
      </c>
      <c r="P457" s="89">
        <v>0</v>
      </c>
      <c r="Q457" s="89">
        <v>1163</v>
      </c>
      <c r="R457" s="89">
        <v>0</v>
      </c>
      <c r="S457" s="89">
        <v>1044</v>
      </c>
      <c r="T457" s="89">
        <v>1019</v>
      </c>
      <c r="U457" s="89">
        <v>1069</v>
      </c>
      <c r="V457" s="89">
        <v>0</v>
      </c>
      <c r="W457" s="89">
        <v>762</v>
      </c>
      <c r="X457" s="89">
        <v>1082</v>
      </c>
      <c r="Y457" s="89">
        <v>0</v>
      </c>
      <c r="Z457" s="89">
        <v>0</v>
      </c>
      <c r="AA457" s="89">
        <v>577</v>
      </c>
      <c r="AB457" s="89">
        <v>0</v>
      </c>
      <c r="AC457" s="89">
        <v>0</v>
      </c>
      <c r="AD457" s="89">
        <v>874</v>
      </c>
      <c r="AE457" s="89">
        <v>0</v>
      </c>
      <c r="AF457" s="89">
        <v>257</v>
      </c>
      <c r="AG457" s="89">
        <v>0</v>
      </c>
      <c r="AH457" s="89">
        <v>400</v>
      </c>
      <c r="AI457" s="89">
        <v>1239</v>
      </c>
      <c r="AJ457" s="89">
        <v>191</v>
      </c>
    </row>
    <row r="458" spans="1:36">
      <c r="A458" s="89" t="s">
        <v>204</v>
      </c>
      <c r="B458" s="91" t="s">
        <v>471</v>
      </c>
      <c r="C458" s="89">
        <v>1404</v>
      </c>
      <c r="D458" s="89">
        <v>0</v>
      </c>
      <c r="E458" s="89">
        <v>943</v>
      </c>
      <c r="F458" s="89">
        <v>0</v>
      </c>
      <c r="G458" s="89">
        <v>0</v>
      </c>
      <c r="H458" s="89">
        <v>1145</v>
      </c>
      <c r="I458" s="89">
        <v>943</v>
      </c>
      <c r="J458" s="89">
        <v>312</v>
      </c>
      <c r="K458" s="89">
        <v>1040</v>
      </c>
      <c r="L458" s="89">
        <v>0</v>
      </c>
      <c r="M458" s="89">
        <v>1119</v>
      </c>
      <c r="N458" s="89">
        <v>0</v>
      </c>
      <c r="O458" s="89">
        <v>0</v>
      </c>
      <c r="P458" s="89">
        <v>0</v>
      </c>
      <c r="Q458" s="89">
        <v>1163</v>
      </c>
      <c r="R458" s="89">
        <v>0</v>
      </c>
      <c r="S458" s="89">
        <v>1044</v>
      </c>
      <c r="T458" s="89">
        <v>1019</v>
      </c>
      <c r="U458" s="89">
        <v>1069</v>
      </c>
      <c r="V458" s="89">
        <v>0</v>
      </c>
      <c r="W458" s="89">
        <v>762</v>
      </c>
      <c r="X458" s="89">
        <v>1082</v>
      </c>
      <c r="Y458" s="89">
        <v>0</v>
      </c>
      <c r="Z458" s="89">
        <v>0</v>
      </c>
      <c r="AA458" s="89">
        <v>577</v>
      </c>
      <c r="AB458" s="89">
        <v>0</v>
      </c>
      <c r="AC458" s="89">
        <v>0</v>
      </c>
      <c r="AD458" s="89">
        <v>874</v>
      </c>
      <c r="AE458" s="89">
        <v>0</v>
      </c>
      <c r="AF458" s="89">
        <v>257</v>
      </c>
      <c r="AG458" s="89">
        <v>0</v>
      </c>
      <c r="AH458" s="89">
        <v>400</v>
      </c>
      <c r="AI458" s="89">
        <v>1239</v>
      </c>
      <c r="AJ458" s="89">
        <v>191</v>
      </c>
    </row>
    <row r="459" spans="1:36">
      <c r="A459" s="89" t="s">
        <v>203</v>
      </c>
      <c r="B459" s="91" t="s">
        <v>471</v>
      </c>
      <c r="C459" s="89">
        <v>1404</v>
      </c>
      <c r="D459" s="89">
        <v>0</v>
      </c>
      <c r="E459" s="89">
        <v>943</v>
      </c>
      <c r="F459" s="89">
        <v>0</v>
      </c>
      <c r="G459" s="89">
        <v>0</v>
      </c>
      <c r="H459" s="89">
        <v>1145</v>
      </c>
      <c r="I459" s="89">
        <v>943</v>
      </c>
      <c r="J459" s="89">
        <v>312</v>
      </c>
      <c r="K459" s="89">
        <v>1040</v>
      </c>
      <c r="L459" s="89">
        <v>0</v>
      </c>
      <c r="M459" s="89">
        <v>1119</v>
      </c>
      <c r="N459" s="89">
        <v>0</v>
      </c>
      <c r="O459" s="89">
        <v>0</v>
      </c>
      <c r="P459" s="89">
        <v>0</v>
      </c>
      <c r="Q459" s="89">
        <v>1163</v>
      </c>
      <c r="R459" s="89">
        <v>0</v>
      </c>
      <c r="S459" s="89">
        <v>1044</v>
      </c>
      <c r="T459" s="89">
        <v>1019</v>
      </c>
      <c r="U459" s="89">
        <v>1069</v>
      </c>
      <c r="V459" s="89">
        <v>0</v>
      </c>
      <c r="W459" s="89">
        <v>762</v>
      </c>
      <c r="X459" s="89">
        <v>1082</v>
      </c>
      <c r="Y459" s="89">
        <v>0</v>
      </c>
      <c r="Z459" s="89">
        <v>0</v>
      </c>
      <c r="AA459" s="89">
        <v>577</v>
      </c>
      <c r="AB459" s="89">
        <v>0</v>
      </c>
      <c r="AC459" s="89">
        <v>0</v>
      </c>
      <c r="AD459" s="89">
        <v>874</v>
      </c>
      <c r="AE459" s="89">
        <v>0</v>
      </c>
      <c r="AF459" s="89">
        <v>257</v>
      </c>
      <c r="AG459" s="89">
        <v>0</v>
      </c>
      <c r="AH459" s="89">
        <v>400</v>
      </c>
      <c r="AI459" s="89">
        <v>1239</v>
      </c>
      <c r="AJ459" s="89">
        <v>191</v>
      </c>
    </row>
    <row r="460" spans="1:36">
      <c r="A460" s="89" t="s">
        <v>205</v>
      </c>
      <c r="B460" s="91" t="s">
        <v>471</v>
      </c>
      <c r="C460" s="89">
        <v>1404</v>
      </c>
      <c r="D460" s="89">
        <v>0</v>
      </c>
      <c r="E460" s="89">
        <v>943</v>
      </c>
      <c r="F460" s="89">
        <v>0</v>
      </c>
      <c r="G460" s="89">
        <v>0</v>
      </c>
      <c r="H460" s="89">
        <v>1145</v>
      </c>
      <c r="I460" s="89">
        <v>943</v>
      </c>
      <c r="J460" s="89">
        <v>312</v>
      </c>
      <c r="K460" s="89">
        <v>1040</v>
      </c>
      <c r="L460" s="89">
        <v>0</v>
      </c>
      <c r="M460" s="89">
        <v>1119</v>
      </c>
      <c r="N460" s="89">
        <v>0</v>
      </c>
      <c r="O460" s="89">
        <v>0</v>
      </c>
      <c r="P460" s="89">
        <v>0</v>
      </c>
      <c r="Q460" s="89">
        <v>1163</v>
      </c>
      <c r="R460" s="89">
        <v>0</v>
      </c>
      <c r="S460" s="89">
        <v>1044</v>
      </c>
      <c r="T460" s="89">
        <v>1019</v>
      </c>
      <c r="U460" s="89">
        <v>1069</v>
      </c>
      <c r="V460" s="89">
        <v>0</v>
      </c>
      <c r="W460" s="89">
        <v>762</v>
      </c>
      <c r="X460" s="89">
        <v>1082</v>
      </c>
      <c r="Y460" s="89">
        <v>0</v>
      </c>
      <c r="Z460" s="89">
        <v>0</v>
      </c>
      <c r="AA460" s="89">
        <v>577</v>
      </c>
      <c r="AB460" s="89">
        <v>0</v>
      </c>
      <c r="AC460" s="89">
        <v>0</v>
      </c>
      <c r="AD460" s="89">
        <v>874</v>
      </c>
      <c r="AE460" s="89">
        <v>0</v>
      </c>
      <c r="AF460" s="89">
        <v>257</v>
      </c>
      <c r="AG460" s="89">
        <v>0</v>
      </c>
      <c r="AH460" s="89">
        <v>400</v>
      </c>
      <c r="AI460" s="89">
        <v>1239</v>
      </c>
      <c r="AJ460" s="89">
        <v>191</v>
      </c>
    </row>
    <row r="461" spans="1:36">
      <c r="A461" s="89" t="s">
        <v>146</v>
      </c>
      <c r="B461" s="91" t="s">
        <v>471</v>
      </c>
      <c r="C461" s="89">
        <v>1404</v>
      </c>
      <c r="D461" s="89">
        <v>0</v>
      </c>
      <c r="E461" s="89">
        <v>943</v>
      </c>
      <c r="F461" s="89">
        <v>0</v>
      </c>
      <c r="G461" s="89">
        <v>0</v>
      </c>
      <c r="H461" s="89">
        <v>1145</v>
      </c>
      <c r="I461" s="89">
        <v>943</v>
      </c>
      <c r="J461" s="89">
        <v>312</v>
      </c>
      <c r="K461" s="89">
        <v>1040</v>
      </c>
      <c r="L461" s="89">
        <v>0</v>
      </c>
      <c r="M461" s="89">
        <v>1119</v>
      </c>
      <c r="N461" s="89">
        <v>0</v>
      </c>
      <c r="O461" s="89">
        <v>0</v>
      </c>
      <c r="P461" s="89">
        <v>0</v>
      </c>
      <c r="Q461" s="89">
        <v>1163</v>
      </c>
      <c r="R461" s="89">
        <v>0</v>
      </c>
      <c r="S461" s="89">
        <v>1044</v>
      </c>
      <c r="T461" s="89">
        <v>1019</v>
      </c>
      <c r="U461" s="89">
        <v>1069</v>
      </c>
      <c r="V461" s="89">
        <v>0</v>
      </c>
      <c r="W461" s="89">
        <v>762</v>
      </c>
      <c r="X461" s="89">
        <v>1082</v>
      </c>
      <c r="Y461" s="89">
        <v>0</v>
      </c>
      <c r="Z461" s="89">
        <v>0</v>
      </c>
      <c r="AA461" s="89">
        <v>577</v>
      </c>
      <c r="AB461" s="89">
        <v>0</v>
      </c>
      <c r="AC461" s="89">
        <v>0</v>
      </c>
      <c r="AD461" s="89">
        <v>874</v>
      </c>
      <c r="AE461" s="89">
        <v>0</v>
      </c>
      <c r="AF461" s="89">
        <v>257</v>
      </c>
      <c r="AG461" s="89">
        <v>0</v>
      </c>
      <c r="AH461" s="89">
        <v>400</v>
      </c>
      <c r="AI461" s="89">
        <v>1239</v>
      </c>
      <c r="AJ461" s="89">
        <v>191</v>
      </c>
    </row>
    <row r="462" spans="1:36">
      <c r="A462" s="89" t="s">
        <v>157</v>
      </c>
      <c r="B462" s="91" t="s">
        <v>471</v>
      </c>
      <c r="C462" s="89">
        <v>1404</v>
      </c>
      <c r="D462" s="89">
        <v>0</v>
      </c>
      <c r="E462" s="89">
        <v>943</v>
      </c>
      <c r="F462" s="89">
        <v>0</v>
      </c>
      <c r="G462" s="89">
        <v>0</v>
      </c>
      <c r="H462" s="89">
        <v>1145</v>
      </c>
      <c r="I462" s="89">
        <v>943</v>
      </c>
      <c r="J462" s="89">
        <v>312</v>
      </c>
      <c r="K462" s="89">
        <v>1040</v>
      </c>
      <c r="L462" s="89">
        <v>0</v>
      </c>
      <c r="M462" s="89">
        <v>1119</v>
      </c>
      <c r="N462" s="89">
        <v>0</v>
      </c>
      <c r="O462" s="89">
        <v>0</v>
      </c>
      <c r="P462" s="89">
        <v>0</v>
      </c>
      <c r="Q462" s="89">
        <v>1163</v>
      </c>
      <c r="R462" s="89">
        <v>0</v>
      </c>
      <c r="S462" s="89">
        <v>1044</v>
      </c>
      <c r="T462" s="89">
        <v>1019</v>
      </c>
      <c r="U462" s="89">
        <v>1069</v>
      </c>
      <c r="V462" s="89">
        <v>0</v>
      </c>
      <c r="W462" s="89">
        <v>762</v>
      </c>
      <c r="X462" s="89">
        <v>1082</v>
      </c>
      <c r="Y462" s="89">
        <v>0</v>
      </c>
      <c r="Z462" s="89">
        <v>0</v>
      </c>
      <c r="AA462" s="89">
        <v>577</v>
      </c>
      <c r="AB462" s="89">
        <v>0</v>
      </c>
      <c r="AC462" s="89">
        <v>0</v>
      </c>
      <c r="AD462" s="89">
        <v>874</v>
      </c>
      <c r="AE462" s="89">
        <v>0</v>
      </c>
      <c r="AF462" s="89">
        <v>257</v>
      </c>
      <c r="AG462" s="89">
        <v>0</v>
      </c>
      <c r="AH462" s="89">
        <v>400</v>
      </c>
      <c r="AI462" s="89">
        <v>1239</v>
      </c>
      <c r="AJ462" s="89">
        <v>191</v>
      </c>
    </row>
    <row r="463" spans="1:36">
      <c r="A463" s="89" t="s">
        <v>344</v>
      </c>
      <c r="B463" s="91" t="s">
        <v>471</v>
      </c>
      <c r="C463" s="89">
        <v>1404</v>
      </c>
      <c r="D463" s="89">
        <v>0</v>
      </c>
      <c r="E463" s="89">
        <v>943</v>
      </c>
      <c r="F463" s="89">
        <v>0</v>
      </c>
      <c r="G463" s="89">
        <v>0</v>
      </c>
      <c r="H463" s="89">
        <v>1145</v>
      </c>
      <c r="I463" s="89">
        <v>943</v>
      </c>
      <c r="J463" s="89">
        <v>312</v>
      </c>
      <c r="K463" s="89">
        <v>1040</v>
      </c>
      <c r="L463" s="89">
        <v>0</v>
      </c>
      <c r="M463" s="89">
        <v>1119</v>
      </c>
      <c r="N463" s="89">
        <v>0</v>
      </c>
      <c r="O463" s="89">
        <v>0</v>
      </c>
      <c r="P463" s="89">
        <v>0</v>
      </c>
      <c r="Q463" s="89">
        <v>1163</v>
      </c>
      <c r="R463" s="89">
        <v>0</v>
      </c>
      <c r="S463" s="89">
        <v>1044</v>
      </c>
      <c r="T463" s="89">
        <v>1019</v>
      </c>
      <c r="U463" s="89">
        <v>1069</v>
      </c>
      <c r="V463" s="89">
        <v>0</v>
      </c>
      <c r="W463" s="89">
        <v>762</v>
      </c>
      <c r="X463" s="89">
        <v>1082</v>
      </c>
      <c r="Y463" s="89">
        <v>0</v>
      </c>
      <c r="Z463" s="89">
        <v>0</v>
      </c>
      <c r="AA463" s="89">
        <v>577</v>
      </c>
      <c r="AB463" s="89">
        <v>0</v>
      </c>
      <c r="AC463" s="89">
        <v>0</v>
      </c>
      <c r="AD463" s="89">
        <v>874</v>
      </c>
      <c r="AE463" s="89">
        <v>0</v>
      </c>
      <c r="AF463" s="89">
        <v>257</v>
      </c>
      <c r="AG463" s="89">
        <v>0</v>
      </c>
      <c r="AH463" s="89">
        <v>400</v>
      </c>
      <c r="AI463" s="89">
        <v>1239</v>
      </c>
      <c r="AJ463" s="89">
        <v>191</v>
      </c>
    </row>
    <row r="464" spans="1:36">
      <c r="A464" s="89" t="s">
        <v>345</v>
      </c>
      <c r="B464" s="91" t="s">
        <v>471</v>
      </c>
      <c r="C464" s="89">
        <v>1404</v>
      </c>
      <c r="D464" s="89">
        <v>0</v>
      </c>
      <c r="E464" s="89">
        <v>943</v>
      </c>
      <c r="F464" s="89">
        <v>0</v>
      </c>
      <c r="G464" s="89">
        <v>0</v>
      </c>
      <c r="H464" s="89">
        <v>1145</v>
      </c>
      <c r="I464" s="89">
        <v>943</v>
      </c>
      <c r="J464" s="89">
        <v>312</v>
      </c>
      <c r="K464" s="89">
        <v>1040</v>
      </c>
      <c r="L464" s="89">
        <v>0</v>
      </c>
      <c r="M464" s="89">
        <v>1119</v>
      </c>
      <c r="N464" s="89">
        <v>0</v>
      </c>
      <c r="O464" s="89">
        <v>0</v>
      </c>
      <c r="P464" s="89">
        <v>0</v>
      </c>
      <c r="Q464" s="89">
        <v>1163</v>
      </c>
      <c r="R464" s="89">
        <v>0</v>
      </c>
      <c r="S464" s="89">
        <v>1044</v>
      </c>
      <c r="T464" s="89">
        <v>1019</v>
      </c>
      <c r="U464" s="89">
        <v>1069</v>
      </c>
      <c r="V464" s="89">
        <v>0</v>
      </c>
      <c r="W464" s="89">
        <v>762</v>
      </c>
      <c r="X464" s="89">
        <v>1082</v>
      </c>
      <c r="Y464" s="89">
        <v>0</v>
      </c>
      <c r="Z464" s="89">
        <v>0</v>
      </c>
      <c r="AA464" s="89">
        <v>577</v>
      </c>
      <c r="AB464" s="89">
        <v>0</v>
      </c>
      <c r="AC464" s="89">
        <v>0</v>
      </c>
      <c r="AD464" s="89">
        <v>874</v>
      </c>
      <c r="AE464" s="89">
        <v>0</v>
      </c>
      <c r="AF464" s="89">
        <v>257</v>
      </c>
      <c r="AG464" s="89">
        <v>0</v>
      </c>
      <c r="AH464" s="89">
        <v>400</v>
      </c>
      <c r="AI464" s="89">
        <v>1239</v>
      </c>
      <c r="AJ464" s="89">
        <v>191</v>
      </c>
    </row>
    <row r="465" spans="1:36">
      <c r="A465" s="89" t="s">
        <v>343</v>
      </c>
      <c r="B465" s="91" t="s">
        <v>471</v>
      </c>
      <c r="C465" s="89">
        <v>1404</v>
      </c>
      <c r="D465" s="89">
        <v>0</v>
      </c>
      <c r="E465" s="89">
        <v>943</v>
      </c>
      <c r="F465" s="89">
        <v>0</v>
      </c>
      <c r="G465" s="89">
        <v>0</v>
      </c>
      <c r="H465" s="89">
        <v>1145</v>
      </c>
      <c r="I465" s="89">
        <v>943</v>
      </c>
      <c r="J465" s="89">
        <v>312</v>
      </c>
      <c r="K465" s="89">
        <v>1040</v>
      </c>
      <c r="L465" s="89">
        <v>0</v>
      </c>
      <c r="M465" s="89">
        <v>1119</v>
      </c>
      <c r="N465" s="89">
        <v>0</v>
      </c>
      <c r="O465" s="89">
        <v>0</v>
      </c>
      <c r="P465" s="89">
        <v>0</v>
      </c>
      <c r="Q465" s="89">
        <v>1163</v>
      </c>
      <c r="R465" s="89">
        <v>0</v>
      </c>
      <c r="S465" s="89">
        <v>1044</v>
      </c>
      <c r="T465" s="89">
        <v>1019</v>
      </c>
      <c r="U465" s="89">
        <v>1069</v>
      </c>
      <c r="V465" s="89">
        <v>0</v>
      </c>
      <c r="W465" s="89">
        <v>762</v>
      </c>
      <c r="X465" s="89">
        <v>1082</v>
      </c>
      <c r="Y465" s="89">
        <v>0</v>
      </c>
      <c r="Z465" s="89">
        <v>0</v>
      </c>
      <c r="AA465" s="89">
        <v>577</v>
      </c>
      <c r="AB465" s="89">
        <v>0</v>
      </c>
      <c r="AC465" s="89">
        <v>0</v>
      </c>
      <c r="AD465" s="89">
        <v>874</v>
      </c>
      <c r="AE465" s="89">
        <v>0</v>
      </c>
      <c r="AF465" s="89">
        <v>257</v>
      </c>
      <c r="AG465" s="89">
        <v>0</v>
      </c>
      <c r="AH465" s="89">
        <v>400</v>
      </c>
      <c r="AI465" s="89">
        <v>1239</v>
      </c>
      <c r="AJ465" s="89">
        <v>191</v>
      </c>
    </row>
    <row r="466" spans="1:36">
      <c r="A466" s="89" t="s">
        <v>346</v>
      </c>
      <c r="B466" s="91" t="s">
        <v>471</v>
      </c>
      <c r="C466" s="89">
        <v>1404</v>
      </c>
      <c r="D466" s="89">
        <v>0</v>
      </c>
      <c r="E466" s="89">
        <v>943</v>
      </c>
      <c r="F466" s="89">
        <v>0</v>
      </c>
      <c r="G466" s="89">
        <v>0</v>
      </c>
      <c r="H466" s="89">
        <v>1145</v>
      </c>
      <c r="I466" s="89">
        <v>943</v>
      </c>
      <c r="J466" s="89">
        <v>312</v>
      </c>
      <c r="K466" s="89">
        <v>1040</v>
      </c>
      <c r="L466" s="89">
        <v>0</v>
      </c>
      <c r="M466" s="89">
        <v>1119</v>
      </c>
      <c r="N466" s="89">
        <v>0</v>
      </c>
      <c r="O466" s="89">
        <v>0</v>
      </c>
      <c r="P466" s="89">
        <v>0</v>
      </c>
      <c r="Q466" s="89">
        <v>1163</v>
      </c>
      <c r="R466" s="89">
        <v>0</v>
      </c>
      <c r="S466" s="89">
        <v>1044</v>
      </c>
      <c r="T466" s="89">
        <v>1019</v>
      </c>
      <c r="U466" s="89">
        <v>1069</v>
      </c>
      <c r="V466" s="89">
        <v>0</v>
      </c>
      <c r="W466" s="89">
        <v>762</v>
      </c>
      <c r="X466" s="89">
        <v>1082</v>
      </c>
      <c r="Y466" s="89">
        <v>0</v>
      </c>
      <c r="Z466" s="89">
        <v>0</v>
      </c>
      <c r="AA466" s="89">
        <v>577</v>
      </c>
      <c r="AB466" s="89">
        <v>0</v>
      </c>
      <c r="AC466" s="89">
        <v>0</v>
      </c>
      <c r="AD466" s="89">
        <v>874</v>
      </c>
      <c r="AE466" s="89">
        <v>0</v>
      </c>
      <c r="AF466" s="89">
        <v>257</v>
      </c>
      <c r="AG466" s="89">
        <v>0</v>
      </c>
      <c r="AH466" s="89">
        <v>400</v>
      </c>
      <c r="AI466" s="89">
        <v>1239</v>
      </c>
      <c r="AJ466" s="89">
        <v>191</v>
      </c>
    </row>
    <row r="467" spans="1:36">
      <c r="A467" s="89" t="s">
        <v>143</v>
      </c>
      <c r="B467" s="91" t="s">
        <v>471</v>
      </c>
      <c r="C467" s="89">
        <v>1404</v>
      </c>
      <c r="D467" s="89">
        <v>0</v>
      </c>
      <c r="E467" s="89">
        <v>943</v>
      </c>
      <c r="F467" s="89">
        <v>0</v>
      </c>
      <c r="G467" s="89">
        <v>0</v>
      </c>
      <c r="H467" s="89">
        <v>1145</v>
      </c>
      <c r="I467" s="89">
        <v>943</v>
      </c>
      <c r="J467" s="89">
        <v>312</v>
      </c>
      <c r="K467" s="89">
        <v>1040</v>
      </c>
      <c r="L467" s="89">
        <v>0</v>
      </c>
      <c r="M467" s="89">
        <v>1119</v>
      </c>
      <c r="N467" s="89">
        <v>0</v>
      </c>
      <c r="O467" s="89">
        <v>0</v>
      </c>
      <c r="P467" s="89">
        <v>0</v>
      </c>
      <c r="Q467" s="89">
        <v>1163</v>
      </c>
      <c r="R467" s="89">
        <v>0</v>
      </c>
      <c r="S467" s="89">
        <v>1044</v>
      </c>
      <c r="T467" s="89">
        <v>1019</v>
      </c>
      <c r="U467" s="89">
        <v>1069</v>
      </c>
      <c r="V467" s="89">
        <v>0</v>
      </c>
      <c r="W467" s="89">
        <v>762</v>
      </c>
      <c r="X467" s="89">
        <v>1082</v>
      </c>
      <c r="Y467" s="89">
        <v>0</v>
      </c>
      <c r="Z467" s="89">
        <v>0</v>
      </c>
      <c r="AA467" s="89">
        <v>577</v>
      </c>
      <c r="AB467" s="89">
        <v>0</v>
      </c>
      <c r="AC467" s="89">
        <v>0</v>
      </c>
      <c r="AD467" s="89">
        <v>874</v>
      </c>
      <c r="AE467" s="89">
        <v>0</v>
      </c>
      <c r="AF467" s="89">
        <v>257</v>
      </c>
      <c r="AG467" s="89">
        <v>0</v>
      </c>
      <c r="AH467" s="89">
        <v>400</v>
      </c>
      <c r="AI467" s="89">
        <v>1239</v>
      </c>
      <c r="AJ467" s="89">
        <v>191</v>
      </c>
    </row>
    <row r="468" spans="1:36">
      <c r="A468" s="89" t="s">
        <v>24</v>
      </c>
      <c r="B468" s="91" t="s">
        <v>471</v>
      </c>
      <c r="C468" s="89">
        <v>1404</v>
      </c>
      <c r="D468" s="89">
        <v>0</v>
      </c>
      <c r="E468" s="89">
        <v>943</v>
      </c>
      <c r="F468" s="89">
        <v>0</v>
      </c>
      <c r="G468" s="89">
        <v>0</v>
      </c>
      <c r="H468" s="89">
        <v>1145</v>
      </c>
      <c r="I468" s="89">
        <v>943</v>
      </c>
      <c r="J468" s="89">
        <v>312</v>
      </c>
      <c r="K468" s="89">
        <v>1040</v>
      </c>
      <c r="L468" s="89">
        <v>0</v>
      </c>
      <c r="M468" s="89">
        <v>1119</v>
      </c>
      <c r="N468" s="89">
        <v>0</v>
      </c>
      <c r="O468" s="89">
        <v>0</v>
      </c>
      <c r="P468" s="89">
        <v>0</v>
      </c>
      <c r="Q468" s="89">
        <v>1163</v>
      </c>
      <c r="R468" s="89">
        <v>0</v>
      </c>
      <c r="S468" s="89">
        <v>1044</v>
      </c>
      <c r="T468" s="89">
        <v>1019</v>
      </c>
      <c r="U468" s="89">
        <v>1069</v>
      </c>
      <c r="V468" s="89">
        <v>0</v>
      </c>
      <c r="W468" s="89">
        <v>762</v>
      </c>
      <c r="X468" s="89">
        <v>1082</v>
      </c>
      <c r="Y468" s="89">
        <v>0</v>
      </c>
      <c r="Z468" s="89">
        <v>0</v>
      </c>
      <c r="AA468" s="89">
        <v>577</v>
      </c>
      <c r="AB468" s="89">
        <v>0</v>
      </c>
      <c r="AC468" s="89">
        <v>0</v>
      </c>
      <c r="AD468" s="89">
        <v>874</v>
      </c>
      <c r="AE468" s="89">
        <v>0</v>
      </c>
      <c r="AF468" s="89">
        <v>257</v>
      </c>
      <c r="AG468" s="89">
        <v>0</v>
      </c>
      <c r="AH468" s="89">
        <v>400</v>
      </c>
      <c r="AI468" s="89">
        <v>1239</v>
      </c>
      <c r="AJ468" s="89">
        <v>191</v>
      </c>
    </row>
    <row r="469" spans="1:36">
      <c r="A469" s="89" t="s">
        <v>330</v>
      </c>
      <c r="B469" s="91" t="s">
        <v>471</v>
      </c>
      <c r="C469" s="89">
        <v>1404</v>
      </c>
      <c r="D469" s="89">
        <v>0</v>
      </c>
      <c r="E469" s="89">
        <v>943</v>
      </c>
      <c r="F469" s="89">
        <v>0</v>
      </c>
      <c r="G469" s="89">
        <v>0</v>
      </c>
      <c r="H469" s="89">
        <v>1145</v>
      </c>
      <c r="I469" s="89">
        <v>943</v>
      </c>
      <c r="J469" s="89">
        <v>312</v>
      </c>
      <c r="K469" s="89">
        <v>1040</v>
      </c>
      <c r="L469" s="89">
        <v>0</v>
      </c>
      <c r="M469" s="89">
        <v>1119</v>
      </c>
      <c r="N469" s="89">
        <v>0</v>
      </c>
      <c r="O469" s="89">
        <v>0</v>
      </c>
      <c r="P469" s="89">
        <v>0</v>
      </c>
      <c r="Q469" s="89">
        <v>1163</v>
      </c>
      <c r="R469" s="89">
        <v>0</v>
      </c>
      <c r="S469" s="89">
        <v>1044</v>
      </c>
      <c r="T469" s="89">
        <v>1019</v>
      </c>
      <c r="U469" s="89">
        <v>1069</v>
      </c>
      <c r="V469" s="89">
        <v>0</v>
      </c>
      <c r="W469" s="89">
        <v>762</v>
      </c>
      <c r="X469" s="89">
        <v>1082</v>
      </c>
      <c r="Y469" s="89">
        <v>0</v>
      </c>
      <c r="Z469" s="89">
        <v>0</v>
      </c>
      <c r="AA469" s="89">
        <v>577</v>
      </c>
      <c r="AB469" s="89">
        <v>0</v>
      </c>
      <c r="AC469" s="89">
        <v>0</v>
      </c>
      <c r="AD469" s="89">
        <v>874</v>
      </c>
      <c r="AE469" s="89">
        <v>0</v>
      </c>
      <c r="AF469" s="89">
        <v>257</v>
      </c>
      <c r="AG469" s="89">
        <v>0</v>
      </c>
      <c r="AH469" s="89">
        <v>400</v>
      </c>
      <c r="AI469" s="89">
        <v>1239</v>
      </c>
      <c r="AJ469" s="89">
        <v>191</v>
      </c>
    </row>
    <row r="470" spans="1:36">
      <c r="A470" s="89" t="s">
        <v>369</v>
      </c>
      <c r="B470" s="91" t="s">
        <v>471</v>
      </c>
      <c r="C470" s="89">
        <v>1</v>
      </c>
      <c r="D470" s="89">
        <v>1</v>
      </c>
      <c r="E470" s="89">
        <v>1</v>
      </c>
      <c r="F470" s="89">
        <v>1</v>
      </c>
      <c r="G470" s="89">
        <v>1</v>
      </c>
      <c r="H470" s="89">
        <v>1</v>
      </c>
      <c r="I470" s="89">
        <v>1</v>
      </c>
      <c r="J470" s="89">
        <v>1</v>
      </c>
      <c r="K470" s="89">
        <v>1</v>
      </c>
      <c r="L470" s="89">
        <v>1</v>
      </c>
      <c r="M470" s="89">
        <v>1</v>
      </c>
      <c r="N470" s="89">
        <v>1</v>
      </c>
      <c r="O470" s="89">
        <v>1</v>
      </c>
      <c r="P470" s="89">
        <v>1</v>
      </c>
      <c r="Q470" s="89">
        <v>1</v>
      </c>
      <c r="R470" s="89">
        <v>1</v>
      </c>
      <c r="S470" s="89">
        <v>1</v>
      </c>
      <c r="T470" s="89">
        <v>1</v>
      </c>
      <c r="U470" s="89">
        <v>1</v>
      </c>
      <c r="V470" s="89">
        <v>1</v>
      </c>
      <c r="W470" s="89">
        <v>0</v>
      </c>
      <c r="X470" s="89">
        <v>1</v>
      </c>
      <c r="Y470" s="89">
        <v>1</v>
      </c>
      <c r="Z470" s="89">
        <v>1</v>
      </c>
      <c r="AA470" s="89">
        <v>1</v>
      </c>
      <c r="AB470" s="89">
        <v>1</v>
      </c>
      <c r="AC470" s="89">
        <v>1</v>
      </c>
      <c r="AD470" s="89">
        <v>1</v>
      </c>
      <c r="AE470" s="89">
        <v>1</v>
      </c>
      <c r="AF470" s="89">
        <v>1</v>
      </c>
      <c r="AG470" s="89">
        <v>1</v>
      </c>
      <c r="AH470" s="89">
        <v>1</v>
      </c>
      <c r="AI470" s="89">
        <v>1</v>
      </c>
      <c r="AJ470" s="89">
        <v>1</v>
      </c>
    </row>
    <row r="471" spans="1:36">
      <c r="A471" s="89" t="s">
        <v>276</v>
      </c>
      <c r="B471" s="91" t="s">
        <v>472</v>
      </c>
      <c r="C471" s="89">
        <v>1850</v>
      </c>
      <c r="D471" s="89">
        <v>0</v>
      </c>
      <c r="E471" s="89">
        <v>1394</v>
      </c>
      <c r="F471" s="89">
        <v>0</v>
      </c>
      <c r="G471" s="89">
        <v>0</v>
      </c>
      <c r="H471" s="89">
        <v>1509</v>
      </c>
      <c r="I471" s="89">
        <v>1374</v>
      </c>
      <c r="J471" s="89">
        <v>728</v>
      </c>
      <c r="K471" s="89">
        <v>959</v>
      </c>
      <c r="L471" s="89">
        <v>0</v>
      </c>
      <c r="M471" s="89">
        <v>824</v>
      </c>
      <c r="N471" s="89">
        <v>0</v>
      </c>
      <c r="O471" s="89">
        <v>0</v>
      </c>
      <c r="P471" s="89">
        <v>0</v>
      </c>
      <c r="Q471" s="89">
        <v>1515</v>
      </c>
      <c r="R471" s="89">
        <v>0</v>
      </c>
      <c r="S471" s="89">
        <v>1132</v>
      </c>
      <c r="T471" s="89">
        <v>1468</v>
      </c>
      <c r="U471" s="89">
        <v>1078</v>
      </c>
      <c r="V471" s="89">
        <v>0</v>
      </c>
      <c r="W471" s="89">
        <v>1202</v>
      </c>
      <c r="X471" s="89">
        <v>1310</v>
      </c>
      <c r="Y471" s="89">
        <v>0</v>
      </c>
      <c r="Z471" s="89">
        <v>0</v>
      </c>
      <c r="AA471" s="89">
        <v>291</v>
      </c>
      <c r="AB471" s="89">
        <v>0</v>
      </c>
      <c r="AC471" s="89">
        <v>0</v>
      </c>
      <c r="AD471" s="89">
        <v>1285</v>
      </c>
      <c r="AE471" s="89">
        <v>0</v>
      </c>
      <c r="AF471" s="89">
        <v>213</v>
      </c>
      <c r="AG471" s="89">
        <v>400</v>
      </c>
      <c r="AH471" s="89">
        <v>0</v>
      </c>
      <c r="AI471" s="89">
        <v>812</v>
      </c>
      <c r="AJ471" s="89">
        <v>283</v>
      </c>
    </row>
    <row r="472" spans="1:36">
      <c r="A472" s="89" t="s">
        <v>147</v>
      </c>
      <c r="B472" s="91" t="s">
        <v>472</v>
      </c>
      <c r="C472" s="89">
        <v>1850</v>
      </c>
      <c r="D472" s="89">
        <v>0</v>
      </c>
      <c r="E472" s="89">
        <v>1394</v>
      </c>
      <c r="F472" s="89">
        <v>0</v>
      </c>
      <c r="G472" s="89">
        <v>0</v>
      </c>
      <c r="H472" s="89">
        <v>1509</v>
      </c>
      <c r="I472" s="89">
        <v>1374</v>
      </c>
      <c r="J472" s="89">
        <v>728</v>
      </c>
      <c r="K472" s="89">
        <v>959</v>
      </c>
      <c r="L472" s="89">
        <v>0</v>
      </c>
      <c r="M472" s="89">
        <v>824</v>
      </c>
      <c r="N472" s="89">
        <v>0</v>
      </c>
      <c r="O472" s="89">
        <v>0</v>
      </c>
      <c r="P472" s="89">
        <v>0</v>
      </c>
      <c r="Q472" s="89">
        <v>1515</v>
      </c>
      <c r="R472" s="89">
        <v>0</v>
      </c>
      <c r="S472" s="89">
        <v>1132</v>
      </c>
      <c r="T472" s="89">
        <v>1468</v>
      </c>
      <c r="U472" s="89">
        <v>1078</v>
      </c>
      <c r="V472" s="89">
        <v>0</v>
      </c>
      <c r="W472" s="89">
        <v>1202</v>
      </c>
      <c r="X472" s="89">
        <v>1310</v>
      </c>
      <c r="Y472" s="89">
        <v>0</v>
      </c>
      <c r="Z472" s="89">
        <v>0</v>
      </c>
      <c r="AA472" s="89">
        <v>291</v>
      </c>
      <c r="AB472" s="89">
        <v>0</v>
      </c>
      <c r="AC472" s="89">
        <v>0</v>
      </c>
      <c r="AD472" s="89">
        <v>1285</v>
      </c>
      <c r="AE472" s="89">
        <v>0</v>
      </c>
      <c r="AF472" s="89">
        <v>213</v>
      </c>
      <c r="AG472" s="89">
        <v>400</v>
      </c>
      <c r="AH472" s="89">
        <v>0</v>
      </c>
      <c r="AI472" s="89">
        <v>812</v>
      </c>
      <c r="AJ472" s="89">
        <v>283</v>
      </c>
    </row>
    <row r="473" spans="1:36">
      <c r="A473" s="89" t="s">
        <v>204</v>
      </c>
      <c r="B473" s="91" t="s">
        <v>472</v>
      </c>
      <c r="C473" s="89">
        <v>1850</v>
      </c>
      <c r="D473" s="89">
        <v>0</v>
      </c>
      <c r="E473" s="89">
        <v>1394</v>
      </c>
      <c r="F473" s="89">
        <v>0</v>
      </c>
      <c r="G473" s="89">
        <v>0</v>
      </c>
      <c r="H473" s="89">
        <v>1509</v>
      </c>
      <c r="I473" s="89">
        <v>1374</v>
      </c>
      <c r="J473" s="89">
        <v>728</v>
      </c>
      <c r="K473" s="89">
        <v>959</v>
      </c>
      <c r="L473" s="89">
        <v>0</v>
      </c>
      <c r="M473" s="89">
        <v>824</v>
      </c>
      <c r="N473" s="89">
        <v>0</v>
      </c>
      <c r="O473" s="89">
        <v>0</v>
      </c>
      <c r="P473" s="89">
        <v>0</v>
      </c>
      <c r="Q473" s="89">
        <v>1515</v>
      </c>
      <c r="R473" s="89">
        <v>0</v>
      </c>
      <c r="S473" s="89">
        <v>1132</v>
      </c>
      <c r="T473" s="89">
        <v>1468</v>
      </c>
      <c r="U473" s="89">
        <v>1078</v>
      </c>
      <c r="V473" s="89">
        <v>0</v>
      </c>
      <c r="W473" s="89">
        <v>1202</v>
      </c>
      <c r="X473" s="89">
        <v>1310</v>
      </c>
      <c r="Y473" s="89">
        <v>0</v>
      </c>
      <c r="Z473" s="89">
        <v>0</v>
      </c>
      <c r="AA473" s="89">
        <v>291</v>
      </c>
      <c r="AB473" s="89">
        <v>0</v>
      </c>
      <c r="AC473" s="89">
        <v>0</v>
      </c>
      <c r="AD473" s="89">
        <v>1285</v>
      </c>
      <c r="AE473" s="89">
        <v>0</v>
      </c>
      <c r="AF473" s="89">
        <v>213</v>
      </c>
      <c r="AG473" s="89">
        <v>400</v>
      </c>
      <c r="AH473" s="89">
        <v>0</v>
      </c>
      <c r="AI473" s="89">
        <v>812</v>
      </c>
      <c r="AJ473" s="89">
        <v>283</v>
      </c>
    </row>
    <row r="474" spans="1:36">
      <c r="A474" s="89" t="s">
        <v>203</v>
      </c>
      <c r="B474" s="91" t="s">
        <v>472</v>
      </c>
      <c r="C474" s="89">
        <v>1850</v>
      </c>
      <c r="D474" s="89">
        <v>0</v>
      </c>
      <c r="E474" s="89">
        <v>1394</v>
      </c>
      <c r="F474" s="89">
        <v>0</v>
      </c>
      <c r="G474" s="89">
        <v>0</v>
      </c>
      <c r="H474" s="89">
        <v>1509</v>
      </c>
      <c r="I474" s="89">
        <v>1374</v>
      </c>
      <c r="J474" s="89">
        <v>728</v>
      </c>
      <c r="K474" s="89">
        <v>959</v>
      </c>
      <c r="L474" s="89">
        <v>0</v>
      </c>
      <c r="M474" s="89">
        <v>824</v>
      </c>
      <c r="N474" s="89">
        <v>0</v>
      </c>
      <c r="O474" s="89">
        <v>0</v>
      </c>
      <c r="P474" s="89">
        <v>0</v>
      </c>
      <c r="Q474" s="89">
        <v>1515</v>
      </c>
      <c r="R474" s="89">
        <v>0</v>
      </c>
      <c r="S474" s="89">
        <v>1132</v>
      </c>
      <c r="T474" s="89">
        <v>1468</v>
      </c>
      <c r="U474" s="89">
        <v>1078</v>
      </c>
      <c r="V474" s="89">
        <v>0</v>
      </c>
      <c r="W474" s="89">
        <v>1202</v>
      </c>
      <c r="X474" s="89">
        <v>1310</v>
      </c>
      <c r="Y474" s="89">
        <v>0</v>
      </c>
      <c r="Z474" s="89">
        <v>0</v>
      </c>
      <c r="AA474" s="89">
        <v>291</v>
      </c>
      <c r="AB474" s="89">
        <v>0</v>
      </c>
      <c r="AC474" s="89">
        <v>0</v>
      </c>
      <c r="AD474" s="89">
        <v>1285</v>
      </c>
      <c r="AE474" s="89">
        <v>0</v>
      </c>
      <c r="AF474" s="89">
        <v>213</v>
      </c>
      <c r="AG474" s="89">
        <v>400</v>
      </c>
      <c r="AH474" s="89">
        <v>0</v>
      </c>
      <c r="AI474" s="89">
        <v>812</v>
      </c>
      <c r="AJ474" s="89">
        <v>283</v>
      </c>
    </row>
    <row r="475" spans="1:36">
      <c r="A475" s="89" t="s">
        <v>205</v>
      </c>
      <c r="B475" s="91" t="s">
        <v>472</v>
      </c>
      <c r="C475" s="89">
        <v>1850</v>
      </c>
      <c r="D475" s="89">
        <v>0</v>
      </c>
      <c r="E475" s="89">
        <v>1394</v>
      </c>
      <c r="F475" s="89">
        <v>0</v>
      </c>
      <c r="G475" s="89">
        <v>0</v>
      </c>
      <c r="H475" s="89">
        <v>1509</v>
      </c>
      <c r="I475" s="89">
        <v>1374</v>
      </c>
      <c r="J475" s="89">
        <v>728</v>
      </c>
      <c r="K475" s="89">
        <v>959</v>
      </c>
      <c r="L475" s="89">
        <v>0</v>
      </c>
      <c r="M475" s="89">
        <v>824</v>
      </c>
      <c r="N475" s="89">
        <v>0</v>
      </c>
      <c r="O475" s="89">
        <v>0</v>
      </c>
      <c r="P475" s="89">
        <v>0</v>
      </c>
      <c r="Q475" s="89">
        <v>1515</v>
      </c>
      <c r="R475" s="89">
        <v>0</v>
      </c>
      <c r="S475" s="89">
        <v>1132</v>
      </c>
      <c r="T475" s="89">
        <v>1468</v>
      </c>
      <c r="U475" s="89">
        <v>1078</v>
      </c>
      <c r="V475" s="89">
        <v>0</v>
      </c>
      <c r="W475" s="89">
        <v>1202</v>
      </c>
      <c r="X475" s="89">
        <v>1310</v>
      </c>
      <c r="Y475" s="89">
        <v>0</v>
      </c>
      <c r="Z475" s="89">
        <v>0</v>
      </c>
      <c r="AA475" s="89">
        <v>291</v>
      </c>
      <c r="AB475" s="89">
        <v>0</v>
      </c>
      <c r="AC475" s="89">
        <v>0</v>
      </c>
      <c r="AD475" s="89">
        <v>1285</v>
      </c>
      <c r="AE475" s="89">
        <v>0</v>
      </c>
      <c r="AF475" s="89">
        <v>213</v>
      </c>
      <c r="AG475" s="89">
        <v>400</v>
      </c>
      <c r="AH475" s="89">
        <v>0</v>
      </c>
      <c r="AI475" s="89">
        <v>812</v>
      </c>
      <c r="AJ475" s="89">
        <v>283</v>
      </c>
    </row>
    <row r="476" spans="1:36">
      <c r="A476" s="89" t="s">
        <v>146</v>
      </c>
      <c r="B476" s="91" t="s">
        <v>472</v>
      </c>
      <c r="C476" s="89">
        <v>1850</v>
      </c>
      <c r="D476" s="89">
        <v>0</v>
      </c>
      <c r="E476" s="89">
        <v>1394</v>
      </c>
      <c r="F476" s="89">
        <v>0</v>
      </c>
      <c r="G476" s="89">
        <v>0</v>
      </c>
      <c r="H476" s="89">
        <v>1509</v>
      </c>
      <c r="I476" s="89">
        <v>1374</v>
      </c>
      <c r="J476" s="89">
        <v>728</v>
      </c>
      <c r="K476" s="89">
        <v>959</v>
      </c>
      <c r="L476" s="89">
        <v>0</v>
      </c>
      <c r="M476" s="89">
        <v>824</v>
      </c>
      <c r="N476" s="89">
        <v>0</v>
      </c>
      <c r="O476" s="89">
        <v>0</v>
      </c>
      <c r="P476" s="89">
        <v>0</v>
      </c>
      <c r="Q476" s="89">
        <v>1515</v>
      </c>
      <c r="R476" s="89">
        <v>0</v>
      </c>
      <c r="S476" s="89">
        <v>1132</v>
      </c>
      <c r="T476" s="89">
        <v>1468</v>
      </c>
      <c r="U476" s="89">
        <v>1078</v>
      </c>
      <c r="V476" s="89">
        <v>0</v>
      </c>
      <c r="W476" s="89">
        <v>1202</v>
      </c>
      <c r="X476" s="89">
        <v>1310</v>
      </c>
      <c r="Y476" s="89">
        <v>0</v>
      </c>
      <c r="Z476" s="89">
        <v>0</v>
      </c>
      <c r="AA476" s="89">
        <v>291</v>
      </c>
      <c r="AB476" s="89">
        <v>0</v>
      </c>
      <c r="AC476" s="89">
        <v>0</v>
      </c>
      <c r="AD476" s="89">
        <v>1285</v>
      </c>
      <c r="AE476" s="89">
        <v>0</v>
      </c>
      <c r="AF476" s="89">
        <v>213</v>
      </c>
      <c r="AG476" s="89">
        <v>400</v>
      </c>
      <c r="AH476" s="89">
        <v>0</v>
      </c>
      <c r="AI476" s="89">
        <v>812</v>
      </c>
      <c r="AJ476" s="89">
        <v>283</v>
      </c>
    </row>
    <row r="477" spans="1:36">
      <c r="A477" s="89" t="s">
        <v>157</v>
      </c>
      <c r="B477" s="91" t="s">
        <v>472</v>
      </c>
      <c r="C477" s="89">
        <v>1850</v>
      </c>
      <c r="D477" s="89">
        <v>0</v>
      </c>
      <c r="E477" s="89">
        <v>1394</v>
      </c>
      <c r="F477" s="89">
        <v>0</v>
      </c>
      <c r="G477" s="89">
        <v>0</v>
      </c>
      <c r="H477" s="89">
        <v>1509</v>
      </c>
      <c r="I477" s="89">
        <v>1374</v>
      </c>
      <c r="J477" s="89">
        <v>728</v>
      </c>
      <c r="K477" s="89">
        <v>959</v>
      </c>
      <c r="L477" s="89">
        <v>0</v>
      </c>
      <c r="M477" s="89">
        <v>824</v>
      </c>
      <c r="N477" s="89">
        <v>0</v>
      </c>
      <c r="O477" s="89">
        <v>0</v>
      </c>
      <c r="P477" s="89">
        <v>0</v>
      </c>
      <c r="Q477" s="89">
        <v>1515</v>
      </c>
      <c r="R477" s="89">
        <v>0</v>
      </c>
      <c r="S477" s="89">
        <v>1132</v>
      </c>
      <c r="T477" s="89">
        <v>1468</v>
      </c>
      <c r="U477" s="89">
        <v>1078</v>
      </c>
      <c r="V477" s="89">
        <v>0</v>
      </c>
      <c r="W477" s="89">
        <v>1202</v>
      </c>
      <c r="X477" s="89">
        <v>1310</v>
      </c>
      <c r="Y477" s="89">
        <v>0</v>
      </c>
      <c r="Z477" s="89">
        <v>0</v>
      </c>
      <c r="AA477" s="89">
        <v>291</v>
      </c>
      <c r="AB477" s="89">
        <v>0</v>
      </c>
      <c r="AC477" s="89">
        <v>0</v>
      </c>
      <c r="AD477" s="89">
        <v>1285</v>
      </c>
      <c r="AE477" s="89">
        <v>0</v>
      </c>
      <c r="AF477" s="89">
        <v>213</v>
      </c>
      <c r="AG477" s="89">
        <v>400</v>
      </c>
      <c r="AH477" s="89">
        <v>0</v>
      </c>
      <c r="AI477" s="89">
        <v>812</v>
      </c>
      <c r="AJ477" s="89">
        <v>283</v>
      </c>
    </row>
    <row r="478" spans="1:36">
      <c r="A478" s="89" t="s">
        <v>344</v>
      </c>
      <c r="B478" s="91" t="s">
        <v>472</v>
      </c>
      <c r="C478" s="89">
        <v>1850</v>
      </c>
      <c r="D478" s="89">
        <v>0</v>
      </c>
      <c r="E478" s="89">
        <v>1394</v>
      </c>
      <c r="F478" s="89">
        <v>0</v>
      </c>
      <c r="G478" s="89">
        <v>0</v>
      </c>
      <c r="H478" s="89">
        <v>1509</v>
      </c>
      <c r="I478" s="89">
        <v>1374</v>
      </c>
      <c r="J478" s="89">
        <v>728</v>
      </c>
      <c r="K478" s="89">
        <v>959</v>
      </c>
      <c r="L478" s="89">
        <v>0</v>
      </c>
      <c r="M478" s="89">
        <v>824</v>
      </c>
      <c r="N478" s="89">
        <v>0</v>
      </c>
      <c r="O478" s="89">
        <v>0</v>
      </c>
      <c r="P478" s="89">
        <v>0</v>
      </c>
      <c r="Q478" s="89">
        <v>1515</v>
      </c>
      <c r="R478" s="89">
        <v>0</v>
      </c>
      <c r="S478" s="89">
        <v>1132</v>
      </c>
      <c r="T478" s="89">
        <v>1468</v>
      </c>
      <c r="U478" s="89">
        <v>1078</v>
      </c>
      <c r="V478" s="89">
        <v>0</v>
      </c>
      <c r="W478" s="89">
        <v>1202</v>
      </c>
      <c r="X478" s="89">
        <v>1310</v>
      </c>
      <c r="Y478" s="89">
        <v>0</v>
      </c>
      <c r="Z478" s="89">
        <v>0</v>
      </c>
      <c r="AA478" s="89">
        <v>291</v>
      </c>
      <c r="AB478" s="89">
        <v>0</v>
      </c>
      <c r="AC478" s="89">
        <v>0</v>
      </c>
      <c r="AD478" s="89">
        <v>1285</v>
      </c>
      <c r="AE478" s="89">
        <v>0</v>
      </c>
      <c r="AF478" s="89">
        <v>213</v>
      </c>
      <c r="AG478" s="89">
        <v>400</v>
      </c>
      <c r="AH478" s="89">
        <v>0</v>
      </c>
      <c r="AI478" s="89">
        <v>812</v>
      </c>
      <c r="AJ478" s="89">
        <v>283</v>
      </c>
    </row>
    <row r="479" spans="1:36">
      <c r="A479" s="89" t="s">
        <v>345</v>
      </c>
      <c r="B479" s="91" t="s">
        <v>472</v>
      </c>
      <c r="C479" s="89">
        <v>1850</v>
      </c>
      <c r="D479" s="89">
        <v>0</v>
      </c>
      <c r="E479" s="89">
        <v>1394</v>
      </c>
      <c r="F479" s="89">
        <v>0</v>
      </c>
      <c r="G479" s="89">
        <v>0</v>
      </c>
      <c r="H479" s="89">
        <v>1509</v>
      </c>
      <c r="I479" s="89">
        <v>1374</v>
      </c>
      <c r="J479" s="89">
        <v>728</v>
      </c>
      <c r="K479" s="89">
        <v>959</v>
      </c>
      <c r="L479" s="89">
        <v>0</v>
      </c>
      <c r="M479" s="89">
        <v>824</v>
      </c>
      <c r="N479" s="89">
        <v>0</v>
      </c>
      <c r="O479" s="89">
        <v>0</v>
      </c>
      <c r="P479" s="89">
        <v>0</v>
      </c>
      <c r="Q479" s="89">
        <v>1515</v>
      </c>
      <c r="R479" s="89">
        <v>0</v>
      </c>
      <c r="S479" s="89">
        <v>1132</v>
      </c>
      <c r="T479" s="89">
        <v>1468</v>
      </c>
      <c r="U479" s="89">
        <v>1078</v>
      </c>
      <c r="V479" s="89">
        <v>0</v>
      </c>
      <c r="W479" s="89">
        <v>1202</v>
      </c>
      <c r="X479" s="89">
        <v>1310</v>
      </c>
      <c r="Y479" s="89">
        <v>0</v>
      </c>
      <c r="Z479" s="89">
        <v>0</v>
      </c>
      <c r="AA479" s="89">
        <v>291</v>
      </c>
      <c r="AB479" s="89">
        <v>0</v>
      </c>
      <c r="AC479" s="89">
        <v>0</v>
      </c>
      <c r="AD479" s="89">
        <v>1285</v>
      </c>
      <c r="AE479" s="89">
        <v>0</v>
      </c>
      <c r="AF479" s="89">
        <v>213</v>
      </c>
      <c r="AG479" s="89">
        <v>400</v>
      </c>
      <c r="AH479" s="89">
        <v>0</v>
      </c>
      <c r="AI479" s="89">
        <v>812</v>
      </c>
      <c r="AJ479" s="89">
        <v>283</v>
      </c>
    </row>
    <row r="480" spans="1:36">
      <c r="A480" s="89" t="s">
        <v>343</v>
      </c>
      <c r="B480" s="91" t="s">
        <v>472</v>
      </c>
      <c r="C480" s="89">
        <v>1850</v>
      </c>
      <c r="D480" s="89">
        <v>0</v>
      </c>
      <c r="E480" s="89">
        <v>1394</v>
      </c>
      <c r="F480" s="89">
        <v>0</v>
      </c>
      <c r="G480" s="89">
        <v>0</v>
      </c>
      <c r="H480" s="89">
        <v>1509</v>
      </c>
      <c r="I480" s="89">
        <v>1374</v>
      </c>
      <c r="J480" s="89">
        <v>728</v>
      </c>
      <c r="K480" s="89">
        <v>959</v>
      </c>
      <c r="L480" s="89">
        <v>0</v>
      </c>
      <c r="M480" s="89">
        <v>824</v>
      </c>
      <c r="N480" s="89">
        <v>0</v>
      </c>
      <c r="O480" s="89">
        <v>0</v>
      </c>
      <c r="P480" s="89">
        <v>0</v>
      </c>
      <c r="Q480" s="89">
        <v>1515</v>
      </c>
      <c r="R480" s="89">
        <v>0</v>
      </c>
      <c r="S480" s="89">
        <v>1132</v>
      </c>
      <c r="T480" s="89">
        <v>1468</v>
      </c>
      <c r="U480" s="89">
        <v>1078</v>
      </c>
      <c r="V480" s="89">
        <v>0</v>
      </c>
      <c r="W480" s="89">
        <v>1202</v>
      </c>
      <c r="X480" s="89">
        <v>1310</v>
      </c>
      <c r="Y480" s="89">
        <v>0</v>
      </c>
      <c r="Z480" s="89">
        <v>0</v>
      </c>
      <c r="AA480" s="89">
        <v>291</v>
      </c>
      <c r="AB480" s="89">
        <v>0</v>
      </c>
      <c r="AC480" s="89">
        <v>0</v>
      </c>
      <c r="AD480" s="89">
        <v>1285</v>
      </c>
      <c r="AE480" s="89">
        <v>0</v>
      </c>
      <c r="AF480" s="89">
        <v>213</v>
      </c>
      <c r="AG480" s="89">
        <v>400</v>
      </c>
      <c r="AH480" s="89">
        <v>0</v>
      </c>
      <c r="AI480" s="89">
        <v>812</v>
      </c>
      <c r="AJ480" s="89">
        <v>283</v>
      </c>
    </row>
    <row r="481" spans="1:36">
      <c r="A481" s="89" t="s">
        <v>346</v>
      </c>
      <c r="B481" s="91" t="s">
        <v>472</v>
      </c>
      <c r="C481" s="89">
        <v>1850</v>
      </c>
      <c r="D481" s="89">
        <v>0</v>
      </c>
      <c r="E481" s="89">
        <v>1394</v>
      </c>
      <c r="F481" s="89">
        <v>0</v>
      </c>
      <c r="G481" s="89">
        <v>0</v>
      </c>
      <c r="H481" s="89">
        <v>1509</v>
      </c>
      <c r="I481" s="89">
        <v>1374</v>
      </c>
      <c r="J481" s="89">
        <v>728</v>
      </c>
      <c r="K481" s="89">
        <v>959</v>
      </c>
      <c r="L481" s="89">
        <v>0</v>
      </c>
      <c r="M481" s="89">
        <v>824</v>
      </c>
      <c r="N481" s="89">
        <v>0</v>
      </c>
      <c r="O481" s="89">
        <v>0</v>
      </c>
      <c r="P481" s="89">
        <v>0</v>
      </c>
      <c r="Q481" s="89">
        <v>1515</v>
      </c>
      <c r="R481" s="89">
        <v>0</v>
      </c>
      <c r="S481" s="89">
        <v>1132</v>
      </c>
      <c r="T481" s="89">
        <v>1468</v>
      </c>
      <c r="U481" s="89">
        <v>1078</v>
      </c>
      <c r="V481" s="89">
        <v>0</v>
      </c>
      <c r="W481" s="89">
        <v>1202</v>
      </c>
      <c r="X481" s="89">
        <v>1310</v>
      </c>
      <c r="Y481" s="89">
        <v>0</v>
      </c>
      <c r="Z481" s="89">
        <v>0</v>
      </c>
      <c r="AA481" s="89">
        <v>291</v>
      </c>
      <c r="AB481" s="89">
        <v>0</v>
      </c>
      <c r="AC481" s="89">
        <v>0</v>
      </c>
      <c r="AD481" s="89">
        <v>1285</v>
      </c>
      <c r="AE481" s="89">
        <v>0</v>
      </c>
      <c r="AF481" s="89">
        <v>213</v>
      </c>
      <c r="AG481" s="89">
        <v>400</v>
      </c>
      <c r="AH481" s="89">
        <v>0</v>
      </c>
      <c r="AI481" s="89">
        <v>812</v>
      </c>
      <c r="AJ481" s="89">
        <v>283</v>
      </c>
    </row>
    <row r="482" spans="1:36">
      <c r="A482" s="89" t="s">
        <v>143</v>
      </c>
      <c r="B482" s="91" t="s">
        <v>472</v>
      </c>
      <c r="C482" s="89">
        <v>1850</v>
      </c>
      <c r="D482" s="89">
        <v>0</v>
      </c>
      <c r="E482" s="89">
        <v>1394</v>
      </c>
      <c r="F482" s="89">
        <v>0</v>
      </c>
      <c r="G482" s="89">
        <v>0</v>
      </c>
      <c r="H482" s="89">
        <v>1509</v>
      </c>
      <c r="I482" s="89">
        <v>1374</v>
      </c>
      <c r="J482" s="89">
        <v>728</v>
      </c>
      <c r="K482" s="89">
        <v>959</v>
      </c>
      <c r="L482" s="89">
        <v>0</v>
      </c>
      <c r="M482" s="89">
        <v>824</v>
      </c>
      <c r="N482" s="89">
        <v>0</v>
      </c>
      <c r="O482" s="89">
        <v>0</v>
      </c>
      <c r="P482" s="89">
        <v>0</v>
      </c>
      <c r="Q482" s="89">
        <v>1515</v>
      </c>
      <c r="R482" s="89">
        <v>0</v>
      </c>
      <c r="S482" s="89">
        <v>1132</v>
      </c>
      <c r="T482" s="89">
        <v>1468</v>
      </c>
      <c r="U482" s="89">
        <v>1078</v>
      </c>
      <c r="V482" s="89">
        <v>0</v>
      </c>
      <c r="W482" s="89">
        <v>1202</v>
      </c>
      <c r="X482" s="89">
        <v>1310</v>
      </c>
      <c r="Y482" s="89">
        <v>0</v>
      </c>
      <c r="Z482" s="89">
        <v>0</v>
      </c>
      <c r="AA482" s="89">
        <v>291</v>
      </c>
      <c r="AB482" s="89">
        <v>0</v>
      </c>
      <c r="AC482" s="89">
        <v>0</v>
      </c>
      <c r="AD482" s="89">
        <v>1285</v>
      </c>
      <c r="AE482" s="89">
        <v>0</v>
      </c>
      <c r="AF482" s="89">
        <v>213</v>
      </c>
      <c r="AG482" s="89">
        <v>400</v>
      </c>
      <c r="AH482" s="89">
        <v>0</v>
      </c>
      <c r="AI482" s="89">
        <v>812</v>
      </c>
      <c r="AJ482" s="89">
        <v>283</v>
      </c>
    </row>
    <row r="483" spans="1:36">
      <c r="A483" s="89" t="s">
        <v>24</v>
      </c>
      <c r="B483" s="91" t="s">
        <v>472</v>
      </c>
      <c r="C483" s="89">
        <v>1850</v>
      </c>
      <c r="D483" s="89">
        <v>0</v>
      </c>
      <c r="E483" s="89">
        <v>1394</v>
      </c>
      <c r="F483" s="89">
        <v>0</v>
      </c>
      <c r="G483" s="89">
        <v>0</v>
      </c>
      <c r="H483" s="89">
        <v>1509</v>
      </c>
      <c r="I483" s="89">
        <v>1374</v>
      </c>
      <c r="J483" s="89">
        <v>728</v>
      </c>
      <c r="K483" s="89">
        <v>959</v>
      </c>
      <c r="L483" s="89">
        <v>0</v>
      </c>
      <c r="M483" s="89">
        <v>824</v>
      </c>
      <c r="N483" s="89">
        <v>0</v>
      </c>
      <c r="O483" s="89">
        <v>0</v>
      </c>
      <c r="P483" s="89">
        <v>0</v>
      </c>
      <c r="Q483" s="89">
        <v>1515</v>
      </c>
      <c r="R483" s="89">
        <v>0</v>
      </c>
      <c r="S483" s="89">
        <v>1132</v>
      </c>
      <c r="T483" s="89">
        <v>1468</v>
      </c>
      <c r="U483" s="89">
        <v>1078</v>
      </c>
      <c r="V483" s="89">
        <v>0</v>
      </c>
      <c r="W483" s="89">
        <v>1202</v>
      </c>
      <c r="X483" s="89">
        <v>1310</v>
      </c>
      <c r="Y483" s="89">
        <v>0</v>
      </c>
      <c r="Z483" s="89">
        <v>0</v>
      </c>
      <c r="AA483" s="89">
        <v>291</v>
      </c>
      <c r="AB483" s="89">
        <v>0</v>
      </c>
      <c r="AC483" s="89">
        <v>0</v>
      </c>
      <c r="AD483" s="89">
        <v>1285</v>
      </c>
      <c r="AE483" s="89">
        <v>0</v>
      </c>
      <c r="AF483" s="89">
        <v>213</v>
      </c>
      <c r="AG483" s="89">
        <v>400</v>
      </c>
      <c r="AH483" s="89">
        <v>0</v>
      </c>
      <c r="AI483" s="89">
        <v>812</v>
      </c>
      <c r="AJ483" s="89">
        <v>283</v>
      </c>
    </row>
    <row r="484" spans="1:36">
      <c r="A484" s="89" t="s">
        <v>330</v>
      </c>
      <c r="B484" s="91" t="s">
        <v>472</v>
      </c>
      <c r="C484" s="89">
        <v>1850</v>
      </c>
      <c r="D484" s="89">
        <v>0</v>
      </c>
      <c r="E484" s="89">
        <v>1394</v>
      </c>
      <c r="F484" s="89">
        <v>0</v>
      </c>
      <c r="G484" s="89">
        <v>0</v>
      </c>
      <c r="H484" s="89">
        <v>1509</v>
      </c>
      <c r="I484" s="89">
        <v>1374</v>
      </c>
      <c r="J484" s="89">
        <v>728</v>
      </c>
      <c r="K484" s="89">
        <v>959</v>
      </c>
      <c r="L484" s="89">
        <v>0</v>
      </c>
      <c r="M484" s="89">
        <v>824</v>
      </c>
      <c r="N484" s="89">
        <v>0</v>
      </c>
      <c r="O484" s="89">
        <v>0</v>
      </c>
      <c r="P484" s="89">
        <v>0</v>
      </c>
      <c r="Q484" s="89">
        <v>1515</v>
      </c>
      <c r="R484" s="89">
        <v>0</v>
      </c>
      <c r="S484" s="89">
        <v>1132</v>
      </c>
      <c r="T484" s="89">
        <v>1468</v>
      </c>
      <c r="U484" s="89">
        <v>1078</v>
      </c>
      <c r="V484" s="89">
        <v>0</v>
      </c>
      <c r="W484" s="89">
        <v>1202</v>
      </c>
      <c r="X484" s="89">
        <v>1310</v>
      </c>
      <c r="Y484" s="89">
        <v>0</v>
      </c>
      <c r="Z484" s="89">
        <v>0</v>
      </c>
      <c r="AA484" s="89">
        <v>291</v>
      </c>
      <c r="AB484" s="89">
        <v>0</v>
      </c>
      <c r="AC484" s="89">
        <v>0</v>
      </c>
      <c r="AD484" s="89">
        <v>1285</v>
      </c>
      <c r="AE484" s="89">
        <v>0</v>
      </c>
      <c r="AF484" s="89">
        <v>213</v>
      </c>
      <c r="AG484" s="89">
        <v>400</v>
      </c>
      <c r="AH484" s="89">
        <v>0</v>
      </c>
      <c r="AI484" s="89">
        <v>812</v>
      </c>
      <c r="AJ484" s="89">
        <v>283</v>
      </c>
    </row>
    <row r="485" spans="1:36">
      <c r="A485" s="89" t="s">
        <v>369</v>
      </c>
      <c r="B485" s="91" t="s">
        <v>472</v>
      </c>
      <c r="C485" s="89">
        <v>1</v>
      </c>
      <c r="D485" s="89">
        <v>1</v>
      </c>
      <c r="E485" s="89">
        <v>1</v>
      </c>
      <c r="F485" s="89">
        <v>1</v>
      </c>
      <c r="G485" s="89">
        <v>1</v>
      </c>
      <c r="H485" s="89">
        <v>1</v>
      </c>
      <c r="I485" s="89">
        <v>1</v>
      </c>
      <c r="J485" s="89">
        <v>1</v>
      </c>
      <c r="K485" s="89">
        <v>1</v>
      </c>
      <c r="L485" s="89">
        <v>1</v>
      </c>
      <c r="M485" s="89">
        <v>1</v>
      </c>
      <c r="N485" s="89">
        <v>1</v>
      </c>
      <c r="O485" s="89">
        <v>1</v>
      </c>
      <c r="P485" s="89">
        <v>1</v>
      </c>
      <c r="Q485" s="89">
        <v>1</v>
      </c>
      <c r="R485" s="89">
        <v>1</v>
      </c>
      <c r="S485" s="89">
        <v>1</v>
      </c>
      <c r="T485" s="89">
        <v>1</v>
      </c>
      <c r="U485" s="89">
        <v>1</v>
      </c>
      <c r="V485" s="89">
        <v>1</v>
      </c>
      <c r="W485" s="89">
        <v>0</v>
      </c>
      <c r="X485" s="89">
        <v>1</v>
      </c>
      <c r="Y485" s="89">
        <v>1</v>
      </c>
      <c r="Z485" s="89">
        <v>1</v>
      </c>
      <c r="AA485" s="89">
        <v>1</v>
      </c>
      <c r="AB485" s="89">
        <v>1</v>
      </c>
      <c r="AC485" s="89">
        <v>1</v>
      </c>
      <c r="AD485" s="89">
        <v>1</v>
      </c>
      <c r="AE485" s="89">
        <v>1</v>
      </c>
      <c r="AF485" s="89">
        <v>1</v>
      </c>
      <c r="AG485" s="89">
        <v>1</v>
      </c>
      <c r="AH485" s="89">
        <v>1</v>
      </c>
      <c r="AI485" s="89">
        <v>1</v>
      </c>
      <c r="AJ485" s="89">
        <v>1</v>
      </c>
    </row>
    <row r="486" spans="1:36">
      <c r="A486" s="89" t="s">
        <v>276</v>
      </c>
      <c r="B486" s="91" t="s">
        <v>473</v>
      </c>
      <c r="C486" s="89">
        <v>2714</v>
      </c>
      <c r="D486" s="89">
        <v>0</v>
      </c>
      <c r="E486" s="89">
        <v>2195</v>
      </c>
      <c r="F486" s="89">
        <v>0</v>
      </c>
      <c r="G486" s="89">
        <v>0</v>
      </c>
      <c r="H486" s="89">
        <v>2169</v>
      </c>
      <c r="I486" s="89">
        <v>2106</v>
      </c>
      <c r="J486" s="89">
        <v>1538</v>
      </c>
      <c r="K486" s="89">
        <v>1194</v>
      </c>
      <c r="L486" s="89">
        <v>0</v>
      </c>
      <c r="M486" s="89">
        <v>709</v>
      </c>
      <c r="N486" s="89">
        <v>0</v>
      </c>
      <c r="O486" s="89">
        <v>0</v>
      </c>
      <c r="P486" s="89">
        <v>0</v>
      </c>
      <c r="Q486" s="89">
        <v>2263</v>
      </c>
      <c r="R486" s="89">
        <v>0</v>
      </c>
      <c r="S486" s="89">
        <v>1539</v>
      </c>
      <c r="T486" s="89">
        <v>2250</v>
      </c>
      <c r="U486" s="89">
        <v>1383</v>
      </c>
      <c r="V486" s="89">
        <v>0</v>
      </c>
      <c r="W486" s="89">
        <v>1991</v>
      </c>
      <c r="X486" s="89">
        <v>1900</v>
      </c>
      <c r="Y486" s="89">
        <v>0</v>
      </c>
      <c r="Z486" s="89">
        <v>0</v>
      </c>
      <c r="AA486" s="89">
        <v>634</v>
      </c>
      <c r="AB486" s="89">
        <v>0</v>
      </c>
      <c r="AC486" s="89">
        <v>0</v>
      </c>
      <c r="AD486" s="89">
        <v>2083</v>
      </c>
      <c r="AE486" s="89">
        <v>0</v>
      </c>
      <c r="AF486" s="89">
        <v>1034</v>
      </c>
      <c r="AG486" s="89">
        <v>1239</v>
      </c>
      <c r="AH486" s="89">
        <v>812</v>
      </c>
      <c r="AI486" s="89">
        <v>0</v>
      </c>
      <c r="AJ486" s="89">
        <v>1089</v>
      </c>
    </row>
    <row r="487" spans="1:36">
      <c r="A487" s="89" t="s">
        <v>147</v>
      </c>
      <c r="B487" s="91" t="s">
        <v>473</v>
      </c>
      <c r="C487" s="89">
        <v>2714</v>
      </c>
      <c r="D487" s="89">
        <v>0</v>
      </c>
      <c r="E487" s="89">
        <v>2195</v>
      </c>
      <c r="F487" s="89">
        <v>0</v>
      </c>
      <c r="G487" s="89">
        <v>0</v>
      </c>
      <c r="H487" s="89">
        <v>2169</v>
      </c>
      <c r="I487" s="89">
        <v>2106</v>
      </c>
      <c r="J487" s="89">
        <v>1538</v>
      </c>
      <c r="K487" s="89">
        <v>1194</v>
      </c>
      <c r="L487" s="89">
        <v>0</v>
      </c>
      <c r="M487" s="89">
        <v>709</v>
      </c>
      <c r="N487" s="89">
        <v>0</v>
      </c>
      <c r="O487" s="89">
        <v>0</v>
      </c>
      <c r="P487" s="89">
        <v>0</v>
      </c>
      <c r="Q487" s="89">
        <v>2263</v>
      </c>
      <c r="R487" s="89">
        <v>0</v>
      </c>
      <c r="S487" s="89">
        <v>1539</v>
      </c>
      <c r="T487" s="89">
        <v>2250</v>
      </c>
      <c r="U487" s="89">
        <v>1383</v>
      </c>
      <c r="V487" s="89">
        <v>0</v>
      </c>
      <c r="W487" s="89">
        <v>1991</v>
      </c>
      <c r="X487" s="89">
        <v>1900</v>
      </c>
      <c r="Y487" s="89">
        <v>0</v>
      </c>
      <c r="Z487" s="89">
        <v>0</v>
      </c>
      <c r="AA487" s="89">
        <v>634</v>
      </c>
      <c r="AB487" s="89">
        <v>0</v>
      </c>
      <c r="AC487" s="89">
        <v>0</v>
      </c>
      <c r="AD487" s="89">
        <v>2083</v>
      </c>
      <c r="AE487" s="89">
        <v>0</v>
      </c>
      <c r="AF487" s="89">
        <v>1034</v>
      </c>
      <c r="AG487" s="89">
        <v>1239</v>
      </c>
      <c r="AH487" s="89">
        <v>812</v>
      </c>
      <c r="AI487" s="89">
        <v>0</v>
      </c>
      <c r="AJ487" s="89">
        <v>1089</v>
      </c>
    </row>
    <row r="488" spans="1:36">
      <c r="A488" s="89" t="s">
        <v>204</v>
      </c>
      <c r="B488" s="91" t="s">
        <v>473</v>
      </c>
      <c r="C488" s="89">
        <v>2714</v>
      </c>
      <c r="D488" s="89">
        <v>0</v>
      </c>
      <c r="E488" s="89">
        <v>2195</v>
      </c>
      <c r="F488" s="89">
        <v>0</v>
      </c>
      <c r="G488" s="89">
        <v>0</v>
      </c>
      <c r="H488" s="89">
        <v>2169</v>
      </c>
      <c r="I488" s="89">
        <v>2106</v>
      </c>
      <c r="J488" s="89">
        <v>1538</v>
      </c>
      <c r="K488" s="89">
        <v>1194</v>
      </c>
      <c r="L488" s="89">
        <v>0</v>
      </c>
      <c r="M488" s="89">
        <v>709</v>
      </c>
      <c r="N488" s="89">
        <v>0</v>
      </c>
      <c r="O488" s="89">
        <v>0</v>
      </c>
      <c r="P488" s="89">
        <v>0</v>
      </c>
      <c r="Q488" s="89">
        <v>2263</v>
      </c>
      <c r="R488" s="89">
        <v>0</v>
      </c>
      <c r="S488" s="89">
        <v>1539</v>
      </c>
      <c r="T488" s="89">
        <v>2250</v>
      </c>
      <c r="U488" s="89">
        <v>1383</v>
      </c>
      <c r="V488" s="89">
        <v>0</v>
      </c>
      <c r="W488" s="89">
        <v>1991</v>
      </c>
      <c r="X488" s="89">
        <v>1900</v>
      </c>
      <c r="Y488" s="89">
        <v>0</v>
      </c>
      <c r="Z488" s="89">
        <v>0</v>
      </c>
      <c r="AA488" s="89">
        <v>634</v>
      </c>
      <c r="AB488" s="89">
        <v>0</v>
      </c>
      <c r="AC488" s="89">
        <v>0</v>
      </c>
      <c r="AD488" s="89">
        <v>2083</v>
      </c>
      <c r="AE488" s="89">
        <v>0</v>
      </c>
      <c r="AF488" s="89">
        <v>1034</v>
      </c>
      <c r="AG488" s="89">
        <v>1239</v>
      </c>
      <c r="AH488" s="89">
        <v>812</v>
      </c>
      <c r="AI488" s="89">
        <v>0</v>
      </c>
      <c r="AJ488" s="89">
        <v>1089</v>
      </c>
    </row>
    <row r="489" spans="1:36">
      <c r="A489" s="89" t="s">
        <v>203</v>
      </c>
      <c r="B489" s="91" t="s">
        <v>473</v>
      </c>
      <c r="C489" s="89">
        <v>2714</v>
      </c>
      <c r="D489" s="89">
        <v>0</v>
      </c>
      <c r="E489" s="89">
        <v>2195</v>
      </c>
      <c r="F489" s="89">
        <v>0</v>
      </c>
      <c r="G489" s="89">
        <v>0</v>
      </c>
      <c r="H489" s="89">
        <v>2169</v>
      </c>
      <c r="I489" s="89">
        <v>2106</v>
      </c>
      <c r="J489" s="89">
        <v>1538</v>
      </c>
      <c r="K489" s="89">
        <v>1194</v>
      </c>
      <c r="L489" s="89">
        <v>0</v>
      </c>
      <c r="M489" s="89">
        <v>709</v>
      </c>
      <c r="N489" s="89">
        <v>0</v>
      </c>
      <c r="O489" s="89">
        <v>0</v>
      </c>
      <c r="P489" s="89">
        <v>0</v>
      </c>
      <c r="Q489" s="89">
        <v>2263</v>
      </c>
      <c r="R489" s="89">
        <v>0</v>
      </c>
      <c r="S489" s="89">
        <v>1539</v>
      </c>
      <c r="T489" s="89">
        <v>2250</v>
      </c>
      <c r="U489" s="89">
        <v>1383</v>
      </c>
      <c r="V489" s="89">
        <v>0</v>
      </c>
      <c r="W489" s="89">
        <v>1991</v>
      </c>
      <c r="X489" s="89">
        <v>1900</v>
      </c>
      <c r="Y489" s="89">
        <v>0</v>
      </c>
      <c r="Z489" s="89">
        <v>0</v>
      </c>
      <c r="AA489" s="89">
        <v>634</v>
      </c>
      <c r="AB489" s="89">
        <v>0</v>
      </c>
      <c r="AC489" s="89">
        <v>0</v>
      </c>
      <c r="AD489" s="89">
        <v>2083</v>
      </c>
      <c r="AE489" s="89">
        <v>0</v>
      </c>
      <c r="AF489" s="89">
        <v>1034</v>
      </c>
      <c r="AG489" s="89">
        <v>1239</v>
      </c>
      <c r="AH489" s="89">
        <v>812</v>
      </c>
      <c r="AI489" s="89">
        <v>0</v>
      </c>
      <c r="AJ489" s="89">
        <v>1089</v>
      </c>
    </row>
    <row r="490" spans="1:36">
      <c r="A490" s="89" t="s">
        <v>205</v>
      </c>
      <c r="B490" s="91" t="s">
        <v>473</v>
      </c>
      <c r="C490" s="89">
        <v>2714</v>
      </c>
      <c r="D490" s="89">
        <v>0</v>
      </c>
      <c r="E490" s="89">
        <v>2195</v>
      </c>
      <c r="F490" s="89">
        <v>0</v>
      </c>
      <c r="G490" s="89">
        <v>0</v>
      </c>
      <c r="H490" s="89">
        <v>2169</v>
      </c>
      <c r="I490" s="89">
        <v>2106</v>
      </c>
      <c r="J490" s="89">
        <v>1538</v>
      </c>
      <c r="K490" s="89">
        <v>1194</v>
      </c>
      <c r="L490" s="89">
        <v>0</v>
      </c>
      <c r="M490" s="89">
        <v>709</v>
      </c>
      <c r="N490" s="89">
        <v>0</v>
      </c>
      <c r="O490" s="89">
        <v>0</v>
      </c>
      <c r="P490" s="89">
        <v>0</v>
      </c>
      <c r="Q490" s="89">
        <v>2263</v>
      </c>
      <c r="R490" s="89">
        <v>0</v>
      </c>
      <c r="S490" s="89">
        <v>1539</v>
      </c>
      <c r="T490" s="89">
        <v>2250</v>
      </c>
      <c r="U490" s="89">
        <v>1383</v>
      </c>
      <c r="V490" s="89">
        <v>0</v>
      </c>
      <c r="W490" s="89">
        <v>1991</v>
      </c>
      <c r="X490" s="89">
        <v>1900</v>
      </c>
      <c r="Y490" s="89">
        <v>0</v>
      </c>
      <c r="Z490" s="89">
        <v>0</v>
      </c>
      <c r="AA490" s="89">
        <v>634</v>
      </c>
      <c r="AB490" s="89">
        <v>0</v>
      </c>
      <c r="AC490" s="89">
        <v>0</v>
      </c>
      <c r="AD490" s="89">
        <v>2083</v>
      </c>
      <c r="AE490" s="89">
        <v>0</v>
      </c>
      <c r="AF490" s="89">
        <v>1034</v>
      </c>
      <c r="AG490" s="89">
        <v>1239</v>
      </c>
      <c r="AH490" s="89">
        <v>812</v>
      </c>
      <c r="AI490" s="89">
        <v>0</v>
      </c>
      <c r="AJ490" s="89">
        <v>1089</v>
      </c>
    </row>
    <row r="491" spans="1:36">
      <c r="A491" s="89" t="s">
        <v>146</v>
      </c>
      <c r="B491" s="91" t="s">
        <v>473</v>
      </c>
      <c r="C491" s="89">
        <v>2714</v>
      </c>
      <c r="D491" s="89">
        <v>0</v>
      </c>
      <c r="E491" s="89">
        <v>2195</v>
      </c>
      <c r="F491" s="89">
        <v>0</v>
      </c>
      <c r="G491" s="89">
        <v>0</v>
      </c>
      <c r="H491" s="89">
        <v>2169</v>
      </c>
      <c r="I491" s="89">
        <v>2106</v>
      </c>
      <c r="J491" s="89">
        <v>1538</v>
      </c>
      <c r="K491" s="89">
        <v>1194</v>
      </c>
      <c r="L491" s="89">
        <v>0</v>
      </c>
      <c r="M491" s="89">
        <v>709</v>
      </c>
      <c r="N491" s="89">
        <v>0</v>
      </c>
      <c r="O491" s="89">
        <v>0</v>
      </c>
      <c r="P491" s="89">
        <v>0</v>
      </c>
      <c r="Q491" s="89">
        <v>2263</v>
      </c>
      <c r="R491" s="89">
        <v>0</v>
      </c>
      <c r="S491" s="89">
        <v>1539</v>
      </c>
      <c r="T491" s="89">
        <v>2250</v>
      </c>
      <c r="U491" s="89">
        <v>1383</v>
      </c>
      <c r="V491" s="89">
        <v>0</v>
      </c>
      <c r="W491" s="89">
        <v>1991</v>
      </c>
      <c r="X491" s="89">
        <v>1900</v>
      </c>
      <c r="Y491" s="89">
        <v>0</v>
      </c>
      <c r="Z491" s="89">
        <v>0</v>
      </c>
      <c r="AA491" s="89">
        <v>634</v>
      </c>
      <c r="AB491" s="89">
        <v>0</v>
      </c>
      <c r="AC491" s="89">
        <v>0</v>
      </c>
      <c r="AD491" s="89">
        <v>2083</v>
      </c>
      <c r="AE491" s="89">
        <v>0</v>
      </c>
      <c r="AF491" s="89">
        <v>1034</v>
      </c>
      <c r="AG491" s="89">
        <v>1239</v>
      </c>
      <c r="AH491" s="89">
        <v>812</v>
      </c>
      <c r="AI491" s="89">
        <v>0</v>
      </c>
      <c r="AJ491" s="89">
        <v>1089</v>
      </c>
    </row>
    <row r="492" spans="1:36">
      <c r="A492" s="89" t="s">
        <v>157</v>
      </c>
      <c r="B492" s="91" t="s">
        <v>473</v>
      </c>
      <c r="C492" s="89">
        <v>2714</v>
      </c>
      <c r="D492" s="89">
        <v>0</v>
      </c>
      <c r="E492" s="89">
        <v>2195</v>
      </c>
      <c r="F492" s="89">
        <v>0</v>
      </c>
      <c r="G492" s="89">
        <v>0</v>
      </c>
      <c r="H492" s="89">
        <v>2169</v>
      </c>
      <c r="I492" s="89">
        <v>2106</v>
      </c>
      <c r="J492" s="89">
        <v>1538</v>
      </c>
      <c r="K492" s="89">
        <v>1194</v>
      </c>
      <c r="L492" s="89">
        <v>0</v>
      </c>
      <c r="M492" s="89">
        <v>709</v>
      </c>
      <c r="N492" s="89">
        <v>0</v>
      </c>
      <c r="O492" s="89">
        <v>0</v>
      </c>
      <c r="P492" s="89">
        <v>0</v>
      </c>
      <c r="Q492" s="89">
        <v>2263</v>
      </c>
      <c r="R492" s="89">
        <v>0</v>
      </c>
      <c r="S492" s="89">
        <v>1539</v>
      </c>
      <c r="T492" s="89">
        <v>2250</v>
      </c>
      <c r="U492" s="89">
        <v>1383</v>
      </c>
      <c r="V492" s="89">
        <v>0</v>
      </c>
      <c r="W492" s="89">
        <v>1991</v>
      </c>
      <c r="X492" s="89">
        <v>1900</v>
      </c>
      <c r="Y492" s="89">
        <v>0</v>
      </c>
      <c r="Z492" s="89">
        <v>0</v>
      </c>
      <c r="AA492" s="89">
        <v>634</v>
      </c>
      <c r="AB492" s="89">
        <v>0</v>
      </c>
      <c r="AC492" s="89">
        <v>0</v>
      </c>
      <c r="AD492" s="89">
        <v>2083</v>
      </c>
      <c r="AE492" s="89">
        <v>0</v>
      </c>
      <c r="AF492" s="89">
        <v>1034</v>
      </c>
      <c r="AG492" s="89">
        <v>1239</v>
      </c>
      <c r="AH492" s="89">
        <v>812</v>
      </c>
      <c r="AI492" s="89">
        <v>0</v>
      </c>
      <c r="AJ492" s="89">
        <v>1089</v>
      </c>
    </row>
    <row r="493" spans="1:36">
      <c r="A493" s="89" t="s">
        <v>344</v>
      </c>
      <c r="B493" s="91" t="s">
        <v>473</v>
      </c>
      <c r="C493" s="89">
        <v>2714</v>
      </c>
      <c r="D493" s="89">
        <v>0</v>
      </c>
      <c r="E493" s="89">
        <v>2195</v>
      </c>
      <c r="F493" s="89">
        <v>0</v>
      </c>
      <c r="G493" s="89">
        <v>0</v>
      </c>
      <c r="H493" s="89">
        <v>2169</v>
      </c>
      <c r="I493" s="89">
        <v>2106</v>
      </c>
      <c r="J493" s="89">
        <v>1538</v>
      </c>
      <c r="K493" s="89">
        <v>1194</v>
      </c>
      <c r="L493" s="89">
        <v>0</v>
      </c>
      <c r="M493" s="89">
        <v>709</v>
      </c>
      <c r="N493" s="89">
        <v>0</v>
      </c>
      <c r="O493" s="89">
        <v>0</v>
      </c>
      <c r="P493" s="89">
        <v>0</v>
      </c>
      <c r="Q493" s="89">
        <v>2263</v>
      </c>
      <c r="R493" s="89">
        <v>0</v>
      </c>
      <c r="S493" s="89">
        <v>1539</v>
      </c>
      <c r="T493" s="89">
        <v>2250</v>
      </c>
      <c r="U493" s="89">
        <v>1383</v>
      </c>
      <c r="V493" s="89">
        <v>0</v>
      </c>
      <c r="W493" s="89">
        <v>1991</v>
      </c>
      <c r="X493" s="89">
        <v>1900</v>
      </c>
      <c r="Y493" s="89">
        <v>0</v>
      </c>
      <c r="Z493" s="89">
        <v>0</v>
      </c>
      <c r="AA493" s="89">
        <v>634</v>
      </c>
      <c r="AB493" s="89">
        <v>0</v>
      </c>
      <c r="AC493" s="89">
        <v>0</v>
      </c>
      <c r="AD493" s="89">
        <v>2083</v>
      </c>
      <c r="AE493" s="89">
        <v>0</v>
      </c>
      <c r="AF493" s="89">
        <v>1034</v>
      </c>
      <c r="AG493" s="89">
        <v>1239</v>
      </c>
      <c r="AH493" s="89">
        <v>812</v>
      </c>
      <c r="AI493" s="89">
        <v>0</v>
      </c>
      <c r="AJ493" s="89">
        <v>1089</v>
      </c>
    </row>
    <row r="494" spans="1:36">
      <c r="A494" s="89" t="s">
        <v>345</v>
      </c>
      <c r="B494" s="91" t="s">
        <v>473</v>
      </c>
      <c r="C494" s="89">
        <v>2714</v>
      </c>
      <c r="D494" s="89">
        <v>0</v>
      </c>
      <c r="E494" s="89">
        <v>2195</v>
      </c>
      <c r="F494" s="89">
        <v>0</v>
      </c>
      <c r="G494" s="89">
        <v>0</v>
      </c>
      <c r="H494" s="89">
        <v>2169</v>
      </c>
      <c r="I494" s="89">
        <v>2106</v>
      </c>
      <c r="J494" s="89">
        <v>1538</v>
      </c>
      <c r="K494" s="89">
        <v>1194</v>
      </c>
      <c r="L494" s="89">
        <v>0</v>
      </c>
      <c r="M494" s="89">
        <v>709</v>
      </c>
      <c r="N494" s="89">
        <v>0</v>
      </c>
      <c r="O494" s="89">
        <v>0</v>
      </c>
      <c r="P494" s="89">
        <v>0</v>
      </c>
      <c r="Q494" s="89">
        <v>2263</v>
      </c>
      <c r="R494" s="89">
        <v>0</v>
      </c>
      <c r="S494" s="89">
        <v>1539</v>
      </c>
      <c r="T494" s="89">
        <v>2250</v>
      </c>
      <c r="U494" s="89">
        <v>1383</v>
      </c>
      <c r="V494" s="89">
        <v>0</v>
      </c>
      <c r="W494" s="89">
        <v>1991</v>
      </c>
      <c r="X494" s="89">
        <v>1900</v>
      </c>
      <c r="Y494" s="89">
        <v>0</v>
      </c>
      <c r="Z494" s="89">
        <v>0</v>
      </c>
      <c r="AA494" s="89">
        <v>634</v>
      </c>
      <c r="AB494" s="89">
        <v>0</v>
      </c>
      <c r="AC494" s="89">
        <v>0</v>
      </c>
      <c r="AD494" s="89">
        <v>2083</v>
      </c>
      <c r="AE494" s="89">
        <v>0</v>
      </c>
      <c r="AF494" s="89">
        <v>1034</v>
      </c>
      <c r="AG494" s="89">
        <v>1239</v>
      </c>
      <c r="AH494" s="89">
        <v>812</v>
      </c>
      <c r="AI494" s="89">
        <v>0</v>
      </c>
      <c r="AJ494" s="89">
        <v>1089</v>
      </c>
    </row>
    <row r="495" spans="1:36">
      <c r="A495" s="89" t="s">
        <v>343</v>
      </c>
      <c r="B495" s="91" t="s">
        <v>473</v>
      </c>
      <c r="C495" s="89">
        <v>2714</v>
      </c>
      <c r="D495" s="89">
        <v>0</v>
      </c>
      <c r="E495" s="89">
        <v>2195</v>
      </c>
      <c r="F495" s="89">
        <v>0</v>
      </c>
      <c r="G495" s="89">
        <v>0</v>
      </c>
      <c r="H495" s="89">
        <v>2169</v>
      </c>
      <c r="I495" s="89">
        <v>2106</v>
      </c>
      <c r="J495" s="89">
        <v>1538</v>
      </c>
      <c r="K495" s="89">
        <v>1194</v>
      </c>
      <c r="L495" s="89">
        <v>0</v>
      </c>
      <c r="M495" s="89">
        <v>709</v>
      </c>
      <c r="N495" s="89">
        <v>0</v>
      </c>
      <c r="O495" s="89">
        <v>0</v>
      </c>
      <c r="P495" s="89">
        <v>0</v>
      </c>
      <c r="Q495" s="89">
        <v>2263</v>
      </c>
      <c r="R495" s="89">
        <v>0</v>
      </c>
      <c r="S495" s="89">
        <v>1539</v>
      </c>
      <c r="T495" s="89">
        <v>2250</v>
      </c>
      <c r="U495" s="89">
        <v>1383</v>
      </c>
      <c r="V495" s="89">
        <v>0</v>
      </c>
      <c r="W495" s="89">
        <v>1991</v>
      </c>
      <c r="X495" s="89">
        <v>1900</v>
      </c>
      <c r="Y495" s="89">
        <v>0</v>
      </c>
      <c r="Z495" s="89">
        <v>0</v>
      </c>
      <c r="AA495" s="89">
        <v>634</v>
      </c>
      <c r="AB495" s="89">
        <v>0</v>
      </c>
      <c r="AC495" s="89">
        <v>0</v>
      </c>
      <c r="AD495" s="89">
        <v>2083</v>
      </c>
      <c r="AE495" s="89">
        <v>0</v>
      </c>
      <c r="AF495" s="89">
        <v>1034</v>
      </c>
      <c r="AG495" s="89">
        <v>1239</v>
      </c>
      <c r="AH495" s="89">
        <v>812</v>
      </c>
      <c r="AI495" s="89">
        <v>0</v>
      </c>
      <c r="AJ495" s="89">
        <v>1089</v>
      </c>
    </row>
    <row r="496" spans="1:36">
      <c r="A496" s="89" t="s">
        <v>346</v>
      </c>
      <c r="B496" s="91" t="s">
        <v>473</v>
      </c>
      <c r="C496" s="89">
        <v>2714</v>
      </c>
      <c r="D496" s="89">
        <v>0</v>
      </c>
      <c r="E496" s="89">
        <v>2195</v>
      </c>
      <c r="F496" s="89">
        <v>0</v>
      </c>
      <c r="G496" s="89">
        <v>0</v>
      </c>
      <c r="H496" s="89">
        <v>2169</v>
      </c>
      <c r="I496" s="89">
        <v>2106</v>
      </c>
      <c r="J496" s="89">
        <v>1538</v>
      </c>
      <c r="K496" s="89">
        <v>1194</v>
      </c>
      <c r="L496" s="89">
        <v>0</v>
      </c>
      <c r="M496" s="89">
        <v>709</v>
      </c>
      <c r="N496" s="89">
        <v>0</v>
      </c>
      <c r="O496" s="89">
        <v>0</v>
      </c>
      <c r="P496" s="89">
        <v>0</v>
      </c>
      <c r="Q496" s="89">
        <v>2263</v>
      </c>
      <c r="R496" s="89">
        <v>0</v>
      </c>
      <c r="S496" s="89">
        <v>1539</v>
      </c>
      <c r="T496" s="89">
        <v>2250</v>
      </c>
      <c r="U496" s="89">
        <v>1383</v>
      </c>
      <c r="V496" s="89">
        <v>0</v>
      </c>
      <c r="W496" s="89">
        <v>1991</v>
      </c>
      <c r="X496" s="89">
        <v>1900</v>
      </c>
      <c r="Y496" s="89">
        <v>0</v>
      </c>
      <c r="Z496" s="89">
        <v>0</v>
      </c>
      <c r="AA496" s="89">
        <v>634</v>
      </c>
      <c r="AB496" s="89">
        <v>0</v>
      </c>
      <c r="AC496" s="89">
        <v>0</v>
      </c>
      <c r="AD496" s="89">
        <v>2083</v>
      </c>
      <c r="AE496" s="89">
        <v>0</v>
      </c>
      <c r="AF496" s="89">
        <v>1034</v>
      </c>
      <c r="AG496" s="89">
        <v>1239</v>
      </c>
      <c r="AH496" s="89">
        <v>812</v>
      </c>
      <c r="AI496" s="89">
        <v>0</v>
      </c>
      <c r="AJ496" s="89">
        <v>1089</v>
      </c>
    </row>
    <row r="497" spans="1:36">
      <c r="A497" s="89" t="s">
        <v>143</v>
      </c>
      <c r="B497" s="91" t="s">
        <v>473</v>
      </c>
      <c r="C497" s="89">
        <v>2714</v>
      </c>
      <c r="D497" s="89">
        <v>0</v>
      </c>
      <c r="E497" s="89">
        <v>2195</v>
      </c>
      <c r="F497" s="89">
        <v>0</v>
      </c>
      <c r="G497" s="89">
        <v>0</v>
      </c>
      <c r="H497" s="89">
        <v>2169</v>
      </c>
      <c r="I497" s="89">
        <v>2106</v>
      </c>
      <c r="J497" s="89">
        <v>1538</v>
      </c>
      <c r="K497" s="89">
        <v>1194</v>
      </c>
      <c r="L497" s="89">
        <v>0</v>
      </c>
      <c r="M497" s="89">
        <v>709</v>
      </c>
      <c r="N497" s="89">
        <v>0</v>
      </c>
      <c r="O497" s="89">
        <v>0</v>
      </c>
      <c r="P497" s="89">
        <v>0</v>
      </c>
      <c r="Q497" s="89">
        <v>2263</v>
      </c>
      <c r="R497" s="89">
        <v>0</v>
      </c>
      <c r="S497" s="89">
        <v>1539</v>
      </c>
      <c r="T497" s="89">
        <v>2250</v>
      </c>
      <c r="U497" s="89">
        <v>1383</v>
      </c>
      <c r="V497" s="89">
        <v>0</v>
      </c>
      <c r="W497" s="89">
        <v>1991</v>
      </c>
      <c r="X497" s="89">
        <v>1900</v>
      </c>
      <c r="Y497" s="89">
        <v>0</v>
      </c>
      <c r="Z497" s="89">
        <v>0</v>
      </c>
      <c r="AA497" s="89">
        <v>634</v>
      </c>
      <c r="AB497" s="89">
        <v>0</v>
      </c>
      <c r="AC497" s="89">
        <v>0</v>
      </c>
      <c r="AD497" s="89">
        <v>2083</v>
      </c>
      <c r="AE497" s="89">
        <v>0</v>
      </c>
      <c r="AF497" s="89">
        <v>1034</v>
      </c>
      <c r="AG497" s="89">
        <v>1239</v>
      </c>
      <c r="AH497" s="89">
        <v>812</v>
      </c>
      <c r="AI497" s="89">
        <v>0</v>
      </c>
      <c r="AJ497" s="89">
        <v>1089</v>
      </c>
    </row>
    <row r="498" spans="1:36">
      <c r="A498" s="89" t="s">
        <v>24</v>
      </c>
      <c r="B498" s="91" t="s">
        <v>473</v>
      </c>
      <c r="C498" s="89">
        <v>2714</v>
      </c>
      <c r="D498" s="89">
        <v>0</v>
      </c>
      <c r="E498" s="89">
        <v>2195</v>
      </c>
      <c r="F498" s="89">
        <v>0</v>
      </c>
      <c r="G498" s="89">
        <v>0</v>
      </c>
      <c r="H498" s="89">
        <v>2169</v>
      </c>
      <c r="I498" s="89">
        <v>2106</v>
      </c>
      <c r="J498" s="89">
        <v>1538</v>
      </c>
      <c r="K498" s="89">
        <v>1194</v>
      </c>
      <c r="L498" s="89">
        <v>0</v>
      </c>
      <c r="M498" s="89">
        <v>709</v>
      </c>
      <c r="N498" s="89">
        <v>0</v>
      </c>
      <c r="O498" s="89">
        <v>0</v>
      </c>
      <c r="P498" s="89">
        <v>0</v>
      </c>
      <c r="Q498" s="89">
        <v>2263</v>
      </c>
      <c r="R498" s="89">
        <v>0</v>
      </c>
      <c r="S498" s="89">
        <v>1539</v>
      </c>
      <c r="T498" s="89">
        <v>2250</v>
      </c>
      <c r="U498" s="89">
        <v>1383</v>
      </c>
      <c r="V498" s="89">
        <v>0</v>
      </c>
      <c r="W498" s="89">
        <v>1991</v>
      </c>
      <c r="X498" s="89">
        <v>1900</v>
      </c>
      <c r="Y498" s="89">
        <v>0</v>
      </c>
      <c r="Z498" s="89">
        <v>0</v>
      </c>
      <c r="AA498" s="89">
        <v>634</v>
      </c>
      <c r="AB498" s="89">
        <v>0</v>
      </c>
      <c r="AC498" s="89">
        <v>0</v>
      </c>
      <c r="AD498" s="89">
        <v>2083</v>
      </c>
      <c r="AE498" s="89">
        <v>0</v>
      </c>
      <c r="AF498" s="89">
        <v>1034</v>
      </c>
      <c r="AG498" s="89">
        <v>1239</v>
      </c>
      <c r="AH498" s="89">
        <v>812</v>
      </c>
      <c r="AI498" s="89">
        <v>0</v>
      </c>
      <c r="AJ498" s="89">
        <v>1089</v>
      </c>
    </row>
    <row r="499" spans="1:36">
      <c r="A499" s="89" t="s">
        <v>330</v>
      </c>
      <c r="B499" s="91" t="s">
        <v>473</v>
      </c>
      <c r="C499" s="89">
        <v>2714</v>
      </c>
      <c r="D499" s="89">
        <v>0</v>
      </c>
      <c r="E499" s="89">
        <v>2195</v>
      </c>
      <c r="F499" s="89">
        <v>0</v>
      </c>
      <c r="G499" s="89">
        <v>0</v>
      </c>
      <c r="H499" s="89">
        <v>2169</v>
      </c>
      <c r="I499" s="89">
        <v>2106</v>
      </c>
      <c r="J499" s="89">
        <v>1538</v>
      </c>
      <c r="K499" s="89">
        <v>1194</v>
      </c>
      <c r="L499" s="89">
        <v>0</v>
      </c>
      <c r="M499" s="89">
        <v>709</v>
      </c>
      <c r="N499" s="89">
        <v>0</v>
      </c>
      <c r="O499" s="89">
        <v>0</v>
      </c>
      <c r="P499" s="89">
        <v>0</v>
      </c>
      <c r="Q499" s="89">
        <v>2263</v>
      </c>
      <c r="R499" s="89">
        <v>0</v>
      </c>
      <c r="S499" s="89">
        <v>1539</v>
      </c>
      <c r="T499" s="89">
        <v>2250</v>
      </c>
      <c r="U499" s="89">
        <v>1383</v>
      </c>
      <c r="V499" s="89">
        <v>0</v>
      </c>
      <c r="W499" s="89">
        <v>1991</v>
      </c>
      <c r="X499" s="89">
        <v>1900</v>
      </c>
      <c r="Y499" s="89">
        <v>0</v>
      </c>
      <c r="Z499" s="89">
        <v>0</v>
      </c>
      <c r="AA499" s="89">
        <v>634</v>
      </c>
      <c r="AB499" s="89">
        <v>0</v>
      </c>
      <c r="AC499" s="89">
        <v>0</v>
      </c>
      <c r="AD499" s="89">
        <v>2083</v>
      </c>
      <c r="AE499" s="89">
        <v>0</v>
      </c>
      <c r="AF499" s="89">
        <v>1034</v>
      </c>
      <c r="AG499" s="89">
        <v>1239</v>
      </c>
      <c r="AH499" s="89">
        <v>812</v>
      </c>
      <c r="AI499" s="89">
        <v>0</v>
      </c>
      <c r="AJ499" s="89">
        <v>1089</v>
      </c>
    </row>
    <row r="500" spans="1:36">
      <c r="A500" s="89" t="s">
        <v>369</v>
      </c>
      <c r="B500" s="91" t="s">
        <v>473</v>
      </c>
      <c r="C500" s="89">
        <v>1</v>
      </c>
      <c r="D500" s="89">
        <v>1</v>
      </c>
      <c r="E500" s="89">
        <v>1</v>
      </c>
      <c r="F500" s="89">
        <v>1</v>
      </c>
      <c r="G500" s="89">
        <v>1</v>
      </c>
      <c r="H500" s="89">
        <v>1</v>
      </c>
      <c r="I500" s="89">
        <v>1</v>
      </c>
      <c r="J500" s="89">
        <v>1</v>
      </c>
      <c r="K500" s="89">
        <v>1</v>
      </c>
      <c r="L500" s="89">
        <v>1</v>
      </c>
      <c r="M500" s="89">
        <v>1</v>
      </c>
      <c r="N500" s="89">
        <v>1</v>
      </c>
      <c r="O500" s="89">
        <v>1</v>
      </c>
      <c r="P500" s="89">
        <v>1</v>
      </c>
      <c r="Q500" s="89">
        <v>1</v>
      </c>
      <c r="R500" s="89">
        <v>1</v>
      </c>
      <c r="S500" s="89">
        <v>1</v>
      </c>
      <c r="T500" s="89">
        <v>1</v>
      </c>
      <c r="U500" s="89">
        <v>1</v>
      </c>
      <c r="V500" s="89">
        <v>1</v>
      </c>
      <c r="W500" s="89">
        <v>0</v>
      </c>
      <c r="X500" s="89">
        <v>1</v>
      </c>
      <c r="Y500" s="89">
        <v>1</v>
      </c>
      <c r="Z500" s="89">
        <v>1</v>
      </c>
      <c r="AA500" s="89">
        <v>1</v>
      </c>
      <c r="AB500" s="89">
        <v>1</v>
      </c>
      <c r="AC500" s="89">
        <v>1</v>
      </c>
      <c r="AD500" s="89">
        <v>1</v>
      </c>
      <c r="AE500" s="89">
        <v>1</v>
      </c>
      <c r="AF500" s="89">
        <v>1</v>
      </c>
      <c r="AG500" s="89">
        <v>1</v>
      </c>
      <c r="AH500" s="89">
        <v>1</v>
      </c>
      <c r="AI500" s="89">
        <v>1</v>
      </c>
      <c r="AJ500" s="89">
        <v>1</v>
      </c>
    </row>
    <row r="501" spans="1:36">
      <c r="A501" s="89" t="s">
        <v>276</v>
      </c>
      <c r="B501" s="91" t="s">
        <v>474</v>
      </c>
      <c r="C501" s="89">
        <v>1593</v>
      </c>
      <c r="D501" s="89">
        <v>0</v>
      </c>
      <c r="E501" s="89">
        <v>1130</v>
      </c>
      <c r="F501" s="89">
        <v>0</v>
      </c>
      <c r="G501" s="89">
        <v>0</v>
      </c>
      <c r="H501" s="89">
        <v>1311</v>
      </c>
      <c r="I501" s="89">
        <v>1130</v>
      </c>
      <c r="J501" s="89">
        <v>500</v>
      </c>
      <c r="K501" s="89">
        <v>1069</v>
      </c>
      <c r="L501" s="89">
        <v>0</v>
      </c>
      <c r="M501" s="89">
        <v>1068</v>
      </c>
      <c r="N501" s="89">
        <v>0</v>
      </c>
      <c r="O501" s="89">
        <v>0</v>
      </c>
      <c r="P501" s="89">
        <v>0</v>
      </c>
      <c r="Q501" s="89">
        <v>1258</v>
      </c>
      <c r="R501" s="89">
        <v>0</v>
      </c>
      <c r="S501" s="89">
        <v>1133</v>
      </c>
      <c r="T501" s="89">
        <v>1211</v>
      </c>
      <c r="U501" s="89">
        <v>1133</v>
      </c>
      <c r="V501" s="89">
        <v>0</v>
      </c>
      <c r="W501" s="89">
        <v>937</v>
      </c>
      <c r="X501" s="89">
        <v>1190</v>
      </c>
      <c r="Y501" s="89">
        <v>0</v>
      </c>
      <c r="Z501" s="89">
        <v>0</v>
      </c>
      <c r="AA501" s="89">
        <v>564</v>
      </c>
      <c r="AB501" s="89">
        <v>0</v>
      </c>
      <c r="AC501" s="89">
        <v>0</v>
      </c>
      <c r="AD501" s="89">
        <v>1049</v>
      </c>
      <c r="AE501" s="89">
        <v>0</v>
      </c>
      <c r="AF501" s="89">
        <v>192</v>
      </c>
      <c r="AG501" s="89">
        <v>191</v>
      </c>
      <c r="AH501" s="89">
        <v>283</v>
      </c>
      <c r="AI501" s="89">
        <v>1089</v>
      </c>
      <c r="AJ501" s="89">
        <v>0</v>
      </c>
    </row>
    <row r="502" spans="1:36">
      <c r="A502" s="89" t="s">
        <v>147</v>
      </c>
      <c r="B502" s="91" t="s">
        <v>474</v>
      </c>
      <c r="C502" s="89">
        <v>1593</v>
      </c>
      <c r="D502" s="89">
        <v>0</v>
      </c>
      <c r="E502" s="89">
        <v>1130</v>
      </c>
      <c r="F502" s="89">
        <v>0</v>
      </c>
      <c r="G502" s="89">
        <v>0</v>
      </c>
      <c r="H502" s="89">
        <v>1311</v>
      </c>
      <c r="I502" s="89">
        <v>1130</v>
      </c>
      <c r="J502" s="89">
        <v>500</v>
      </c>
      <c r="K502" s="89">
        <v>1069</v>
      </c>
      <c r="L502" s="89">
        <v>0</v>
      </c>
      <c r="M502" s="89">
        <v>1068</v>
      </c>
      <c r="N502" s="89">
        <v>0</v>
      </c>
      <c r="O502" s="89">
        <v>0</v>
      </c>
      <c r="P502" s="89">
        <v>0</v>
      </c>
      <c r="Q502" s="89">
        <v>1258</v>
      </c>
      <c r="R502" s="89">
        <v>0</v>
      </c>
      <c r="S502" s="89">
        <v>1133</v>
      </c>
      <c r="T502" s="89">
        <v>1211</v>
      </c>
      <c r="U502" s="89">
        <v>1133</v>
      </c>
      <c r="V502" s="89">
        <v>0</v>
      </c>
      <c r="W502" s="89">
        <v>937</v>
      </c>
      <c r="X502" s="89">
        <v>1190</v>
      </c>
      <c r="Y502" s="89">
        <v>0</v>
      </c>
      <c r="Z502" s="89">
        <v>0</v>
      </c>
      <c r="AA502" s="89">
        <v>564</v>
      </c>
      <c r="AB502" s="89">
        <v>0</v>
      </c>
      <c r="AC502" s="89">
        <v>0</v>
      </c>
      <c r="AD502" s="89">
        <v>1049</v>
      </c>
      <c r="AE502" s="89">
        <v>0</v>
      </c>
      <c r="AF502" s="89">
        <v>192</v>
      </c>
      <c r="AG502" s="89">
        <v>191</v>
      </c>
      <c r="AH502" s="89">
        <v>283</v>
      </c>
      <c r="AI502" s="89">
        <v>1089</v>
      </c>
      <c r="AJ502" s="89">
        <v>0</v>
      </c>
    </row>
    <row r="503" spans="1:36">
      <c r="A503" s="89" t="s">
        <v>204</v>
      </c>
      <c r="B503" s="91" t="s">
        <v>474</v>
      </c>
      <c r="C503" s="89">
        <v>1593</v>
      </c>
      <c r="D503" s="89">
        <v>0</v>
      </c>
      <c r="E503" s="89">
        <v>1130</v>
      </c>
      <c r="F503" s="89">
        <v>0</v>
      </c>
      <c r="G503" s="89">
        <v>0</v>
      </c>
      <c r="H503" s="89">
        <v>1311</v>
      </c>
      <c r="I503" s="89">
        <v>1130</v>
      </c>
      <c r="J503" s="89">
        <v>500</v>
      </c>
      <c r="K503" s="89">
        <v>1069</v>
      </c>
      <c r="L503" s="89">
        <v>0</v>
      </c>
      <c r="M503" s="89">
        <v>1068</v>
      </c>
      <c r="N503" s="89">
        <v>0</v>
      </c>
      <c r="O503" s="89">
        <v>0</v>
      </c>
      <c r="P503" s="89">
        <v>0</v>
      </c>
      <c r="Q503" s="89">
        <v>1258</v>
      </c>
      <c r="R503" s="89">
        <v>0</v>
      </c>
      <c r="S503" s="89">
        <v>1133</v>
      </c>
      <c r="T503" s="89">
        <v>1211</v>
      </c>
      <c r="U503" s="89">
        <v>1133</v>
      </c>
      <c r="V503" s="89">
        <v>0</v>
      </c>
      <c r="W503" s="89">
        <v>937</v>
      </c>
      <c r="X503" s="89">
        <v>1190</v>
      </c>
      <c r="Y503" s="89">
        <v>0</v>
      </c>
      <c r="Z503" s="89">
        <v>0</v>
      </c>
      <c r="AA503" s="89">
        <v>564</v>
      </c>
      <c r="AB503" s="89">
        <v>0</v>
      </c>
      <c r="AC503" s="89">
        <v>0</v>
      </c>
      <c r="AD503" s="89">
        <v>1049</v>
      </c>
      <c r="AE503" s="89">
        <v>0</v>
      </c>
      <c r="AF503" s="89">
        <v>192</v>
      </c>
      <c r="AG503" s="89">
        <v>191</v>
      </c>
      <c r="AH503" s="89">
        <v>283</v>
      </c>
      <c r="AI503" s="89">
        <v>1089</v>
      </c>
      <c r="AJ503" s="89">
        <v>0</v>
      </c>
    </row>
    <row r="504" spans="1:36">
      <c r="A504" s="89" t="s">
        <v>203</v>
      </c>
      <c r="B504" s="91" t="s">
        <v>474</v>
      </c>
      <c r="C504" s="89">
        <v>1593</v>
      </c>
      <c r="D504" s="89">
        <v>0</v>
      </c>
      <c r="E504" s="89">
        <v>1130</v>
      </c>
      <c r="F504" s="89">
        <v>0</v>
      </c>
      <c r="G504" s="89">
        <v>0</v>
      </c>
      <c r="H504" s="89">
        <v>1311</v>
      </c>
      <c r="I504" s="89">
        <v>1130</v>
      </c>
      <c r="J504" s="89">
        <v>500</v>
      </c>
      <c r="K504" s="89">
        <v>1069</v>
      </c>
      <c r="L504" s="89">
        <v>0</v>
      </c>
      <c r="M504" s="89">
        <v>1068</v>
      </c>
      <c r="N504" s="89">
        <v>0</v>
      </c>
      <c r="O504" s="89">
        <v>0</v>
      </c>
      <c r="P504" s="89">
        <v>0</v>
      </c>
      <c r="Q504" s="89">
        <v>1258</v>
      </c>
      <c r="R504" s="89">
        <v>0</v>
      </c>
      <c r="S504" s="89">
        <v>1133</v>
      </c>
      <c r="T504" s="89">
        <v>1211</v>
      </c>
      <c r="U504" s="89">
        <v>1133</v>
      </c>
      <c r="V504" s="89">
        <v>0</v>
      </c>
      <c r="W504" s="89">
        <v>937</v>
      </c>
      <c r="X504" s="89">
        <v>1190</v>
      </c>
      <c r="Y504" s="89">
        <v>0</v>
      </c>
      <c r="Z504" s="89">
        <v>0</v>
      </c>
      <c r="AA504" s="89">
        <v>564</v>
      </c>
      <c r="AB504" s="89">
        <v>0</v>
      </c>
      <c r="AC504" s="89">
        <v>0</v>
      </c>
      <c r="AD504" s="89">
        <v>1049</v>
      </c>
      <c r="AE504" s="89">
        <v>0</v>
      </c>
      <c r="AF504" s="89">
        <v>192</v>
      </c>
      <c r="AG504" s="89">
        <v>191</v>
      </c>
      <c r="AH504" s="89">
        <v>283</v>
      </c>
      <c r="AI504" s="89">
        <v>1089</v>
      </c>
      <c r="AJ504" s="89">
        <v>0</v>
      </c>
    </row>
    <row r="505" spans="1:36">
      <c r="A505" s="89" t="s">
        <v>205</v>
      </c>
      <c r="B505" s="91" t="s">
        <v>474</v>
      </c>
      <c r="C505" s="89">
        <v>1593</v>
      </c>
      <c r="D505" s="89">
        <v>0</v>
      </c>
      <c r="E505" s="89">
        <v>1130</v>
      </c>
      <c r="F505" s="89">
        <v>0</v>
      </c>
      <c r="G505" s="89">
        <v>0</v>
      </c>
      <c r="H505" s="89">
        <v>1311</v>
      </c>
      <c r="I505" s="89">
        <v>1130</v>
      </c>
      <c r="J505" s="89">
        <v>500</v>
      </c>
      <c r="K505" s="89">
        <v>1069</v>
      </c>
      <c r="L505" s="89">
        <v>0</v>
      </c>
      <c r="M505" s="89">
        <v>1068</v>
      </c>
      <c r="N505" s="89">
        <v>0</v>
      </c>
      <c r="O505" s="89">
        <v>0</v>
      </c>
      <c r="P505" s="89">
        <v>0</v>
      </c>
      <c r="Q505" s="89">
        <v>1258</v>
      </c>
      <c r="R505" s="89">
        <v>0</v>
      </c>
      <c r="S505" s="89">
        <v>1133</v>
      </c>
      <c r="T505" s="89">
        <v>1211</v>
      </c>
      <c r="U505" s="89">
        <v>1133</v>
      </c>
      <c r="V505" s="89">
        <v>0</v>
      </c>
      <c r="W505" s="89">
        <v>937</v>
      </c>
      <c r="X505" s="89">
        <v>1190</v>
      </c>
      <c r="Y505" s="89">
        <v>0</v>
      </c>
      <c r="Z505" s="89">
        <v>0</v>
      </c>
      <c r="AA505" s="89">
        <v>564</v>
      </c>
      <c r="AB505" s="89">
        <v>0</v>
      </c>
      <c r="AC505" s="89">
        <v>0</v>
      </c>
      <c r="AD505" s="89">
        <v>1049</v>
      </c>
      <c r="AE505" s="89">
        <v>0</v>
      </c>
      <c r="AF505" s="89">
        <v>192</v>
      </c>
      <c r="AG505" s="89">
        <v>191</v>
      </c>
      <c r="AH505" s="89">
        <v>283</v>
      </c>
      <c r="AI505" s="89">
        <v>1089</v>
      </c>
      <c r="AJ505" s="89">
        <v>0</v>
      </c>
    </row>
    <row r="506" spans="1:36">
      <c r="A506" s="89" t="s">
        <v>146</v>
      </c>
      <c r="B506" s="91" t="s">
        <v>474</v>
      </c>
      <c r="C506" s="89">
        <v>1593</v>
      </c>
      <c r="D506" s="89">
        <v>0</v>
      </c>
      <c r="E506" s="89">
        <v>1130</v>
      </c>
      <c r="F506" s="89">
        <v>0</v>
      </c>
      <c r="G506" s="89">
        <v>0</v>
      </c>
      <c r="H506" s="89">
        <v>1311</v>
      </c>
      <c r="I506" s="89">
        <v>1130</v>
      </c>
      <c r="J506" s="89">
        <v>500</v>
      </c>
      <c r="K506" s="89">
        <v>1069</v>
      </c>
      <c r="L506" s="89">
        <v>0</v>
      </c>
      <c r="M506" s="89">
        <v>1068</v>
      </c>
      <c r="N506" s="89">
        <v>0</v>
      </c>
      <c r="O506" s="89">
        <v>0</v>
      </c>
      <c r="P506" s="89">
        <v>0</v>
      </c>
      <c r="Q506" s="89">
        <v>1258</v>
      </c>
      <c r="R506" s="89">
        <v>0</v>
      </c>
      <c r="S506" s="89">
        <v>1133</v>
      </c>
      <c r="T506" s="89">
        <v>1211</v>
      </c>
      <c r="U506" s="89">
        <v>1133</v>
      </c>
      <c r="V506" s="89">
        <v>0</v>
      </c>
      <c r="W506" s="89">
        <v>937</v>
      </c>
      <c r="X506" s="89">
        <v>1190</v>
      </c>
      <c r="Y506" s="89">
        <v>0</v>
      </c>
      <c r="Z506" s="89">
        <v>0</v>
      </c>
      <c r="AA506" s="89">
        <v>564</v>
      </c>
      <c r="AB506" s="89">
        <v>0</v>
      </c>
      <c r="AC506" s="89">
        <v>0</v>
      </c>
      <c r="AD506" s="89">
        <v>1049</v>
      </c>
      <c r="AE506" s="89">
        <v>0</v>
      </c>
      <c r="AF506" s="89">
        <v>192</v>
      </c>
      <c r="AG506" s="89">
        <v>191</v>
      </c>
      <c r="AH506" s="89">
        <v>283</v>
      </c>
      <c r="AI506" s="89">
        <v>1089</v>
      </c>
      <c r="AJ506" s="89">
        <v>0</v>
      </c>
    </row>
    <row r="507" spans="1:36">
      <c r="A507" s="89" t="s">
        <v>157</v>
      </c>
      <c r="B507" s="91" t="s">
        <v>474</v>
      </c>
      <c r="C507" s="89">
        <v>1593</v>
      </c>
      <c r="D507" s="89">
        <v>0</v>
      </c>
      <c r="E507" s="89">
        <v>1130</v>
      </c>
      <c r="F507" s="89">
        <v>0</v>
      </c>
      <c r="G507" s="89">
        <v>0</v>
      </c>
      <c r="H507" s="89">
        <v>1311</v>
      </c>
      <c r="I507" s="89">
        <v>1130</v>
      </c>
      <c r="J507" s="89">
        <v>500</v>
      </c>
      <c r="K507" s="89">
        <v>1069</v>
      </c>
      <c r="L507" s="89">
        <v>0</v>
      </c>
      <c r="M507" s="89">
        <v>1068</v>
      </c>
      <c r="N507" s="89">
        <v>0</v>
      </c>
      <c r="O507" s="89">
        <v>0</v>
      </c>
      <c r="P507" s="89">
        <v>0</v>
      </c>
      <c r="Q507" s="89">
        <v>1258</v>
      </c>
      <c r="R507" s="89">
        <v>0</v>
      </c>
      <c r="S507" s="89">
        <v>1133</v>
      </c>
      <c r="T507" s="89">
        <v>1211</v>
      </c>
      <c r="U507" s="89">
        <v>1133</v>
      </c>
      <c r="V507" s="89">
        <v>0</v>
      </c>
      <c r="W507" s="89">
        <v>937</v>
      </c>
      <c r="X507" s="89">
        <v>1190</v>
      </c>
      <c r="Y507" s="89">
        <v>0</v>
      </c>
      <c r="Z507" s="89">
        <v>0</v>
      </c>
      <c r="AA507" s="89">
        <v>564</v>
      </c>
      <c r="AB507" s="89">
        <v>0</v>
      </c>
      <c r="AC507" s="89">
        <v>0</v>
      </c>
      <c r="AD507" s="89">
        <v>1049</v>
      </c>
      <c r="AE507" s="89">
        <v>0</v>
      </c>
      <c r="AF507" s="89">
        <v>192</v>
      </c>
      <c r="AG507" s="89">
        <v>191</v>
      </c>
      <c r="AH507" s="89">
        <v>283</v>
      </c>
      <c r="AI507" s="89">
        <v>1089</v>
      </c>
      <c r="AJ507" s="89">
        <v>0</v>
      </c>
    </row>
    <row r="508" spans="1:36">
      <c r="A508" s="89" t="s">
        <v>344</v>
      </c>
      <c r="B508" s="91" t="s">
        <v>474</v>
      </c>
      <c r="C508" s="89">
        <v>1593</v>
      </c>
      <c r="D508" s="89">
        <v>0</v>
      </c>
      <c r="E508" s="89">
        <v>1130</v>
      </c>
      <c r="F508" s="89">
        <v>0</v>
      </c>
      <c r="G508" s="89">
        <v>0</v>
      </c>
      <c r="H508" s="89">
        <v>1311</v>
      </c>
      <c r="I508" s="89">
        <v>1130</v>
      </c>
      <c r="J508" s="89">
        <v>500</v>
      </c>
      <c r="K508" s="89">
        <v>1069</v>
      </c>
      <c r="L508" s="89">
        <v>0</v>
      </c>
      <c r="M508" s="89">
        <v>1068</v>
      </c>
      <c r="N508" s="89">
        <v>0</v>
      </c>
      <c r="O508" s="89">
        <v>0</v>
      </c>
      <c r="P508" s="89">
        <v>0</v>
      </c>
      <c r="Q508" s="89">
        <v>1258</v>
      </c>
      <c r="R508" s="89">
        <v>0</v>
      </c>
      <c r="S508" s="89">
        <v>1133</v>
      </c>
      <c r="T508" s="89">
        <v>1211</v>
      </c>
      <c r="U508" s="89">
        <v>1133</v>
      </c>
      <c r="V508" s="89">
        <v>0</v>
      </c>
      <c r="W508" s="89">
        <v>937</v>
      </c>
      <c r="X508" s="89">
        <v>1190</v>
      </c>
      <c r="Y508" s="89">
        <v>0</v>
      </c>
      <c r="Z508" s="89">
        <v>0</v>
      </c>
      <c r="AA508" s="89">
        <v>564</v>
      </c>
      <c r="AB508" s="89">
        <v>0</v>
      </c>
      <c r="AC508" s="89">
        <v>0</v>
      </c>
      <c r="AD508" s="89">
        <v>1049</v>
      </c>
      <c r="AE508" s="89">
        <v>0</v>
      </c>
      <c r="AF508" s="89">
        <v>192</v>
      </c>
      <c r="AG508" s="89">
        <v>191</v>
      </c>
      <c r="AH508" s="89">
        <v>283</v>
      </c>
      <c r="AI508" s="89">
        <v>1089</v>
      </c>
      <c r="AJ508" s="89">
        <v>0</v>
      </c>
    </row>
    <row r="509" spans="1:36">
      <c r="A509" s="89" t="s">
        <v>345</v>
      </c>
      <c r="B509" s="91" t="s">
        <v>474</v>
      </c>
      <c r="C509" s="89">
        <v>1593</v>
      </c>
      <c r="D509" s="89">
        <v>0</v>
      </c>
      <c r="E509" s="89">
        <v>1130</v>
      </c>
      <c r="F509" s="89">
        <v>0</v>
      </c>
      <c r="G509" s="89">
        <v>0</v>
      </c>
      <c r="H509" s="89">
        <v>1311</v>
      </c>
      <c r="I509" s="89">
        <v>1130</v>
      </c>
      <c r="J509" s="89">
        <v>500</v>
      </c>
      <c r="K509" s="89">
        <v>1069</v>
      </c>
      <c r="L509" s="89">
        <v>0</v>
      </c>
      <c r="M509" s="89">
        <v>1068</v>
      </c>
      <c r="N509" s="89">
        <v>0</v>
      </c>
      <c r="O509" s="89">
        <v>0</v>
      </c>
      <c r="P509" s="89">
        <v>0</v>
      </c>
      <c r="Q509" s="89">
        <v>1258</v>
      </c>
      <c r="R509" s="89">
        <v>0</v>
      </c>
      <c r="S509" s="89">
        <v>1133</v>
      </c>
      <c r="T509" s="89">
        <v>1211</v>
      </c>
      <c r="U509" s="89">
        <v>1133</v>
      </c>
      <c r="V509" s="89">
        <v>0</v>
      </c>
      <c r="W509" s="89">
        <v>937</v>
      </c>
      <c r="X509" s="89">
        <v>1190</v>
      </c>
      <c r="Y509" s="89">
        <v>0</v>
      </c>
      <c r="Z509" s="89">
        <v>0</v>
      </c>
      <c r="AA509" s="89">
        <v>564</v>
      </c>
      <c r="AB509" s="89">
        <v>0</v>
      </c>
      <c r="AC509" s="89">
        <v>0</v>
      </c>
      <c r="AD509" s="89">
        <v>1049</v>
      </c>
      <c r="AE509" s="89">
        <v>0</v>
      </c>
      <c r="AF509" s="89">
        <v>192</v>
      </c>
      <c r="AG509" s="89">
        <v>191</v>
      </c>
      <c r="AH509" s="89">
        <v>283</v>
      </c>
      <c r="AI509" s="89">
        <v>1089</v>
      </c>
      <c r="AJ509" s="89">
        <v>0</v>
      </c>
    </row>
    <row r="510" spans="1:36">
      <c r="A510" s="89" t="s">
        <v>343</v>
      </c>
      <c r="B510" s="91" t="s">
        <v>474</v>
      </c>
      <c r="C510" s="89">
        <v>1593</v>
      </c>
      <c r="D510" s="89">
        <v>0</v>
      </c>
      <c r="E510" s="89">
        <v>1130</v>
      </c>
      <c r="F510" s="89">
        <v>0</v>
      </c>
      <c r="G510" s="89">
        <v>0</v>
      </c>
      <c r="H510" s="89">
        <v>1311</v>
      </c>
      <c r="I510" s="89">
        <v>1130</v>
      </c>
      <c r="J510" s="89">
        <v>500</v>
      </c>
      <c r="K510" s="89">
        <v>1069</v>
      </c>
      <c r="L510" s="89">
        <v>0</v>
      </c>
      <c r="M510" s="89">
        <v>1068</v>
      </c>
      <c r="N510" s="89">
        <v>0</v>
      </c>
      <c r="O510" s="89">
        <v>0</v>
      </c>
      <c r="P510" s="89">
        <v>0</v>
      </c>
      <c r="Q510" s="89">
        <v>1258</v>
      </c>
      <c r="R510" s="89">
        <v>0</v>
      </c>
      <c r="S510" s="89">
        <v>1133</v>
      </c>
      <c r="T510" s="89">
        <v>1211</v>
      </c>
      <c r="U510" s="89">
        <v>1133</v>
      </c>
      <c r="V510" s="89">
        <v>0</v>
      </c>
      <c r="W510" s="89">
        <v>937</v>
      </c>
      <c r="X510" s="89">
        <v>1190</v>
      </c>
      <c r="Y510" s="89">
        <v>0</v>
      </c>
      <c r="Z510" s="89">
        <v>0</v>
      </c>
      <c r="AA510" s="89">
        <v>564</v>
      </c>
      <c r="AB510" s="89">
        <v>0</v>
      </c>
      <c r="AC510" s="89">
        <v>0</v>
      </c>
      <c r="AD510" s="89">
        <v>1049</v>
      </c>
      <c r="AE510" s="89">
        <v>0</v>
      </c>
      <c r="AF510" s="89">
        <v>192</v>
      </c>
      <c r="AG510" s="89">
        <v>191</v>
      </c>
      <c r="AH510" s="89">
        <v>283</v>
      </c>
      <c r="AI510" s="89">
        <v>1089</v>
      </c>
      <c r="AJ510" s="89">
        <v>0</v>
      </c>
    </row>
    <row r="511" spans="1:36">
      <c r="A511" s="89" t="s">
        <v>346</v>
      </c>
      <c r="B511" s="91" t="s">
        <v>474</v>
      </c>
      <c r="C511" s="89">
        <v>1593</v>
      </c>
      <c r="D511" s="89">
        <v>0</v>
      </c>
      <c r="E511" s="89">
        <v>1130</v>
      </c>
      <c r="F511" s="89">
        <v>0</v>
      </c>
      <c r="G511" s="89">
        <v>0</v>
      </c>
      <c r="H511" s="89">
        <v>1311</v>
      </c>
      <c r="I511" s="89">
        <v>1130</v>
      </c>
      <c r="J511" s="89">
        <v>500</v>
      </c>
      <c r="K511" s="89">
        <v>1069</v>
      </c>
      <c r="L511" s="89">
        <v>0</v>
      </c>
      <c r="M511" s="89">
        <v>1068</v>
      </c>
      <c r="N511" s="89">
        <v>0</v>
      </c>
      <c r="O511" s="89">
        <v>0</v>
      </c>
      <c r="P511" s="89">
        <v>0</v>
      </c>
      <c r="Q511" s="89">
        <v>1258</v>
      </c>
      <c r="R511" s="89">
        <v>0</v>
      </c>
      <c r="S511" s="89">
        <v>1133</v>
      </c>
      <c r="T511" s="89">
        <v>1211</v>
      </c>
      <c r="U511" s="89">
        <v>1133</v>
      </c>
      <c r="V511" s="89">
        <v>0</v>
      </c>
      <c r="W511" s="89">
        <v>937</v>
      </c>
      <c r="X511" s="89">
        <v>1190</v>
      </c>
      <c r="Y511" s="89">
        <v>0</v>
      </c>
      <c r="Z511" s="89">
        <v>0</v>
      </c>
      <c r="AA511" s="89">
        <v>564</v>
      </c>
      <c r="AB511" s="89">
        <v>0</v>
      </c>
      <c r="AC511" s="89">
        <v>0</v>
      </c>
      <c r="AD511" s="89">
        <v>1049</v>
      </c>
      <c r="AE511" s="89">
        <v>0</v>
      </c>
      <c r="AF511" s="89">
        <v>192</v>
      </c>
      <c r="AG511" s="89">
        <v>191</v>
      </c>
      <c r="AH511" s="89">
        <v>283</v>
      </c>
      <c r="AI511" s="89">
        <v>1089</v>
      </c>
      <c r="AJ511" s="89">
        <v>0</v>
      </c>
    </row>
    <row r="512" spans="1:36">
      <c r="A512" s="89" t="s">
        <v>143</v>
      </c>
      <c r="B512" s="91" t="s">
        <v>474</v>
      </c>
      <c r="C512" s="89">
        <v>1593</v>
      </c>
      <c r="D512" s="89">
        <v>0</v>
      </c>
      <c r="E512" s="89">
        <v>1130</v>
      </c>
      <c r="F512" s="89">
        <v>0</v>
      </c>
      <c r="G512" s="89">
        <v>0</v>
      </c>
      <c r="H512" s="89">
        <v>1311</v>
      </c>
      <c r="I512" s="89">
        <v>1130</v>
      </c>
      <c r="J512" s="89">
        <v>500</v>
      </c>
      <c r="K512" s="89">
        <v>1069</v>
      </c>
      <c r="L512" s="89">
        <v>0</v>
      </c>
      <c r="M512" s="89">
        <v>1068</v>
      </c>
      <c r="N512" s="89">
        <v>0</v>
      </c>
      <c r="O512" s="89">
        <v>0</v>
      </c>
      <c r="P512" s="89">
        <v>0</v>
      </c>
      <c r="Q512" s="89">
        <v>1258</v>
      </c>
      <c r="R512" s="89">
        <v>0</v>
      </c>
      <c r="S512" s="89">
        <v>1133</v>
      </c>
      <c r="T512" s="89">
        <v>1211</v>
      </c>
      <c r="U512" s="89">
        <v>1133</v>
      </c>
      <c r="V512" s="89">
        <v>0</v>
      </c>
      <c r="W512" s="89">
        <v>937</v>
      </c>
      <c r="X512" s="89">
        <v>1190</v>
      </c>
      <c r="Y512" s="89">
        <v>0</v>
      </c>
      <c r="Z512" s="89">
        <v>0</v>
      </c>
      <c r="AA512" s="89">
        <v>564</v>
      </c>
      <c r="AB512" s="89">
        <v>0</v>
      </c>
      <c r="AC512" s="89">
        <v>0</v>
      </c>
      <c r="AD512" s="89">
        <v>1049</v>
      </c>
      <c r="AE512" s="89">
        <v>0</v>
      </c>
      <c r="AF512" s="89">
        <v>192</v>
      </c>
      <c r="AG512" s="89">
        <v>191</v>
      </c>
      <c r="AH512" s="89">
        <v>283</v>
      </c>
      <c r="AI512" s="89">
        <v>1089</v>
      </c>
      <c r="AJ512" s="89">
        <v>0</v>
      </c>
    </row>
    <row r="513" spans="1:36">
      <c r="A513" s="89" t="s">
        <v>24</v>
      </c>
      <c r="B513" s="91" t="s">
        <v>474</v>
      </c>
      <c r="C513" s="89">
        <v>1593</v>
      </c>
      <c r="D513" s="89">
        <v>0</v>
      </c>
      <c r="E513" s="89">
        <v>1130</v>
      </c>
      <c r="F513" s="89">
        <v>0</v>
      </c>
      <c r="G513" s="89">
        <v>0</v>
      </c>
      <c r="H513" s="89">
        <v>1311</v>
      </c>
      <c r="I513" s="89">
        <v>1130</v>
      </c>
      <c r="J513" s="89">
        <v>500</v>
      </c>
      <c r="K513" s="89">
        <v>1069</v>
      </c>
      <c r="L513" s="89">
        <v>0</v>
      </c>
      <c r="M513" s="89">
        <v>1068</v>
      </c>
      <c r="N513" s="89">
        <v>0</v>
      </c>
      <c r="O513" s="89">
        <v>0</v>
      </c>
      <c r="P513" s="89">
        <v>0</v>
      </c>
      <c r="Q513" s="89">
        <v>1258</v>
      </c>
      <c r="R513" s="89">
        <v>0</v>
      </c>
      <c r="S513" s="89">
        <v>1133</v>
      </c>
      <c r="T513" s="89">
        <v>1211</v>
      </c>
      <c r="U513" s="89">
        <v>1133</v>
      </c>
      <c r="V513" s="89">
        <v>0</v>
      </c>
      <c r="W513" s="89">
        <v>937</v>
      </c>
      <c r="X513" s="89">
        <v>1190</v>
      </c>
      <c r="Y513" s="89">
        <v>0</v>
      </c>
      <c r="Z513" s="89">
        <v>0</v>
      </c>
      <c r="AA513" s="89">
        <v>564</v>
      </c>
      <c r="AB513" s="89">
        <v>0</v>
      </c>
      <c r="AC513" s="89">
        <v>0</v>
      </c>
      <c r="AD513" s="89">
        <v>1049</v>
      </c>
      <c r="AE513" s="89">
        <v>0</v>
      </c>
      <c r="AF513" s="89">
        <v>192</v>
      </c>
      <c r="AG513" s="89">
        <v>191</v>
      </c>
      <c r="AH513" s="89">
        <v>283</v>
      </c>
      <c r="AI513" s="89">
        <v>1089</v>
      </c>
      <c r="AJ513" s="89">
        <v>0</v>
      </c>
    </row>
    <row r="514" spans="1:36">
      <c r="A514" s="89" t="s">
        <v>330</v>
      </c>
      <c r="B514" s="91" t="s">
        <v>474</v>
      </c>
      <c r="C514" s="89">
        <v>1593</v>
      </c>
      <c r="D514" s="89">
        <v>0</v>
      </c>
      <c r="E514" s="89">
        <v>1130</v>
      </c>
      <c r="F514" s="89">
        <v>0</v>
      </c>
      <c r="G514" s="89">
        <v>0</v>
      </c>
      <c r="H514" s="89">
        <v>1311</v>
      </c>
      <c r="I514" s="89">
        <v>1130</v>
      </c>
      <c r="J514" s="89">
        <v>500</v>
      </c>
      <c r="K514" s="89">
        <v>1069</v>
      </c>
      <c r="L514" s="89">
        <v>0</v>
      </c>
      <c r="M514" s="89">
        <v>1068</v>
      </c>
      <c r="N514" s="89">
        <v>0</v>
      </c>
      <c r="O514" s="89">
        <v>0</v>
      </c>
      <c r="P514" s="89">
        <v>0</v>
      </c>
      <c r="Q514" s="89">
        <v>1258</v>
      </c>
      <c r="R514" s="89">
        <v>0</v>
      </c>
      <c r="S514" s="89">
        <v>1133</v>
      </c>
      <c r="T514" s="89">
        <v>1211</v>
      </c>
      <c r="U514" s="89">
        <v>1133</v>
      </c>
      <c r="V514" s="89">
        <v>0</v>
      </c>
      <c r="W514" s="89">
        <v>937</v>
      </c>
      <c r="X514" s="89">
        <v>1190</v>
      </c>
      <c r="Y514" s="89">
        <v>0</v>
      </c>
      <c r="Z514" s="89">
        <v>0</v>
      </c>
      <c r="AA514" s="89">
        <v>564</v>
      </c>
      <c r="AB514" s="89">
        <v>0</v>
      </c>
      <c r="AC514" s="89">
        <v>0</v>
      </c>
      <c r="AD514" s="89">
        <v>1049</v>
      </c>
      <c r="AE514" s="89">
        <v>0</v>
      </c>
      <c r="AF514" s="89">
        <v>192</v>
      </c>
      <c r="AG514" s="89">
        <v>191</v>
      </c>
      <c r="AH514" s="89">
        <v>283</v>
      </c>
      <c r="AI514" s="89">
        <v>1089</v>
      </c>
      <c r="AJ514" s="89">
        <v>0</v>
      </c>
    </row>
    <row r="515" spans="1:36">
      <c r="A515" s="89" t="s">
        <v>369</v>
      </c>
      <c r="B515" s="91" t="s">
        <v>474</v>
      </c>
      <c r="C515" s="89">
        <v>1</v>
      </c>
      <c r="D515" s="89">
        <v>1</v>
      </c>
      <c r="E515" s="89">
        <v>1</v>
      </c>
      <c r="F515" s="89">
        <v>1</v>
      </c>
      <c r="G515" s="89">
        <v>1</v>
      </c>
      <c r="H515" s="89">
        <v>1</v>
      </c>
      <c r="I515" s="89">
        <v>1</v>
      </c>
      <c r="J515" s="89">
        <v>1</v>
      </c>
      <c r="K515" s="89">
        <v>1</v>
      </c>
      <c r="L515" s="89">
        <v>1</v>
      </c>
      <c r="M515" s="89">
        <v>1</v>
      </c>
      <c r="N515" s="89">
        <v>1</v>
      </c>
      <c r="O515" s="89">
        <v>1</v>
      </c>
      <c r="P515" s="89">
        <v>1</v>
      </c>
      <c r="Q515" s="89">
        <v>1</v>
      </c>
      <c r="R515" s="89">
        <v>1</v>
      </c>
      <c r="S515" s="89">
        <v>1</v>
      </c>
      <c r="T515" s="89">
        <v>1</v>
      </c>
      <c r="U515" s="89">
        <v>1</v>
      </c>
      <c r="V515" s="89">
        <v>1</v>
      </c>
      <c r="W515" s="89">
        <v>0</v>
      </c>
      <c r="X515" s="89">
        <v>1</v>
      </c>
      <c r="Y515" s="89">
        <v>1</v>
      </c>
      <c r="Z515" s="89">
        <v>1</v>
      </c>
      <c r="AA515" s="89">
        <v>1</v>
      </c>
      <c r="AB515" s="89">
        <v>1</v>
      </c>
      <c r="AC515" s="89">
        <v>1</v>
      </c>
      <c r="AD515" s="89">
        <v>1</v>
      </c>
      <c r="AE515" s="89">
        <v>1</v>
      </c>
      <c r="AF515" s="89">
        <v>1</v>
      </c>
      <c r="AG515" s="89">
        <v>1</v>
      </c>
      <c r="AH515" s="89">
        <v>1</v>
      </c>
      <c r="AI515" s="89">
        <v>1</v>
      </c>
      <c r="AJ515" s="89">
        <v>1</v>
      </c>
    </row>
  </sheetData>
  <autoFilter ref="A5:AC398" xr:uid="{00000000-0009-0000-0000-000008000000}"/>
  <sortState xmlns:xlrd2="http://schemas.microsoft.com/office/spreadsheetml/2017/richdata2" ref="A6:AD397">
    <sortCondition ref="A6:A397"/>
    <sortCondition ref="B6:B397"/>
  </sortState>
  <phoneticPr fontId="29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53</vt:i4>
      </vt:variant>
    </vt:vector>
  </HeadingPairs>
  <TitlesOfParts>
    <vt:vector size="53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Par_TradeCapacity</vt:lpstr>
      <vt:lpstr>Par_TradeCosts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2021-03-12T12:46:38Z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