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 codeName="DieseArbeitsmappe" autoCompressPictures="0"/>
  <xr:revisionPtr revIDLastSave="0" documentId="13_ncr:1_{174BAFC8-7BD6-41D4-89B6-232E23C847FC}" xr6:coauthVersionLast="45" xr6:coauthVersionMax="45" xr10:uidLastSave="{00000000-0000-0000-0000-000000000000}"/>
  <bookViews>
    <workbookView xWindow="-28920" yWindow="-120" windowWidth="29040" windowHeight="15840" tabRatio="804" firstSheet="37" activeTab="41" xr2:uid="{00000000-000D-0000-FFFF-FFFF00000000}"/>
  </bookViews>
  <sheets>
    <sheet name="Sets" sheetId="41" r:id="rId1"/>
    <sheet name="Par_DaySplit" sheetId="62" r:id="rId2"/>
    <sheet name="Par_YearSplit" sheetId="42" r:id="rId3"/>
    <sheet name="Par_TagTechnologyToSector" sheetId="85" r:id="rId4"/>
    <sheet name="Par_CapacityToActivityUnit" sheetId="43" r:id="rId5"/>
    <sheet name="Par_Conversionls" sheetId="44" r:id="rId6"/>
    <sheet name="Par_Conversionld" sheetId="45" r:id="rId7"/>
    <sheet name="Par_Conversionlh" sheetId="46" r:id="rId8"/>
    <sheet name="Par_TradeRoute" sheetId="37" r:id="rId9"/>
    <sheet name="Par_TradeCosts" sheetId="47" r:id="rId10"/>
    <sheet name="Par_TradeCapacity" sheetId="64" r:id="rId11"/>
    <sheet name="Par_TradeCapacityGrowthCosts" sheetId="67" r:id="rId12"/>
    <sheet name="Par_GrowthRateTradeCapacity" sheetId="68" r:id="rId13"/>
    <sheet name="Par_AnnualExogenousEmission" sheetId="60" r:id="rId14"/>
    <sheet name="Par_AnnualEmissionLimit" sheetId="71" r:id="rId15"/>
    <sheet name="Par_AnnualSectoralEmissionLimit" sheetId="86" r:id="rId16"/>
    <sheet name="Par_RegionalAnnualEmissionLimit" sheetId="61" r:id="rId17"/>
    <sheet name="Par_EmissionActivityRatio" sheetId="22" r:id="rId18"/>
    <sheet name="Par_EmissionPenaltyTagTech" sheetId="70" r:id="rId19"/>
    <sheet name="Par_EmissionContentPerFuel" sheetId="69" r:id="rId20"/>
    <sheet name="Par_EmissionsPenalty" sheetId="48" r:id="rId21"/>
    <sheet name="Par_SpecifiedAnnualDemand" sheetId="31" r:id="rId22"/>
    <sheet name="Par_ReserveMargin" sheetId="59" r:id="rId23"/>
    <sheet name="Par_ReserveMarginTagFuel" sheetId="33" r:id="rId24"/>
    <sheet name="Par_ReserveMarginTagTechnology" sheetId="26" r:id="rId25"/>
    <sheet name="Par_InputActivityRatio" sheetId="17" r:id="rId26"/>
    <sheet name="Par_OutputActivityRatio" sheetId="18" r:id="rId27"/>
    <sheet name="Par_CapitalCost" sheetId="20" r:id="rId28"/>
    <sheet name="Par_VariableCost" sheetId="3" r:id="rId29"/>
    <sheet name="Par_FixedCost" sheetId="19" r:id="rId30"/>
    <sheet name="Par_ResidualCapacity" sheetId="21" r:id="rId31"/>
    <sheet name="Par_AvailabilityFactor" sheetId="4" r:id="rId32"/>
    <sheet name="Par_CapacityFactor" sheetId="5" r:id="rId33"/>
    <sheet name="Par_OperationalLife" sheetId="6" r:id="rId34"/>
    <sheet name="Par_TotalAnnualMinActivity" sheetId="40" r:id="rId35"/>
    <sheet name="Par_TotalAnnualMaxActivity" sheetId="39" r:id="rId36"/>
    <sheet name="Par_TotalAnnualMaxCapacity" sheetId="8" r:id="rId37"/>
    <sheet name="Par_ModelPeriodActivityMaxLimit" sheetId="63" r:id="rId38"/>
    <sheet name="Par_TotalAnnualMinCapacity" sheetId="27" r:id="rId39"/>
    <sheet name="Par_TagTechnologyToModalType" sheetId="65" r:id="rId40"/>
    <sheet name="Par_RegionalCCSLimit" sheetId="89" r:id="rId41"/>
    <sheet name="Par_RegionalBaseYearProduction" sheetId="75" r:id="rId42"/>
    <sheet name="Par_BaseYearProduction" sheetId="74" r:id="rId43"/>
    <sheet name="Par_ModalSplitByFuel" sheetId="66" r:id="rId44"/>
    <sheet name="Par_TechnologyToStorage" sheetId="49" r:id="rId45"/>
    <sheet name="Par_TechnologyFromStorage" sheetId="50" r:id="rId46"/>
    <sheet name="Par_StorageLevelStart" sheetId="51" r:id="rId47"/>
    <sheet name="Par_StorageMaxChargeRate" sheetId="52" r:id="rId48"/>
    <sheet name="Par_StorageMaxDischargeRate" sheetId="53" r:id="rId49"/>
    <sheet name="Par_MinStorageCharge" sheetId="54" r:id="rId50"/>
    <sheet name="Par_OperationalLifeStorage" sheetId="55" r:id="rId51"/>
    <sheet name="Par_CapitalCostStorage" sheetId="56" r:id="rId52"/>
    <sheet name="Par_ResidualStorageCapacity" sheetId="57" r:id="rId53"/>
  </sheets>
  <externalReferences>
    <externalReference r:id="rId54"/>
    <externalReference r:id="rId55"/>
    <externalReference r:id="rId56"/>
    <externalReference r:id="rId57"/>
  </externalReferences>
  <definedNames>
    <definedName name="_xlnm._FilterDatabase" localSheetId="32" hidden="1">Par_CapacityFactor!$A$5:$O$24485</definedName>
    <definedName name="_xlnm._FilterDatabase" localSheetId="27" hidden="1">Par_CapitalCost!$A$5:$J$5</definedName>
    <definedName name="_xlnm._FilterDatabase" localSheetId="51" hidden="1">Par_CapitalCostStorage!$A$5:$D$5</definedName>
    <definedName name="_xlnm._FilterDatabase" localSheetId="17" hidden="1">Par_EmissionActivityRatio!$A$5:$AF$58</definedName>
    <definedName name="_xlnm._FilterDatabase" localSheetId="18" hidden="1">Par_EmissionPenaltyTagTech!$A$5:$AE$5</definedName>
    <definedName name="_xlnm._FilterDatabase" localSheetId="29" hidden="1">Par_FixedCost!$A$5:$M$5</definedName>
    <definedName name="_xlnm._FilterDatabase" localSheetId="12" hidden="1">Par_GrowthRateTradeCapacity!$A$5:$H$10</definedName>
    <definedName name="_xlnm._FilterDatabase" localSheetId="25" hidden="1">Par_InputActivityRatio!$A$5:$U$194</definedName>
    <definedName name="_xlnm._FilterDatabase" localSheetId="43" hidden="1">Par_ModalSplitByFuel!$A$5:$U$85</definedName>
    <definedName name="_xlnm._FilterDatabase" localSheetId="37" hidden="1">Par_ModelPeriodActivityMaxLimit!$A$4:$C$10</definedName>
    <definedName name="_xlnm._FilterDatabase" localSheetId="50" hidden="1">Par_OperationalLifeStorage!$A$5:$M$5</definedName>
    <definedName name="_xlnm._FilterDatabase" localSheetId="26" hidden="1">Par_OutputActivityRatio!$A$5:$S$234</definedName>
    <definedName name="_xlnm._FilterDatabase" localSheetId="41" hidden="1">Par_RegionalBaseYearProduction!$A$5:$D$51</definedName>
    <definedName name="_xlnm._FilterDatabase" localSheetId="40" hidden="1">Par_RegionalCCSLimit!$A$5:$B$5</definedName>
    <definedName name="_xlnm._FilterDatabase" localSheetId="22" hidden="1">Par_ReserveMargin!$A$5:$I$10</definedName>
    <definedName name="_xlnm._FilterDatabase" localSheetId="24" hidden="1">Par_ReserveMarginTagTechnology!$A$5:$J$12</definedName>
    <definedName name="_xlnm._FilterDatabase" localSheetId="30" hidden="1">Par_ResidualCapacity!$A$5:$J$206</definedName>
    <definedName name="_xlnm._FilterDatabase" localSheetId="21" hidden="1">Par_SpecifiedAnnualDemand!$A$5:$J$40</definedName>
    <definedName name="_xlnm._FilterDatabase" localSheetId="35" hidden="1">Par_TotalAnnualMaxActivity!$A$5:$J$40</definedName>
    <definedName name="_xlnm._FilterDatabase" localSheetId="36" hidden="1">Par_TotalAnnualMaxCapacity!$A$5:$K$107</definedName>
    <definedName name="_xlnm._FilterDatabase" localSheetId="10" hidden="1">Par_TradeCapacity!$B$5:$D$16</definedName>
    <definedName name="_xlnm._FilterDatabase" localSheetId="11" hidden="1">Par_TradeCapacityGrowthCosts!$A$5:$G$10</definedName>
    <definedName name="_xlnm._FilterDatabase" localSheetId="9" hidden="1">Par_TradeCosts!$A$5:$G$55</definedName>
    <definedName name="_xlnm._FilterDatabase" localSheetId="8" hidden="1">Par_TradeRoute!$A$5:$G$80</definedName>
    <definedName name="_xlnm._FilterDatabase" localSheetId="28" hidden="1">Par_VariableCost!$A$5:$O$5</definedName>
    <definedName name="_xlnm._FilterDatabase" localSheetId="0" hidden="1">Sets!$B$2:$B$576</definedName>
    <definedName name="Emissions" localSheetId="14">#REF!</definedName>
    <definedName name="Emissions" localSheetId="15">#REF!</definedName>
    <definedName name="Emissions" localSheetId="1">#REF!</definedName>
    <definedName name="Emissions" localSheetId="18">#REF!</definedName>
    <definedName name="Emissions" localSheetId="12">#REF!</definedName>
    <definedName name="Emissions" localSheetId="41">#REF!</definedName>
    <definedName name="Emissions" localSheetId="40">#REF!</definedName>
    <definedName name="Emissions" localSheetId="3">#REF!</definedName>
    <definedName name="Emissions" localSheetId="10">#REF!</definedName>
    <definedName name="Emissions" localSheetId="11">#REF!</definedName>
    <definedName name="Emissions">#REF!</definedName>
    <definedName name="Fuels" localSheetId="14">[1]Data!$C$2:$C$24</definedName>
    <definedName name="Fuels" localSheetId="13">[1]Data!$C$2:$C$24</definedName>
    <definedName name="Fuels" localSheetId="15">[1]Data!$C$2:$C$24</definedName>
    <definedName name="Fuels" localSheetId="1">#REF!</definedName>
    <definedName name="Fuels" localSheetId="18">#REF!</definedName>
    <definedName name="Fuels" localSheetId="12">[2]Data!$C$2:$C$24</definedName>
    <definedName name="Fuels" localSheetId="16">[1]Data!$C$2:$C$24</definedName>
    <definedName name="Fuels" localSheetId="41">#REF!</definedName>
    <definedName name="Fuels" localSheetId="40">#REF!</definedName>
    <definedName name="Fuels" localSheetId="22">[1]Data!$C$2:$C$24</definedName>
    <definedName name="Fuels" localSheetId="3">#REF!</definedName>
    <definedName name="Fuels" localSheetId="35">[3]Data!$C$2:$C$24</definedName>
    <definedName name="Fuels" localSheetId="34">[3]Data!$C$2:$C$24</definedName>
    <definedName name="Fuels" localSheetId="10">[2]Data!$C$2:$C$24</definedName>
    <definedName name="Fuels" localSheetId="11">[2]Data!$C$2:$C$24</definedName>
    <definedName name="Fuels">#REF!</definedName>
    <definedName name="Regions" localSheetId="14">[1]Data!$G$2:$G$11</definedName>
    <definedName name="Regions" localSheetId="13">[1]Data!$G$2:$G$11</definedName>
    <definedName name="Regions" localSheetId="15">[1]Data!$G$2:$G$11</definedName>
    <definedName name="Regions" localSheetId="1">#REF!</definedName>
    <definedName name="Regions" localSheetId="18">#REF!</definedName>
    <definedName name="Regions" localSheetId="12">[2]Data!$G$2:$G$11</definedName>
    <definedName name="Regions" localSheetId="16">[1]Data!$G$2:$G$11</definedName>
    <definedName name="Regions" localSheetId="41">#REF!</definedName>
    <definedName name="Regions" localSheetId="40">#REF!</definedName>
    <definedName name="Regions" localSheetId="22">[1]Data!$G$2:$G$11</definedName>
    <definedName name="Regions" localSheetId="3">#REF!</definedName>
    <definedName name="Regions" localSheetId="35">[3]Data!$G$2:$G$11</definedName>
    <definedName name="Regions" localSheetId="34">[3]Data!$G$2:$G$11</definedName>
    <definedName name="Regions" localSheetId="10">[2]Data!$G$2:$G$11</definedName>
    <definedName name="Regions" localSheetId="11">[2]Data!$G$2:$G$11</definedName>
    <definedName name="Regions">#REF!</definedName>
    <definedName name="Storages" localSheetId="14">#REF!</definedName>
    <definedName name="Storages" localSheetId="15">#REF!</definedName>
    <definedName name="Storages" localSheetId="1">#REF!</definedName>
    <definedName name="Storages" localSheetId="18">#REF!</definedName>
    <definedName name="Storages" localSheetId="12">#REF!</definedName>
    <definedName name="Storages" localSheetId="41">#REF!</definedName>
    <definedName name="Storages" localSheetId="40">#REF!</definedName>
    <definedName name="Storages" localSheetId="3">#REF!</definedName>
    <definedName name="Storages" localSheetId="10">#REF!</definedName>
    <definedName name="Storages" localSheetId="11">#REF!</definedName>
    <definedName name="Storages">#REF!</definedName>
    <definedName name="Technologies" localSheetId="14">#REF!:B</definedName>
    <definedName name="Technologies" localSheetId="15">#REF!:B</definedName>
    <definedName name="Technologies" localSheetId="1">#REF!:B</definedName>
    <definedName name="Technologies" localSheetId="18">#REF!:B</definedName>
    <definedName name="Technologies" localSheetId="12">[2]Data!#REF!:B</definedName>
    <definedName name="Technologies" localSheetId="43">[4]Data!$B$2:$B$83</definedName>
    <definedName name="Technologies" localSheetId="41">#REF!:B</definedName>
    <definedName name="Technologies" localSheetId="40">#REF!:B</definedName>
    <definedName name="Technologies" localSheetId="3">#REF!:B</definedName>
    <definedName name="Technologies" localSheetId="35">[3]Data!$B$2:$B$69</definedName>
    <definedName name="Technologies" localSheetId="34">[3]Data!$B$2:$B$69</definedName>
    <definedName name="Technologies" localSheetId="10">[2]Data!#REF!:B</definedName>
    <definedName name="Technologies" localSheetId="11">[2]Data!#REF!:B</definedName>
    <definedName name="Technologies">#REF!:B</definedName>
    <definedName name="Timeslices" localSheetId="14">#REF!</definedName>
    <definedName name="Timeslices" localSheetId="15">#REF!</definedName>
    <definedName name="Timeslices" localSheetId="1">#REF!</definedName>
    <definedName name="Timeslices" localSheetId="18">#REF!</definedName>
    <definedName name="Timeslices" localSheetId="12">[2]Data!$E$2:$E$7</definedName>
    <definedName name="Timeslices" localSheetId="41">#REF!</definedName>
    <definedName name="Timeslices" localSheetId="40">#REF!</definedName>
    <definedName name="Timeslices" localSheetId="39">#REF!</definedName>
    <definedName name="Timeslices" localSheetId="3">#REF!</definedName>
    <definedName name="Timeslices" localSheetId="10">[2]Data!$E$2:$E$7</definedName>
    <definedName name="Timeslices" localSheetId="11">[2]Data!$E$2:$E$7</definedName>
    <definedName name="Timeslices">#REF!</definedName>
    <definedName name="Years" localSheetId="14">#REF!</definedName>
    <definedName name="Years" localSheetId="15">#REF!</definedName>
    <definedName name="Years" localSheetId="1">#REF!</definedName>
    <definedName name="Years" localSheetId="18">#REF!</definedName>
    <definedName name="Years" localSheetId="12">#REF!</definedName>
    <definedName name="Years" localSheetId="41">#REF!</definedName>
    <definedName name="Years" localSheetId="40">#REF!</definedName>
    <definedName name="Years" localSheetId="3">#REF!</definedName>
    <definedName name="Years" localSheetId="10">#REF!</definedName>
    <definedName name="Years" localSheetId="11">#REF!</definedName>
    <definedName name="Years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21" l="1"/>
  <c r="E59" i="21" s="1"/>
  <c r="F59" i="21" s="1"/>
  <c r="G59" i="21" s="1"/>
  <c r="H59" i="21" s="1"/>
  <c r="I59" i="21" s="1"/>
  <c r="C8" i="69" l="1"/>
  <c r="C7" i="69"/>
  <c r="C11" i="69" s="1"/>
  <c r="C6" i="69"/>
  <c r="C5" i="69"/>
</calcChain>
</file>

<file path=xl/sharedStrings.xml><?xml version="1.0" encoding="utf-8"?>
<sst xmlns="http://schemas.openxmlformats.org/spreadsheetml/2006/main" count="5198" uniqueCount="418">
  <si>
    <t>CO2</t>
  </si>
  <si>
    <t>YearSplit{l in TIMESLICE, y in YEAR}  Units: Fraction of 8760 hours</t>
  </si>
  <si>
    <t>The fraction of the year in each time slice.</t>
  </si>
  <si>
    <t>The annual cost per unit of capacity of a technology.</t>
  </si>
  <si>
    <t>Total capital cost (including interest paid during construction)per unit of capacity for new capacity additions</t>
  </si>
  <si>
    <t>The capacity left over from periods prior to the modeling period.</t>
  </si>
  <si>
    <t>Indicates the maximum time technology may run in a given time slice.</t>
  </si>
  <si>
    <t>Emissions factor per unit of activity.</t>
  </si>
  <si>
    <t>Externality cost per unit of emission</t>
  </si>
  <si>
    <t>Indicates if the output fuel has a reserve margin associated with it</t>
  </si>
  <si>
    <t>Amount the technology contributes to the reserve margin 1=100%  0.2=20%.</t>
  </si>
  <si>
    <t>Operational lifespan of a process in years.</t>
  </si>
  <si>
    <t>Maximum total (residual and new) capacity each year.</t>
  </si>
  <si>
    <t>Minimum total (residual and new) capacity each year.</t>
  </si>
  <si>
    <t>Conversionls{l in TIMESLICE, ls in SEASON}</t>
  </si>
  <si>
    <t>Set equal to 1 to assign a particular time slice to a season. Set equal to 0 in order not to assign a particular time slice to a season.</t>
  </si>
  <si>
    <t>Conversionld{l in TIMESLICE, ld in DAYTYPE}</t>
  </si>
  <si>
    <t>Set equal to 1 to assign a particular time slice to a day type. Set equal to 0 in order not to assign a particular time slice to a day type.</t>
  </si>
  <si>
    <t xml:space="preserve">Conversionlh{l in TIMESLICE, lh in DAILYTIMEBRACKET} </t>
  </si>
  <si>
    <t>Set equal to 1 to assign a particular time slice to a daily time bracket. Set equal to 0 in order not to assign a particular time slice to a daily time bracket.</t>
  </si>
  <si>
    <t>Region</t>
  </si>
  <si>
    <t>Fuel</t>
  </si>
  <si>
    <t>P_Gas</t>
  </si>
  <si>
    <t>P_Nuclear</t>
  </si>
  <si>
    <t>Power</t>
  </si>
  <si>
    <t>Emission</t>
  </si>
  <si>
    <t>Technology</t>
  </si>
  <si>
    <t>Year</t>
  </si>
  <si>
    <t>Timeslice</t>
  </si>
  <si>
    <t>Mode_of_operation</t>
  </si>
  <si>
    <t>Season</t>
  </si>
  <si>
    <t>Daytype</t>
  </si>
  <si>
    <t>Daylitimebracket</t>
  </si>
  <si>
    <t>Storage</t>
  </si>
  <si>
    <t>Heat_Low</t>
  </si>
  <si>
    <t>Value</t>
  </si>
  <si>
    <t>power</t>
  </si>
  <si>
    <t>MT_PSNG_ROAD</t>
  </si>
  <si>
    <t>MT_PSNG_RAIL</t>
  </si>
  <si>
    <t>MT_PSNG_AIR</t>
  </si>
  <si>
    <t>MT_FRT_ROAD</t>
  </si>
  <si>
    <t>MT_FRT_RAIL</t>
  </si>
  <si>
    <t>MT_FRT_SHIP</t>
  </si>
  <si>
    <t>MT_PSNG_ROAD_RE</t>
  </si>
  <si>
    <t>MT_PSNG_RAIL_RE</t>
  </si>
  <si>
    <t>MT_PSNG_AIR_RE</t>
  </si>
  <si>
    <t>MT_FRT_ROAD_RE</t>
  </si>
  <si>
    <t>MT_FRT_RAIL_RE</t>
  </si>
  <si>
    <t>MT_FRT_SHIP_RE</t>
  </si>
  <si>
    <t>MT_PSNG_ROAD_CONV</t>
  </si>
  <si>
    <t>MT_PSNG_RAIL_CONV</t>
  </si>
  <si>
    <t>MT_PSNG_AIR_CONV</t>
  </si>
  <si>
    <t>MT_FRT_ROAD_CONV</t>
  </si>
  <si>
    <t>MT_FRT_RAIL_CONV</t>
  </si>
  <si>
    <t>MT_FRT_SHIP_CONV</t>
  </si>
  <si>
    <t>Defines trade links between regions for specific fuels. If r is linked to rr, rr has also to be linked with r. Symmetrical matrix with diagonal of zeroes</t>
  </si>
  <si>
    <t>Minimum total activity each year.</t>
  </si>
  <si>
    <t>ModalType</t>
  </si>
  <si>
    <t>P_Oil</t>
  </si>
  <si>
    <t>FRT_Ship_Conv</t>
  </si>
  <si>
    <t>FRT_Ship_Bio</t>
  </si>
  <si>
    <t>FRT_Road_H2</t>
  </si>
  <si>
    <t>PSNG_Air_Conv</t>
  </si>
  <si>
    <t>PSNG_Road_ICE</t>
  </si>
  <si>
    <t>PSNG_Road_BEV</t>
  </si>
  <si>
    <t>Mode of operation</t>
  </si>
  <si>
    <t>Amount of external Emissions for a year in a certain region.</t>
  </si>
  <si>
    <t>Limits the maximum amount of Emissions for a certain region in a year.</t>
  </si>
  <si>
    <t>Q1A</t>
  </si>
  <si>
    <t>Q1N</t>
  </si>
  <si>
    <t>Q1M</t>
  </si>
  <si>
    <t>Q1P</t>
  </si>
  <si>
    <t>Q2N</t>
  </si>
  <si>
    <t>Q2M</t>
  </si>
  <si>
    <t>Q2P</t>
  </si>
  <si>
    <t>Q2A</t>
  </si>
  <si>
    <t>Q3N</t>
  </si>
  <si>
    <t>Q3M</t>
  </si>
  <si>
    <t>Q3P</t>
  </si>
  <si>
    <t>Q3A</t>
  </si>
  <si>
    <t>Q4N</t>
  </si>
  <si>
    <t>Q4M</t>
  </si>
  <si>
    <t>Q4P</t>
  </si>
  <si>
    <t>Q4A</t>
  </si>
  <si>
    <t>N</t>
  </si>
  <si>
    <t>M</t>
  </si>
  <si>
    <t>P</t>
  </si>
  <si>
    <t>A</t>
  </si>
  <si>
    <t>R_Gas</t>
  </si>
  <si>
    <t>R_Coal_Lignite</t>
  </si>
  <si>
    <t>R_Coal_Hardcoal</t>
  </si>
  <si>
    <t>R_Nuclear</t>
  </si>
  <si>
    <t>R_Oil</t>
  </si>
  <si>
    <t>RES_PV_Utility_Inf</t>
  </si>
  <si>
    <t>RES_PV_Utility_Avg</t>
  </si>
  <si>
    <t>RES_PV_Utility_Opt</t>
  </si>
  <si>
    <t>RES_Wind_Onshore_Inf</t>
  </si>
  <si>
    <t>RES_Wind_Onshore_Avg</t>
  </si>
  <si>
    <t>RES_Wind_Onshore_Opt</t>
  </si>
  <si>
    <t>RES_PV_Rooftop</t>
  </si>
  <si>
    <t>RES_CSP</t>
  </si>
  <si>
    <t>RES_CSP_Storage</t>
  </si>
  <si>
    <t>RES_Hydro_Large</t>
  </si>
  <si>
    <t>RES_Hydro_Small</t>
  </si>
  <si>
    <t>RES_Ocean</t>
  </si>
  <si>
    <t>RES_Geothermal</t>
  </si>
  <si>
    <t>P_Coal_Lignite</t>
  </si>
  <si>
    <t>P_Coal_Hardcoal</t>
  </si>
  <si>
    <t>CHP_Coal_Hardcoal</t>
  </si>
  <si>
    <t>CHP_Coal_Lignite</t>
  </si>
  <si>
    <t>CHP_Gas</t>
  </si>
  <si>
    <t>CHP_Nuclear</t>
  </si>
  <si>
    <t>HHT_Biomass</t>
  </si>
  <si>
    <t>HHT_Coal_Hardcoal</t>
  </si>
  <si>
    <t>HHT_Coal_Lignite</t>
  </si>
  <si>
    <t>HHT_Electric_Furnace</t>
  </si>
  <si>
    <t>HHT_Gas</t>
  </si>
  <si>
    <t>HHT_Geothermal</t>
  </si>
  <si>
    <t>HLT_Biomass</t>
  </si>
  <si>
    <t>HLT_Coal_Hardcoal</t>
  </si>
  <si>
    <t>HLT_Coal_Lignite</t>
  </si>
  <si>
    <t>HLT_Electric_Furnace</t>
  </si>
  <si>
    <t>HLT_Gas</t>
  </si>
  <si>
    <t>HLT_Geothermal</t>
  </si>
  <si>
    <t>HLT_Heatpump</t>
  </si>
  <si>
    <t>X_Electrolysis</t>
  </si>
  <si>
    <t>X_Fuel_Cell</t>
  </si>
  <si>
    <t>PSNG_Road_H2</t>
  </si>
  <si>
    <t>PSNG_Road_PHEV</t>
  </si>
  <si>
    <t>FRT_Road_BEV</t>
  </si>
  <si>
    <t>FRT_Road_ICE</t>
  </si>
  <si>
    <t>FRT_Road_PHEV</t>
  </si>
  <si>
    <t>PSNG_Rail_Conv</t>
  </si>
  <si>
    <t>PSNG_Rail_Electric</t>
  </si>
  <si>
    <t>FRT_Rail_Conv</t>
  </si>
  <si>
    <t>FRT_Rail_Electric</t>
  </si>
  <si>
    <t>FRT_Ship_H2</t>
  </si>
  <si>
    <t>PSNG_Air_Bio</t>
  </si>
  <si>
    <t>PSNG_Air_H2</t>
  </si>
  <si>
    <t>D_PHS</t>
  </si>
  <si>
    <t>D_Battery_Li-Ion</t>
  </si>
  <si>
    <t>D_Battery_Redox</t>
  </si>
  <si>
    <t>D_PHS_Residual</t>
  </si>
  <si>
    <t>Oil</t>
  </si>
  <si>
    <t>Nuclear</t>
  </si>
  <si>
    <t>Methane</t>
  </si>
  <si>
    <t>H2</t>
  </si>
  <si>
    <t>Biomass</t>
  </si>
  <si>
    <t>S_PHS</t>
  </si>
  <si>
    <t>S_Battery_Li-Ion</t>
  </si>
  <si>
    <t>S_Battery_Redox</t>
  </si>
  <si>
    <t>Mobility_Freight</t>
  </si>
  <si>
    <t>Mobility_Passenger</t>
  </si>
  <si>
    <t>D_Gas_H2</t>
  </si>
  <si>
    <t>D_Gas_Methane</t>
  </si>
  <si>
    <t>S_Gas_H2</t>
  </si>
  <si>
    <t>S_Gas_Methane</t>
  </si>
  <si>
    <t>Hardcoal</t>
  </si>
  <si>
    <t>Lignite</t>
  </si>
  <si>
    <t>RES_Biomass</t>
  </si>
  <si>
    <t>CHP_Biomass</t>
  </si>
  <si>
    <t>HLT_Oil</t>
  </si>
  <si>
    <t>HHT_Oil</t>
  </si>
  <si>
    <t>X_Methanation</t>
  </si>
  <si>
    <t>P_Biomass</t>
  </si>
  <si>
    <t>same as Fuel_Cell</t>
  </si>
  <si>
    <t>norden = opt</t>
  </si>
  <si>
    <t>süden = inf</t>
  </si>
  <si>
    <t>avg</t>
  </si>
  <si>
    <t>opt = süden</t>
  </si>
  <si>
    <t>inf norden</t>
  </si>
  <si>
    <t>RES_Wind_Offshore_Transitional</t>
  </si>
  <si>
    <t>RES_Wind_Offshore_Shallow</t>
  </si>
  <si>
    <t>RES_Wind_Offshore_Deep</t>
  </si>
  <si>
    <t>Area_Rooftop_Residential</t>
  </si>
  <si>
    <t>Area_Rooftop_Commercial</t>
  </si>
  <si>
    <t>A_Rooftop_Commercial</t>
  </si>
  <si>
    <t>A_Rooftop_Residential</t>
  </si>
  <si>
    <t>RES_PV_Rooftop_Commercial</t>
  </si>
  <si>
    <t>RES_PV_Rooftop_Residential</t>
  </si>
  <si>
    <t>HLT_Rooftop_Commercial</t>
  </si>
  <si>
    <t>HLT_Rooftop_Residential</t>
  </si>
  <si>
    <t>FRT_Road_OH</t>
  </si>
  <si>
    <t xml:space="preserve">Defines the capacities for trade between two regions in a specific year and for a specific fuel. </t>
  </si>
  <si>
    <t>Infeasability_Mob_pass</t>
  </si>
  <si>
    <t>Infeasability_Mob_freight</t>
  </si>
  <si>
    <t>Z_Import_Gas</t>
  </si>
  <si>
    <t>Z_Import_Hardcoal</t>
  </si>
  <si>
    <t>Z_Import_Oil</t>
  </si>
  <si>
    <t>FRT_Road_ICE_Bio</t>
  </si>
  <si>
    <t>FRT_Road_PHEV_Bio</t>
  </si>
  <si>
    <t>PSNG_Road_ICE_Bio</t>
  </si>
  <si>
    <t>PSNG_Road_PHEV_Bio</t>
  </si>
  <si>
    <t>PSNG_Road_PHEV_bio</t>
  </si>
  <si>
    <t>FRT_Road_PHEV_bio</t>
  </si>
  <si>
    <t>PSNG_Road_ICE_bio</t>
  </si>
  <si>
    <t>HHT_H2</t>
  </si>
  <si>
    <t>D_CAES</t>
  </si>
  <si>
    <t>S_CAES</t>
  </si>
  <si>
    <t>CHP_Biomass_CCS</t>
  </si>
  <si>
    <t>P_Biomass_CCS</t>
  </si>
  <si>
    <t>A_CCS_Capacity</t>
  </si>
  <si>
    <t>CCS</t>
  </si>
  <si>
    <t>Gas_Natural</t>
  </si>
  <si>
    <t>Gas_Bio</t>
  </si>
  <si>
    <t>Gas_Synth</t>
  </si>
  <si>
    <t>obsolete</t>
  </si>
  <si>
    <t>HLR_Biomass</t>
  </si>
  <si>
    <t>HLR_Hardcoal</t>
  </si>
  <si>
    <t>HLR_Lignite</t>
  </si>
  <si>
    <t>HLR_Hardcoal_CHP</t>
  </si>
  <si>
    <t>HLR_Biomass_CHP</t>
  </si>
  <si>
    <t>HLR_Gas_CHP</t>
  </si>
  <si>
    <t>Heat_Low_Industrial</t>
  </si>
  <si>
    <t>Heat_Medium_Industrial</t>
  </si>
  <si>
    <t>Heat_High_Industrial</t>
  </si>
  <si>
    <t>HLR_Geothermal</t>
  </si>
  <si>
    <t>HLI_Gas_CHP</t>
  </si>
  <si>
    <t>HLI_Biomass</t>
  </si>
  <si>
    <t>HLI_Biomass_CHP</t>
  </si>
  <si>
    <t>HLI_Hardcoal</t>
  </si>
  <si>
    <t>HLI_Lignite</t>
  </si>
  <si>
    <t>HLI_Hardcoal_CHP</t>
  </si>
  <si>
    <t>HLI_Geothermal</t>
  </si>
  <si>
    <t>HLI_Oil_CHP</t>
  </si>
  <si>
    <t>HLR_Gas_Boiler</t>
  </si>
  <si>
    <t>HLR_Oil_Boiler</t>
  </si>
  <si>
    <t>HLI_Gas_Boiler</t>
  </si>
  <si>
    <t>HLI_Oil_Boiler</t>
  </si>
  <si>
    <t>HMI_Biomass</t>
  </si>
  <si>
    <t>HMI_HardCoal</t>
  </si>
  <si>
    <t>HMI_Gas</t>
  </si>
  <si>
    <t>HMI_Oil</t>
  </si>
  <si>
    <t>HLR_Lignite_CHP</t>
  </si>
  <si>
    <t>HLR_Direct_Electric</t>
  </si>
  <si>
    <t>HLR_Solar_Thermal</t>
  </si>
  <si>
    <t>HLR_Heatpump_Aerial</t>
  </si>
  <si>
    <t>HLR_Heatpump_Ground</t>
  </si>
  <si>
    <t>HLI_Direct_Electric</t>
  </si>
  <si>
    <t>HLI_Solar_Thermal</t>
  </si>
  <si>
    <t>HLI_Fuelcell</t>
  </si>
  <si>
    <t>HMI_Steam_Electric</t>
  </si>
  <si>
    <t>HMI_H2</t>
  </si>
  <si>
    <t>ignore</t>
  </si>
  <si>
    <t>HHI_BF_BOF</t>
  </si>
  <si>
    <t>HHI_DRI_EAF</t>
  </si>
  <si>
    <t>HHI_Scrap_EAF</t>
  </si>
  <si>
    <t>HHI_H2DRI_EAF</t>
  </si>
  <si>
    <t>HHI_Molten_Electrolysis</t>
  </si>
  <si>
    <t>HHI_Bio_BF_BOF</t>
  </si>
  <si>
    <t>HLI_Lignite_CHP</t>
  </si>
  <si>
    <t>D_Heat_HLI</t>
  </si>
  <si>
    <t>S_Heat_HLI</t>
  </si>
  <si>
    <t>D_Heat_HLR</t>
  </si>
  <si>
    <t>S_Heat_HLR</t>
  </si>
  <si>
    <t>HHI_BF_BOF_CCS</t>
  </si>
  <si>
    <t>HHI_DRI_EAF_CCS</t>
  </si>
  <si>
    <t>P_Coal_Hardcoal_CCS</t>
  </si>
  <si>
    <t>P_Coal_Lignite_CCS</t>
  </si>
  <si>
    <t>P_Gas_CCS</t>
  </si>
  <si>
    <t>HLR_Hardcoal_CHP_CCS</t>
  </si>
  <si>
    <t>HLR_Lignite_CHP_CCS</t>
  </si>
  <si>
    <t>HLI_Hardcoal_CHP_CCS</t>
  </si>
  <si>
    <t>HLI_Lignite_CHP_CCS</t>
  </si>
  <si>
    <t>HMI_Gas_CCS</t>
  </si>
  <si>
    <t>HMI_HardCoal_CCS</t>
  </si>
  <si>
    <t>X_SMR</t>
  </si>
  <si>
    <t>X_SMR_CCS</t>
  </si>
  <si>
    <t>HLI_Biomass_CHP_CCS</t>
  </si>
  <si>
    <t>HLR_Biomass_CHP_CCS</t>
  </si>
  <si>
    <t>X_DAC</t>
  </si>
  <si>
    <t>A_Air</t>
  </si>
  <si>
    <t>Air</t>
  </si>
  <si>
    <t>HLR_H2_Boiler</t>
  </si>
  <si>
    <t>HLI_H2_Boiler</t>
  </si>
  <si>
    <t>X_Biofuel</t>
  </si>
  <si>
    <t>Biofuel</t>
  </si>
  <si>
    <t>Heat_Low_Residential</t>
  </si>
  <si>
    <t>Industry</t>
  </si>
  <si>
    <t>Powerfuel</t>
  </si>
  <si>
    <t>X_Powerfuel</t>
  </si>
  <si>
    <t>RES_Grass</t>
  </si>
  <si>
    <t>RES_Wood</t>
  </si>
  <si>
    <t>RES_Residues</t>
  </si>
  <si>
    <t>RES_Paper_Cardboard</t>
  </si>
  <si>
    <t>RES_Roundwood</t>
  </si>
  <si>
    <t>RES_Biogas</t>
  </si>
  <si>
    <t>RES_Hydro_Large_Base</t>
  </si>
  <si>
    <t>Z_Import_LNG</t>
  </si>
  <si>
    <t>X_Gasifier</t>
  </si>
  <si>
    <t>X_Liquifier</t>
  </si>
  <si>
    <t>LNG</t>
  </si>
  <si>
    <t>LBG</t>
  </si>
  <si>
    <t>LH2</t>
  </si>
  <si>
    <t>LSG</t>
  </si>
  <si>
    <t>FRT_Road_LNG</t>
  </si>
  <si>
    <t>FRT_Ship_LNG</t>
  </si>
  <si>
    <t>PSNG_Road_LNG</t>
  </si>
  <si>
    <t>Buildings</t>
  </si>
  <si>
    <t>Transportation</t>
  </si>
  <si>
    <t>Resources</t>
  </si>
  <si>
    <t>Storages</t>
  </si>
  <si>
    <t>Transformation</t>
  </si>
  <si>
    <t>Sectors</t>
  </si>
  <si>
    <t>Sector</t>
  </si>
  <si>
    <t>NONEU_Balkan</t>
  </si>
  <si>
    <t>gas_natural</t>
  </si>
  <si>
    <t>P_H2_OCGT</t>
  </si>
  <si>
    <t>DAC_Dummy</t>
  </si>
  <si>
    <t>X_DAC_LT</t>
  </si>
  <si>
    <t>X_DAC_HT</t>
  </si>
  <si>
    <t>Z_Import_H2</t>
  </si>
  <si>
    <t>Z_ETS_Buy</t>
  </si>
  <si>
    <t>Z_ETS_Sell</t>
  </si>
  <si>
    <t>ETS</t>
  </si>
  <si>
    <t>ETS_Source</t>
  </si>
  <si>
    <t>Limits the maximum amount of Emissions for a specific sector and region in a year.</t>
  </si>
  <si>
    <t>Tags all technologies which produce emissions.</t>
  </si>
  <si>
    <t>Emission content per unit of energy per fuel</t>
  </si>
  <si>
    <t>The annual demand for each output fuel. Hourly Data parameters distribute this demand over the timesteps.</t>
  </si>
  <si>
    <t>The reserve (installed) capacity required relative to the peak demand.</t>
  </si>
  <si>
    <t>ModeOfOperation</t>
  </si>
  <si>
    <t>The input (use) of fuel per unit of activity for each technology. Describes, in combination with the OutputActivityRatio, the efficiency of the technology.</t>
  </si>
  <si>
    <t>Ratio of output to activity. Desribes, together with the InputActivityRatio, the efficiency of the technology.</t>
  </si>
  <si>
    <t>Cost per unit of activity of the technology.</t>
  </si>
  <si>
    <t>Maximum total activity each year.</t>
  </si>
  <si>
    <t>Maximum total activity for the complete model period per region.</t>
  </si>
  <si>
    <t>Tags technologies which belong to a certain modal type</t>
  </si>
  <si>
    <t>Describes how much carbon can be stored per region.</t>
  </si>
  <si>
    <t>Describes how much of a fuel has to be produced by specific technologies in the base year per region.</t>
  </si>
  <si>
    <t>Describes how much of a fuel has to be produced by specific technologies in the base year across all regions.</t>
  </si>
  <si>
    <t>Describes the distribution of technologies within a specific modal type.</t>
  </si>
  <si>
    <t>Connects Storaged to their respective dummy technologies and describes the efficiency of storage discharging</t>
  </si>
  <si>
    <t>Connects Storaged to their respective dummy technologies and describes the efficiency of storage charging</t>
  </si>
  <si>
    <t>Describes the capacity the storage can take</t>
  </si>
  <si>
    <t>Describes how much capacity the storage can give</t>
  </si>
  <si>
    <t xml:space="preserve">YearSplit{l in TIMESLICE, y in YEAR} </t>
  </si>
  <si>
    <t>Assigns Technologies to the different sectors.</t>
  </si>
  <si>
    <t>CapacityToActivityUnit{r in REGION, t in TECHNOLOGY}</t>
  </si>
  <si>
    <t>Converts capacity to activity. Here we use a factor of 31.536, which is the level of energy production in PJ produced from 1 GW operating for 1 year (1GW * 8760 * 3600 / 10^6)</t>
  </si>
  <si>
    <t>Unit: km</t>
  </si>
  <si>
    <t>Unit: Fraction of 8760 hours</t>
  </si>
  <si>
    <t>Unit: PJ/GW-YR</t>
  </si>
  <si>
    <t>Unit: M€/PJ</t>
  </si>
  <si>
    <t>Costs for trading a fuel from one region to another.</t>
  </si>
  <si>
    <t>Unit: GW</t>
  </si>
  <si>
    <t>TradeRoute{f in FUEL, r in REGION1, rr in REGION2}</t>
  </si>
  <si>
    <t>TradeCapacity{y in YEAR, f in FUEL, r in REGION1, rr in REGION2}</t>
  </si>
  <si>
    <t>TradeCosts{f in FUEL, r in REGION1, rr in REGION2}</t>
  </si>
  <si>
    <t>TradeCapacityGrowthCosts{f in FUEL, r in REGION1, rr in REGION2}</t>
  </si>
  <si>
    <t>Costs of expanding trade capacity.</t>
  </si>
  <si>
    <t>Unit: M€/GW</t>
  </si>
  <si>
    <t>Unit: Factor</t>
  </si>
  <si>
    <t>Defines by how much the trade capacity between two regions can grow</t>
  </si>
  <si>
    <t>GrowthRateTradeCapacity{y in YEAR, f in FUEL, r in REGION1, rr in REGION2}</t>
  </si>
  <si>
    <t>AnnualExogenousEmission{r in REGION, e in EMISSION, y in YEAR)</t>
  </si>
  <si>
    <t>AnnualEmissionLimit{e in EMISSION, y in YEAR}</t>
  </si>
  <si>
    <t>Limits the maximum amount of Emissions in a year.</t>
  </si>
  <si>
    <t>Unit: Megatonnes</t>
  </si>
  <si>
    <t>AnnualSectoralEmissionLimit{e in EMISSION, se in SECTOR, y in YEAR}</t>
  </si>
  <si>
    <t>RegionalAnnualEmissionLimit{r in REGION, e in EMISSION, y in YEAR}</t>
  </si>
  <si>
    <t>EmissionPenaltyTagTech{r in REGION, t in TECHNOLOGY, e in EMISSION, y in YEAR}</t>
  </si>
  <si>
    <t>Unit: Binary</t>
  </si>
  <si>
    <t>Unit: Fraction</t>
  </si>
  <si>
    <t>EmissionActivityRatio{r in REGION, t in TECHNOLOGY, e in EMISSION, m in MODEOFOPERATION, y in YEAR}</t>
  </si>
  <si>
    <t>TagTechnologyToSector{t in TECHNOLOGY, se in SECTOR}</t>
  </si>
  <si>
    <t>EmissionContentPerFuel{f in FUEL, e in EMISSION}</t>
  </si>
  <si>
    <t>Unit: Megatonnes/PJ</t>
  </si>
  <si>
    <t>Unit: M€/Megatonnes</t>
  </si>
  <si>
    <t xml:space="preserve">EmissionsPenalty{r in REGION, e in EMISSION, y in YEAR} </t>
  </si>
  <si>
    <t>Unit: PJ</t>
  </si>
  <si>
    <t>Unit: PJ/mtkm/mpkm</t>
  </si>
  <si>
    <t>SpecifiedAnnualDemand{r in REGION, f in FUEL, y in YEAR}</t>
  </si>
  <si>
    <t>Unit: Ratio</t>
  </si>
  <si>
    <t>ReserveMargin{r in REGION, y in YEAR}</t>
  </si>
  <si>
    <t>ReserveMarginTagFuel{r in REGION, f in FUEL, y in YEAR}</t>
  </si>
  <si>
    <t>ReserveMarginTagTechnology{r in REGION, t in TECHNOLOGY, y in YEAR}</t>
  </si>
  <si>
    <t>InputActivityRatio{r in REGION, t in TECHNOLOGY, f in FUEL, m in MODEOFOPERATION, y in YEAR}</t>
  </si>
  <si>
    <t>OutputActivityRatio{r in REGION, t in TECHNOLOGY, f in FUEL, m in MODEOFOPERATION, y in YEAR}</t>
  </si>
  <si>
    <t>CapitalCost{r in REGION, t in TECHNOLOGY, y in YEAR}</t>
  </si>
  <si>
    <t>VariableCost{r in REGION, t in TECHNOLOGY, m in MODEOFOPERATION, y in YEAR}</t>
  </si>
  <si>
    <t>FixedCost{r in REGION, t in TECHNOLOGY, y in YEAR}</t>
  </si>
  <si>
    <t>ResidualCapacity{r in REGION, t in TECHNOLOGY, y in YEAR}</t>
  </si>
  <si>
    <t>Maximum time a technology may run for the whole year. Often used to simulate planned outages. GENeSYS-MOD will choose when to run or not run.</t>
  </si>
  <si>
    <t xml:space="preserve">AvailabilityFactor{r in REGION, t in TECHNOLOGY, y in YEAR} </t>
  </si>
  <si>
    <t>CapacityFactor{r in REGION, t in TECHNOLOGY, l in TIMESLICE, y in YEAR}</t>
  </si>
  <si>
    <t>Unit: Years</t>
  </si>
  <si>
    <t>OperationalLife{r in REGION, t in TECHNOLOGY}</t>
  </si>
  <si>
    <t>TotalAnnualMinActivity{r in REGION, t in TECHNOLOGY, y in YEAR}</t>
  </si>
  <si>
    <t>TotalAnnualMaxActivity{r in REGION, t in TECHNOLOGY, y in YEAR}</t>
  </si>
  <si>
    <t>TotalAnnualMaxCapacity{r in REGION, t in TECHNOLOGY, y in YEAR}</t>
  </si>
  <si>
    <t>ModelPeriodActivityMaxLimit{r in REGION, t in TECHNOLOGY}</t>
  </si>
  <si>
    <t>TotalAnnualMinCapacity{r in REGION, t in TECHNOLOGY, y in YEAR}</t>
  </si>
  <si>
    <t>TagTechnologyToModalType{t in TECHNOLOGY, m in MODEOFOPERATION, md in MODALTYPE}</t>
  </si>
  <si>
    <t>RegionalCCSLimit{r in REGION}</t>
  </si>
  <si>
    <t>RegionalBaseYearProduction{r in REGION, t in TECHNOLOGY, f in FUEL}</t>
  </si>
  <si>
    <t>BaseYearProduction{t in TECHNOLOGY, f in FUEL}</t>
  </si>
  <si>
    <t>ModalSplitByFuelAndModalType(r in REGION, f in FUEL, y in YEAR, md in MODALTYPE)</t>
  </si>
  <si>
    <t>TechnologyToStorage{y in YEAR, m in MODE_OF_OPERATION, t in TECHNOLOGY, s in STORAGE}</t>
  </si>
  <si>
    <t>TechnologyFromStorage{r in REGION, m in MODE_OF_OPERATION, t in TECHNOLOGY, s in STORAGE}</t>
  </si>
  <si>
    <t>Defines the level of storage at the beginning of a year</t>
  </si>
  <si>
    <t>StorageLevelStart{r in REGION, s in STORAGE}</t>
  </si>
  <si>
    <t>StorageMaxChargeRate{r in REGION, s in STORAGE}</t>
  </si>
  <si>
    <t>StorageMaxDischargeRate{r in REGION, s in STORAGE}</t>
  </si>
  <si>
    <t>Lower bound (fraction) of total storage capacity which always has to be charged.</t>
  </si>
  <si>
    <t>MinStorageCharge{r in REGION, s in STORAGE, y in YEAR}</t>
  </si>
  <si>
    <t>Operational Life of Storages</t>
  </si>
  <si>
    <t>OperationalLifeStorage{r in REGION, s in STORAGE, y in YEAR}</t>
  </si>
  <si>
    <t>Capital Cost of storages per energy content</t>
  </si>
  <si>
    <t>CapitalCostStorage{r in REGION, s in STORAGE, y in YEAR}</t>
  </si>
  <si>
    <t xml:space="preserve">Region </t>
  </si>
  <si>
    <t>Residual Storage Capacity</t>
  </si>
  <si>
    <t>ResidualStorageCapacity{r in REGION, s in STORAGE, y in YEAR}</t>
  </si>
  <si>
    <t>Gondor</t>
  </si>
  <si>
    <t>Mordor</t>
  </si>
  <si>
    <t>Harad</t>
  </si>
  <si>
    <t>DolAmroth</t>
  </si>
  <si>
    <t>Rohan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</si>
</sst>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_-* #,##0\ _€_-;\-* #,##0\ _€_-;_-* &quot;-&quot;??\ _€_-;_-@_-"/>
  </numFmts>
  <fonts count="3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 (Textkörper)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13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9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4" applyNumberFormat="0" applyAlignment="0" applyProtection="0"/>
    <xf numFmtId="0" fontId="23" fillId="7" borderId="5" applyNumberFormat="0" applyAlignment="0" applyProtection="0"/>
    <xf numFmtId="0" fontId="24" fillId="7" borderId="4" applyNumberFormat="0" applyAlignment="0" applyProtection="0"/>
    <xf numFmtId="0" fontId="25" fillId="0" borderId="6" applyNumberFormat="0" applyFill="0" applyAlignment="0" applyProtection="0"/>
    <xf numFmtId="0" fontId="26" fillId="8" borderId="7" applyNumberFormat="0" applyAlignment="0" applyProtection="0"/>
    <xf numFmtId="0" fontId="4" fillId="0" borderId="0" applyNumberFormat="0" applyFill="0" applyBorder="0" applyAlignment="0" applyProtection="0"/>
    <xf numFmtId="0" fontId="11" fillId="9" borderId="8" applyNumberFormat="0" applyFont="0" applyAlignment="0" applyProtection="0"/>
    <xf numFmtId="0" fontId="27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7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7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7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7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7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</cellStyleXfs>
  <cellXfs count="81">
    <xf numFmtId="0" fontId="0" fillId="0" borderId="0" xfId="0"/>
    <xf numFmtId="0" fontId="0" fillId="0" borderId="0" xfId="0" applyFill="1"/>
    <xf numFmtId="0" fontId="5" fillId="2" borderId="0" xfId="0" applyFont="1" applyFill="1" applyBorder="1"/>
    <xf numFmtId="0" fontId="0" fillId="0" borderId="0" xfId="0" applyFill="1" applyAlignment="1">
      <alignment wrapText="1"/>
    </xf>
    <xf numFmtId="0" fontId="0" fillId="0" borderId="0" xfId="0" applyAlignment="1"/>
    <xf numFmtId="0" fontId="7" fillId="0" borderId="0" xfId="0" applyFont="1" applyFill="1"/>
    <xf numFmtId="0" fontId="9" fillId="0" borderId="0" xfId="1282" applyFill="1"/>
    <xf numFmtId="0" fontId="9" fillId="0" borderId="0" xfId="1282" applyFont="1" applyFill="1"/>
    <xf numFmtId="0" fontId="11" fillId="0" borderId="0" xfId="0" applyFont="1" applyFill="1"/>
    <xf numFmtId="0" fontId="13" fillId="0" borderId="0" xfId="0" applyFont="1" applyFill="1"/>
    <xf numFmtId="0" fontId="0" fillId="0" borderId="0" xfId="0"/>
    <xf numFmtId="0" fontId="0" fillId="0" borderId="0" xfId="0" applyFont="1" applyFill="1"/>
    <xf numFmtId="0" fontId="0" fillId="0" borderId="0" xfId="0" applyFill="1" applyAlignment="1">
      <alignment horizontal="left" vertical="center"/>
    </xf>
    <xf numFmtId="0" fontId="0" fillId="0" borderId="0" xfId="0" applyNumberFormat="1" applyFill="1"/>
    <xf numFmtId="0" fontId="0" fillId="0" borderId="0" xfId="0" applyNumberFormat="1" applyAlignment="1"/>
    <xf numFmtId="1" fontId="0" fillId="0" borderId="0" xfId="0" applyNumberFormat="1"/>
    <xf numFmtId="0" fontId="0" fillId="0" borderId="0" xfId="0" applyBorder="1"/>
    <xf numFmtId="0" fontId="0" fillId="0" borderId="0" xfId="0" applyFont="1" applyFill="1" applyBorder="1"/>
    <xf numFmtId="165" fontId="0" fillId="0" borderId="0" xfId="0" applyNumberFormat="1"/>
    <xf numFmtId="0" fontId="5" fillId="0" borderId="0" xfId="0" applyFont="1" applyFill="1" applyBorder="1"/>
    <xf numFmtId="0" fontId="0" fillId="0" borderId="0" xfId="0" applyFont="1" applyFill="1" applyAlignment="1">
      <alignment wrapText="1"/>
    </xf>
    <xf numFmtId="164" fontId="11" fillId="0" borderId="0" xfId="0" applyNumberFormat="1" applyFont="1" applyFill="1"/>
    <xf numFmtId="0" fontId="0" fillId="0" borderId="0" xfId="0" applyFont="1" applyFill="1" applyAlignment="1">
      <alignment vertical="top"/>
    </xf>
    <xf numFmtId="0" fontId="0" fillId="0" borderId="0" xfId="0" applyFill="1" applyAlignment="1"/>
    <xf numFmtId="0" fontId="0" fillId="0" borderId="0" xfId="0" quotePrefix="1" applyFill="1"/>
    <xf numFmtId="0" fontId="13" fillId="0" borderId="0" xfId="0" applyFont="1" applyFill="1" applyAlignment="1">
      <alignment wrapText="1"/>
    </xf>
    <xf numFmtId="0" fontId="13" fillId="0" borderId="0" xfId="0" applyFont="1" applyFill="1" applyAlignment="1"/>
    <xf numFmtId="0" fontId="6" fillId="0" borderId="0" xfId="0" applyFont="1" applyFill="1"/>
    <xf numFmtId="2" fontId="0" fillId="0" borderId="0" xfId="0" applyNumberFormat="1" applyFill="1"/>
    <xf numFmtId="0" fontId="10" fillId="0" borderId="0" xfId="1283" applyFill="1"/>
    <xf numFmtId="2" fontId="0" fillId="0" borderId="0" xfId="0" applyNumberFormat="1" applyFill="1" applyAlignment="1">
      <alignment wrapText="1"/>
    </xf>
    <xf numFmtId="2" fontId="6" fillId="0" borderId="0" xfId="0" applyNumberFormat="1" applyFont="1" applyFill="1"/>
    <xf numFmtId="2" fontId="10" fillId="0" borderId="0" xfId="1283" applyNumberFormat="1" applyFill="1"/>
    <xf numFmtId="164" fontId="0" fillId="0" borderId="0" xfId="0" applyNumberFormat="1" applyFont="1" applyFill="1"/>
    <xf numFmtId="164" fontId="0" fillId="0" borderId="0" xfId="0" applyNumberFormat="1" applyFill="1"/>
    <xf numFmtId="0" fontId="0" fillId="0" borderId="0" xfId="0" applyFill="1" applyAlignment="1">
      <alignment horizontal="left"/>
    </xf>
    <xf numFmtId="0" fontId="14" fillId="0" borderId="0" xfId="0" applyFont="1" applyFill="1"/>
    <xf numFmtId="0" fontId="5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Fill="1"/>
    <xf numFmtId="0" fontId="12" fillId="0" borderId="0" xfId="0" applyFont="1" applyFill="1"/>
    <xf numFmtId="2" fontId="12" fillId="0" borderId="0" xfId="0" applyNumberFormat="1" applyFont="1" applyFill="1"/>
    <xf numFmtId="0" fontId="0" fillId="0" borderId="0" xfId="0" applyFill="1" applyAlignment="1">
      <alignment horizontal="right"/>
    </xf>
    <xf numFmtId="0" fontId="3" fillId="0" borderId="0" xfId="0" applyFont="1" applyFill="1"/>
    <xf numFmtId="0" fontId="0" fillId="0" borderId="0" xfId="0" applyFill="1" applyAlignment="1">
      <alignment vertical="top"/>
    </xf>
    <xf numFmtId="1" fontId="0" fillId="0" borderId="0" xfId="0" applyNumberFormat="1" applyFill="1"/>
    <xf numFmtId="0" fontId="0" fillId="0" borderId="0" xfId="0" applyFill="1" applyBorder="1" applyAlignment="1">
      <alignment horizontal="right"/>
    </xf>
    <xf numFmtId="0" fontId="0" fillId="0" borderId="10" xfId="0" applyFill="1" applyBorder="1"/>
    <xf numFmtId="0" fontId="9" fillId="0" borderId="0" xfId="1282" quotePrefix="1" applyFill="1"/>
    <xf numFmtId="0" fontId="0" fillId="0" borderId="0" xfId="0" applyFill="1" applyBorder="1"/>
    <xf numFmtId="0" fontId="0" fillId="0" borderId="0" xfId="0" applyFont="1" applyFill="1" applyBorder="1" applyAlignment="1">
      <alignment wrapText="1"/>
    </xf>
    <xf numFmtId="0" fontId="28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/>
    <xf numFmtId="0" fontId="0" fillId="0" borderId="0" xfId="0" quotePrefix="1" applyFill="1" applyBorder="1"/>
    <xf numFmtId="0" fontId="4" fillId="0" borderId="0" xfId="0" applyFont="1" applyFill="1"/>
    <xf numFmtId="0" fontId="13" fillId="0" borderId="0" xfId="0" applyFont="1" applyFill="1" applyAlignment="1">
      <alignment horizontal="right" vertical="top"/>
    </xf>
    <xf numFmtId="0" fontId="0" fillId="0" borderId="0" xfId="0" applyFont="1" applyFill="1" applyAlignment="1"/>
    <xf numFmtId="2" fontId="9" fillId="0" borderId="0" xfId="1282" applyNumberFormat="1" applyFill="1"/>
    <xf numFmtId="0" fontId="0" fillId="0" borderId="0" xfId="0" applyFont="1" applyFill="1" applyBorder="1" applyAlignment="1">
      <alignment horizontal="right"/>
    </xf>
    <xf numFmtId="0" fontId="30" fillId="0" borderId="0" xfId="0" applyFont="1" applyFill="1" applyAlignment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14" xfId="0" applyFont="1" applyFill="1" applyBorder="1"/>
    <xf numFmtId="0" fontId="0" fillId="0" borderId="17" xfId="0" applyFont="1" applyFill="1" applyBorder="1"/>
    <xf numFmtId="0" fontId="0" fillId="0" borderId="11" xfId="0" applyNumberFormat="1" applyFill="1" applyBorder="1"/>
    <xf numFmtId="0" fontId="0" fillId="0" borderId="12" xfId="0" applyNumberFormat="1" applyFill="1" applyBorder="1"/>
    <xf numFmtId="0" fontId="0" fillId="0" borderId="11" xfId="0" applyFill="1" applyBorder="1"/>
    <xf numFmtId="0" fontId="31" fillId="0" borderId="0" xfId="1282" applyFont="1" applyFill="1"/>
    <xf numFmtId="0" fontId="0" fillId="0" borderId="10" xfId="0" applyFont="1" applyFill="1" applyBorder="1"/>
    <xf numFmtId="0" fontId="9" fillId="0" borderId="0" xfId="1282" applyFont="1" applyFill="1" applyBorder="1"/>
    <xf numFmtId="0" fontId="9" fillId="0" borderId="0" xfId="1282" applyFill="1" applyBorder="1"/>
    <xf numFmtId="0" fontId="0" fillId="0" borderId="0" xfId="0" applyFill="1" applyBorder="1" applyAlignment="1">
      <alignment horizontal="left"/>
    </xf>
    <xf numFmtId="0" fontId="5" fillId="0" borderId="0" xfId="0" applyFont="1"/>
    <xf numFmtId="0" fontId="11" fillId="0" borderId="0" xfId="0" applyFont="1"/>
    <xf numFmtId="0" fontId="5" fillId="0" borderId="13" xfId="0" applyFont="1" applyBorder="1"/>
    <xf numFmtId="2" fontId="11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Fill="1" applyAlignment="1">
      <alignment horizontal="center"/>
    </xf>
  </cellXfs>
  <cellStyles count="1325">
    <cellStyle name="20% - Accent1" xfId="1302" builtinId="30" customBuiltin="1"/>
    <cellStyle name="20% - Accent2" xfId="1306" builtinId="34" customBuiltin="1"/>
    <cellStyle name="20% - Accent3" xfId="1310" builtinId="38" customBuiltin="1"/>
    <cellStyle name="20% - Accent4" xfId="1314" builtinId="42" customBuiltin="1"/>
    <cellStyle name="20% - Accent5" xfId="1318" builtinId="46" customBuiltin="1"/>
    <cellStyle name="20% - Accent6" xfId="1322" builtinId="50" customBuiltin="1"/>
    <cellStyle name="40% - Accent1" xfId="1303" builtinId="31" customBuiltin="1"/>
    <cellStyle name="40% - Accent2" xfId="1307" builtinId="35" customBuiltin="1"/>
    <cellStyle name="40% - Accent3" xfId="1311" builtinId="39" customBuiltin="1"/>
    <cellStyle name="40% - Accent4" xfId="1315" builtinId="43" customBuiltin="1"/>
    <cellStyle name="40% - Accent5" xfId="1319" builtinId="47" customBuiltin="1"/>
    <cellStyle name="40% - Accent6" xfId="1323" builtinId="51" customBuiltin="1"/>
    <cellStyle name="60% - Accent1" xfId="1304" builtinId="32" customBuiltin="1"/>
    <cellStyle name="60% - Accent2" xfId="1308" builtinId="36" customBuiltin="1"/>
    <cellStyle name="60% - Accent3" xfId="1312" builtinId="40" customBuiltin="1"/>
    <cellStyle name="60% - Accent4" xfId="1316" builtinId="44" customBuiltin="1"/>
    <cellStyle name="60% - Accent5" xfId="1320" builtinId="48" customBuiltin="1"/>
    <cellStyle name="60% - Accent6" xfId="1324" builtinId="52" customBuiltin="1"/>
    <cellStyle name="Accent1" xfId="1301" builtinId="29" customBuiltin="1"/>
    <cellStyle name="Accent2" xfId="1305" builtinId="33" customBuiltin="1"/>
    <cellStyle name="Accent3" xfId="1309" builtinId="37" customBuiltin="1"/>
    <cellStyle name="Accent4" xfId="1313" builtinId="41" customBuiltin="1"/>
    <cellStyle name="Accent5" xfId="1317" builtinId="45" customBuiltin="1"/>
    <cellStyle name="Accent6" xfId="1321" builtinId="49" customBuiltin="1"/>
    <cellStyle name="Bad" xfId="1290" builtinId="27" customBuiltin="1"/>
    <cellStyle name="Calculation" xfId="1294" builtinId="22" customBuiltin="1"/>
    <cellStyle name="Check Cell" xfId="1296" builtinId="23" customBuiltin="1"/>
    <cellStyle name="Explanatory Text" xfId="1299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Good" xfId="1289" builtinId="26" customBuiltin="1"/>
    <cellStyle name="Heading 1" xfId="1285" builtinId="16" customBuiltin="1"/>
    <cellStyle name="Heading 2" xfId="1286" builtinId="17" customBuiltin="1"/>
    <cellStyle name="Heading 3" xfId="1287" builtinId="18" customBuiltin="1"/>
    <cellStyle name="Heading 4" xfId="1288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Input" xfId="1292" builtinId="20" customBuiltin="1"/>
    <cellStyle name="Linked Cell" xfId="1295" builtinId="24" customBuiltin="1"/>
    <cellStyle name="Neutral" xfId="1291" builtinId="28" customBuiltin="1"/>
    <cellStyle name="Normal" xfId="0" builtinId="0"/>
    <cellStyle name="Note" xfId="1298" builtinId="10" customBuiltin="1"/>
    <cellStyle name="Output" xfId="1293" builtinId="21" customBuiltin="1"/>
    <cellStyle name="Standard 2" xfId="1281" xr:uid="{00000000-0005-0000-0000-000023050000}"/>
    <cellStyle name="Standard 3" xfId="1282" xr:uid="{00000000-0005-0000-0000-000024050000}"/>
    <cellStyle name="Standard_Technologies_cna_fk_v01_14062010" xfId="1283" xr:uid="{00000000-0005-0000-0000-000025050000}"/>
    <cellStyle name="Title" xfId="1284" builtinId="15" customBuiltin="1"/>
    <cellStyle name="Total" xfId="1300" builtinId="25" customBuiltin="1"/>
    <cellStyle name="Warning Text" xfId="1297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Global_v20_jk_15-09-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India_Legacy_v01_kl_11-07-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sectors_v61_kh_29-05-20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lo/Documents/Uni/OR-Studienprojekt/Modell/OR-RES/Inputdata/Data_Supply_2050_V16_kh_27-06-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Deckblatt"/>
      <sheetName val="Data"/>
      <sheetName val="Par_ReserveMargin"/>
      <sheetName val="Par_TradeRoute_2015"/>
      <sheetName val="Par_TradeRoute_2050"/>
      <sheetName val="Par_TransportCosts"/>
      <sheetName val="Par_EmissionsPenalty"/>
      <sheetName val="Par_AnnualExogenousEmission"/>
      <sheetName val="Par_AnnualEmissionLimit"/>
      <sheetName val="Par_ReserveMarginTagFuel"/>
      <sheetName val="Par_ReserveMarginTagTechnology"/>
      <sheetName val="GDP_Population"/>
      <sheetName val="Changelog"/>
    </sheetNames>
    <sheetDataSet>
      <sheetData sheetId="0"/>
      <sheetData sheetId="1"/>
      <sheetData sheetId="2">
        <row r="2">
          <cell r="C2" t="str">
            <v>Power</v>
          </cell>
          <cell r="G2" t="str">
            <v>Europe</v>
          </cell>
        </row>
        <row r="3">
          <cell r="C3" t="str">
            <v>Heat_low</v>
          </cell>
          <cell r="G3" t="str">
            <v>Africa</v>
          </cell>
        </row>
        <row r="4">
          <cell r="C4" t="str">
            <v>Heat_high</v>
          </cell>
          <cell r="G4" t="str">
            <v>North_America</v>
          </cell>
        </row>
        <row r="5">
          <cell r="C5" t="str">
            <v>Mob_pass</v>
          </cell>
          <cell r="G5" t="str">
            <v>South_America</v>
          </cell>
        </row>
        <row r="6">
          <cell r="C6" t="str">
            <v>Mob_freight</v>
          </cell>
          <cell r="G6" t="str">
            <v>Oceania</v>
          </cell>
        </row>
        <row r="7">
          <cell r="C7" t="str">
            <v>Conv_oil</v>
          </cell>
          <cell r="G7" t="str">
            <v>China</v>
          </cell>
        </row>
        <row r="8">
          <cell r="C8" t="str">
            <v>Conv_coal</v>
          </cell>
          <cell r="G8" t="str">
            <v>India</v>
          </cell>
        </row>
        <row r="9">
          <cell r="C9" t="str">
            <v>Conv_uranium</v>
          </cell>
          <cell r="G9" t="str">
            <v>Middle_East</v>
          </cell>
        </row>
        <row r="10">
          <cell r="C10" t="str">
            <v>Conv_lignite</v>
          </cell>
          <cell r="G10" t="str">
            <v>FSU</v>
          </cell>
        </row>
        <row r="11">
          <cell r="C11" t="str">
            <v>Conv_gas</v>
          </cell>
          <cell r="G11" t="str">
            <v>Asia_Rest</v>
          </cell>
        </row>
        <row r="12">
          <cell r="C12" t="str">
            <v>Conv_gasoline</v>
          </cell>
        </row>
        <row r="13">
          <cell r="C13" t="str">
            <v>Conv_diesel</v>
          </cell>
        </row>
        <row r="14">
          <cell r="C14" t="str">
            <v>Bio_m</v>
          </cell>
        </row>
        <row r="15">
          <cell r="C15" t="str">
            <v>Bio_f</v>
          </cell>
        </row>
        <row r="16">
          <cell r="C16" t="str">
            <v>H2G</v>
          </cell>
        </row>
        <row r="17">
          <cell r="C17" t="str">
            <v>H2L</v>
          </cell>
        </row>
        <row r="18">
          <cell r="C18" t="str">
            <v>Area_roofs</v>
          </cell>
        </row>
        <row r="19">
          <cell r="C19" t="str">
            <v>Area_windon</v>
          </cell>
        </row>
        <row r="20">
          <cell r="C20" t="str">
            <v>River</v>
          </cell>
        </row>
        <row r="21">
          <cell r="C21" t="str">
            <v>Area_Biofuels</v>
          </cell>
        </row>
        <row r="22">
          <cell r="C22" t="str">
            <v>area_pv</v>
          </cell>
        </row>
        <row r="23">
          <cell r="C23" t="str">
            <v>Area_windoff</v>
          </cell>
        </row>
        <row r="24">
          <cell r="C24" t="str">
            <v>Area_Geo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Data"/>
      <sheetName val="Par_TradeRoute"/>
      <sheetName val="Par_TradeCapacity"/>
      <sheetName val="Par_AccumulatedAnnualDemand"/>
      <sheetName val="Par_SpecifiedAnnualDemand"/>
      <sheetName val="Par_SpecifiedDemandProfile"/>
      <sheetName val="Par_ReserveMarginTagFuel"/>
      <sheetName val="Par_ReserveMarginTagTechnology"/>
      <sheetName val="Par_InputActivityRatio"/>
      <sheetName val="Par_OutputActivityRatio"/>
      <sheetName val="Par_FixedCost"/>
      <sheetName val="Par_CapitalCost"/>
      <sheetName val="Par_VariableCost"/>
      <sheetName val="Par_ResidualCapacity"/>
      <sheetName val="Par_AvailabilityFactor"/>
      <sheetName val="Par_CapacityFactor"/>
      <sheetName val="Par_EmissionActivityRatio"/>
      <sheetName val="Par_OperationalLife"/>
      <sheetName val="Par_TotalAnnualMaxActivity"/>
      <sheetName val="Par_TotalAnnualMaxCapacity"/>
      <sheetName val="Par_TotalAnnualMinCapacity"/>
      <sheetName val="Par_ModalSplitByFuel"/>
      <sheetName val="Par_TagTechnology"/>
      <sheetName val="Change_log"/>
    </sheetNames>
    <sheetDataSet>
      <sheetData sheetId="0" refreshError="1"/>
      <sheetData sheetId="1">
        <row r="2">
          <cell r="C2" t="str">
            <v>Bio_F</v>
          </cell>
          <cell r="E2" t="str">
            <v>ID</v>
          </cell>
          <cell r="G2" t="str">
            <v>India_E</v>
          </cell>
        </row>
        <row r="3">
          <cell r="C3" t="str">
            <v>Bio_M</v>
          </cell>
          <cell r="E3" t="str">
            <v>IN</v>
          </cell>
          <cell r="G3" t="str">
            <v>India_CE</v>
          </cell>
        </row>
        <row r="4">
          <cell r="C4" t="str">
            <v>Conv_Coal</v>
          </cell>
          <cell r="E4" t="str">
            <v>SD</v>
          </cell>
          <cell r="G4" t="str">
            <v>India_W</v>
          </cell>
        </row>
        <row r="5">
          <cell r="C5" t="str">
            <v>Conv_Fueloil</v>
          </cell>
          <cell r="E5" t="str">
            <v>SN</v>
          </cell>
          <cell r="G5" t="str">
            <v>India_CW</v>
          </cell>
        </row>
        <row r="6">
          <cell r="C6" t="str">
            <v>Conv_Gas</v>
          </cell>
          <cell r="E6" t="str">
            <v>WD</v>
          </cell>
          <cell r="G6" t="str">
            <v>India_N</v>
          </cell>
        </row>
        <row r="7">
          <cell r="C7" t="str">
            <v>Conv_Nuclear</v>
          </cell>
          <cell r="E7" t="str">
            <v>WN</v>
          </cell>
          <cell r="G7" t="str">
            <v>India_NW</v>
          </cell>
        </row>
        <row r="8">
          <cell r="C8" t="str">
            <v>Conv_Oil</v>
          </cell>
          <cell r="G8" t="str">
            <v>India_UP</v>
          </cell>
        </row>
        <row r="9">
          <cell r="C9" t="str">
            <v>Conv_Petrofuel</v>
          </cell>
          <cell r="G9" t="str">
            <v>India_S</v>
          </cell>
        </row>
        <row r="10">
          <cell r="C10" t="str">
            <v>H2G</v>
          </cell>
          <cell r="G10" t="str">
            <v>India_CS</v>
          </cell>
        </row>
        <row r="11">
          <cell r="C11" t="str">
            <v>H2L</v>
          </cell>
          <cell r="G11" t="str">
            <v>India_NE</v>
          </cell>
        </row>
        <row r="12">
          <cell r="C12" t="str">
            <v>Heat_High</v>
          </cell>
        </row>
        <row r="13">
          <cell r="C13" t="str">
            <v>Heat_Low</v>
          </cell>
        </row>
        <row r="14">
          <cell r="C14" t="str">
            <v>Landuse_Biofuels</v>
          </cell>
        </row>
        <row r="15">
          <cell r="C15" t="str">
            <v>Landuse_CSP</v>
          </cell>
        </row>
        <row r="16">
          <cell r="C16" t="str">
            <v>Landuse_CSP_Storage</v>
          </cell>
        </row>
        <row r="17">
          <cell r="C17" t="str">
            <v>Landuse_Hydro_Large</v>
          </cell>
        </row>
        <row r="18">
          <cell r="C18" t="str">
            <v>Landuse_Hydro_Small</v>
          </cell>
        </row>
        <row r="19">
          <cell r="C19" t="str">
            <v>Landuse_PV_Commercial</v>
          </cell>
        </row>
        <row r="20">
          <cell r="C20" t="str">
            <v>Landuse_PV_Utility_avg</v>
          </cell>
        </row>
        <row r="21">
          <cell r="C21" t="str">
            <v>Landuse_PV_Utility_inf</v>
          </cell>
        </row>
        <row r="22">
          <cell r="C22" t="str">
            <v>Landuse_PV_Utility_opt</v>
          </cell>
        </row>
        <row r="23">
          <cell r="C23" t="str">
            <v>Landuse_Solar_Roof</v>
          </cell>
        </row>
        <row r="24">
          <cell r="C24" t="str">
            <v>Landuse_Thermal_Geo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Data"/>
      <sheetName val="Parameter"/>
      <sheetName val="Par_TWCNToMPTS"/>
      <sheetName val="Par_InputActivityRatio"/>
      <sheetName val="Par_OutputActivityRatio"/>
      <sheetName val="Par_CapitalCost"/>
      <sheetName val="Par_FixedCost"/>
      <sheetName val="Par_VariableCost"/>
      <sheetName val="Par_ResidualCapacity"/>
      <sheetName val="Par_AvailabilityFactor"/>
      <sheetName val="Par_CapacityFactor"/>
      <sheetName val="Par_EmissionActivityRatio"/>
      <sheetName val="Par_ReserveMarginTagTechnology"/>
      <sheetName val="Par_OperationalLife"/>
      <sheetName val="Par_TotalAnnualMaxCapacity"/>
      <sheetName val="Par_TotalAnnualMinCapacity"/>
      <sheetName val="Par_TotalAnnualMinActivity"/>
    </sheetNames>
    <sheetDataSet>
      <sheetData sheetId="0" refreshError="1"/>
      <sheetData sheetId="1">
        <row r="2">
          <cell r="B2" t="str">
            <v>Area_Biofuels</v>
          </cell>
          <cell r="C2" t="str">
            <v>Power</v>
          </cell>
          <cell r="G2" t="str">
            <v>Europe</v>
          </cell>
        </row>
        <row r="3">
          <cell r="B3" t="str">
            <v>Area_CSP</v>
          </cell>
          <cell r="C3" t="str">
            <v>Heat_low</v>
          </cell>
          <cell r="G3" t="str">
            <v>Africa</v>
          </cell>
        </row>
        <row r="4">
          <cell r="B4" t="str">
            <v>Area_CSP_Storage</v>
          </cell>
          <cell r="C4" t="str">
            <v>Heat_high</v>
          </cell>
          <cell r="G4" t="str">
            <v>North_America</v>
          </cell>
        </row>
        <row r="5">
          <cell r="B5" t="str">
            <v>Area_Hydro_Large</v>
          </cell>
          <cell r="C5" t="str">
            <v>Mob_pass</v>
          </cell>
          <cell r="G5" t="str">
            <v>South_America</v>
          </cell>
        </row>
        <row r="6">
          <cell r="B6" t="str">
            <v>Area_Hydro_Small</v>
          </cell>
          <cell r="C6" t="str">
            <v>Mob_freight</v>
          </cell>
          <cell r="G6" t="str">
            <v>Oceania</v>
          </cell>
        </row>
        <row r="7">
          <cell r="B7" t="str">
            <v>Area_PV_Commercial</v>
          </cell>
          <cell r="C7" t="str">
            <v>Conv_oil</v>
          </cell>
          <cell r="G7" t="str">
            <v>China</v>
          </cell>
        </row>
        <row r="8">
          <cell r="B8" t="str">
            <v>Area_PV_Utility</v>
          </cell>
          <cell r="C8" t="str">
            <v>Conv_coal</v>
          </cell>
          <cell r="G8" t="str">
            <v>India</v>
          </cell>
        </row>
        <row r="9">
          <cell r="B9" t="str">
            <v>Area_Solar_Roof</v>
          </cell>
          <cell r="C9" t="str">
            <v>Conv_uranium</v>
          </cell>
          <cell r="G9" t="str">
            <v>Middle_East</v>
          </cell>
        </row>
        <row r="10">
          <cell r="B10" t="str">
            <v>Area_Thermal_Geo</v>
          </cell>
          <cell r="C10" t="str">
            <v>Conv_lignite</v>
          </cell>
          <cell r="G10" t="str">
            <v>FSU</v>
          </cell>
        </row>
        <row r="11">
          <cell r="B11" t="str">
            <v>Area_Tidal</v>
          </cell>
          <cell r="C11" t="str">
            <v>Conv_gas</v>
          </cell>
          <cell r="G11" t="str">
            <v>Asia_Rest</v>
          </cell>
        </row>
        <row r="12">
          <cell r="B12" t="str">
            <v>Area_Wave</v>
          </cell>
          <cell r="C12" t="str">
            <v>conv_fueloil</v>
          </cell>
        </row>
        <row r="13">
          <cell r="B13" t="str">
            <v>Area_Wind_Offshore</v>
          </cell>
          <cell r="C13" t="str">
            <v>conv_petrofuel</v>
          </cell>
        </row>
        <row r="14">
          <cell r="B14" t="str">
            <v>Area_Wind_Onshore</v>
          </cell>
          <cell r="C14" t="str">
            <v>Bio_m</v>
          </cell>
        </row>
        <row r="15">
          <cell r="B15" t="str">
            <v>BIOFLREFINERY</v>
          </cell>
          <cell r="C15" t="str">
            <v>Bio_f</v>
          </cell>
        </row>
        <row r="16">
          <cell r="B16" t="str">
            <v>C_Coal</v>
          </cell>
          <cell r="C16" t="str">
            <v>H2G</v>
          </cell>
        </row>
        <row r="17">
          <cell r="B17" t="str">
            <v>C_Gas</v>
          </cell>
          <cell r="C17" t="str">
            <v>H2L</v>
          </cell>
        </row>
        <row r="18">
          <cell r="B18" t="str">
            <v>C_Nuclear</v>
          </cell>
          <cell r="C18" t="str">
            <v>Area_roofs</v>
          </cell>
        </row>
        <row r="19">
          <cell r="B19" t="str">
            <v>C_Oil</v>
          </cell>
          <cell r="C19" t="str">
            <v>Area_windon</v>
          </cell>
        </row>
        <row r="20">
          <cell r="B20" t="str">
            <v>ELYSER</v>
          </cell>
          <cell r="C20" t="str">
            <v>River</v>
          </cell>
        </row>
        <row r="21">
          <cell r="B21" t="str">
            <v>FRT_Rail_ELC</v>
          </cell>
          <cell r="C21" t="str">
            <v>Area_Biofuels</v>
          </cell>
        </row>
        <row r="22">
          <cell r="B22" t="str">
            <v>FRT_Rail_Petro</v>
          </cell>
          <cell r="C22" t="str">
            <v>area_pv</v>
          </cell>
        </row>
        <row r="23">
          <cell r="B23" t="str">
            <v>FRT_Road_Bio</v>
          </cell>
          <cell r="C23" t="str">
            <v>Area_windoff</v>
          </cell>
        </row>
        <row r="24">
          <cell r="B24" t="str">
            <v>FRT_Road_Conv</v>
          </cell>
          <cell r="C24" t="str">
            <v>Area_Geo</v>
          </cell>
        </row>
        <row r="25">
          <cell r="B25" t="str">
            <v>FRT_Road_H2</v>
          </cell>
        </row>
        <row r="26">
          <cell r="B26" t="str">
            <v>FRT_Ship_Bio</v>
          </cell>
        </row>
        <row r="27">
          <cell r="B27" t="str">
            <v>FRT_Ship_Conv</v>
          </cell>
        </row>
        <row r="28">
          <cell r="B28" t="str">
            <v>FUEL_CELL</v>
          </cell>
        </row>
        <row r="29">
          <cell r="B29" t="str">
            <v>H2TL</v>
          </cell>
        </row>
        <row r="30">
          <cell r="B30" t="str">
            <v>P_Coal</v>
          </cell>
        </row>
        <row r="31">
          <cell r="B31" t="str">
            <v>P_Gas</v>
          </cell>
        </row>
        <row r="32">
          <cell r="B32" t="str">
            <v>P_Nuclear</v>
          </cell>
        </row>
        <row r="33">
          <cell r="B33" t="str">
            <v>P_Oil</v>
          </cell>
        </row>
        <row r="34">
          <cell r="B34" t="str">
            <v>PSNG_Air_Conv</v>
          </cell>
        </row>
        <row r="35">
          <cell r="B35" t="str">
            <v>PSNG_Air_H2L</v>
          </cell>
        </row>
        <row r="36">
          <cell r="B36" t="str">
            <v>PSNG_Rail_ELC</v>
          </cell>
        </row>
        <row r="37">
          <cell r="B37" t="str">
            <v>PSNG_Rail_Petro</v>
          </cell>
        </row>
        <row r="38">
          <cell r="B38" t="str">
            <v>PSNG_Road_BEV</v>
          </cell>
        </row>
        <row r="39">
          <cell r="B39" t="str">
            <v>PSNG_Road_Bio</v>
          </cell>
        </row>
        <row r="40">
          <cell r="B40" t="str">
            <v>PSNG_Road_FCEV</v>
          </cell>
        </row>
        <row r="41">
          <cell r="B41" t="str">
            <v>PSNG_Road_ICE</v>
          </cell>
        </row>
        <row r="42">
          <cell r="B42" t="str">
            <v>Res_BioMass</v>
          </cell>
        </row>
        <row r="43">
          <cell r="B43" t="str">
            <v>Res_CSP</v>
          </cell>
        </row>
        <row r="44">
          <cell r="B44" t="str">
            <v>Res_CSP_Storage</v>
          </cell>
        </row>
        <row r="45">
          <cell r="B45" t="str">
            <v>Res_Hydro_Large</v>
          </cell>
        </row>
        <row r="46">
          <cell r="B46" t="str">
            <v>Res_Hydro_Small</v>
          </cell>
        </row>
        <row r="47">
          <cell r="B47" t="str">
            <v>Res_PV_Commercial</v>
          </cell>
        </row>
        <row r="48">
          <cell r="B48" t="str">
            <v>Res_PV_Residential</v>
          </cell>
        </row>
        <row r="49">
          <cell r="B49" t="str">
            <v>Res_PV_Utility</v>
          </cell>
        </row>
        <row r="50">
          <cell r="B50" t="str">
            <v>Res_Thermal_Geo</v>
          </cell>
        </row>
        <row r="51">
          <cell r="B51" t="str">
            <v>Res_Thermal_Solar</v>
          </cell>
        </row>
        <row r="52">
          <cell r="B52" t="str">
            <v>Res_Tidal</v>
          </cell>
        </row>
        <row r="53">
          <cell r="B53" t="str">
            <v>Res_Wave</v>
          </cell>
        </row>
        <row r="54">
          <cell r="B54" t="str">
            <v>Res_Wind_Offshore</v>
          </cell>
        </row>
        <row r="55">
          <cell r="B55" t="str">
            <v>Res_Wind_Onshore</v>
          </cell>
        </row>
        <row r="56">
          <cell r="B56" t="str">
            <v>ST_Battery_Lion</v>
          </cell>
        </row>
        <row r="57">
          <cell r="B57" t="str">
            <v>ST_H2</v>
          </cell>
        </row>
        <row r="58">
          <cell r="B58" t="str">
            <v>ST_Heat_dec</v>
          </cell>
        </row>
        <row r="59">
          <cell r="B59" t="str">
            <v>ST_Heat_cen</v>
          </cell>
        </row>
        <row r="60">
          <cell r="B60" t="str">
            <v>ST_PSP</v>
          </cell>
        </row>
        <row r="61">
          <cell r="B61" t="str">
            <v>T_heat_low_heatpump</v>
          </cell>
        </row>
        <row r="62">
          <cell r="B62" t="str">
            <v>T_heat_low_elfur</v>
          </cell>
        </row>
        <row r="63">
          <cell r="B63" t="str">
            <v>T_heat_low_bio_chp</v>
          </cell>
        </row>
        <row r="64">
          <cell r="B64" t="str">
            <v>T_heat_low_bio</v>
          </cell>
        </row>
        <row r="65">
          <cell r="B65" t="str">
            <v>T_heat_low_solartherm</v>
          </cell>
        </row>
        <row r="66">
          <cell r="B66" t="str">
            <v>T_heat_low_res-gas</v>
          </cell>
        </row>
        <row r="67">
          <cell r="B67" t="str">
            <v>T_heat_low_res-gas_chp</v>
          </cell>
        </row>
        <row r="68">
          <cell r="B68" t="str">
            <v>T_heat_low_gas</v>
          </cell>
        </row>
        <row r="69">
          <cell r="B69" t="str">
            <v>T_heat_low_oil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Data"/>
      <sheetName val="Par_TWCNToMPTS"/>
      <sheetName val="Par_InputActivityRatio"/>
      <sheetName val="Par_OutputActivityRatio"/>
      <sheetName val="Par_FixedCost"/>
      <sheetName val="Par_CapitalCost"/>
      <sheetName val="Par_VariableCost"/>
      <sheetName val="Par_ResidualCapacity"/>
      <sheetName val="Par_AvailabilityFactor"/>
      <sheetName val="Par_CapacityFactor"/>
      <sheetName val="Par_EmissionActivityRatio"/>
      <sheetName val="Par_ReserveMarginTagTechnology"/>
      <sheetName val="Par_OperationalLife"/>
      <sheetName val="Par_TotalAnnualMaxCapacity"/>
      <sheetName val="Par_TotalAnnualMinCapacity"/>
    </sheetNames>
    <sheetDataSet>
      <sheetData sheetId="0"/>
      <sheetData sheetId="1">
        <row r="2">
          <cell r="B2" t="str">
            <v>Res_Wind_Offshore</v>
          </cell>
        </row>
        <row r="3">
          <cell r="B3" t="str">
            <v>Res_Wind_Onshore</v>
          </cell>
        </row>
        <row r="4">
          <cell r="B4" t="str">
            <v>Res_PV_residential</v>
          </cell>
        </row>
        <row r="5">
          <cell r="B5" t="str">
            <v>Res_PV_commercial</v>
          </cell>
        </row>
        <row r="6">
          <cell r="B6" t="str">
            <v>Res_PV_utility</v>
          </cell>
        </row>
        <row r="7">
          <cell r="B7" t="str">
            <v>Res_CSP_Storage</v>
          </cell>
        </row>
        <row r="8">
          <cell r="B8" t="str">
            <v>Res_CSP</v>
          </cell>
        </row>
        <row r="9">
          <cell r="B9" t="str">
            <v>Res_Thermal_Solar</v>
          </cell>
        </row>
        <row r="10">
          <cell r="B10" t="str">
            <v>Res_Thermal_Geo</v>
          </cell>
        </row>
        <row r="11">
          <cell r="B11" t="str">
            <v>Res_Hydro_Small</v>
          </cell>
        </row>
        <row r="12">
          <cell r="B12" t="str">
            <v>Res_Hydro_Large</v>
          </cell>
        </row>
        <row r="13">
          <cell r="B13" t="str">
            <v>Res_Wave</v>
          </cell>
        </row>
        <row r="14">
          <cell r="B14" t="str">
            <v>Res_Tidal</v>
          </cell>
        </row>
        <row r="15">
          <cell r="B15" t="str">
            <v>BIOFLREFINERY</v>
          </cell>
        </row>
        <row r="16">
          <cell r="B16" t="str">
            <v>BioFuels</v>
          </cell>
        </row>
        <row r="17">
          <cell r="B17" t="str">
            <v>ELYSER</v>
          </cell>
        </row>
        <row r="18">
          <cell r="B18" t="str">
            <v>H2TL</v>
          </cell>
        </row>
        <row r="19">
          <cell r="B19" t="str">
            <v>BIOFPLANT</v>
          </cell>
        </row>
        <row r="20">
          <cell r="B20" t="str">
            <v>HEATP</v>
          </cell>
        </row>
        <row r="21">
          <cell r="B21" t="str">
            <v>ELFUR</v>
          </cell>
        </row>
        <row r="22">
          <cell r="B22" t="str">
            <v>CHP</v>
          </cell>
        </row>
        <row r="23">
          <cell r="B23" t="str">
            <v>PSNG-ROAD-BEV</v>
          </cell>
        </row>
        <row r="24">
          <cell r="B24" t="str">
            <v>PSNG-ROAD-FCEV</v>
          </cell>
        </row>
        <row r="25">
          <cell r="B25" t="str">
            <v>PSNG-RAIL-ELC</v>
          </cell>
        </row>
        <row r="26">
          <cell r="B26" t="str">
            <v>PSNG-AIR-BIO</v>
          </cell>
        </row>
        <row r="27">
          <cell r="B27" t="str">
            <v>FRT-ROAD-H2</v>
          </cell>
        </row>
        <row r="28">
          <cell r="B28" t="str">
            <v>FRT-RAIL-ELC</v>
          </cell>
        </row>
        <row r="29">
          <cell r="B29" t="str">
            <v>FRT-SHIP-BIO</v>
          </cell>
        </row>
        <row r="30">
          <cell r="B30" t="str">
            <v>PV_area</v>
          </cell>
        </row>
        <row r="31">
          <cell r="B31" t="str">
            <v>available_roofs</v>
          </cell>
        </row>
        <row r="32">
          <cell r="B32" t="str">
            <v>Windon_area</v>
          </cell>
        </row>
        <row r="33">
          <cell r="B33" t="str">
            <v>Bio_area</v>
          </cell>
        </row>
        <row r="34">
          <cell r="B34" t="str">
            <v>river_area</v>
          </cell>
        </row>
        <row r="35">
          <cell r="B35" t="str">
            <v>Windoff_area</v>
          </cell>
        </row>
        <row r="36">
          <cell r="B36" t="str">
            <v>Geo_Area</v>
          </cell>
        </row>
        <row r="37">
          <cell r="B37" t="str">
            <v>_T_heat_big</v>
          </cell>
        </row>
        <row r="38">
          <cell r="B38" t="str">
            <v>_T_heat_small</v>
          </cell>
        </row>
        <row r="39">
          <cell r="B39" t="str">
            <v>_CAS</v>
          </cell>
        </row>
        <row r="40">
          <cell r="B40" t="str">
            <v>_H2</v>
          </cell>
        </row>
        <row r="41">
          <cell r="B41" t="str">
            <v>_PSP</v>
          </cell>
        </row>
        <row r="42">
          <cell r="B42" t="str">
            <v>_Lithium_Ion</v>
          </cell>
        </row>
        <row r="43">
          <cell r="B43" t="str">
            <v>PSNG_ROAD_BEV</v>
          </cell>
        </row>
        <row r="44">
          <cell r="B44" t="str">
            <v>PSNG_AIR_H2L</v>
          </cell>
        </row>
        <row r="45">
          <cell r="B45" t="str">
            <v>FRT_SHIP_BIO</v>
          </cell>
        </row>
        <row r="46">
          <cell r="B46" t="str">
            <v>PSNG_ROAD_ICE</v>
          </cell>
        </row>
        <row r="47">
          <cell r="B47" t="str">
            <v>PSNG_AIR_CONV</v>
          </cell>
        </row>
        <row r="48">
          <cell r="B48" t="str">
            <v>FRT_ROAD_CONV</v>
          </cell>
        </row>
        <row r="49">
          <cell r="B49" t="str">
            <v>FRT_SHIP_CONV</v>
          </cell>
        </row>
        <row r="50">
          <cell r="B50" t="str">
            <v>FUEL_CELL</v>
          </cell>
        </row>
        <row r="51">
          <cell r="B51" t="str">
            <v>PSNG_ROAD_FCEV</v>
          </cell>
        </row>
        <row r="52">
          <cell r="B52" t="str">
            <v>PSNG_RAIL_ELC</v>
          </cell>
        </row>
        <row r="53">
          <cell r="B53" t="str">
            <v>PSNG_RAIL_PETRO</v>
          </cell>
        </row>
        <row r="54">
          <cell r="B54" t="str">
            <v>FRT_ROAD_H2</v>
          </cell>
        </row>
        <row r="55">
          <cell r="B55" t="str">
            <v>FRT_RAIL_ELC</v>
          </cell>
        </row>
        <row r="56">
          <cell r="B56" t="str">
            <v>FRT_RAIL_PETRO</v>
          </cell>
        </row>
        <row r="57">
          <cell r="B57" t="str">
            <v>_CAS_CONV</v>
          </cell>
        </row>
        <row r="58">
          <cell r="B58" t="str">
            <v>Battery_Lion</v>
          </cell>
        </row>
        <row r="59">
          <cell r="B59" t="str">
            <v>REFINERY</v>
          </cell>
        </row>
        <row r="60">
          <cell r="B60" t="str">
            <v>gas_heating</v>
          </cell>
        </row>
        <row r="61">
          <cell r="B61" t="str">
            <v>oil_heating</v>
          </cell>
        </row>
        <row r="62">
          <cell r="B62" t="str">
            <v>coal_heating</v>
          </cell>
        </row>
        <row r="63">
          <cell r="B63" t="str">
            <v>bio_heating</v>
          </cell>
        </row>
        <row r="64">
          <cell r="B64" t="str">
            <v>chp_coal</v>
          </cell>
        </row>
        <row r="65">
          <cell r="B65" t="str">
            <v>chp_gas</v>
          </cell>
        </row>
        <row r="66">
          <cell r="B66" t="str">
            <v>chp_lignite</v>
          </cell>
        </row>
        <row r="67">
          <cell r="B67" t="str">
            <v>chp_fueloil</v>
          </cell>
        </row>
        <row r="68">
          <cell r="B68" t="str">
            <v>CHP_biom</v>
          </cell>
        </row>
        <row r="69">
          <cell r="B69" t="str">
            <v>Area_Wind_Offshore</v>
          </cell>
        </row>
        <row r="70">
          <cell r="B70" t="str">
            <v>Area_Wind_Onshore</v>
          </cell>
        </row>
        <row r="71">
          <cell r="B71" t="str">
            <v>Area_Solar_Roof</v>
          </cell>
        </row>
        <row r="72">
          <cell r="B72" t="str">
            <v>Area_PV_commercial</v>
          </cell>
        </row>
        <row r="73">
          <cell r="B73" t="str">
            <v>Area_PV_utility</v>
          </cell>
        </row>
        <row r="74">
          <cell r="B74" t="str">
            <v>Area_CSP_Storage</v>
          </cell>
        </row>
        <row r="75">
          <cell r="B75" t="str">
            <v>Area_CSP</v>
          </cell>
        </row>
        <row r="76">
          <cell r="B76" t="str">
            <v>Area_Solar_Roof</v>
          </cell>
        </row>
        <row r="77">
          <cell r="B77" t="str">
            <v>Area_Thermal_Geo</v>
          </cell>
        </row>
        <row r="78">
          <cell r="B78" t="str">
            <v>Area_Hydro_Small</v>
          </cell>
        </row>
        <row r="79">
          <cell r="B79" t="str">
            <v>Area_Hydro_Large</v>
          </cell>
        </row>
        <row r="80">
          <cell r="B80" t="str">
            <v>Area_Wave</v>
          </cell>
        </row>
        <row r="81">
          <cell r="B81" t="str">
            <v>Area_Tidal</v>
          </cell>
        </row>
        <row r="82">
          <cell r="B82" t="str">
            <v>Area_Biofuels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7"/>
  <dimension ref="A1:P145"/>
  <sheetViews>
    <sheetView topLeftCell="A112" workbookViewId="0">
      <selection activeCell="F31" sqref="F31"/>
    </sheetView>
  </sheetViews>
  <sheetFormatPr defaultColWidth="9.140625" defaultRowHeight="15"/>
  <cols>
    <col min="1" max="1" width="18.7109375" customWidth="1"/>
    <col min="2" max="2" width="28.28515625" bestFit="1" customWidth="1"/>
    <col min="3" max="3" width="25.140625" bestFit="1" customWidth="1"/>
    <col min="6" max="6" width="19.7109375" bestFit="1" customWidth="1"/>
    <col min="7" max="7" width="15" bestFit="1" customWidth="1"/>
    <col min="10" max="10" width="15" customWidth="1"/>
    <col min="11" max="11" width="16.140625" bestFit="1" customWidth="1"/>
    <col min="12" max="13" width="22.28515625" bestFit="1" customWidth="1"/>
  </cols>
  <sheetData>
    <row r="1" spans="1:16">
      <c r="A1" s="2" t="s">
        <v>25</v>
      </c>
      <c r="B1" s="19" t="s">
        <v>26</v>
      </c>
      <c r="C1" s="19" t="s">
        <v>21</v>
      </c>
      <c r="D1" s="19" t="s">
        <v>27</v>
      </c>
      <c r="E1" s="19" t="s">
        <v>28</v>
      </c>
      <c r="F1" s="19" t="s">
        <v>29</v>
      </c>
      <c r="G1" s="19" t="s">
        <v>20</v>
      </c>
      <c r="H1" s="19" t="s">
        <v>30</v>
      </c>
      <c r="I1" s="19" t="s">
        <v>31</v>
      </c>
      <c r="J1" s="19" t="s">
        <v>32</v>
      </c>
      <c r="K1" s="19" t="s">
        <v>33</v>
      </c>
      <c r="L1" s="19" t="s">
        <v>57</v>
      </c>
      <c r="M1" s="19" t="s">
        <v>206</v>
      </c>
      <c r="N1" s="19" t="s">
        <v>303</v>
      </c>
      <c r="O1" s="49"/>
      <c r="P1" s="49"/>
    </row>
    <row r="2" spans="1:16">
      <c r="A2" t="s">
        <v>0</v>
      </c>
      <c r="B2" s="49" t="s">
        <v>176</v>
      </c>
      <c r="C2" s="49" t="s">
        <v>175</v>
      </c>
      <c r="D2" s="49">
        <v>2015</v>
      </c>
      <c r="E2" s="49" t="s">
        <v>70</v>
      </c>
      <c r="F2" s="49">
        <v>1</v>
      </c>
      <c r="G2" s="49" t="s">
        <v>416</v>
      </c>
      <c r="H2" s="49">
        <v>1</v>
      </c>
      <c r="I2" s="49">
        <v>1</v>
      </c>
      <c r="J2" s="49">
        <v>1</v>
      </c>
      <c r="K2" s="49" t="s">
        <v>148</v>
      </c>
      <c r="L2" s="49" t="s">
        <v>37</v>
      </c>
      <c r="M2" s="49" t="s">
        <v>112</v>
      </c>
      <c r="N2" s="49" t="s">
        <v>24</v>
      </c>
      <c r="O2" s="49"/>
      <c r="P2" s="49"/>
    </row>
    <row r="3" spans="1:16">
      <c r="B3" s="49" t="s">
        <v>177</v>
      </c>
      <c r="C3" s="49" t="s">
        <v>174</v>
      </c>
      <c r="D3" s="49">
        <v>2020</v>
      </c>
      <c r="E3" s="49" t="s">
        <v>71</v>
      </c>
      <c r="F3" s="49">
        <v>2</v>
      </c>
      <c r="G3" s="49" t="s">
        <v>413</v>
      </c>
      <c r="H3" s="49">
        <v>2</v>
      </c>
      <c r="I3" s="49"/>
      <c r="J3" s="49">
        <v>2</v>
      </c>
      <c r="K3" s="49" t="s">
        <v>155</v>
      </c>
      <c r="L3" s="49" t="s">
        <v>38</v>
      </c>
      <c r="M3" s="49" t="s">
        <v>113</v>
      </c>
      <c r="N3" s="49" t="s">
        <v>278</v>
      </c>
      <c r="O3" s="49"/>
      <c r="P3" s="49"/>
    </row>
    <row r="4" spans="1:16">
      <c r="B4" s="49" t="s">
        <v>140</v>
      </c>
      <c r="C4" s="49" t="s">
        <v>147</v>
      </c>
      <c r="D4" s="49">
        <v>2025</v>
      </c>
      <c r="E4" s="49" t="s">
        <v>68</v>
      </c>
      <c r="F4" s="49">
        <v>3</v>
      </c>
      <c r="G4" s="49" t="s">
        <v>417</v>
      </c>
      <c r="H4" s="49">
        <v>3</v>
      </c>
      <c r="I4" s="49"/>
      <c r="J4" s="49">
        <v>3</v>
      </c>
      <c r="K4" s="49" t="s">
        <v>149</v>
      </c>
      <c r="L4" s="49" t="s">
        <v>39</v>
      </c>
      <c r="M4" s="49" t="s">
        <v>114</v>
      </c>
      <c r="N4" s="49" t="s">
        <v>298</v>
      </c>
      <c r="O4" s="49"/>
      <c r="P4" s="49"/>
    </row>
    <row r="5" spans="1:16">
      <c r="B5" s="49" t="s">
        <v>141</v>
      </c>
      <c r="C5" s="49" t="s">
        <v>157</v>
      </c>
      <c r="D5" s="49">
        <v>2030</v>
      </c>
      <c r="E5" s="49" t="s">
        <v>69</v>
      </c>
      <c r="F5" s="49">
        <v>4</v>
      </c>
      <c r="G5" s="49" t="s">
        <v>415</v>
      </c>
      <c r="H5" s="49">
        <v>4</v>
      </c>
      <c r="I5" s="49"/>
      <c r="J5" s="49">
        <v>4</v>
      </c>
      <c r="K5" s="49" t="s">
        <v>150</v>
      </c>
      <c r="L5" s="49" t="s">
        <v>43</v>
      </c>
      <c r="M5" s="49" t="s">
        <v>115</v>
      </c>
      <c r="N5" s="49" t="s">
        <v>299</v>
      </c>
      <c r="O5" s="49"/>
      <c r="P5" s="49"/>
    </row>
    <row r="6" spans="1:16">
      <c r="B6" s="49" t="s">
        <v>153</v>
      </c>
      <c r="C6" s="49" t="s">
        <v>146</v>
      </c>
      <c r="D6" s="49">
        <v>2035</v>
      </c>
      <c r="E6" s="49" t="s">
        <v>73</v>
      </c>
      <c r="F6" s="49"/>
      <c r="G6" s="49" t="s">
        <v>414</v>
      </c>
      <c r="H6" s="49"/>
      <c r="I6" s="49"/>
      <c r="J6" s="49"/>
      <c r="K6" s="49" t="s">
        <v>254</v>
      </c>
      <c r="L6" s="49" t="s">
        <v>44</v>
      </c>
      <c r="M6" s="49" t="s">
        <v>116</v>
      </c>
      <c r="N6" s="49" t="s">
        <v>300</v>
      </c>
      <c r="O6" s="49"/>
      <c r="P6" s="49"/>
    </row>
    <row r="7" spans="1:16">
      <c r="B7" s="49" t="s">
        <v>253</v>
      </c>
      <c r="C7" s="49" t="s">
        <v>203</v>
      </c>
      <c r="D7" s="49">
        <v>2040</v>
      </c>
      <c r="E7" s="49" t="s">
        <v>74</v>
      </c>
      <c r="F7" s="49"/>
      <c r="G7" s="49"/>
      <c r="H7" s="49"/>
      <c r="I7" s="49"/>
      <c r="J7" s="49"/>
      <c r="K7" s="49" t="s">
        <v>252</v>
      </c>
      <c r="L7" s="49" t="s">
        <v>45</v>
      </c>
      <c r="M7" s="49" t="s">
        <v>117</v>
      </c>
      <c r="N7" s="49" t="s">
        <v>301</v>
      </c>
      <c r="O7" s="49"/>
      <c r="P7" s="49"/>
    </row>
    <row r="8" spans="1:16">
      <c r="B8" s="49" t="s">
        <v>251</v>
      </c>
      <c r="C8" s="49" t="s">
        <v>144</v>
      </c>
      <c r="D8" s="49">
        <v>2045</v>
      </c>
      <c r="E8" s="49" t="s">
        <v>75</v>
      </c>
      <c r="F8" s="49"/>
      <c r="G8" s="49"/>
      <c r="H8" s="49"/>
      <c r="I8" s="49"/>
      <c r="J8" s="49"/>
      <c r="K8" s="49" t="s">
        <v>198</v>
      </c>
      <c r="L8" s="49" t="s">
        <v>49</v>
      </c>
      <c r="M8" s="49" t="s">
        <v>162</v>
      </c>
      <c r="N8" s="49" t="s">
        <v>302</v>
      </c>
      <c r="O8" s="49"/>
      <c r="P8" s="49"/>
    </row>
    <row r="9" spans="1:16">
      <c r="B9" s="49" t="s">
        <v>139</v>
      </c>
      <c r="C9" s="49" t="s">
        <v>143</v>
      </c>
      <c r="D9" s="49">
        <v>2050</v>
      </c>
      <c r="E9" s="49" t="s">
        <v>72</v>
      </c>
      <c r="F9" s="49"/>
      <c r="G9" s="49"/>
      <c r="H9" s="49"/>
      <c r="I9" s="49"/>
      <c r="J9" s="49"/>
      <c r="K9" s="49" t="s">
        <v>156</v>
      </c>
      <c r="L9" s="49" t="s">
        <v>50</v>
      </c>
      <c r="M9" s="49" t="s">
        <v>196</v>
      </c>
      <c r="N9" s="49"/>
      <c r="O9" s="49"/>
      <c r="P9" s="49"/>
    </row>
    <row r="10" spans="1:16">
      <c r="B10" s="49" t="s">
        <v>197</v>
      </c>
      <c r="C10" s="49" t="s">
        <v>24</v>
      </c>
      <c r="D10" s="49"/>
      <c r="E10" s="49" t="s">
        <v>77</v>
      </c>
      <c r="F10" s="49"/>
      <c r="G10" s="49"/>
      <c r="H10" s="49"/>
      <c r="I10" s="49"/>
      <c r="J10" s="49"/>
      <c r="K10" s="49"/>
      <c r="L10" s="49" t="s">
        <v>51</v>
      </c>
      <c r="M10" s="49" t="s">
        <v>118</v>
      </c>
      <c r="N10" s="49"/>
      <c r="O10" s="49"/>
      <c r="P10" s="49"/>
    </row>
    <row r="11" spans="1:16">
      <c r="B11" s="50" t="s">
        <v>134</v>
      </c>
      <c r="C11" s="49" t="s">
        <v>151</v>
      </c>
      <c r="D11" s="49"/>
      <c r="E11" s="49" t="s">
        <v>78</v>
      </c>
      <c r="F11" s="49"/>
      <c r="G11" s="49"/>
      <c r="H11" s="49"/>
      <c r="I11" s="49"/>
      <c r="J11" s="49"/>
      <c r="K11" s="49"/>
      <c r="L11" s="49" t="s">
        <v>40</v>
      </c>
      <c r="M11" s="49" t="s">
        <v>119</v>
      </c>
      <c r="N11" s="49"/>
      <c r="O11" s="49"/>
      <c r="P11" s="49"/>
    </row>
    <row r="12" spans="1:16">
      <c r="B12" s="50" t="s">
        <v>135</v>
      </c>
      <c r="C12" s="49" t="s">
        <v>152</v>
      </c>
      <c r="D12" s="49"/>
      <c r="E12" s="49" t="s">
        <v>79</v>
      </c>
      <c r="F12" s="49"/>
      <c r="G12" s="49"/>
      <c r="H12" s="49"/>
      <c r="I12" s="49"/>
      <c r="J12" s="49"/>
      <c r="K12" s="49"/>
      <c r="L12" s="49" t="s">
        <v>41</v>
      </c>
      <c r="M12" s="49" t="s">
        <v>120</v>
      </c>
      <c r="N12" s="49"/>
      <c r="O12" s="49"/>
      <c r="P12" s="49"/>
    </row>
    <row r="13" spans="1:16">
      <c r="B13" s="50" t="s">
        <v>129</v>
      </c>
      <c r="C13" s="49" t="s">
        <v>158</v>
      </c>
      <c r="D13" s="49"/>
      <c r="E13" s="49" t="s">
        <v>76</v>
      </c>
      <c r="F13" s="49"/>
      <c r="G13" s="49"/>
      <c r="H13" s="49"/>
      <c r="I13" s="49"/>
      <c r="J13" s="49"/>
      <c r="K13" s="49"/>
      <c r="L13" s="49" t="s">
        <v>46</v>
      </c>
      <c r="M13" s="49" t="s">
        <v>121</v>
      </c>
      <c r="N13" s="49"/>
      <c r="O13" s="49"/>
      <c r="P13" s="49"/>
    </row>
    <row r="14" spans="1:16">
      <c r="B14" s="50" t="s">
        <v>61</v>
      </c>
      <c r="C14" s="49" t="s">
        <v>204</v>
      </c>
      <c r="D14" s="49"/>
      <c r="E14" s="49" t="s">
        <v>81</v>
      </c>
      <c r="F14" s="49"/>
      <c r="G14" s="49"/>
      <c r="H14" s="49"/>
      <c r="I14" s="49"/>
      <c r="J14" s="49"/>
      <c r="K14" s="49"/>
      <c r="L14" s="49" t="s">
        <v>52</v>
      </c>
      <c r="M14" s="49" t="s">
        <v>122</v>
      </c>
      <c r="N14" s="49"/>
      <c r="O14" s="49"/>
      <c r="P14" s="49"/>
    </row>
    <row r="15" spans="1:16">
      <c r="B15" s="50" t="s">
        <v>130</v>
      </c>
      <c r="C15" s="49" t="s">
        <v>205</v>
      </c>
      <c r="D15" s="49"/>
      <c r="E15" s="49" t="s">
        <v>82</v>
      </c>
      <c r="F15" s="49"/>
      <c r="G15" s="49"/>
      <c r="H15" s="49"/>
      <c r="I15" s="49"/>
      <c r="J15" s="49"/>
      <c r="K15" s="49"/>
      <c r="L15" s="49" t="s">
        <v>47</v>
      </c>
      <c r="M15" s="49" t="s">
        <v>123</v>
      </c>
      <c r="N15" s="49"/>
      <c r="O15" s="49"/>
      <c r="P15" s="49"/>
    </row>
    <row r="16" spans="1:16">
      <c r="B16" s="50" t="s">
        <v>131</v>
      </c>
      <c r="C16" s="49" t="s">
        <v>277</v>
      </c>
      <c r="D16" s="49"/>
      <c r="E16" s="49" t="s">
        <v>83</v>
      </c>
      <c r="F16" s="49"/>
      <c r="G16" s="49"/>
      <c r="H16" s="49"/>
      <c r="I16" s="49"/>
      <c r="J16" s="49"/>
      <c r="K16" s="49"/>
      <c r="L16" s="49" t="s">
        <v>53</v>
      </c>
      <c r="M16" s="49" t="s">
        <v>124</v>
      </c>
      <c r="N16" s="49"/>
      <c r="O16" s="49"/>
      <c r="P16" s="49"/>
    </row>
    <row r="17" spans="2:16">
      <c r="B17" s="50" t="s">
        <v>182</v>
      </c>
      <c r="C17" s="49" t="s">
        <v>213</v>
      </c>
      <c r="D17" s="49"/>
      <c r="E17" s="49" t="s">
        <v>80</v>
      </c>
      <c r="F17" s="49"/>
      <c r="G17" s="49"/>
      <c r="H17" s="49"/>
      <c r="I17" s="49"/>
      <c r="J17" s="49"/>
      <c r="K17" s="49"/>
      <c r="L17" s="49" t="s">
        <v>42</v>
      </c>
      <c r="M17" s="49" t="s">
        <v>161</v>
      </c>
      <c r="N17" s="49"/>
      <c r="O17" s="49"/>
      <c r="P17" s="49"/>
    </row>
    <row r="18" spans="2:16">
      <c r="B18" s="50" t="s">
        <v>60</v>
      </c>
      <c r="C18" s="49" t="s">
        <v>214</v>
      </c>
      <c r="D18" s="49"/>
      <c r="E18" s="49"/>
      <c r="F18" s="49"/>
      <c r="G18" s="17"/>
      <c r="H18" s="49"/>
      <c r="I18" s="49"/>
      <c r="J18" s="49"/>
      <c r="K18" s="49"/>
      <c r="L18" s="49" t="s">
        <v>54</v>
      </c>
      <c r="M18" s="49" t="s">
        <v>180</v>
      </c>
      <c r="N18" s="49"/>
      <c r="O18" s="49"/>
      <c r="P18" s="49"/>
    </row>
    <row r="19" spans="2:16">
      <c r="B19" s="50" t="s">
        <v>59</v>
      </c>
      <c r="C19" s="49" t="s">
        <v>215</v>
      </c>
      <c r="D19" s="49"/>
      <c r="E19" s="49"/>
      <c r="F19" s="49"/>
      <c r="G19" s="49"/>
      <c r="H19" s="49"/>
      <c r="I19" s="49"/>
      <c r="J19" s="49"/>
      <c r="K19" s="49"/>
      <c r="L19" s="49" t="s">
        <v>48</v>
      </c>
      <c r="M19" s="49" t="s">
        <v>181</v>
      </c>
      <c r="N19" s="49"/>
      <c r="O19" s="49"/>
      <c r="P19" s="49"/>
    </row>
    <row r="20" spans="2:16">
      <c r="B20" s="49" t="s">
        <v>164</v>
      </c>
      <c r="C20" s="49" t="s">
        <v>276</v>
      </c>
      <c r="D20" s="49"/>
      <c r="E20" s="49"/>
      <c r="F20" s="49"/>
      <c r="G20" s="49"/>
      <c r="H20" s="49"/>
      <c r="I20" s="49"/>
      <c r="J20" s="49"/>
      <c r="K20" s="49"/>
      <c r="L20" s="49"/>
      <c r="M20" s="49" t="s">
        <v>111</v>
      </c>
      <c r="N20" s="49"/>
      <c r="O20" s="49"/>
      <c r="P20" s="49"/>
    </row>
    <row r="21" spans="2:16">
      <c r="B21" s="49" t="s">
        <v>107</v>
      </c>
      <c r="C21" s="17" t="s">
        <v>279</v>
      </c>
      <c r="D21" s="49"/>
      <c r="E21" s="49"/>
      <c r="F21" s="49"/>
      <c r="G21" s="49"/>
      <c r="H21" s="49"/>
      <c r="I21" s="49"/>
      <c r="J21" s="49"/>
      <c r="K21" s="49"/>
      <c r="L21" s="49"/>
      <c r="M21" s="49" t="s">
        <v>160</v>
      </c>
      <c r="N21" s="49"/>
      <c r="O21" s="49"/>
      <c r="P21" s="49"/>
    </row>
    <row r="22" spans="2:16">
      <c r="B22" s="49" t="s">
        <v>106</v>
      </c>
      <c r="C22" s="17" t="s">
        <v>291</v>
      </c>
      <c r="D22" s="49"/>
      <c r="E22" s="49"/>
      <c r="F22" s="49"/>
      <c r="G22" s="49"/>
      <c r="H22" s="49"/>
      <c r="I22" s="49"/>
      <c r="J22" s="49"/>
      <c r="K22" s="49"/>
      <c r="L22" s="49"/>
      <c r="M22" s="49" t="s">
        <v>108</v>
      </c>
      <c r="N22" s="49"/>
      <c r="O22" s="49"/>
      <c r="P22" s="49"/>
    </row>
    <row r="23" spans="2:16">
      <c r="B23" s="49" t="s">
        <v>22</v>
      </c>
      <c r="C23" s="17" t="s">
        <v>292</v>
      </c>
      <c r="D23" s="49"/>
      <c r="E23" s="49"/>
      <c r="F23" s="49"/>
      <c r="G23" s="49"/>
      <c r="H23" s="49"/>
      <c r="I23" s="49"/>
      <c r="J23" s="49"/>
      <c r="K23" s="49"/>
      <c r="L23" s="49"/>
      <c r="M23" s="49" t="s">
        <v>109</v>
      </c>
      <c r="N23" s="49"/>
      <c r="O23" s="49"/>
      <c r="P23" s="49"/>
    </row>
    <row r="24" spans="2:16">
      <c r="B24" s="49" t="s">
        <v>23</v>
      </c>
      <c r="C24" s="17" t="s">
        <v>294</v>
      </c>
      <c r="D24" s="49"/>
      <c r="E24" s="49"/>
      <c r="F24" s="49"/>
      <c r="G24" s="49"/>
      <c r="H24" s="49"/>
      <c r="I24" s="49"/>
      <c r="J24" s="49"/>
      <c r="K24" s="49"/>
      <c r="L24" s="49"/>
      <c r="M24" s="49" t="s">
        <v>110</v>
      </c>
      <c r="N24" s="49"/>
      <c r="O24" s="49"/>
      <c r="P24" s="49"/>
    </row>
    <row r="25" spans="2:16">
      <c r="B25" s="49" t="s">
        <v>58</v>
      </c>
      <c r="C25" s="17" t="s">
        <v>293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</row>
    <row r="26" spans="2:16">
      <c r="B26" s="50" t="s">
        <v>137</v>
      </c>
      <c r="C26" s="49" t="s">
        <v>272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</row>
    <row r="27" spans="2:16">
      <c r="B27" s="50" t="s">
        <v>62</v>
      </c>
      <c r="C27" s="49" t="s">
        <v>279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</row>
    <row r="28" spans="2:16">
      <c r="B28" s="50" t="s">
        <v>138</v>
      </c>
      <c r="C28" s="17" t="s">
        <v>308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</row>
    <row r="29" spans="2:16">
      <c r="B29" s="50" t="s">
        <v>132</v>
      </c>
      <c r="C29" s="49" t="s">
        <v>314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</row>
    <row r="30" spans="2:16">
      <c r="B30" s="50" t="s">
        <v>133</v>
      </c>
      <c r="C30" s="49" t="s">
        <v>315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</row>
    <row r="31" spans="2:16">
      <c r="B31" s="50" t="s">
        <v>64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</row>
    <row r="32" spans="2:16">
      <c r="B32" s="50" t="s">
        <v>127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</row>
    <row r="33" spans="2:16">
      <c r="B33" s="50" t="s">
        <v>63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</row>
    <row r="34" spans="2:16">
      <c r="B34" s="50" t="s">
        <v>128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</row>
    <row r="35" spans="2:16">
      <c r="B35" s="49" t="s">
        <v>90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</row>
    <row r="36" spans="2:16">
      <c r="B36" s="49" t="s">
        <v>89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</row>
    <row r="37" spans="2:16">
      <c r="B37" s="49" t="s">
        <v>88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</row>
    <row r="38" spans="2:16">
      <c r="B38" s="49" t="s">
        <v>91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</row>
    <row r="39" spans="2:16">
      <c r="B39" s="49" t="s">
        <v>92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</row>
    <row r="40" spans="2:16">
      <c r="B40" s="49" t="s">
        <v>100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</row>
    <row r="41" spans="2:16">
      <c r="B41" s="49" t="s">
        <v>105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</row>
    <row r="42" spans="2:16">
      <c r="B42" s="49" t="s">
        <v>102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</row>
    <row r="43" spans="2:16">
      <c r="B43" s="49" t="s">
        <v>103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</row>
    <row r="44" spans="2:16">
      <c r="B44" s="49" t="s">
        <v>104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</row>
    <row r="45" spans="2:16">
      <c r="B45" s="49" t="s">
        <v>178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</row>
    <row r="46" spans="2:16">
      <c r="B46" s="49" t="s">
        <v>179</v>
      </c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</row>
    <row r="47" spans="2:16">
      <c r="B47" s="49" t="s">
        <v>94</v>
      </c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</row>
    <row r="48" spans="2:16">
      <c r="B48" s="49" t="s">
        <v>93</v>
      </c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</row>
    <row r="49" spans="2:16">
      <c r="B49" s="49" t="s">
        <v>95</v>
      </c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</row>
    <row r="50" spans="2:16">
      <c r="B50" s="49" t="s">
        <v>171</v>
      </c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</row>
    <row r="51" spans="2:16">
      <c r="B51" s="49" t="s">
        <v>172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</row>
    <row r="52" spans="2:16">
      <c r="B52" s="49" t="s">
        <v>173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</row>
    <row r="53" spans="2:16">
      <c r="B53" s="49" t="s">
        <v>97</v>
      </c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</row>
    <row r="54" spans="2:16">
      <c r="B54" s="49" t="s">
        <v>96</v>
      </c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</row>
    <row r="55" spans="2:16">
      <c r="B55" s="49" t="s">
        <v>98</v>
      </c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</row>
    <row r="56" spans="2:16">
      <c r="B56" s="49" t="s">
        <v>125</v>
      </c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</row>
    <row r="57" spans="2:16">
      <c r="B57" s="49" t="s">
        <v>126</v>
      </c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</row>
    <row r="58" spans="2:16">
      <c r="B58" s="49" t="s">
        <v>163</v>
      </c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</row>
    <row r="59" spans="2:16">
      <c r="B59" s="49" t="s">
        <v>187</v>
      </c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</row>
    <row r="60" spans="2:16">
      <c r="B60" s="49" t="s">
        <v>186</v>
      </c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</row>
    <row r="61" spans="2:16">
      <c r="B61" s="49" t="s">
        <v>188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</row>
    <row r="62" spans="2:16">
      <c r="B62" s="49" t="s">
        <v>200</v>
      </c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</row>
    <row r="63" spans="2:16">
      <c r="B63" s="49" t="s">
        <v>154</v>
      </c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</row>
    <row r="64" spans="2:16">
      <c r="B64" s="49" t="s">
        <v>225</v>
      </c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</row>
    <row r="65" spans="2:16">
      <c r="B65" s="49" t="s">
        <v>212</v>
      </c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</row>
    <row r="66" spans="2:16">
      <c r="B66" s="49" t="s">
        <v>207</v>
      </c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</row>
    <row r="67" spans="2:16">
      <c r="B67" s="49" t="s">
        <v>211</v>
      </c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</row>
    <row r="68" spans="2:16">
      <c r="B68" s="49" t="s">
        <v>208</v>
      </c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</row>
    <row r="69" spans="2:16">
      <c r="B69" s="49" t="s">
        <v>209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</row>
    <row r="70" spans="2:16">
      <c r="B70" s="49" t="s">
        <v>210</v>
      </c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</row>
    <row r="71" spans="2:16">
      <c r="B71" s="49" t="s">
        <v>233</v>
      </c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</row>
    <row r="72" spans="2:16" s="10" customFormat="1">
      <c r="B72" s="49" t="s">
        <v>234</v>
      </c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</row>
    <row r="73" spans="2:16">
      <c r="B73" s="49" t="s">
        <v>235</v>
      </c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</row>
    <row r="74" spans="2:16">
      <c r="B74" s="49" t="s">
        <v>236</v>
      </c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</row>
    <row r="75" spans="2:16">
      <c r="B75" s="49" t="s">
        <v>237</v>
      </c>
      <c r="C75" s="49"/>
      <c r="D75" s="49"/>
      <c r="E75" s="49"/>
      <c r="F75" s="49"/>
      <c r="G75" s="49"/>
      <c r="H75" s="17"/>
      <c r="I75" s="49"/>
      <c r="J75" s="49"/>
      <c r="K75" s="49"/>
      <c r="L75" s="49"/>
      <c r="M75" s="49"/>
      <c r="N75" s="49"/>
      <c r="O75" s="49"/>
      <c r="P75" s="49"/>
    </row>
    <row r="76" spans="2:16">
      <c r="B76" s="49" t="s">
        <v>216</v>
      </c>
      <c r="C76" s="49"/>
      <c r="D76" s="49"/>
      <c r="E76" s="49"/>
      <c r="F76" s="49"/>
      <c r="G76" s="49"/>
      <c r="H76" s="17"/>
      <c r="I76" s="49"/>
      <c r="J76" s="49"/>
      <c r="K76" s="49"/>
      <c r="L76" s="49"/>
      <c r="M76" s="49"/>
      <c r="N76" s="49"/>
      <c r="O76" s="49"/>
      <c r="P76" s="49"/>
    </row>
    <row r="77" spans="2:16">
      <c r="B77" s="49" t="s">
        <v>226</v>
      </c>
      <c r="C77" s="49"/>
      <c r="D77" s="49"/>
      <c r="E77" s="49"/>
      <c r="F77" s="49"/>
      <c r="G77" s="49"/>
      <c r="H77" s="17"/>
      <c r="I77" s="49"/>
      <c r="J77" s="49"/>
      <c r="K77" s="49"/>
      <c r="L77" s="49"/>
      <c r="M77" s="49"/>
      <c r="N77" s="49"/>
      <c r="O77" s="49"/>
      <c r="P77" s="49"/>
    </row>
    <row r="78" spans="2:16">
      <c r="B78" s="49" t="s">
        <v>227</v>
      </c>
      <c r="C78" s="49"/>
      <c r="D78" s="49"/>
      <c r="E78" s="49"/>
      <c r="F78" s="49"/>
      <c r="G78" s="49"/>
      <c r="H78" s="17"/>
      <c r="I78" s="49"/>
      <c r="J78" s="49"/>
      <c r="K78" s="49"/>
      <c r="L78" s="49"/>
      <c r="M78" s="49"/>
      <c r="N78" s="49"/>
      <c r="O78" s="49"/>
      <c r="P78" s="49"/>
    </row>
    <row r="79" spans="2:16">
      <c r="B79" s="49" t="s">
        <v>217</v>
      </c>
      <c r="C79" s="49"/>
      <c r="D79" s="49"/>
      <c r="E79" s="49"/>
      <c r="F79" s="49"/>
      <c r="G79" s="49"/>
      <c r="H79" s="17"/>
      <c r="I79" s="49"/>
      <c r="J79" s="49"/>
      <c r="K79" s="49"/>
      <c r="L79" s="49"/>
      <c r="M79" s="49"/>
      <c r="N79" s="49"/>
      <c r="O79" s="49"/>
      <c r="P79" s="49"/>
    </row>
    <row r="80" spans="2:16">
      <c r="B80" s="49" t="s">
        <v>218</v>
      </c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</row>
    <row r="81" spans="2:16">
      <c r="B81" s="49" t="s">
        <v>219</v>
      </c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</row>
    <row r="82" spans="2:16">
      <c r="B82" s="49" t="s">
        <v>220</v>
      </c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</row>
    <row r="83" spans="2:16">
      <c r="B83" s="49" t="s">
        <v>221</v>
      </c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</row>
    <row r="84" spans="2:16">
      <c r="B84" s="49" t="s">
        <v>222</v>
      </c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</row>
    <row r="85" spans="2:16" s="10" customFormat="1">
      <c r="B85" s="49" t="s">
        <v>250</v>
      </c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</row>
    <row r="86" spans="2:16">
      <c r="B86" s="49" t="s">
        <v>238</v>
      </c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</row>
    <row r="87" spans="2:16">
      <c r="B87" s="49" t="s">
        <v>239</v>
      </c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</row>
    <row r="88" spans="2:16">
      <c r="B88" s="49" t="s">
        <v>240</v>
      </c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</row>
    <row r="89" spans="2:16">
      <c r="B89" s="49" t="s">
        <v>223</v>
      </c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</row>
    <row r="90" spans="2:16">
      <c r="B90" s="49" t="s">
        <v>228</v>
      </c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</row>
    <row r="91" spans="2:16">
      <c r="B91" s="49" t="s">
        <v>224</v>
      </c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</row>
    <row r="92" spans="2:16">
      <c r="B92" s="49" t="s">
        <v>231</v>
      </c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</row>
    <row r="93" spans="2:16">
      <c r="B93" s="49" t="s">
        <v>229</v>
      </c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</row>
    <row r="94" spans="2:16">
      <c r="B94" s="49" t="s">
        <v>230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</row>
    <row r="95" spans="2:16">
      <c r="B95" s="49" t="s">
        <v>241</v>
      </c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</row>
    <row r="96" spans="2:16">
      <c r="B96" s="49" t="s">
        <v>232</v>
      </c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</row>
    <row r="97" spans="2:16">
      <c r="B97" s="49" t="s">
        <v>244</v>
      </c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</row>
    <row r="98" spans="2:16">
      <c r="B98" s="49" t="s">
        <v>245</v>
      </c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</row>
    <row r="99" spans="2:16">
      <c r="B99" s="49" t="s">
        <v>246</v>
      </c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</row>
    <row r="100" spans="2:16">
      <c r="B100" s="49" t="s">
        <v>247</v>
      </c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</row>
    <row r="101" spans="2:16">
      <c r="B101" s="49" t="s">
        <v>248</v>
      </c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</row>
    <row r="102" spans="2:16">
      <c r="B102" s="49" t="s">
        <v>249</v>
      </c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</row>
    <row r="103" spans="2:16">
      <c r="B103" s="49" t="s">
        <v>255</v>
      </c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</row>
    <row r="104" spans="2:16">
      <c r="B104" s="49" t="s">
        <v>256</v>
      </c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</row>
    <row r="105" spans="2:16">
      <c r="B105" s="49" t="s">
        <v>268</v>
      </c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</row>
    <row r="106" spans="2:16">
      <c r="B106" s="49" t="s">
        <v>262</v>
      </c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</row>
    <row r="107" spans="2:16">
      <c r="B107" s="49" t="s">
        <v>263</v>
      </c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</row>
    <row r="108" spans="2:16">
      <c r="B108" s="49" t="s">
        <v>269</v>
      </c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</row>
    <row r="109" spans="2:16">
      <c r="B109" s="49" t="s">
        <v>260</v>
      </c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</row>
    <row r="110" spans="2:16">
      <c r="B110" s="49" t="s">
        <v>261</v>
      </c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</row>
    <row r="111" spans="2:16">
      <c r="B111" s="49" t="s">
        <v>264</v>
      </c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</row>
    <row r="112" spans="2:16">
      <c r="B112" s="49" t="s">
        <v>265</v>
      </c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</row>
    <row r="113" spans="2:16">
      <c r="B113" s="49" t="s">
        <v>257</v>
      </c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</row>
    <row r="114" spans="2:16">
      <c r="B114" s="49" t="s">
        <v>258</v>
      </c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</row>
    <row r="115" spans="2:16">
      <c r="B115" s="49" t="s">
        <v>259</v>
      </c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</row>
    <row r="116" spans="2:16">
      <c r="B116" s="49" t="s">
        <v>266</v>
      </c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</row>
    <row r="117" spans="2:16">
      <c r="B117" s="49" t="s">
        <v>267</v>
      </c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</row>
    <row r="118" spans="2:16">
      <c r="B118" s="49" t="s">
        <v>273</v>
      </c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</row>
    <row r="119" spans="2:16">
      <c r="B119" s="49" t="s">
        <v>274</v>
      </c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</row>
    <row r="120" spans="2:16">
      <c r="B120" s="49" t="s">
        <v>275</v>
      </c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</row>
    <row r="121" spans="2:16">
      <c r="B121" s="49" t="s">
        <v>280</v>
      </c>
      <c r="C121" s="49"/>
      <c r="D121" s="49"/>
      <c r="E121" s="49"/>
      <c r="F121" s="49"/>
      <c r="H121" s="49"/>
      <c r="I121" s="49"/>
      <c r="J121" s="49"/>
      <c r="K121" s="49"/>
      <c r="L121" s="49"/>
      <c r="M121" s="49"/>
      <c r="N121" s="49"/>
      <c r="O121" s="49"/>
      <c r="P121" s="49"/>
    </row>
    <row r="122" spans="2:16">
      <c r="B122" s="49" t="s">
        <v>281</v>
      </c>
      <c r="C122" s="49"/>
      <c r="D122" s="49"/>
      <c r="E122" s="49"/>
      <c r="F122" s="49"/>
      <c r="H122" s="49"/>
      <c r="I122" s="49"/>
      <c r="J122" s="49"/>
      <c r="K122" s="49"/>
      <c r="L122" s="49"/>
      <c r="M122" s="49"/>
      <c r="N122" s="49"/>
      <c r="O122" s="49"/>
      <c r="P122" s="49"/>
    </row>
    <row r="123" spans="2:16">
      <c r="B123" s="49" t="s">
        <v>282</v>
      </c>
      <c r="C123" s="49"/>
      <c r="D123" s="49"/>
      <c r="E123" s="49"/>
      <c r="F123" s="49"/>
      <c r="H123" s="49"/>
      <c r="I123" s="49"/>
      <c r="J123" s="49"/>
      <c r="K123" s="49"/>
      <c r="L123" s="49"/>
      <c r="M123" s="49"/>
      <c r="N123" s="49"/>
      <c r="O123" s="49"/>
      <c r="P123" s="49"/>
    </row>
    <row r="124" spans="2:16">
      <c r="B124" s="49" t="s">
        <v>283</v>
      </c>
      <c r="C124" s="49"/>
      <c r="D124" s="49"/>
      <c r="E124" s="49"/>
      <c r="F124" s="49"/>
      <c r="H124" s="49"/>
      <c r="I124" s="49"/>
      <c r="J124" s="49"/>
      <c r="K124" s="49"/>
      <c r="L124" s="49"/>
      <c r="M124" s="49"/>
      <c r="N124" s="49"/>
      <c r="O124" s="49"/>
      <c r="P124" s="49"/>
    </row>
    <row r="125" spans="2:16">
      <c r="B125" s="49" t="s">
        <v>284</v>
      </c>
      <c r="C125" s="49"/>
      <c r="D125" s="49"/>
      <c r="E125" s="49"/>
      <c r="F125" s="49"/>
      <c r="H125" s="49"/>
      <c r="I125" s="49"/>
      <c r="J125" s="49"/>
      <c r="K125" s="49"/>
      <c r="L125" s="49"/>
      <c r="M125" s="49"/>
      <c r="N125" s="49"/>
      <c r="O125" s="49"/>
      <c r="P125" s="49"/>
    </row>
    <row r="126" spans="2:16">
      <c r="B126" s="49" t="s">
        <v>285</v>
      </c>
      <c r="C126" s="49"/>
      <c r="D126" s="49"/>
      <c r="E126" s="49"/>
      <c r="F126" s="49"/>
      <c r="H126" s="49"/>
      <c r="I126" s="49"/>
      <c r="J126" s="49"/>
      <c r="K126" s="49"/>
      <c r="L126" s="49"/>
      <c r="M126" s="49"/>
      <c r="N126" s="49"/>
      <c r="O126" s="49"/>
      <c r="P126" s="49"/>
    </row>
    <row r="127" spans="2:16">
      <c r="B127" s="49" t="s">
        <v>286</v>
      </c>
      <c r="C127" s="49"/>
      <c r="D127" s="49"/>
      <c r="E127" s="49"/>
      <c r="F127" s="49"/>
      <c r="H127" s="49"/>
      <c r="I127" s="49"/>
      <c r="J127" s="49"/>
      <c r="K127" s="49"/>
      <c r="L127" s="49"/>
      <c r="M127" s="49"/>
      <c r="N127" s="49"/>
      <c r="O127" s="49"/>
      <c r="P127" s="49"/>
    </row>
    <row r="128" spans="2:16">
      <c r="B128" s="50" t="s">
        <v>289</v>
      </c>
      <c r="C128" s="49"/>
      <c r="D128" s="49"/>
      <c r="E128" s="49"/>
      <c r="F128" s="49"/>
      <c r="H128" s="49"/>
      <c r="I128" s="49"/>
      <c r="J128" s="49"/>
      <c r="K128" s="49"/>
      <c r="L128" s="49"/>
      <c r="M128" s="49"/>
      <c r="N128" s="49"/>
      <c r="O128" s="49"/>
      <c r="P128" s="49"/>
    </row>
    <row r="129" spans="2:16">
      <c r="B129" s="50" t="s">
        <v>290</v>
      </c>
      <c r="C129" s="49"/>
      <c r="D129" s="49"/>
      <c r="E129" s="49"/>
      <c r="F129" s="49"/>
      <c r="H129" s="49"/>
      <c r="I129" s="49"/>
      <c r="J129" s="49"/>
      <c r="K129" s="49"/>
      <c r="L129" s="49"/>
      <c r="M129" s="49"/>
      <c r="N129" s="49"/>
      <c r="O129" s="49"/>
      <c r="P129" s="49"/>
    </row>
    <row r="130" spans="2:16">
      <c r="B130" s="49" t="s">
        <v>288</v>
      </c>
      <c r="C130" s="49"/>
      <c r="D130" s="49"/>
      <c r="E130" s="49"/>
      <c r="F130" s="49"/>
      <c r="H130" s="49"/>
      <c r="I130" s="49"/>
      <c r="J130" s="49"/>
      <c r="K130" s="49"/>
      <c r="L130" s="49"/>
      <c r="M130" s="49"/>
      <c r="N130" s="49"/>
      <c r="O130" s="49"/>
      <c r="P130" s="49"/>
    </row>
    <row r="131" spans="2:16">
      <c r="B131" s="50" t="s">
        <v>295</v>
      </c>
      <c r="C131" s="49"/>
      <c r="D131" s="49"/>
      <c r="E131" s="49"/>
      <c r="F131" s="49"/>
      <c r="H131" s="49"/>
      <c r="I131" s="49"/>
      <c r="J131" s="49"/>
      <c r="K131" s="49"/>
      <c r="L131" s="49"/>
      <c r="M131" s="49"/>
      <c r="N131" s="49"/>
      <c r="O131" s="49"/>
      <c r="P131" s="49"/>
    </row>
    <row r="132" spans="2:16">
      <c r="B132" s="50" t="s">
        <v>296</v>
      </c>
      <c r="C132" s="49"/>
      <c r="D132" s="49"/>
      <c r="E132" s="49"/>
      <c r="F132" s="49"/>
      <c r="H132" s="49"/>
      <c r="I132" s="49"/>
      <c r="J132" s="49"/>
      <c r="K132" s="49"/>
      <c r="L132" s="49"/>
      <c r="M132" s="49"/>
      <c r="N132" s="49"/>
      <c r="O132" s="49"/>
      <c r="P132" s="49"/>
    </row>
    <row r="133" spans="2:16">
      <c r="B133" s="50" t="s">
        <v>297</v>
      </c>
      <c r="C133" s="49"/>
      <c r="D133" s="49"/>
      <c r="E133" s="49"/>
      <c r="F133" s="49"/>
      <c r="H133" s="49"/>
      <c r="I133" s="49"/>
      <c r="J133" s="49"/>
      <c r="K133" s="49"/>
      <c r="L133" s="49"/>
      <c r="M133" s="49"/>
      <c r="N133" s="49"/>
      <c r="O133" s="49"/>
      <c r="P133" s="49"/>
    </row>
    <row r="134" spans="2:16">
      <c r="B134" s="49" t="s">
        <v>307</v>
      </c>
      <c r="C134" s="49"/>
      <c r="D134" s="49"/>
      <c r="E134" s="49"/>
      <c r="F134" s="49"/>
      <c r="H134" s="49"/>
      <c r="I134" s="49"/>
      <c r="J134" s="49"/>
      <c r="K134" s="49"/>
      <c r="L134" s="49"/>
      <c r="M134" s="49"/>
      <c r="N134" s="49"/>
      <c r="O134" s="49"/>
      <c r="P134" s="49"/>
    </row>
    <row r="135" spans="2:16">
      <c r="B135" s="50" t="s">
        <v>271</v>
      </c>
      <c r="C135" s="49"/>
      <c r="D135" s="49"/>
      <c r="E135" s="49"/>
      <c r="F135" s="49"/>
      <c r="H135" s="49"/>
      <c r="I135" s="49"/>
      <c r="J135" s="49"/>
      <c r="K135" s="49"/>
      <c r="L135" s="49"/>
      <c r="M135" s="49"/>
      <c r="N135" s="49"/>
      <c r="O135" s="49"/>
      <c r="P135" s="49"/>
    </row>
    <row r="136" spans="2:16">
      <c r="B136" s="50" t="s">
        <v>309</v>
      </c>
      <c r="C136" s="49"/>
      <c r="D136" s="49"/>
      <c r="E136" s="49"/>
      <c r="F136" s="49"/>
      <c r="H136" s="49"/>
      <c r="I136" s="49"/>
      <c r="J136" s="49"/>
      <c r="K136" s="49"/>
      <c r="L136" s="49"/>
      <c r="M136" s="49"/>
      <c r="N136" s="49"/>
      <c r="O136" s="49"/>
      <c r="P136" s="49"/>
    </row>
    <row r="137" spans="2:16">
      <c r="B137" s="50" t="s">
        <v>310</v>
      </c>
      <c r="C137" s="49"/>
      <c r="D137" s="49"/>
      <c r="E137" s="49"/>
      <c r="F137" s="49"/>
      <c r="H137" s="49"/>
      <c r="I137" s="49"/>
      <c r="J137" s="49"/>
      <c r="K137" s="49"/>
      <c r="L137" s="49"/>
      <c r="M137" s="49"/>
      <c r="N137" s="49"/>
      <c r="O137" s="49"/>
      <c r="P137" s="49"/>
    </row>
    <row r="138" spans="2:16">
      <c r="B138" s="50" t="s">
        <v>311</v>
      </c>
      <c r="C138" s="49"/>
      <c r="D138" s="49"/>
      <c r="E138" s="49"/>
      <c r="F138" s="49"/>
      <c r="H138" s="49"/>
      <c r="I138" s="49"/>
      <c r="J138" s="49"/>
      <c r="K138" s="49"/>
      <c r="L138" s="49"/>
      <c r="M138" s="49"/>
      <c r="N138" s="49"/>
      <c r="O138" s="49"/>
      <c r="P138" s="49"/>
    </row>
    <row r="139" spans="2:16">
      <c r="B139" s="49" t="s">
        <v>312</v>
      </c>
      <c r="C139" s="49"/>
      <c r="D139" s="49"/>
      <c r="E139" s="49"/>
      <c r="F139" s="49"/>
      <c r="H139" s="49"/>
      <c r="I139" s="49"/>
      <c r="J139" s="49"/>
      <c r="K139" s="49"/>
      <c r="L139" s="49"/>
      <c r="M139" s="49"/>
      <c r="N139" s="49"/>
      <c r="O139" s="49"/>
      <c r="P139" s="49"/>
    </row>
    <row r="140" spans="2:16">
      <c r="B140" s="49" t="s">
        <v>313</v>
      </c>
      <c r="C140" s="49"/>
      <c r="D140" s="49"/>
      <c r="E140" s="49"/>
      <c r="F140" s="49"/>
      <c r="H140" s="49"/>
      <c r="I140" s="49"/>
      <c r="J140" s="49"/>
      <c r="K140" s="49"/>
      <c r="L140" s="49"/>
      <c r="M140" s="49"/>
      <c r="N140" s="49"/>
      <c r="O140" s="49"/>
      <c r="P140" s="49"/>
    </row>
    <row r="141" spans="2:16">
      <c r="B141" s="49"/>
      <c r="C141" s="49"/>
      <c r="D141" s="49"/>
      <c r="E141" s="49"/>
      <c r="F141" s="49"/>
      <c r="H141" s="49"/>
      <c r="I141" s="49"/>
      <c r="J141" s="49"/>
      <c r="K141" s="49"/>
      <c r="L141" s="49"/>
      <c r="M141" s="49"/>
      <c r="N141" s="49"/>
      <c r="O141" s="49"/>
      <c r="P141" s="49"/>
    </row>
    <row r="142" spans="2:16">
      <c r="B142" s="49"/>
      <c r="C142" s="49"/>
      <c r="D142" s="49"/>
      <c r="E142" s="49"/>
      <c r="F142" s="49"/>
      <c r="H142" s="49"/>
      <c r="I142" s="49"/>
      <c r="J142" s="49"/>
      <c r="K142" s="49"/>
      <c r="L142" s="49"/>
      <c r="M142" s="49"/>
      <c r="N142" s="49"/>
      <c r="O142" s="49"/>
      <c r="P142" s="49"/>
    </row>
    <row r="143" spans="2:16">
      <c r="B143" s="49"/>
      <c r="C143" s="49"/>
      <c r="D143" s="49"/>
      <c r="E143" s="49"/>
      <c r="F143" s="49"/>
      <c r="H143" s="49"/>
      <c r="I143" s="49"/>
      <c r="J143" s="49"/>
      <c r="K143" s="49"/>
      <c r="L143" s="49"/>
      <c r="M143" s="49"/>
      <c r="N143" s="49"/>
      <c r="O143" s="49"/>
      <c r="P143" s="49"/>
    </row>
    <row r="144" spans="2:16">
      <c r="B144" s="49"/>
      <c r="C144" s="49"/>
      <c r="D144" s="49"/>
      <c r="E144" s="49"/>
      <c r="F144" s="49"/>
      <c r="H144" s="49"/>
      <c r="I144" s="49"/>
      <c r="J144" s="49"/>
      <c r="K144" s="49"/>
      <c r="L144" s="49"/>
      <c r="M144" s="49"/>
      <c r="N144" s="49"/>
      <c r="O144" s="49"/>
      <c r="P144" s="49"/>
    </row>
    <row r="145" spans="2:16">
      <c r="B145" s="49"/>
      <c r="C145" s="49"/>
      <c r="D145" s="49"/>
      <c r="E145" s="49"/>
      <c r="F145" s="49"/>
      <c r="H145" s="49"/>
      <c r="I145" s="49"/>
      <c r="J145" s="49"/>
      <c r="K145" s="49"/>
      <c r="L145" s="49"/>
      <c r="M145" s="49"/>
      <c r="N145" s="49"/>
      <c r="O145" s="49"/>
      <c r="P145" s="49"/>
    </row>
  </sheetData>
  <sortState xmlns:xlrd2="http://schemas.microsoft.com/office/spreadsheetml/2017/richdata2" ref="L44:L73">
    <sortCondition ref="L73"/>
  </sortState>
  <dataValidations count="2">
    <dataValidation type="list" allowBlank="1" showInputMessage="1" showErrorMessage="1" sqref="M2:M12 B57 B16:B19 B132 C26" xr:uid="{00000000-0002-0000-0000-000000000000}">
      <formula1>Technologies</formula1>
    </dataValidation>
    <dataValidation type="list" allowBlank="1" showInputMessage="1" showErrorMessage="1" sqref="C14 C37 C29:C30" xr:uid="{00000000-0002-0000-0000-000001000000}">
      <formula1>Fuels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21"/>
  <dimension ref="A1:G56"/>
  <sheetViews>
    <sheetView workbookViewId="0">
      <selection activeCell="E15" sqref="E15"/>
    </sheetView>
  </sheetViews>
  <sheetFormatPr defaultColWidth="11.42578125" defaultRowHeight="15"/>
  <cols>
    <col min="1" max="1" width="11.42578125" style="49"/>
    <col min="2" max="2" width="13.42578125" style="49" customWidth="1"/>
    <col min="3" max="3" width="14.42578125" style="49" customWidth="1"/>
    <col min="4" max="4" width="12.85546875" style="49" customWidth="1"/>
    <col min="5" max="5" width="11.42578125" style="49"/>
    <col min="6" max="6" width="11.85546875" style="49" customWidth="1"/>
    <col min="7" max="16384" width="11.42578125" style="49"/>
  </cols>
  <sheetData>
    <row r="1" spans="1:7">
      <c r="A1" s="17" t="s">
        <v>348</v>
      </c>
      <c r="B1" s="17"/>
      <c r="C1" s="17"/>
      <c r="D1" s="17"/>
      <c r="E1" s="17"/>
      <c r="F1" s="17"/>
      <c r="G1" s="17"/>
    </row>
    <row r="2" spans="1:7">
      <c r="A2" s="17" t="s">
        <v>344</v>
      </c>
      <c r="B2" s="17"/>
      <c r="C2" s="17"/>
      <c r="D2" s="17"/>
      <c r="E2" s="17"/>
      <c r="F2" s="17"/>
      <c r="G2" s="17"/>
    </row>
    <row r="3" spans="1:7">
      <c r="A3" s="17" t="s">
        <v>343</v>
      </c>
      <c r="B3" s="17"/>
      <c r="C3" s="17"/>
      <c r="D3" s="17"/>
      <c r="E3" s="17"/>
      <c r="F3" s="17"/>
      <c r="G3" s="17"/>
    </row>
    <row r="4" spans="1:7">
      <c r="A4" s="17"/>
      <c r="B4" s="17"/>
      <c r="C4" s="17"/>
      <c r="D4" s="17"/>
      <c r="E4" s="17"/>
      <c r="F4" s="17"/>
      <c r="G4" s="17"/>
    </row>
    <row r="5" spans="1:7">
      <c r="A5" s="17"/>
      <c r="B5" s="51"/>
      <c r="C5" s="51" t="s">
        <v>417</v>
      </c>
      <c r="D5" s="51" t="s">
        <v>416</v>
      </c>
      <c r="E5" s="51" t="s">
        <v>413</v>
      </c>
      <c r="F5" s="51" t="s">
        <v>415</v>
      </c>
      <c r="G5" s="51" t="s">
        <v>414</v>
      </c>
    </row>
    <row r="6" spans="1:7">
      <c r="A6" s="17" t="s">
        <v>24</v>
      </c>
      <c r="B6" s="52" t="s">
        <v>417</v>
      </c>
      <c r="C6" s="53">
        <v>0</v>
      </c>
      <c r="D6" s="53">
        <v>0</v>
      </c>
      <c r="E6" s="53">
        <v>0</v>
      </c>
      <c r="F6" s="53">
        <v>0</v>
      </c>
      <c r="G6" s="53">
        <v>0</v>
      </c>
    </row>
    <row r="7" spans="1:7">
      <c r="A7" s="17" t="s">
        <v>24</v>
      </c>
      <c r="B7" s="52" t="s">
        <v>416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</row>
    <row r="8" spans="1:7">
      <c r="A8" s="17" t="s">
        <v>24</v>
      </c>
      <c r="B8" s="52" t="s">
        <v>413</v>
      </c>
      <c r="C8" s="53">
        <v>0</v>
      </c>
      <c r="D8" s="53">
        <v>0</v>
      </c>
      <c r="E8" s="53">
        <v>0</v>
      </c>
      <c r="F8" s="53">
        <v>0</v>
      </c>
      <c r="G8" s="53">
        <v>0</v>
      </c>
    </row>
    <row r="9" spans="1:7">
      <c r="A9" s="17" t="s">
        <v>24</v>
      </c>
      <c r="B9" s="52" t="s">
        <v>415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</row>
    <row r="10" spans="1:7">
      <c r="A10" s="17" t="s">
        <v>24</v>
      </c>
      <c r="B10" s="52" t="s">
        <v>414</v>
      </c>
      <c r="C10" s="53">
        <v>0</v>
      </c>
      <c r="D10" s="53">
        <v>0</v>
      </c>
      <c r="E10" s="53">
        <v>0</v>
      </c>
      <c r="F10" s="53">
        <v>0</v>
      </c>
      <c r="G10" s="53">
        <v>0</v>
      </c>
    </row>
    <row r="11" spans="1:7">
      <c r="A11" s="17" t="s">
        <v>143</v>
      </c>
      <c r="B11" s="52" t="s">
        <v>417</v>
      </c>
      <c r="C11" s="53">
        <v>0</v>
      </c>
      <c r="D11" s="53">
        <v>0</v>
      </c>
      <c r="E11" s="53">
        <v>0</v>
      </c>
      <c r="F11" s="53">
        <v>0</v>
      </c>
      <c r="G11" s="53">
        <v>0</v>
      </c>
    </row>
    <row r="12" spans="1:7">
      <c r="A12" s="17" t="s">
        <v>143</v>
      </c>
      <c r="B12" s="52" t="s">
        <v>416</v>
      </c>
      <c r="C12" s="53">
        <v>0</v>
      </c>
      <c r="D12" s="53">
        <v>0</v>
      </c>
      <c r="E12" s="53">
        <v>0</v>
      </c>
      <c r="F12" s="53">
        <v>0</v>
      </c>
      <c r="G12" s="53">
        <v>0</v>
      </c>
    </row>
    <row r="13" spans="1:7">
      <c r="A13" s="17" t="s">
        <v>143</v>
      </c>
      <c r="B13" s="52" t="s">
        <v>413</v>
      </c>
      <c r="C13" s="53">
        <v>0</v>
      </c>
      <c r="D13" s="53">
        <v>0</v>
      </c>
      <c r="E13" s="53">
        <v>0</v>
      </c>
      <c r="F13" s="53">
        <v>0</v>
      </c>
      <c r="G13" s="53">
        <v>0</v>
      </c>
    </row>
    <row r="14" spans="1:7">
      <c r="A14" s="17" t="s">
        <v>143</v>
      </c>
      <c r="B14" s="52" t="s">
        <v>415</v>
      </c>
      <c r="C14" s="53">
        <v>0</v>
      </c>
      <c r="D14" s="53">
        <v>0</v>
      </c>
      <c r="E14" s="53">
        <v>0</v>
      </c>
      <c r="F14" s="53">
        <v>0</v>
      </c>
      <c r="G14" s="53">
        <v>0</v>
      </c>
    </row>
    <row r="15" spans="1:7">
      <c r="A15" s="17" t="s">
        <v>143</v>
      </c>
      <c r="B15" s="52" t="s">
        <v>414</v>
      </c>
      <c r="C15" s="53">
        <v>0</v>
      </c>
      <c r="D15" s="53">
        <v>0</v>
      </c>
      <c r="E15" s="53">
        <v>0</v>
      </c>
      <c r="F15" s="53">
        <v>0</v>
      </c>
      <c r="G15" s="53">
        <v>0</v>
      </c>
    </row>
    <row r="16" spans="1:7">
      <c r="A16" s="17" t="s">
        <v>157</v>
      </c>
      <c r="B16" s="52" t="s">
        <v>417</v>
      </c>
      <c r="C16" s="53">
        <v>0</v>
      </c>
      <c r="D16" s="53">
        <v>0</v>
      </c>
      <c r="E16" s="53">
        <v>0</v>
      </c>
      <c r="F16" s="53">
        <v>0</v>
      </c>
      <c r="G16" s="53">
        <v>0</v>
      </c>
    </row>
    <row r="17" spans="1:7">
      <c r="A17" s="17" t="s">
        <v>157</v>
      </c>
      <c r="B17" s="52" t="s">
        <v>416</v>
      </c>
      <c r="C17" s="53">
        <v>0</v>
      </c>
      <c r="D17" s="53">
        <v>0</v>
      </c>
      <c r="E17" s="53">
        <v>0</v>
      </c>
      <c r="F17" s="53">
        <v>0</v>
      </c>
      <c r="G17" s="53">
        <v>0</v>
      </c>
    </row>
    <row r="18" spans="1:7">
      <c r="A18" s="17" t="s">
        <v>157</v>
      </c>
      <c r="B18" s="52" t="s">
        <v>413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</row>
    <row r="19" spans="1:7">
      <c r="A19" s="17" t="s">
        <v>157</v>
      </c>
      <c r="B19" s="52" t="s">
        <v>415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</row>
    <row r="20" spans="1:7">
      <c r="A20" s="17" t="s">
        <v>157</v>
      </c>
      <c r="B20" s="52" t="s">
        <v>414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</row>
    <row r="21" spans="1:7">
      <c r="A21" s="17" t="s">
        <v>147</v>
      </c>
      <c r="B21" s="52" t="s">
        <v>417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</row>
    <row r="22" spans="1:7">
      <c r="A22" s="17" t="s">
        <v>147</v>
      </c>
      <c r="B22" s="52" t="s">
        <v>416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</row>
    <row r="23" spans="1:7">
      <c r="A23" s="17" t="s">
        <v>147</v>
      </c>
      <c r="B23" s="52" t="s">
        <v>413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</row>
    <row r="24" spans="1:7">
      <c r="A24" s="17" t="s">
        <v>147</v>
      </c>
      <c r="B24" s="52" t="s">
        <v>415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</row>
    <row r="25" spans="1:7">
      <c r="A25" s="17" t="s">
        <v>147</v>
      </c>
      <c r="B25" s="52" t="s">
        <v>414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</row>
    <row r="26" spans="1:7">
      <c r="A26" s="17" t="s">
        <v>146</v>
      </c>
      <c r="B26" s="52" t="s">
        <v>417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</row>
    <row r="27" spans="1:7">
      <c r="A27" s="17" t="s">
        <v>146</v>
      </c>
      <c r="B27" s="52" t="s">
        <v>416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</row>
    <row r="28" spans="1:7">
      <c r="A28" s="17" t="s">
        <v>146</v>
      </c>
      <c r="B28" s="52" t="s">
        <v>413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</row>
    <row r="29" spans="1:7">
      <c r="A29" s="17" t="s">
        <v>146</v>
      </c>
      <c r="B29" s="52" t="s">
        <v>415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</row>
    <row r="30" spans="1:7">
      <c r="A30" s="17" t="s">
        <v>146</v>
      </c>
      <c r="B30" s="52" t="s">
        <v>414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</row>
    <row r="31" spans="1:7">
      <c r="A31" s="17" t="s">
        <v>204</v>
      </c>
      <c r="B31" s="52" t="s">
        <v>417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</row>
    <row r="32" spans="1:7">
      <c r="A32" s="17" t="s">
        <v>204</v>
      </c>
      <c r="B32" s="52" t="s">
        <v>416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</row>
    <row r="33" spans="1:7">
      <c r="A33" s="17" t="s">
        <v>204</v>
      </c>
      <c r="B33" s="52" t="s">
        <v>413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</row>
    <row r="34" spans="1:7">
      <c r="A34" s="17" t="s">
        <v>204</v>
      </c>
      <c r="B34" s="52" t="s">
        <v>415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</row>
    <row r="35" spans="1:7">
      <c r="A35" s="17" t="s">
        <v>204</v>
      </c>
      <c r="B35" s="52" t="s">
        <v>414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</row>
    <row r="36" spans="1:7">
      <c r="A36" s="17" t="s">
        <v>205</v>
      </c>
      <c r="B36" s="52" t="s">
        <v>417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</row>
    <row r="37" spans="1:7">
      <c r="A37" s="17" t="s">
        <v>205</v>
      </c>
      <c r="B37" s="52" t="s">
        <v>416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</row>
    <row r="38" spans="1:7">
      <c r="A38" s="17" t="s">
        <v>205</v>
      </c>
      <c r="B38" s="52" t="s">
        <v>413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</row>
    <row r="39" spans="1:7">
      <c r="A39" s="17" t="s">
        <v>205</v>
      </c>
      <c r="B39" s="52" t="s">
        <v>415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</row>
    <row r="40" spans="1:7">
      <c r="A40" s="17" t="s">
        <v>205</v>
      </c>
      <c r="B40" s="52" t="s">
        <v>414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</row>
    <row r="41" spans="1:7">
      <c r="A41" s="17" t="s">
        <v>203</v>
      </c>
      <c r="B41" s="52" t="s">
        <v>417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</row>
    <row r="42" spans="1:7">
      <c r="A42" s="17" t="s">
        <v>203</v>
      </c>
      <c r="B42" s="52" t="s">
        <v>416</v>
      </c>
      <c r="C42" s="53">
        <v>0</v>
      </c>
      <c r="D42" s="53">
        <v>0</v>
      </c>
      <c r="E42" s="53">
        <v>0</v>
      </c>
      <c r="F42" s="53">
        <v>0</v>
      </c>
      <c r="G42" s="53">
        <v>0</v>
      </c>
    </row>
    <row r="43" spans="1:7">
      <c r="A43" s="17" t="s">
        <v>203</v>
      </c>
      <c r="B43" s="52" t="s">
        <v>413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</row>
    <row r="44" spans="1:7">
      <c r="A44" s="17" t="s">
        <v>203</v>
      </c>
      <c r="B44" s="52" t="s">
        <v>415</v>
      </c>
      <c r="C44" s="53">
        <v>0</v>
      </c>
      <c r="D44" s="53">
        <v>0</v>
      </c>
      <c r="E44" s="53">
        <v>0</v>
      </c>
      <c r="F44" s="53">
        <v>0</v>
      </c>
      <c r="G44" s="53">
        <v>0</v>
      </c>
    </row>
    <row r="45" spans="1:7">
      <c r="A45" s="17" t="s">
        <v>203</v>
      </c>
      <c r="B45" s="52" t="s">
        <v>414</v>
      </c>
      <c r="C45" s="53">
        <v>0</v>
      </c>
      <c r="D45" s="53">
        <v>0</v>
      </c>
      <c r="E45" s="53">
        <v>0</v>
      </c>
      <c r="F45" s="53">
        <v>0</v>
      </c>
      <c r="G45" s="53">
        <v>0</v>
      </c>
    </row>
    <row r="46" spans="1:7">
      <c r="A46" s="17" t="s">
        <v>276</v>
      </c>
      <c r="B46" s="52" t="s">
        <v>417</v>
      </c>
      <c r="C46" s="53">
        <v>0</v>
      </c>
      <c r="D46" s="53">
        <v>0</v>
      </c>
      <c r="E46" s="53">
        <v>0</v>
      </c>
      <c r="F46" s="53">
        <v>0</v>
      </c>
      <c r="G46" s="53">
        <v>0</v>
      </c>
    </row>
    <row r="47" spans="1:7">
      <c r="A47" s="17" t="s">
        <v>276</v>
      </c>
      <c r="B47" s="52" t="s">
        <v>416</v>
      </c>
      <c r="C47" s="53">
        <v>0</v>
      </c>
      <c r="D47" s="53">
        <v>0</v>
      </c>
      <c r="E47" s="53">
        <v>0</v>
      </c>
      <c r="F47" s="53">
        <v>0</v>
      </c>
      <c r="G47" s="53">
        <v>0</v>
      </c>
    </row>
    <row r="48" spans="1:7">
      <c r="A48" s="17" t="s">
        <v>276</v>
      </c>
      <c r="B48" s="52" t="s">
        <v>413</v>
      </c>
      <c r="C48" s="53">
        <v>0</v>
      </c>
      <c r="D48" s="53">
        <v>0</v>
      </c>
      <c r="E48" s="53">
        <v>0</v>
      </c>
      <c r="F48" s="53">
        <v>0</v>
      </c>
      <c r="G48" s="53">
        <v>0</v>
      </c>
    </row>
    <row r="49" spans="1:7">
      <c r="A49" s="17" t="s">
        <v>276</v>
      </c>
      <c r="B49" s="52" t="s">
        <v>415</v>
      </c>
      <c r="C49" s="53">
        <v>0</v>
      </c>
      <c r="D49" s="53">
        <v>0</v>
      </c>
      <c r="E49" s="53">
        <v>0</v>
      </c>
      <c r="F49" s="53">
        <v>0</v>
      </c>
      <c r="G49" s="53">
        <v>0</v>
      </c>
    </row>
    <row r="50" spans="1:7">
      <c r="A50" s="17" t="s">
        <v>276</v>
      </c>
      <c r="B50" s="52" t="s">
        <v>414</v>
      </c>
      <c r="C50" s="53">
        <v>0</v>
      </c>
      <c r="D50" s="53">
        <v>0</v>
      </c>
      <c r="E50" s="53">
        <v>0</v>
      </c>
      <c r="F50" s="53">
        <v>0</v>
      </c>
      <c r="G50" s="53">
        <v>0</v>
      </c>
    </row>
    <row r="51" spans="1:7">
      <c r="A51" s="17" t="s">
        <v>279</v>
      </c>
      <c r="B51" s="52" t="s">
        <v>417</v>
      </c>
      <c r="C51" s="53">
        <v>0</v>
      </c>
      <c r="D51" s="53">
        <v>0</v>
      </c>
      <c r="E51" s="53">
        <v>0</v>
      </c>
      <c r="F51" s="53">
        <v>0</v>
      </c>
      <c r="G51" s="53">
        <v>0</v>
      </c>
    </row>
    <row r="52" spans="1:7">
      <c r="A52" s="17" t="s">
        <v>279</v>
      </c>
      <c r="B52" s="52" t="s">
        <v>416</v>
      </c>
      <c r="C52" s="53">
        <v>0</v>
      </c>
      <c r="D52" s="53">
        <v>0</v>
      </c>
      <c r="E52" s="53">
        <v>0</v>
      </c>
      <c r="F52" s="53">
        <v>0</v>
      </c>
      <c r="G52" s="53">
        <v>0</v>
      </c>
    </row>
    <row r="53" spans="1:7">
      <c r="A53" s="17" t="s">
        <v>279</v>
      </c>
      <c r="B53" s="52" t="s">
        <v>413</v>
      </c>
      <c r="C53" s="53">
        <v>0</v>
      </c>
      <c r="D53" s="53">
        <v>0</v>
      </c>
      <c r="E53" s="53">
        <v>0</v>
      </c>
      <c r="F53" s="53">
        <v>0</v>
      </c>
      <c r="G53" s="53">
        <v>0</v>
      </c>
    </row>
    <row r="54" spans="1:7">
      <c r="A54" s="17" t="s">
        <v>279</v>
      </c>
      <c r="B54" s="52" t="s">
        <v>415</v>
      </c>
      <c r="C54" s="53">
        <v>0</v>
      </c>
      <c r="D54" s="53">
        <v>0</v>
      </c>
      <c r="E54" s="53">
        <v>0</v>
      </c>
      <c r="F54" s="53">
        <v>0</v>
      </c>
      <c r="G54" s="53">
        <v>0</v>
      </c>
    </row>
    <row r="55" spans="1:7">
      <c r="A55" s="17" t="s">
        <v>279</v>
      </c>
      <c r="B55" s="52" t="s">
        <v>414</v>
      </c>
      <c r="C55" s="53">
        <v>0</v>
      </c>
      <c r="D55" s="53">
        <v>0</v>
      </c>
      <c r="E55" s="53">
        <v>0</v>
      </c>
      <c r="F55" s="53">
        <v>0</v>
      </c>
      <c r="G55" s="53">
        <v>0</v>
      </c>
    </row>
    <row r="56" spans="1:7">
      <c r="A56" s="17"/>
    </row>
  </sheetData>
  <autoFilter ref="A5:G55" xr:uid="{D56E7220-6FFD-4C43-B1FD-B3443A560BC9}"/>
  <dataValidations count="1">
    <dataValidation type="list" allowBlank="1" showInputMessage="1" showErrorMessage="1" sqref="A31:A35" xr:uid="{00000000-0002-0000-0900-000000000000}">
      <formula1>Fuels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4"/>
  <dimension ref="A1:G16"/>
  <sheetViews>
    <sheetView workbookViewId="0">
      <selection activeCell="G10" sqref="G10"/>
    </sheetView>
  </sheetViews>
  <sheetFormatPr defaultColWidth="11.42578125" defaultRowHeight="15"/>
  <cols>
    <col min="1" max="1" width="21.85546875" style="49" customWidth="1"/>
    <col min="2" max="2" width="7.28515625" style="49" bestFit="1" customWidth="1"/>
    <col min="3" max="3" width="9" style="49" customWidth="1"/>
    <col min="4" max="4" width="9.28515625" style="49" bestFit="1" customWidth="1"/>
    <col min="5" max="5" width="11.7109375" style="49" bestFit="1" customWidth="1"/>
    <col min="6" max="6" width="15" style="49" bestFit="1" customWidth="1"/>
    <col min="7" max="16384" width="11.42578125" style="49"/>
  </cols>
  <sheetData>
    <row r="1" spans="1:7">
      <c r="A1" s="49" t="s">
        <v>347</v>
      </c>
    </row>
    <row r="2" spans="1:7">
      <c r="A2" s="49" t="s">
        <v>183</v>
      </c>
    </row>
    <row r="3" spans="1:7">
      <c r="A3" s="49" t="s">
        <v>345</v>
      </c>
    </row>
    <row r="5" spans="1:7">
      <c r="C5" s="49" t="s">
        <v>416</v>
      </c>
      <c r="D5" s="54" t="s">
        <v>413</v>
      </c>
      <c r="E5" s="54" t="s">
        <v>417</v>
      </c>
      <c r="F5" s="54" t="s">
        <v>415</v>
      </c>
      <c r="G5" s="54" t="s">
        <v>414</v>
      </c>
    </row>
    <row r="6" spans="1:7">
      <c r="C6" s="54">
        <v>2015</v>
      </c>
      <c r="D6" s="49">
        <v>2015</v>
      </c>
      <c r="E6" s="49">
        <v>2015</v>
      </c>
      <c r="F6" s="49">
        <v>2015</v>
      </c>
      <c r="G6" s="49">
        <v>2015</v>
      </c>
    </row>
    <row r="7" spans="1:7">
      <c r="A7" s="49" t="s">
        <v>24</v>
      </c>
      <c r="B7" s="49" t="s">
        <v>416</v>
      </c>
      <c r="C7" s="54">
        <v>0</v>
      </c>
      <c r="D7" s="49">
        <v>2</v>
      </c>
      <c r="F7" s="49">
        <v>7.0999999999999994E-2</v>
      </c>
    </row>
    <row r="8" spans="1:7">
      <c r="A8" s="49" t="s">
        <v>24</v>
      </c>
      <c r="B8" s="49" t="s">
        <v>413</v>
      </c>
      <c r="C8" s="54">
        <v>2.2000000000000002</v>
      </c>
      <c r="D8" s="49">
        <v>0</v>
      </c>
      <c r="E8" s="49">
        <v>1.675</v>
      </c>
      <c r="F8" s="49">
        <v>0.86599999999999999</v>
      </c>
      <c r="G8" s="49">
        <v>0.1</v>
      </c>
    </row>
    <row r="9" spans="1:7">
      <c r="A9" s="49" t="s">
        <v>24</v>
      </c>
      <c r="B9" s="49" t="s">
        <v>417</v>
      </c>
      <c r="C9" s="54"/>
      <c r="D9" s="49">
        <v>1.8</v>
      </c>
      <c r="E9" s="49">
        <v>0</v>
      </c>
    </row>
    <row r="10" spans="1:7">
      <c r="A10" s="49" t="s">
        <v>24</v>
      </c>
      <c r="B10" s="49" t="s">
        <v>415</v>
      </c>
      <c r="C10" s="54">
        <v>0.1</v>
      </c>
      <c r="D10" s="49">
        <v>1.1599999999999999</v>
      </c>
      <c r="F10" s="49">
        <v>0</v>
      </c>
    </row>
    <row r="11" spans="1:7">
      <c r="A11" s="49" t="s">
        <v>24</v>
      </c>
      <c r="B11" s="49" t="s">
        <v>414</v>
      </c>
      <c r="C11" s="54"/>
      <c r="D11" s="49">
        <v>0.22500000000000001</v>
      </c>
      <c r="G11" s="49">
        <v>0</v>
      </c>
    </row>
    <row r="12" spans="1:7">
      <c r="A12" s="49" t="s">
        <v>306</v>
      </c>
      <c r="B12" s="49" t="s">
        <v>417</v>
      </c>
      <c r="D12" s="49">
        <v>0</v>
      </c>
    </row>
    <row r="13" spans="1:7">
      <c r="A13" s="49" t="s">
        <v>306</v>
      </c>
      <c r="B13" s="49" t="s">
        <v>416</v>
      </c>
      <c r="D13" s="49">
        <v>568.68890827667769</v>
      </c>
      <c r="F13" s="49">
        <v>1633.0419656449774</v>
      </c>
    </row>
    <row r="14" spans="1:7">
      <c r="A14" s="49" t="s">
        <v>306</v>
      </c>
      <c r="B14" s="49" t="s">
        <v>413</v>
      </c>
      <c r="C14" s="49">
        <v>517.04179718883086</v>
      </c>
      <c r="E14" s="49">
        <v>823.35767427614326</v>
      </c>
      <c r="G14" s="49">
        <v>303.91899458378793</v>
      </c>
    </row>
    <row r="15" spans="1:7">
      <c r="A15" s="49" t="s">
        <v>306</v>
      </c>
      <c r="B15" s="49" t="s">
        <v>415</v>
      </c>
      <c r="C15" s="49">
        <v>1633.0419656449774</v>
      </c>
    </row>
    <row r="16" spans="1:7">
      <c r="A16" s="49" t="s">
        <v>306</v>
      </c>
      <c r="B16" s="49" t="s">
        <v>414</v>
      </c>
      <c r="D16" s="49">
        <v>1328.3294560007978</v>
      </c>
    </row>
  </sheetData>
  <autoFilter ref="B5:D16" xr:uid="{00000000-0009-0000-0000-00000A000000}"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9"/>
  <dimension ref="A1:G10"/>
  <sheetViews>
    <sheetView workbookViewId="0">
      <selection activeCell="H22" sqref="H22"/>
    </sheetView>
  </sheetViews>
  <sheetFormatPr defaultColWidth="11.42578125" defaultRowHeight="15"/>
  <cols>
    <col min="1" max="1" width="6.28515625" style="1" bestFit="1" customWidth="1"/>
    <col min="2" max="2" width="9" style="1" customWidth="1"/>
    <col min="3" max="3" width="9.28515625" style="1" bestFit="1" customWidth="1"/>
    <col min="4" max="4" width="9.42578125" style="1" bestFit="1" customWidth="1"/>
    <col min="5" max="5" width="8.5703125" style="1" bestFit="1" customWidth="1"/>
    <col min="6" max="16384" width="11.42578125" style="1"/>
  </cols>
  <sheetData>
    <row r="1" spans="1:7">
      <c r="A1" s="1" t="s">
        <v>349</v>
      </c>
    </row>
    <row r="2" spans="1:7">
      <c r="A2" s="1" t="s">
        <v>350</v>
      </c>
    </row>
    <row r="3" spans="1:7">
      <c r="A3" s="1" t="s">
        <v>351</v>
      </c>
    </row>
    <row r="5" spans="1:7">
      <c r="C5" s="24" t="s">
        <v>416</v>
      </c>
      <c r="D5" s="24" t="s">
        <v>413</v>
      </c>
      <c r="E5" s="24" t="s">
        <v>417</v>
      </c>
      <c r="F5" s="24" t="s">
        <v>415</v>
      </c>
      <c r="G5" s="24" t="s">
        <v>414</v>
      </c>
    </row>
    <row r="6" spans="1:7">
      <c r="A6" s="1" t="s">
        <v>24</v>
      </c>
      <c r="B6" s="24" t="s">
        <v>416</v>
      </c>
      <c r="C6" s="1">
        <v>1000</v>
      </c>
      <c r="D6" s="1">
        <v>1000</v>
      </c>
      <c r="E6" s="1">
        <v>1000</v>
      </c>
      <c r="F6" s="1">
        <v>1000</v>
      </c>
      <c r="G6" s="1">
        <v>1000</v>
      </c>
    </row>
    <row r="7" spans="1:7">
      <c r="A7" s="1" t="s">
        <v>24</v>
      </c>
      <c r="B7" s="24" t="s">
        <v>413</v>
      </c>
      <c r="C7" s="1">
        <v>1000</v>
      </c>
      <c r="D7" s="1">
        <v>1000</v>
      </c>
      <c r="E7" s="1">
        <v>1000</v>
      </c>
      <c r="F7" s="1">
        <v>1000</v>
      </c>
      <c r="G7" s="1">
        <v>1000</v>
      </c>
    </row>
    <row r="8" spans="1:7">
      <c r="A8" s="1" t="s">
        <v>24</v>
      </c>
      <c r="B8" s="24" t="s">
        <v>417</v>
      </c>
      <c r="C8" s="1">
        <v>1000</v>
      </c>
      <c r="D8" s="1">
        <v>1000</v>
      </c>
      <c r="E8" s="1">
        <v>1000</v>
      </c>
      <c r="F8" s="1">
        <v>1000</v>
      </c>
      <c r="G8" s="1">
        <v>1000</v>
      </c>
    </row>
    <row r="9" spans="1:7">
      <c r="A9" s="1" t="s">
        <v>24</v>
      </c>
      <c r="B9" s="24" t="s">
        <v>415</v>
      </c>
      <c r="C9" s="1">
        <v>1000</v>
      </c>
      <c r="D9" s="1">
        <v>1000</v>
      </c>
      <c r="E9" s="1">
        <v>1000</v>
      </c>
      <c r="F9" s="1">
        <v>1000</v>
      </c>
      <c r="G9" s="1">
        <v>1000</v>
      </c>
    </row>
    <row r="10" spans="1:7">
      <c r="A10" s="1" t="s">
        <v>24</v>
      </c>
      <c r="B10" s="24" t="s">
        <v>414</v>
      </c>
      <c r="C10" s="1">
        <v>1000</v>
      </c>
      <c r="D10" s="1">
        <v>1000</v>
      </c>
      <c r="E10" s="1">
        <v>1000</v>
      </c>
      <c r="F10" s="1">
        <v>1000</v>
      </c>
      <c r="G10" s="1">
        <v>1000</v>
      </c>
    </row>
  </sheetData>
  <autoFilter ref="A5:G10" xr:uid="{30F00BB6-8B97-4AB2-8D6C-96BA8906345C}"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20"/>
  <dimension ref="A1:H10"/>
  <sheetViews>
    <sheetView workbookViewId="0">
      <selection activeCell="F24" sqref="F24"/>
    </sheetView>
  </sheetViews>
  <sheetFormatPr defaultColWidth="11.42578125" defaultRowHeight="15"/>
  <cols>
    <col min="1" max="1" width="5" style="1" bestFit="1" customWidth="1"/>
    <col min="2" max="2" width="9" style="1" customWidth="1"/>
    <col min="3" max="3" width="15" style="1" bestFit="1" customWidth="1"/>
    <col min="4" max="4" width="10.28515625" style="1" bestFit="1" customWidth="1"/>
    <col min="5" max="5" width="9.140625" style="1" bestFit="1" customWidth="1"/>
    <col min="6" max="6" width="9.28515625" style="1" bestFit="1" customWidth="1"/>
    <col min="7" max="16384" width="11.42578125" style="1"/>
  </cols>
  <sheetData>
    <row r="1" spans="1:8">
      <c r="A1" s="1" t="s">
        <v>354</v>
      </c>
    </row>
    <row r="2" spans="1:8">
      <c r="A2" s="1" t="s">
        <v>353</v>
      </c>
    </row>
    <row r="3" spans="1:8">
      <c r="A3" s="1" t="s">
        <v>352</v>
      </c>
    </row>
    <row r="5" spans="1:8">
      <c r="D5" s="24" t="s">
        <v>416</v>
      </c>
      <c r="E5" s="24" t="s">
        <v>413</v>
      </c>
      <c r="F5" s="24" t="s">
        <v>417</v>
      </c>
      <c r="G5" s="24" t="s">
        <v>415</v>
      </c>
      <c r="H5" s="24" t="s">
        <v>414</v>
      </c>
    </row>
    <row r="6" spans="1:8">
      <c r="A6" s="1">
        <v>2015</v>
      </c>
      <c r="B6" s="1" t="s">
        <v>24</v>
      </c>
      <c r="C6" s="24" t="s">
        <v>416</v>
      </c>
      <c r="D6" s="1">
        <v>2</v>
      </c>
      <c r="E6" s="1">
        <v>2</v>
      </c>
      <c r="F6" s="1">
        <v>2</v>
      </c>
      <c r="G6" s="1">
        <v>2</v>
      </c>
      <c r="H6" s="1">
        <v>2</v>
      </c>
    </row>
    <row r="7" spans="1:8">
      <c r="A7" s="1">
        <v>2015</v>
      </c>
      <c r="B7" s="1" t="s">
        <v>24</v>
      </c>
      <c r="C7" s="24" t="s">
        <v>413</v>
      </c>
      <c r="D7" s="1">
        <v>2</v>
      </c>
      <c r="E7" s="1">
        <v>2</v>
      </c>
      <c r="F7" s="1">
        <v>2</v>
      </c>
      <c r="G7" s="1">
        <v>2</v>
      </c>
      <c r="H7" s="1">
        <v>2</v>
      </c>
    </row>
    <row r="8" spans="1:8">
      <c r="A8" s="1">
        <v>2015</v>
      </c>
      <c r="B8" s="1" t="s">
        <v>24</v>
      </c>
      <c r="C8" s="24" t="s">
        <v>417</v>
      </c>
      <c r="D8" s="1">
        <v>2</v>
      </c>
      <c r="E8" s="1">
        <v>2</v>
      </c>
      <c r="F8" s="1">
        <v>2</v>
      </c>
      <c r="G8" s="1">
        <v>2</v>
      </c>
      <c r="H8" s="1">
        <v>2</v>
      </c>
    </row>
    <row r="9" spans="1:8">
      <c r="A9" s="1">
        <v>2015</v>
      </c>
      <c r="B9" s="1" t="s">
        <v>24</v>
      </c>
      <c r="C9" s="24" t="s">
        <v>415</v>
      </c>
      <c r="D9" s="1">
        <v>2</v>
      </c>
      <c r="E9" s="1">
        <v>2</v>
      </c>
      <c r="F9" s="1">
        <v>2</v>
      </c>
      <c r="G9" s="1">
        <v>2</v>
      </c>
      <c r="H9" s="1">
        <v>2</v>
      </c>
    </row>
    <row r="10" spans="1:8">
      <c r="A10" s="1">
        <v>2015</v>
      </c>
      <c r="B10" s="1" t="s">
        <v>24</v>
      </c>
      <c r="C10" s="24" t="s">
        <v>414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</row>
  </sheetData>
  <autoFilter ref="A5:H10" xr:uid="{CFED543A-0018-4F3F-8834-332788E97F69}"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34"/>
  <dimension ref="A1:K5"/>
  <sheetViews>
    <sheetView workbookViewId="0">
      <selection activeCell="A4" sqref="A4"/>
    </sheetView>
  </sheetViews>
  <sheetFormatPr defaultColWidth="11.42578125" defaultRowHeight="15"/>
  <cols>
    <col min="1" max="1" width="24.42578125" style="1" customWidth="1"/>
    <col min="2" max="16384" width="11.42578125" style="1"/>
  </cols>
  <sheetData>
    <row r="1" spans="1:11">
      <c r="A1" s="1" t="s">
        <v>355</v>
      </c>
    </row>
    <row r="2" spans="1:11">
      <c r="A2" s="1" t="s">
        <v>66</v>
      </c>
    </row>
    <row r="3" spans="1:11">
      <c r="A3" s="1" t="s">
        <v>358</v>
      </c>
    </row>
    <row r="4" spans="1:11"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>
      <c r="A5" s="1" t="s">
        <v>20</v>
      </c>
      <c r="B5" s="1" t="s">
        <v>25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3"/>
  <dimension ref="A1:N6"/>
  <sheetViews>
    <sheetView workbookViewId="0">
      <selection activeCell="L36" sqref="L36"/>
    </sheetView>
  </sheetViews>
  <sheetFormatPr defaultColWidth="11.42578125" defaultRowHeight="15"/>
  <cols>
    <col min="1" max="1" width="25.42578125" style="1" customWidth="1"/>
    <col min="2" max="3" width="11.42578125" style="1"/>
    <col min="4" max="4" width="11.42578125" style="1" customWidth="1"/>
    <col min="5" max="8" width="11.42578125" style="1"/>
    <col min="9" max="10" width="11.42578125" style="1" customWidth="1"/>
    <col min="11" max="16384" width="11.42578125" style="1"/>
  </cols>
  <sheetData>
    <row r="1" spans="1:14">
      <c r="A1" s="1" t="s">
        <v>356</v>
      </c>
    </row>
    <row r="2" spans="1:14">
      <c r="A2" s="1" t="s">
        <v>357</v>
      </c>
    </row>
    <row r="3" spans="1:14">
      <c r="A3" s="1" t="s">
        <v>358</v>
      </c>
    </row>
    <row r="4" spans="1:14">
      <c r="L4" s="80"/>
      <c r="M4" s="80"/>
      <c r="N4" s="80"/>
    </row>
    <row r="5" spans="1:14">
      <c r="B5" s="1">
        <v>2015</v>
      </c>
      <c r="C5" s="1">
        <v>2020</v>
      </c>
      <c r="D5" s="1">
        <v>2025</v>
      </c>
      <c r="E5" s="1">
        <v>2030</v>
      </c>
      <c r="F5" s="1">
        <v>2035</v>
      </c>
      <c r="G5" s="1">
        <v>2040</v>
      </c>
      <c r="H5" s="1">
        <v>2045</v>
      </c>
      <c r="I5" s="1">
        <v>2050</v>
      </c>
    </row>
    <row r="6" spans="1:14">
      <c r="A6" s="1" t="s">
        <v>0</v>
      </c>
      <c r="B6" s="1">
        <v>99999</v>
      </c>
      <c r="C6" s="1">
        <v>99999</v>
      </c>
      <c r="D6" s="1">
        <v>99999</v>
      </c>
      <c r="E6" s="1">
        <v>99999</v>
      </c>
      <c r="F6" s="1">
        <v>99999</v>
      </c>
      <c r="G6" s="1">
        <v>99999</v>
      </c>
      <c r="H6" s="1">
        <v>99999</v>
      </c>
      <c r="I6" s="1">
        <v>99999</v>
      </c>
    </row>
  </sheetData>
  <mergeCells count="1">
    <mergeCell ref="L4:N4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2"/>
  <sheetViews>
    <sheetView workbookViewId="0">
      <selection activeCell="A2" sqref="A2"/>
    </sheetView>
  </sheetViews>
  <sheetFormatPr defaultColWidth="11.42578125" defaultRowHeight="15"/>
  <cols>
    <col min="1" max="2" width="25.42578125" style="1" customWidth="1"/>
    <col min="3" max="4" width="11.42578125" style="1"/>
    <col min="5" max="5" width="11.42578125" style="1" customWidth="1"/>
    <col min="6" max="9" width="11.42578125" style="1"/>
    <col min="10" max="11" width="11.42578125" style="1" customWidth="1"/>
    <col min="12" max="16384" width="11.42578125" style="1"/>
  </cols>
  <sheetData>
    <row r="1" spans="1:10">
      <c r="A1" s="1" t="s">
        <v>359</v>
      </c>
    </row>
    <row r="2" spans="1:10">
      <c r="A2" s="1" t="s">
        <v>316</v>
      </c>
    </row>
    <row r="3" spans="1:10">
      <c r="A3" s="1" t="s">
        <v>358</v>
      </c>
    </row>
    <row r="5" spans="1:10">
      <c r="A5" s="1" t="s">
        <v>25</v>
      </c>
      <c r="B5" s="1" t="s">
        <v>304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" t="s">
        <v>0</v>
      </c>
      <c r="B6" s="1" t="s">
        <v>24</v>
      </c>
      <c r="C6" s="1">
        <v>999999</v>
      </c>
      <c r="D6" s="1">
        <v>999999</v>
      </c>
      <c r="E6" s="1">
        <v>999999</v>
      </c>
      <c r="F6" s="1">
        <v>999999</v>
      </c>
      <c r="G6" s="1">
        <v>999999</v>
      </c>
      <c r="H6" s="1">
        <v>999999</v>
      </c>
      <c r="I6" s="1">
        <v>999999</v>
      </c>
      <c r="J6" s="1">
        <v>999999</v>
      </c>
    </row>
    <row r="7" spans="1:10">
      <c r="A7" s="1" t="s">
        <v>0</v>
      </c>
      <c r="B7" s="1" t="s">
        <v>278</v>
      </c>
      <c r="C7" s="1">
        <v>999999</v>
      </c>
      <c r="D7" s="1">
        <v>999999</v>
      </c>
      <c r="E7" s="1">
        <v>999999</v>
      </c>
      <c r="F7" s="1">
        <v>999999</v>
      </c>
      <c r="G7" s="1">
        <v>999999</v>
      </c>
      <c r="H7" s="1">
        <v>999999</v>
      </c>
      <c r="I7" s="1">
        <v>999999</v>
      </c>
      <c r="J7" s="1">
        <v>999999</v>
      </c>
    </row>
    <row r="8" spans="1:10">
      <c r="A8" s="1" t="s">
        <v>0</v>
      </c>
      <c r="B8" s="1" t="s">
        <v>298</v>
      </c>
      <c r="C8" s="1">
        <v>999999</v>
      </c>
      <c r="D8" s="1">
        <v>999999</v>
      </c>
      <c r="E8" s="1">
        <v>999999</v>
      </c>
      <c r="F8" s="1">
        <v>999999</v>
      </c>
      <c r="G8" s="1">
        <v>999999</v>
      </c>
      <c r="H8" s="1">
        <v>999999</v>
      </c>
      <c r="I8" s="1">
        <v>999999</v>
      </c>
      <c r="J8" s="1">
        <v>999999</v>
      </c>
    </row>
    <row r="9" spans="1:10">
      <c r="A9" s="1" t="s">
        <v>0</v>
      </c>
      <c r="B9" s="1" t="s">
        <v>299</v>
      </c>
      <c r="C9" s="1">
        <v>999999</v>
      </c>
      <c r="D9" s="1">
        <v>999999</v>
      </c>
      <c r="E9" s="1">
        <v>999999</v>
      </c>
      <c r="F9" s="1">
        <v>999999</v>
      </c>
      <c r="G9" s="1">
        <v>999999</v>
      </c>
      <c r="H9" s="1">
        <v>999999</v>
      </c>
      <c r="I9" s="1">
        <v>999999</v>
      </c>
      <c r="J9" s="1">
        <v>999999</v>
      </c>
    </row>
    <row r="10" spans="1:10">
      <c r="A10" s="1" t="s">
        <v>0</v>
      </c>
      <c r="B10" s="1" t="s">
        <v>300</v>
      </c>
      <c r="C10" s="1">
        <v>999999</v>
      </c>
      <c r="D10" s="1">
        <v>999999</v>
      </c>
      <c r="E10" s="1">
        <v>999999</v>
      </c>
      <c r="F10" s="1">
        <v>999999</v>
      </c>
      <c r="G10" s="1">
        <v>999999</v>
      </c>
      <c r="H10" s="1">
        <v>999999</v>
      </c>
      <c r="I10" s="1">
        <v>999999</v>
      </c>
      <c r="J10" s="1">
        <v>999999</v>
      </c>
    </row>
    <row r="11" spans="1:10">
      <c r="A11" s="1" t="s">
        <v>0</v>
      </c>
      <c r="B11" s="1" t="s">
        <v>301</v>
      </c>
      <c r="C11" s="1">
        <v>999999</v>
      </c>
      <c r="D11" s="1">
        <v>999999</v>
      </c>
      <c r="E11" s="1">
        <v>999999</v>
      </c>
      <c r="F11" s="1">
        <v>999999</v>
      </c>
      <c r="G11" s="1">
        <v>999999</v>
      </c>
      <c r="H11" s="1">
        <v>999999</v>
      </c>
      <c r="I11" s="1">
        <v>999999</v>
      </c>
      <c r="J11" s="1">
        <v>999999</v>
      </c>
    </row>
    <row r="12" spans="1:10">
      <c r="A12" s="1" t="s">
        <v>0</v>
      </c>
      <c r="B12" s="1" t="s">
        <v>302</v>
      </c>
      <c r="C12" s="1">
        <v>999999</v>
      </c>
      <c r="D12" s="1">
        <v>999999</v>
      </c>
      <c r="E12" s="1">
        <v>999999</v>
      </c>
      <c r="F12" s="1">
        <v>999999</v>
      </c>
      <c r="G12" s="1">
        <v>999999</v>
      </c>
      <c r="H12" s="1">
        <v>999999</v>
      </c>
      <c r="I12" s="1">
        <v>999999</v>
      </c>
      <c r="J12" s="1">
        <v>999999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35"/>
  <dimension ref="A1:J10"/>
  <sheetViews>
    <sheetView workbookViewId="0">
      <selection activeCell="B15" sqref="B15"/>
    </sheetView>
  </sheetViews>
  <sheetFormatPr defaultColWidth="11.42578125" defaultRowHeight="15"/>
  <cols>
    <col min="1" max="1" width="25.42578125" style="1" customWidth="1"/>
    <col min="2" max="3" width="11.42578125" style="1"/>
    <col min="4" max="4" width="11.42578125" style="1" customWidth="1"/>
    <col min="5" max="8" width="11.42578125" style="1"/>
    <col min="9" max="10" width="11.42578125" style="1" customWidth="1"/>
    <col min="11" max="16384" width="11.42578125" style="1"/>
  </cols>
  <sheetData>
    <row r="1" spans="1:10">
      <c r="A1" s="1" t="s">
        <v>360</v>
      </c>
    </row>
    <row r="2" spans="1:10">
      <c r="A2" s="1" t="s">
        <v>67</v>
      </c>
    </row>
    <row r="3" spans="1:10">
      <c r="A3" s="1" t="s">
        <v>358</v>
      </c>
    </row>
    <row r="5" spans="1:10">
      <c r="A5" s="1" t="s">
        <v>20</v>
      </c>
      <c r="B5" s="1" t="s">
        <v>25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24" t="s">
        <v>416</v>
      </c>
      <c r="B6" s="1" t="s">
        <v>0</v>
      </c>
      <c r="C6" s="1">
        <v>999999</v>
      </c>
      <c r="D6" s="1">
        <v>999999</v>
      </c>
      <c r="E6" s="1">
        <v>999999</v>
      </c>
      <c r="F6" s="1">
        <v>999999</v>
      </c>
      <c r="G6" s="1">
        <v>999999</v>
      </c>
      <c r="H6" s="1">
        <v>999999</v>
      </c>
      <c r="I6" s="1">
        <v>999999</v>
      </c>
      <c r="J6" s="1">
        <v>999999</v>
      </c>
    </row>
    <row r="7" spans="1:10">
      <c r="A7" s="24" t="s">
        <v>413</v>
      </c>
      <c r="B7" s="1" t="s">
        <v>0</v>
      </c>
      <c r="C7" s="1">
        <v>999999</v>
      </c>
      <c r="D7" s="1">
        <v>999999</v>
      </c>
      <c r="E7" s="1">
        <v>999999</v>
      </c>
      <c r="F7" s="1">
        <v>999999</v>
      </c>
      <c r="G7" s="1">
        <v>999999</v>
      </c>
      <c r="H7" s="1">
        <v>999999</v>
      </c>
      <c r="I7" s="1">
        <v>999999</v>
      </c>
      <c r="J7" s="1">
        <v>999999</v>
      </c>
    </row>
    <row r="8" spans="1:10">
      <c r="A8" s="24" t="s">
        <v>417</v>
      </c>
      <c r="B8" s="1" t="s">
        <v>0</v>
      </c>
      <c r="C8" s="1">
        <v>999999</v>
      </c>
      <c r="D8" s="1">
        <v>999999</v>
      </c>
      <c r="E8" s="1">
        <v>999999</v>
      </c>
      <c r="F8" s="1">
        <v>999999</v>
      </c>
      <c r="G8" s="1">
        <v>999999</v>
      </c>
      <c r="H8" s="1">
        <v>999999</v>
      </c>
      <c r="I8" s="1">
        <v>999999</v>
      </c>
      <c r="J8" s="1">
        <v>999999</v>
      </c>
    </row>
    <row r="9" spans="1:10">
      <c r="A9" s="24" t="s">
        <v>415</v>
      </c>
      <c r="B9" s="1" t="s">
        <v>0</v>
      </c>
      <c r="C9" s="1">
        <v>999999</v>
      </c>
      <c r="D9" s="1">
        <v>999999</v>
      </c>
      <c r="E9" s="1">
        <v>999999</v>
      </c>
      <c r="F9" s="1">
        <v>999999</v>
      </c>
      <c r="G9" s="1">
        <v>999999</v>
      </c>
      <c r="H9" s="1">
        <v>999999</v>
      </c>
      <c r="I9" s="1">
        <v>999999</v>
      </c>
      <c r="J9" s="1">
        <v>999999</v>
      </c>
    </row>
    <row r="10" spans="1:10">
      <c r="A10" s="24" t="s">
        <v>414</v>
      </c>
      <c r="B10" s="1" t="s">
        <v>0</v>
      </c>
      <c r="C10" s="1">
        <v>999999</v>
      </c>
      <c r="D10" s="1">
        <v>999999</v>
      </c>
      <c r="E10" s="1">
        <v>999999</v>
      </c>
      <c r="F10" s="1">
        <v>999999</v>
      </c>
      <c r="G10" s="1">
        <v>999999</v>
      </c>
      <c r="H10" s="1">
        <v>999999</v>
      </c>
      <c r="I10" s="1">
        <v>999999</v>
      </c>
      <c r="J10" s="1">
        <v>999999</v>
      </c>
    </row>
  </sheetData>
  <phoneticPr fontId="29" type="noConversion"/>
  <conditionalFormatting sqref="A6:A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8"/>
  <dimension ref="A1:L84"/>
  <sheetViews>
    <sheetView zoomScale="90" zoomScaleNormal="90" zoomScalePageLayoutView="90" workbookViewId="0">
      <selection activeCell="Q15" sqref="Q15"/>
    </sheetView>
  </sheetViews>
  <sheetFormatPr defaultColWidth="11.42578125" defaultRowHeight="15"/>
  <cols>
    <col min="1" max="1" width="11.42578125" style="1"/>
    <col min="2" max="2" width="23.28515625" style="1" customWidth="1"/>
    <col min="3" max="16384" width="11.42578125" style="1"/>
  </cols>
  <sheetData>
    <row r="1" spans="1:12">
      <c r="A1" s="1" t="s">
        <v>364</v>
      </c>
    </row>
    <row r="2" spans="1:12">
      <c r="A2" s="1" t="s">
        <v>7</v>
      </c>
    </row>
    <row r="3" spans="1:12">
      <c r="A3" s="1" t="s">
        <v>363</v>
      </c>
    </row>
    <row r="5" spans="1:12">
      <c r="E5" s="1">
        <v>2015</v>
      </c>
      <c r="F5" s="1">
        <v>2020</v>
      </c>
      <c r="G5" s="1">
        <v>2025</v>
      </c>
      <c r="H5" s="1">
        <v>2030</v>
      </c>
      <c r="I5" s="1">
        <v>2035</v>
      </c>
      <c r="J5" s="1">
        <v>2040</v>
      </c>
      <c r="K5" s="1">
        <v>2045</v>
      </c>
      <c r="L5" s="1">
        <v>2050</v>
      </c>
    </row>
    <row r="6" spans="1:12">
      <c r="A6" s="22" t="s">
        <v>413</v>
      </c>
      <c r="B6" s="1" t="s">
        <v>108</v>
      </c>
      <c r="C6" s="1" t="s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</row>
    <row r="7" spans="1:12">
      <c r="A7" s="22" t="s">
        <v>413</v>
      </c>
      <c r="B7" s="1" t="s">
        <v>109</v>
      </c>
      <c r="C7" s="1" t="s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</row>
    <row r="8" spans="1:12">
      <c r="A8" s="22" t="s">
        <v>413</v>
      </c>
      <c r="B8" s="1" t="s">
        <v>110</v>
      </c>
      <c r="C8" s="1" t="s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</row>
    <row r="9" spans="1:12">
      <c r="A9" s="22" t="s">
        <v>413</v>
      </c>
      <c r="B9" s="20" t="s">
        <v>134</v>
      </c>
      <c r="C9" s="1" t="s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</row>
    <row r="10" spans="1:12">
      <c r="A10" s="22" t="s">
        <v>413</v>
      </c>
      <c r="B10" s="20" t="s">
        <v>130</v>
      </c>
      <c r="C10" s="1" t="s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</row>
    <row r="11" spans="1:12">
      <c r="A11" s="22" t="s">
        <v>413</v>
      </c>
      <c r="B11" s="20" t="s">
        <v>130</v>
      </c>
      <c r="C11" s="1" t="s">
        <v>0</v>
      </c>
      <c r="D11" s="1">
        <v>2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>
      <c r="A12" s="22" t="s">
        <v>413</v>
      </c>
      <c r="B12" s="20" t="s">
        <v>131</v>
      </c>
      <c r="C12" s="1" t="s">
        <v>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</row>
    <row r="13" spans="1:12">
      <c r="A13" s="22" t="s">
        <v>413</v>
      </c>
      <c r="B13" s="20" t="s">
        <v>131</v>
      </c>
      <c r="C13" s="1" t="s">
        <v>0</v>
      </c>
      <c r="D13" s="1">
        <v>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>
      <c r="A14" s="22" t="s">
        <v>413</v>
      </c>
      <c r="B14" s="20" t="s">
        <v>59</v>
      </c>
      <c r="C14" s="1" t="s">
        <v>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</row>
    <row r="15" spans="1:12">
      <c r="A15" s="22" t="s">
        <v>413</v>
      </c>
      <c r="B15" s="1" t="s">
        <v>113</v>
      </c>
      <c r="C15" s="1" t="s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</row>
    <row r="16" spans="1:12">
      <c r="A16" s="22" t="s">
        <v>413</v>
      </c>
      <c r="B16" s="1" t="s">
        <v>114</v>
      </c>
      <c r="C16" s="1" t="s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</row>
    <row r="17" spans="1:12">
      <c r="A17" s="22" t="s">
        <v>413</v>
      </c>
      <c r="B17" s="1" t="s">
        <v>116</v>
      </c>
      <c r="C17" s="1" t="s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  <row r="18" spans="1:12">
      <c r="A18" s="22" t="s">
        <v>413</v>
      </c>
      <c r="B18" s="1" t="s">
        <v>162</v>
      </c>
      <c r="C18" s="1" t="s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</row>
    <row r="19" spans="1:12">
      <c r="A19" s="22" t="s">
        <v>413</v>
      </c>
      <c r="B19" s="1" t="s">
        <v>119</v>
      </c>
      <c r="C19" s="1" t="s">
        <v>0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</row>
    <row r="20" spans="1:12">
      <c r="A20" s="22" t="s">
        <v>413</v>
      </c>
      <c r="B20" s="1" t="s">
        <v>120</v>
      </c>
      <c r="C20" s="1" t="s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</row>
    <row r="21" spans="1:12">
      <c r="A21" s="22" t="s">
        <v>413</v>
      </c>
      <c r="B21" s="1" t="s">
        <v>122</v>
      </c>
      <c r="C21" s="1" t="s">
        <v>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</row>
    <row r="22" spans="1:12">
      <c r="A22" s="22" t="s">
        <v>413</v>
      </c>
      <c r="B22" s="1" t="s">
        <v>161</v>
      </c>
      <c r="C22" s="1" t="s">
        <v>0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</row>
    <row r="23" spans="1:12">
      <c r="A23" s="22" t="s">
        <v>413</v>
      </c>
      <c r="B23" s="1" t="s">
        <v>107</v>
      </c>
      <c r="C23" s="1" t="s">
        <v>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</row>
    <row r="24" spans="1:12">
      <c r="A24" s="22" t="s">
        <v>413</v>
      </c>
      <c r="B24" s="1" t="s">
        <v>106</v>
      </c>
      <c r="C24" s="1" t="s">
        <v>0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</row>
    <row r="25" spans="1:12">
      <c r="A25" s="22" t="s">
        <v>413</v>
      </c>
      <c r="B25" s="1" t="s">
        <v>22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</row>
    <row r="26" spans="1:12">
      <c r="A26" s="22" t="s">
        <v>413</v>
      </c>
      <c r="B26" s="1" t="s">
        <v>58</v>
      </c>
      <c r="C26" s="1" t="s">
        <v>0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</row>
    <row r="27" spans="1:12">
      <c r="A27" s="22" t="s">
        <v>413</v>
      </c>
      <c r="B27" s="20" t="s">
        <v>62</v>
      </c>
      <c r="C27" s="1" t="s">
        <v>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</row>
    <row r="28" spans="1:12">
      <c r="A28" s="22" t="s">
        <v>413</v>
      </c>
      <c r="B28" s="20" t="s">
        <v>132</v>
      </c>
      <c r="C28" s="1" t="s">
        <v>0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</row>
    <row r="29" spans="1:12">
      <c r="A29" s="22" t="s">
        <v>413</v>
      </c>
      <c r="B29" s="20" t="s">
        <v>63</v>
      </c>
      <c r="C29" s="1" t="s">
        <v>0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</row>
    <row r="30" spans="1:12">
      <c r="A30" s="22" t="s">
        <v>413</v>
      </c>
      <c r="B30" s="20" t="s">
        <v>63</v>
      </c>
      <c r="C30" s="1" t="s">
        <v>0</v>
      </c>
      <c r="D30" s="1">
        <v>2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  <row r="31" spans="1:12">
      <c r="A31" s="22" t="s">
        <v>413</v>
      </c>
      <c r="B31" s="20" t="s">
        <v>128</v>
      </c>
      <c r="C31" s="1" t="s">
        <v>0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</row>
    <row r="32" spans="1:12">
      <c r="A32" s="22" t="s">
        <v>413</v>
      </c>
      <c r="B32" s="20" t="s">
        <v>128</v>
      </c>
      <c r="C32" s="1" t="s">
        <v>0</v>
      </c>
      <c r="D32" s="1">
        <v>2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</row>
    <row r="33" spans="1:12">
      <c r="A33" s="22" t="s">
        <v>413</v>
      </c>
      <c r="B33" s="1" t="s">
        <v>199</v>
      </c>
      <c r="C33" s="1" t="s">
        <v>0</v>
      </c>
      <c r="D33" s="1">
        <v>1</v>
      </c>
      <c r="E33" s="1">
        <v>-0.7</v>
      </c>
      <c r="F33" s="21">
        <v>-0.69999999999999984</v>
      </c>
      <c r="G33" s="21">
        <v>-0.69999999999999984</v>
      </c>
      <c r="H33" s="21">
        <v>-0.7</v>
      </c>
      <c r="I33" s="21">
        <v>-0.7</v>
      </c>
      <c r="J33" s="21">
        <v>-0.7</v>
      </c>
      <c r="K33" s="21">
        <v>-0.7</v>
      </c>
      <c r="L33" s="1">
        <v>-0.7</v>
      </c>
    </row>
    <row r="34" spans="1:12">
      <c r="A34" s="22" t="s">
        <v>413</v>
      </c>
      <c r="B34" s="1" t="s">
        <v>200</v>
      </c>
      <c r="C34" s="1" t="s">
        <v>0</v>
      </c>
      <c r="D34" s="1">
        <v>1</v>
      </c>
      <c r="E34" s="1">
        <v>-0.7</v>
      </c>
      <c r="F34" s="21">
        <v>-0.69999999999999984</v>
      </c>
      <c r="G34" s="21">
        <v>-0.69999999999999984</v>
      </c>
      <c r="H34" s="21">
        <v>-0.7</v>
      </c>
      <c r="I34" s="21">
        <v>-0.7</v>
      </c>
      <c r="J34" s="21">
        <v>-0.7</v>
      </c>
      <c r="K34" s="21">
        <v>-0.7</v>
      </c>
      <c r="L34" s="1">
        <v>-0.7</v>
      </c>
    </row>
    <row r="35" spans="1:12">
      <c r="A35" s="22" t="s">
        <v>413</v>
      </c>
      <c r="B35" s="1" t="s">
        <v>225</v>
      </c>
      <c r="C35" s="1" t="s">
        <v>0</v>
      </c>
      <c r="D35" s="1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</row>
    <row r="36" spans="1:12">
      <c r="A36" s="22" t="s">
        <v>413</v>
      </c>
      <c r="B36" s="1" t="s">
        <v>212</v>
      </c>
      <c r="C36" s="1" t="s">
        <v>0</v>
      </c>
      <c r="D36" s="1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</row>
    <row r="37" spans="1:12">
      <c r="A37" s="22" t="s">
        <v>413</v>
      </c>
      <c r="B37" s="1" t="s">
        <v>208</v>
      </c>
      <c r="C37" s="1" t="s">
        <v>0</v>
      </c>
      <c r="D37" s="1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</row>
    <row r="38" spans="1:12">
      <c r="A38" s="22" t="s">
        <v>413</v>
      </c>
      <c r="B38" s="1" t="s">
        <v>209</v>
      </c>
      <c r="C38" s="1" t="s">
        <v>0</v>
      </c>
      <c r="D38" s="1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</row>
    <row r="39" spans="1:12">
      <c r="A39" s="22" t="s">
        <v>413</v>
      </c>
      <c r="B39" s="1" t="s">
        <v>210</v>
      </c>
      <c r="C39" s="1" t="s">
        <v>0</v>
      </c>
      <c r="D39" s="1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</row>
    <row r="40" spans="1:12">
      <c r="A40" s="22" t="s">
        <v>413</v>
      </c>
      <c r="B40" s="1" t="s">
        <v>233</v>
      </c>
      <c r="C40" s="1" t="s">
        <v>0</v>
      </c>
      <c r="D40" s="1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</row>
    <row r="41" spans="1:12">
      <c r="A41" s="22" t="s">
        <v>413</v>
      </c>
      <c r="B41" s="1" t="s">
        <v>226</v>
      </c>
      <c r="C41" s="1" t="s">
        <v>0</v>
      </c>
      <c r="D41" s="1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</row>
    <row r="42" spans="1:12">
      <c r="A42" s="22" t="s">
        <v>413</v>
      </c>
      <c r="B42" s="1" t="s">
        <v>227</v>
      </c>
      <c r="C42" s="1" t="s">
        <v>0</v>
      </c>
      <c r="D42" s="1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</row>
    <row r="43" spans="1:12">
      <c r="A43" s="22" t="s">
        <v>413</v>
      </c>
      <c r="B43" s="1" t="s">
        <v>217</v>
      </c>
      <c r="C43" s="1" t="s">
        <v>0</v>
      </c>
      <c r="D43" s="1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</row>
    <row r="44" spans="1:12">
      <c r="A44" s="22" t="s">
        <v>413</v>
      </c>
      <c r="B44" s="1" t="s">
        <v>220</v>
      </c>
      <c r="C44" s="1" t="s">
        <v>0</v>
      </c>
      <c r="D44" s="1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</row>
    <row r="45" spans="1:12">
      <c r="A45" s="22" t="s">
        <v>413</v>
      </c>
      <c r="B45" s="1" t="s">
        <v>221</v>
      </c>
      <c r="C45" s="1" t="s">
        <v>0</v>
      </c>
      <c r="D45" s="1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</row>
    <row r="46" spans="1:12">
      <c r="A46" s="22" t="s">
        <v>413</v>
      </c>
      <c r="B46" s="1" t="s">
        <v>222</v>
      </c>
      <c r="C46" s="1" t="s">
        <v>0</v>
      </c>
      <c r="D46" s="1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</row>
    <row r="47" spans="1:12">
      <c r="A47" s="22" t="s">
        <v>413</v>
      </c>
      <c r="B47" s="1" t="s">
        <v>250</v>
      </c>
      <c r="C47" s="1" t="s">
        <v>0</v>
      </c>
      <c r="D47" s="1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</row>
    <row r="48" spans="1:12">
      <c r="A48" s="22" t="s">
        <v>413</v>
      </c>
      <c r="B48" s="1" t="s">
        <v>228</v>
      </c>
      <c r="C48" s="1" t="s">
        <v>0</v>
      </c>
      <c r="D48" s="1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</row>
    <row r="49" spans="1:12">
      <c r="A49" s="22" t="s">
        <v>413</v>
      </c>
      <c r="B49" s="1" t="s">
        <v>224</v>
      </c>
      <c r="C49" s="1" t="s">
        <v>0</v>
      </c>
      <c r="D49" s="1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</row>
    <row r="50" spans="1:12">
      <c r="A50" s="22" t="s">
        <v>413</v>
      </c>
      <c r="B50" s="1" t="s">
        <v>231</v>
      </c>
      <c r="C50" s="1" t="s">
        <v>0</v>
      </c>
      <c r="D50" s="1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</row>
    <row r="51" spans="1:12">
      <c r="A51" s="22" t="s">
        <v>413</v>
      </c>
      <c r="B51" s="1" t="s">
        <v>230</v>
      </c>
      <c r="C51" s="1" t="s">
        <v>0</v>
      </c>
      <c r="D51" s="1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</row>
    <row r="52" spans="1:12">
      <c r="A52" s="22" t="s">
        <v>413</v>
      </c>
      <c r="B52" s="1" t="s">
        <v>232</v>
      </c>
      <c r="C52" s="1" t="s">
        <v>0</v>
      </c>
      <c r="D52" s="1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</row>
    <row r="53" spans="1:12">
      <c r="A53" s="22" t="s">
        <v>413</v>
      </c>
      <c r="B53" s="1" t="s">
        <v>244</v>
      </c>
      <c r="C53" s="1" t="s">
        <v>0</v>
      </c>
      <c r="D53" s="1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</row>
    <row r="54" spans="1:12">
      <c r="A54" s="22" t="s">
        <v>413</v>
      </c>
      <c r="B54" s="1" t="s">
        <v>244</v>
      </c>
      <c r="C54" s="1" t="s">
        <v>0</v>
      </c>
      <c r="D54" s="11">
        <v>2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</row>
    <row r="55" spans="1:12">
      <c r="A55" s="22" t="s">
        <v>413</v>
      </c>
      <c r="B55" s="1" t="s">
        <v>244</v>
      </c>
      <c r="C55" s="1" t="s">
        <v>0</v>
      </c>
      <c r="D55" s="11">
        <v>3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</row>
    <row r="56" spans="1:12">
      <c r="A56" s="22" t="s">
        <v>413</v>
      </c>
      <c r="B56" s="1" t="s">
        <v>244</v>
      </c>
      <c r="C56" s="1" t="s">
        <v>0</v>
      </c>
      <c r="D56" s="11">
        <v>4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</row>
    <row r="57" spans="1:12">
      <c r="A57" s="22" t="s">
        <v>413</v>
      </c>
      <c r="B57" s="1" t="s">
        <v>245</v>
      </c>
      <c r="C57" s="1" t="s">
        <v>0</v>
      </c>
      <c r="D57" s="1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</row>
    <row r="58" spans="1:12">
      <c r="A58" s="22" t="s">
        <v>413</v>
      </c>
      <c r="B58" s="1" t="s">
        <v>249</v>
      </c>
      <c r="C58" s="1" t="s">
        <v>0</v>
      </c>
      <c r="D58" s="1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</row>
    <row r="59" spans="1:12">
      <c r="A59" s="22" t="s">
        <v>413</v>
      </c>
      <c r="B59" s="1" t="s">
        <v>255</v>
      </c>
      <c r="C59" s="1" t="s">
        <v>0</v>
      </c>
      <c r="D59" s="11">
        <v>1</v>
      </c>
      <c r="E59" s="1">
        <v>0.12</v>
      </c>
      <c r="F59" s="21">
        <v>0.12</v>
      </c>
      <c r="G59" s="21">
        <v>0.12</v>
      </c>
      <c r="H59" s="21">
        <v>0.12</v>
      </c>
      <c r="I59" s="21">
        <v>0.12</v>
      </c>
      <c r="J59" s="21">
        <v>0.12</v>
      </c>
      <c r="K59" s="21">
        <v>0.12</v>
      </c>
      <c r="L59" s="1">
        <v>0.12</v>
      </c>
    </row>
    <row r="60" spans="1:12">
      <c r="A60" s="22" t="s">
        <v>413</v>
      </c>
      <c r="B60" s="1" t="s">
        <v>255</v>
      </c>
      <c r="C60" s="1" t="s">
        <v>0</v>
      </c>
      <c r="D60" s="11">
        <v>2</v>
      </c>
      <c r="E60" s="1">
        <v>0.12</v>
      </c>
      <c r="F60" s="21">
        <v>0.12</v>
      </c>
      <c r="G60" s="21">
        <v>0.12</v>
      </c>
      <c r="H60" s="21">
        <v>0.12</v>
      </c>
      <c r="I60" s="21">
        <v>0.12</v>
      </c>
      <c r="J60" s="21">
        <v>0.12</v>
      </c>
      <c r="K60" s="21">
        <v>0.12</v>
      </c>
      <c r="L60" s="1">
        <v>0.12</v>
      </c>
    </row>
    <row r="61" spans="1:12">
      <c r="A61" s="22" t="s">
        <v>413</v>
      </c>
      <c r="B61" s="1" t="s">
        <v>255</v>
      </c>
      <c r="C61" s="1" t="s">
        <v>0</v>
      </c>
      <c r="D61" s="11">
        <v>3</v>
      </c>
      <c r="E61" s="1">
        <v>0.12</v>
      </c>
      <c r="F61" s="21">
        <v>0.12</v>
      </c>
      <c r="G61" s="21">
        <v>0.12</v>
      </c>
      <c r="H61" s="21">
        <v>0.12</v>
      </c>
      <c r="I61" s="21">
        <v>0.12</v>
      </c>
      <c r="J61" s="21">
        <v>0.12</v>
      </c>
      <c r="K61" s="21">
        <v>0.12</v>
      </c>
      <c r="L61" s="1">
        <v>0.12</v>
      </c>
    </row>
    <row r="62" spans="1:12">
      <c r="A62" s="22" t="s">
        <v>413</v>
      </c>
      <c r="B62" s="1" t="s">
        <v>255</v>
      </c>
      <c r="C62" s="1" t="s">
        <v>0</v>
      </c>
      <c r="D62" s="11">
        <v>4</v>
      </c>
      <c r="E62" s="1">
        <v>0.12</v>
      </c>
      <c r="F62" s="21">
        <v>0.12</v>
      </c>
      <c r="G62" s="21">
        <v>0.12</v>
      </c>
      <c r="H62" s="21">
        <v>0.12</v>
      </c>
      <c r="I62" s="21">
        <v>0.12</v>
      </c>
      <c r="J62" s="21">
        <v>0.12</v>
      </c>
      <c r="K62" s="21">
        <v>0.12</v>
      </c>
      <c r="L62" s="1">
        <v>0.12</v>
      </c>
    </row>
    <row r="63" spans="1:12">
      <c r="A63" s="22" t="s">
        <v>413</v>
      </c>
      <c r="B63" s="1" t="s">
        <v>256</v>
      </c>
      <c r="C63" s="1" t="s">
        <v>0</v>
      </c>
      <c r="D63" s="11">
        <v>1</v>
      </c>
      <c r="E63" s="1">
        <v>0.12</v>
      </c>
      <c r="F63" s="21">
        <v>0.12</v>
      </c>
      <c r="G63" s="21">
        <v>0.12</v>
      </c>
      <c r="H63" s="21">
        <v>0.12</v>
      </c>
      <c r="I63" s="21">
        <v>0.12</v>
      </c>
      <c r="J63" s="21">
        <v>0.12</v>
      </c>
      <c r="K63" s="21">
        <v>0.12</v>
      </c>
      <c r="L63" s="1">
        <v>0.12</v>
      </c>
    </row>
    <row r="64" spans="1:12">
      <c r="A64" s="22" t="s">
        <v>413</v>
      </c>
      <c r="B64" s="1" t="s">
        <v>268</v>
      </c>
      <c r="C64" s="1" t="s">
        <v>0</v>
      </c>
      <c r="D64" s="11">
        <v>1</v>
      </c>
      <c r="E64" s="1">
        <v>-0.7</v>
      </c>
      <c r="F64" s="21">
        <v>-0.69999999999999984</v>
      </c>
      <c r="G64" s="21">
        <v>-0.69999999999999984</v>
      </c>
      <c r="H64" s="21">
        <v>-0.7</v>
      </c>
      <c r="I64" s="21">
        <v>-0.7</v>
      </c>
      <c r="J64" s="21">
        <v>-0.7</v>
      </c>
      <c r="K64" s="21">
        <v>-0.7</v>
      </c>
      <c r="L64" s="1">
        <v>-0.7</v>
      </c>
    </row>
    <row r="65" spans="1:12">
      <c r="A65" s="22" t="s">
        <v>413</v>
      </c>
      <c r="B65" s="1" t="s">
        <v>262</v>
      </c>
      <c r="C65" s="1" t="s">
        <v>0</v>
      </c>
      <c r="D65" s="11">
        <v>1</v>
      </c>
      <c r="E65" s="1">
        <v>0.12</v>
      </c>
      <c r="F65" s="21">
        <v>0.12</v>
      </c>
      <c r="G65" s="21">
        <v>0.12</v>
      </c>
      <c r="H65" s="21">
        <v>0.12</v>
      </c>
      <c r="I65" s="21">
        <v>0.12</v>
      </c>
      <c r="J65" s="21">
        <v>0.12</v>
      </c>
      <c r="K65" s="21">
        <v>0.12</v>
      </c>
      <c r="L65" s="1">
        <v>0.12</v>
      </c>
    </row>
    <row r="66" spans="1:12">
      <c r="A66" s="22" t="s">
        <v>413</v>
      </c>
      <c r="B66" s="1" t="s">
        <v>263</v>
      </c>
      <c r="C66" s="1" t="s">
        <v>0</v>
      </c>
      <c r="D66" s="11">
        <v>1</v>
      </c>
      <c r="E66" s="1">
        <v>0.12</v>
      </c>
      <c r="F66" s="21">
        <v>0.12</v>
      </c>
      <c r="G66" s="21">
        <v>0.12</v>
      </c>
      <c r="H66" s="21">
        <v>0.12</v>
      </c>
      <c r="I66" s="21">
        <v>0.12</v>
      </c>
      <c r="J66" s="21">
        <v>0.12</v>
      </c>
      <c r="K66" s="21">
        <v>0.12</v>
      </c>
      <c r="L66" s="1">
        <v>0.12</v>
      </c>
    </row>
    <row r="67" spans="1:12">
      <c r="A67" s="22" t="s">
        <v>413</v>
      </c>
      <c r="B67" s="1" t="s">
        <v>269</v>
      </c>
      <c r="C67" s="1" t="s">
        <v>0</v>
      </c>
      <c r="D67" s="11">
        <v>1</v>
      </c>
      <c r="E67" s="1">
        <v>-0.7</v>
      </c>
      <c r="F67" s="21">
        <v>-0.69999999999999984</v>
      </c>
      <c r="G67" s="21">
        <v>-0.69999999999999984</v>
      </c>
      <c r="H67" s="21">
        <v>-0.7</v>
      </c>
      <c r="I67" s="21">
        <v>-0.7</v>
      </c>
      <c r="J67" s="21">
        <v>-0.7</v>
      </c>
      <c r="K67" s="21">
        <v>-0.7</v>
      </c>
      <c r="L67" s="1">
        <v>-0.7</v>
      </c>
    </row>
    <row r="68" spans="1:12">
      <c r="A68" s="22" t="s">
        <v>413</v>
      </c>
      <c r="B68" s="1" t="s">
        <v>260</v>
      </c>
      <c r="C68" s="1" t="s">
        <v>0</v>
      </c>
      <c r="D68" s="11">
        <v>1</v>
      </c>
      <c r="E68" s="1">
        <v>0.12</v>
      </c>
      <c r="F68" s="21">
        <v>0.12</v>
      </c>
      <c r="G68" s="21">
        <v>0.12</v>
      </c>
      <c r="H68" s="21">
        <v>0.12</v>
      </c>
      <c r="I68" s="21">
        <v>0.12</v>
      </c>
      <c r="J68" s="21">
        <v>0.12</v>
      </c>
      <c r="K68" s="21">
        <v>0.12</v>
      </c>
      <c r="L68" s="1">
        <v>0.12</v>
      </c>
    </row>
    <row r="69" spans="1:12">
      <c r="A69" s="22" t="s">
        <v>413</v>
      </c>
      <c r="B69" s="1" t="s">
        <v>261</v>
      </c>
      <c r="C69" s="1" t="s">
        <v>0</v>
      </c>
      <c r="D69" s="11">
        <v>1</v>
      </c>
      <c r="E69" s="1">
        <v>0.12</v>
      </c>
      <c r="F69" s="21">
        <v>0.12</v>
      </c>
      <c r="G69" s="21">
        <v>0.12</v>
      </c>
      <c r="H69" s="21">
        <v>0.12</v>
      </c>
      <c r="I69" s="21">
        <v>0.12</v>
      </c>
      <c r="J69" s="21">
        <v>0.12</v>
      </c>
      <c r="K69" s="21">
        <v>0.12</v>
      </c>
      <c r="L69" s="1">
        <v>0.12</v>
      </c>
    </row>
    <row r="70" spans="1:12">
      <c r="A70" s="22" t="s">
        <v>413</v>
      </c>
      <c r="B70" s="1" t="s">
        <v>264</v>
      </c>
      <c r="C70" s="1" t="s">
        <v>0</v>
      </c>
      <c r="D70" s="11">
        <v>1</v>
      </c>
      <c r="E70" s="1">
        <v>0.12</v>
      </c>
      <c r="F70" s="21">
        <v>0.12</v>
      </c>
      <c r="G70" s="21">
        <v>0.12</v>
      </c>
      <c r="H70" s="21">
        <v>0.12</v>
      </c>
      <c r="I70" s="21">
        <v>0.12</v>
      </c>
      <c r="J70" s="21">
        <v>0.12</v>
      </c>
      <c r="K70" s="21">
        <v>0.12</v>
      </c>
      <c r="L70" s="1">
        <v>0.12</v>
      </c>
    </row>
    <row r="71" spans="1:12">
      <c r="A71" s="22" t="s">
        <v>413</v>
      </c>
      <c r="B71" s="1" t="s">
        <v>265</v>
      </c>
      <c r="C71" s="1" t="s">
        <v>0</v>
      </c>
      <c r="D71" s="11">
        <v>1</v>
      </c>
      <c r="E71" s="1">
        <v>0.12</v>
      </c>
      <c r="F71" s="21">
        <v>0.12</v>
      </c>
      <c r="G71" s="21">
        <v>0.12</v>
      </c>
      <c r="H71" s="21">
        <v>0.12</v>
      </c>
      <c r="I71" s="21">
        <v>0.12</v>
      </c>
      <c r="J71" s="21">
        <v>0.12</v>
      </c>
      <c r="K71" s="21">
        <v>0.12</v>
      </c>
      <c r="L71" s="1">
        <v>0.12</v>
      </c>
    </row>
    <row r="72" spans="1:12">
      <c r="A72" s="22" t="s">
        <v>413</v>
      </c>
      <c r="B72" s="1" t="s">
        <v>257</v>
      </c>
      <c r="C72" s="1" t="s">
        <v>0</v>
      </c>
      <c r="D72" s="11">
        <v>1</v>
      </c>
      <c r="E72" s="1">
        <v>0.12</v>
      </c>
      <c r="F72" s="21">
        <v>0.12</v>
      </c>
      <c r="G72" s="21">
        <v>0.12</v>
      </c>
      <c r="H72" s="21">
        <v>0.12</v>
      </c>
      <c r="I72" s="21">
        <v>0.12</v>
      </c>
      <c r="J72" s="21">
        <v>0.12</v>
      </c>
      <c r="K72" s="21">
        <v>0.12</v>
      </c>
      <c r="L72" s="1">
        <v>0.12</v>
      </c>
    </row>
    <row r="73" spans="1:12">
      <c r="A73" s="22" t="s">
        <v>413</v>
      </c>
      <c r="B73" s="1" t="s">
        <v>258</v>
      </c>
      <c r="C73" s="1" t="s">
        <v>0</v>
      </c>
      <c r="D73" s="11">
        <v>1</v>
      </c>
      <c r="E73" s="1">
        <v>0.12</v>
      </c>
      <c r="F73" s="21">
        <v>0.12</v>
      </c>
      <c r="G73" s="21">
        <v>0.12</v>
      </c>
      <c r="H73" s="21">
        <v>0.12</v>
      </c>
      <c r="I73" s="21">
        <v>0.12</v>
      </c>
      <c r="J73" s="21">
        <v>0.12</v>
      </c>
      <c r="K73" s="21">
        <v>0.12</v>
      </c>
      <c r="L73" s="1">
        <v>0.12</v>
      </c>
    </row>
    <row r="74" spans="1:12">
      <c r="A74" s="22" t="s">
        <v>413</v>
      </c>
      <c r="B74" s="1" t="s">
        <v>259</v>
      </c>
      <c r="C74" s="1" t="s">
        <v>0</v>
      </c>
      <c r="D74" s="11">
        <v>1</v>
      </c>
      <c r="E74" s="1">
        <v>0.12</v>
      </c>
      <c r="F74" s="21">
        <v>0.12</v>
      </c>
      <c r="G74" s="21">
        <v>0.12</v>
      </c>
      <c r="H74" s="21">
        <v>0.12</v>
      </c>
      <c r="I74" s="21">
        <v>0.12</v>
      </c>
      <c r="J74" s="21">
        <v>0.12</v>
      </c>
      <c r="K74" s="21">
        <v>0.12</v>
      </c>
      <c r="L74" s="1">
        <v>0.12</v>
      </c>
    </row>
    <row r="75" spans="1:12">
      <c r="A75" s="22" t="s">
        <v>413</v>
      </c>
      <c r="B75" s="1" t="s">
        <v>266</v>
      </c>
      <c r="C75" s="1" t="s">
        <v>0</v>
      </c>
      <c r="D75" s="1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</row>
    <row r="76" spans="1:12">
      <c r="A76" s="22" t="s">
        <v>413</v>
      </c>
      <c r="B76" s="1" t="s">
        <v>267</v>
      </c>
      <c r="C76" s="1" t="s">
        <v>0</v>
      </c>
      <c r="D76" s="11">
        <v>1</v>
      </c>
      <c r="E76" s="1">
        <v>0.12</v>
      </c>
      <c r="F76" s="21">
        <v>0.12</v>
      </c>
      <c r="G76" s="21">
        <v>0.12</v>
      </c>
      <c r="H76" s="21">
        <v>0.12</v>
      </c>
      <c r="I76" s="21">
        <v>0.12</v>
      </c>
      <c r="J76" s="21">
        <v>0.12</v>
      </c>
      <c r="K76" s="21">
        <v>0.12</v>
      </c>
      <c r="L76" s="1">
        <v>0.12</v>
      </c>
    </row>
    <row r="77" spans="1:12">
      <c r="A77" s="22" t="s">
        <v>413</v>
      </c>
      <c r="B77" s="1" t="s">
        <v>270</v>
      </c>
      <c r="C77" s="1" t="s">
        <v>0</v>
      </c>
      <c r="D77" s="1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</row>
    <row r="78" spans="1:12">
      <c r="A78" s="22" t="s">
        <v>413</v>
      </c>
      <c r="B78" s="20" t="s">
        <v>295</v>
      </c>
      <c r="C78" s="1" t="s">
        <v>0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</row>
    <row r="79" spans="1:12">
      <c r="A79" s="22" t="s">
        <v>413</v>
      </c>
      <c r="B79" s="20" t="s">
        <v>296</v>
      </c>
      <c r="C79" s="1" t="s">
        <v>0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</row>
    <row r="80" spans="1:12">
      <c r="A80" s="22" t="s">
        <v>413</v>
      </c>
      <c r="B80" s="20" t="s">
        <v>297</v>
      </c>
      <c r="C80" s="1" t="s">
        <v>0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</row>
    <row r="81" spans="1:12">
      <c r="A81" s="22" t="s">
        <v>413</v>
      </c>
      <c r="B81" s="11" t="s">
        <v>309</v>
      </c>
      <c r="C81" s="1" t="s">
        <v>0</v>
      </c>
      <c r="D81" s="1">
        <v>1</v>
      </c>
      <c r="E81" s="1">
        <v>-1</v>
      </c>
      <c r="F81" s="1">
        <v>-1</v>
      </c>
      <c r="G81" s="1">
        <v>-1</v>
      </c>
      <c r="H81" s="1">
        <v>-1</v>
      </c>
      <c r="I81" s="1">
        <v>-1</v>
      </c>
      <c r="J81" s="1">
        <v>-1</v>
      </c>
      <c r="K81" s="1">
        <v>-1</v>
      </c>
      <c r="L81" s="1">
        <v>-1</v>
      </c>
    </row>
    <row r="82" spans="1:12">
      <c r="A82" s="22" t="s">
        <v>413</v>
      </c>
      <c r="B82" s="1" t="s">
        <v>310</v>
      </c>
      <c r="C82" s="1" t="s">
        <v>0</v>
      </c>
      <c r="D82" s="1">
        <v>1</v>
      </c>
      <c r="E82" s="1">
        <v>-1</v>
      </c>
      <c r="F82" s="1">
        <v>-1</v>
      </c>
      <c r="G82" s="1">
        <v>-1</v>
      </c>
      <c r="H82" s="1">
        <v>-1</v>
      </c>
      <c r="I82" s="1">
        <v>-1</v>
      </c>
      <c r="J82" s="1">
        <v>-1</v>
      </c>
      <c r="K82" s="1">
        <v>-1</v>
      </c>
      <c r="L82" s="1">
        <v>-1</v>
      </c>
    </row>
    <row r="83" spans="1:12">
      <c r="A83" s="1" t="s">
        <v>413</v>
      </c>
      <c r="B83" s="1" t="s">
        <v>313</v>
      </c>
      <c r="C83" s="1" t="s">
        <v>0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</row>
    <row r="84" spans="1:12">
      <c r="A84" s="1" t="s">
        <v>413</v>
      </c>
      <c r="B84" s="1" t="s">
        <v>312</v>
      </c>
      <c r="C84" s="1" t="s">
        <v>0</v>
      </c>
      <c r="D84" s="1">
        <v>1</v>
      </c>
      <c r="E84" s="1">
        <v>-1</v>
      </c>
      <c r="F84" s="1">
        <v>-1</v>
      </c>
      <c r="G84" s="1">
        <v>-1</v>
      </c>
      <c r="H84" s="1">
        <v>-1</v>
      </c>
      <c r="I84" s="1">
        <v>-1</v>
      </c>
      <c r="J84" s="1">
        <v>-1</v>
      </c>
      <c r="K84" s="1">
        <v>-1</v>
      </c>
      <c r="L84" s="1">
        <v>-1</v>
      </c>
    </row>
  </sheetData>
  <dataValidations count="2">
    <dataValidation type="list" allowBlank="1" showInputMessage="1" showErrorMessage="1" sqref="C85:C113 B12:B20 C6:D34 D59:D68 C35:C78 B79:C79 C80:C82 C83:D84" xr:uid="{00000000-0002-0000-1100-000000000000}">
      <formula1>Technologies</formula1>
    </dataValidation>
    <dataValidation type="list" allowBlank="1" showInputMessage="1" showErrorMessage="1" sqref="A6:A82" xr:uid="{00000000-0002-0000-11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36"/>
  <dimension ref="A1:K85"/>
  <sheetViews>
    <sheetView topLeftCell="A22" zoomScale="90" zoomScaleNormal="90" zoomScalePageLayoutView="90" workbookViewId="0">
      <selection activeCell="K30" sqref="K30"/>
    </sheetView>
  </sheetViews>
  <sheetFormatPr defaultColWidth="11.42578125" defaultRowHeight="15"/>
  <cols>
    <col min="1" max="1" width="11.42578125" style="1"/>
    <col min="2" max="2" width="23.28515625" style="1" customWidth="1"/>
    <col min="3" max="16384" width="11.42578125" style="1"/>
  </cols>
  <sheetData>
    <row r="1" spans="1:11">
      <c r="A1" s="1" t="s">
        <v>361</v>
      </c>
    </row>
    <row r="2" spans="1:11">
      <c r="A2" s="1" t="s">
        <v>317</v>
      </c>
    </row>
    <row r="3" spans="1:11">
      <c r="A3" s="1" t="s">
        <v>362</v>
      </c>
    </row>
    <row r="5" spans="1:11">
      <c r="A5" s="1" t="s">
        <v>20</v>
      </c>
      <c r="B5" s="1" t="s">
        <v>26</v>
      </c>
      <c r="C5" s="1" t="s">
        <v>25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6" spans="1:11">
      <c r="A6" s="22" t="s">
        <v>413</v>
      </c>
      <c r="B6" s="1" t="s">
        <v>108</v>
      </c>
      <c r="C6" s="1" t="s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</row>
    <row r="7" spans="1:11">
      <c r="A7" s="22" t="s">
        <v>413</v>
      </c>
      <c r="B7" s="1" t="s">
        <v>109</v>
      </c>
      <c r="C7" s="1" t="s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</row>
    <row r="8" spans="1:11">
      <c r="A8" s="22" t="s">
        <v>413</v>
      </c>
      <c r="B8" s="1" t="s">
        <v>110</v>
      </c>
      <c r="C8" s="1" t="s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</row>
    <row r="9" spans="1:11">
      <c r="A9" s="22" t="s">
        <v>413</v>
      </c>
      <c r="B9" s="20" t="s">
        <v>134</v>
      </c>
      <c r="C9" s="1" t="s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</row>
    <row r="10" spans="1:11">
      <c r="A10" s="22" t="s">
        <v>413</v>
      </c>
      <c r="B10" s="20" t="s">
        <v>130</v>
      </c>
      <c r="C10" s="1" t="s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</row>
    <row r="11" spans="1:11">
      <c r="A11" s="22" t="s">
        <v>413</v>
      </c>
      <c r="B11" s="20" t="s">
        <v>131</v>
      </c>
      <c r="C11" s="1" t="s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</row>
    <row r="12" spans="1:11">
      <c r="A12" s="22" t="s">
        <v>413</v>
      </c>
      <c r="B12" s="20" t="s">
        <v>59</v>
      </c>
      <c r="C12" s="1" t="s">
        <v>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</row>
    <row r="13" spans="1:11">
      <c r="A13" s="22" t="s">
        <v>413</v>
      </c>
      <c r="B13" s="1" t="s">
        <v>107</v>
      </c>
      <c r="C13" s="1" t="s">
        <v>0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</row>
    <row r="14" spans="1:11">
      <c r="A14" s="22" t="s">
        <v>413</v>
      </c>
      <c r="B14" s="1" t="s">
        <v>106</v>
      </c>
      <c r="C14" s="1" t="s">
        <v>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</row>
    <row r="15" spans="1:11">
      <c r="A15" s="22" t="s">
        <v>413</v>
      </c>
      <c r="B15" s="1" t="s">
        <v>22</v>
      </c>
      <c r="C15" s="1" t="s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</row>
    <row r="16" spans="1:11">
      <c r="A16" s="22" t="s">
        <v>413</v>
      </c>
      <c r="B16" s="1" t="s">
        <v>58</v>
      </c>
      <c r="C16" s="1" t="s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</row>
    <row r="17" spans="1:11">
      <c r="A17" s="22" t="s">
        <v>413</v>
      </c>
      <c r="B17" s="20" t="s">
        <v>62</v>
      </c>
      <c r="C17" s="1" t="s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</row>
    <row r="18" spans="1:11">
      <c r="A18" s="22" t="s">
        <v>413</v>
      </c>
      <c r="B18" s="20" t="s">
        <v>132</v>
      </c>
      <c r="C18" s="1" t="s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</row>
    <row r="19" spans="1:11">
      <c r="A19" s="22" t="s">
        <v>413</v>
      </c>
      <c r="B19" s="20" t="s">
        <v>63</v>
      </c>
      <c r="C19" s="1" t="s">
        <v>0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</row>
    <row r="20" spans="1:11">
      <c r="A20" s="22" t="s">
        <v>413</v>
      </c>
      <c r="B20" s="20" t="s">
        <v>128</v>
      </c>
      <c r="C20" s="1" t="s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</row>
    <row r="21" spans="1:11">
      <c r="A21" s="22" t="s">
        <v>413</v>
      </c>
      <c r="B21" s="1" t="s">
        <v>199</v>
      </c>
      <c r="C21" s="1" t="s">
        <v>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</row>
    <row r="22" spans="1:11">
      <c r="A22" s="22" t="s">
        <v>413</v>
      </c>
      <c r="B22" s="1" t="s">
        <v>200</v>
      </c>
      <c r="C22" s="1" t="s">
        <v>0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</row>
    <row r="23" spans="1:11">
      <c r="A23" s="22" t="s">
        <v>413</v>
      </c>
      <c r="B23" s="1" t="s">
        <v>225</v>
      </c>
      <c r="C23" s="1" t="s">
        <v>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</row>
    <row r="24" spans="1:11">
      <c r="A24" s="22" t="s">
        <v>413</v>
      </c>
      <c r="B24" s="1" t="s">
        <v>212</v>
      </c>
      <c r="C24" s="1" t="s">
        <v>0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</row>
    <row r="25" spans="1:11">
      <c r="A25" s="22" t="s">
        <v>413</v>
      </c>
      <c r="B25" s="1" t="s">
        <v>207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</row>
    <row r="26" spans="1:11">
      <c r="A26" s="22" t="s">
        <v>413</v>
      </c>
      <c r="B26" s="1" t="s">
        <v>211</v>
      </c>
      <c r="C26" s="1" t="s">
        <v>0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</row>
    <row r="27" spans="1:11">
      <c r="A27" s="22" t="s">
        <v>413</v>
      </c>
      <c r="B27" s="1" t="s">
        <v>208</v>
      </c>
      <c r="C27" s="1" t="s">
        <v>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</row>
    <row r="28" spans="1:11">
      <c r="A28" s="22" t="s">
        <v>413</v>
      </c>
      <c r="B28" s="1" t="s">
        <v>209</v>
      </c>
      <c r="C28" s="1" t="s">
        <v>0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</row>
    <row r="29" spans="1:11">
      <c r="A29" s="22" t="s">
        <v>413</v>
      </c>
      <c r="B29" s="1" t="s">
        <v>210</v>
      </c>
      <c r="C29" s="1" t="s">
        <v>0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</row>
    <row r="30" spans="1:11">
      <c r="A30" s="22" t="s">
        <v>413</v>
      </c>
      <c r="B30" s="1" t="s">
        <v>233</v>
      </c>
      <c r="C30" s="1" t="s">
        <v>0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</row>
    <row r="31" spans="1:11">
      <c r="A31" s="22" t="s">
        <v>413</v>
      </c>
      <c r="B31" s="1" t="s">
        <v>234</v>
      </c>
      <c r="C31" s="1" t="s">
        <v>0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</row>
    <row r="32" spans="1:11">
      <c r="A32" s="22" t="s">
        <v>413</v>
      </c>
      <c r="B32" s="1" t="s">
        <v>235</v>
      </c>
      <c r="C32" s="1" t="s">
        <v>0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</row>
    <row r="33" spans="1:11">
      <c r="A33" s="22" t="s">
        <v>413</v>
      </c>
      <c r="B33" s="1" t="s">
        <v>236</v>
      </c>
      <c r="C33" s="1" t="s">
        <v>0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</row>
    <row r="34" spans="1:11">
      <c r="A34" s="22" t="s">
        <v>413</v>
      </c>
      <c r="B34" s="1" t="s">
        <v>237</v>
      </c>
      <c r="C34" s="1" t="s">
        <v>0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</row>
    <row r="35" spans="1:11">
      <c r="A35" s="22" t="s">
        <v>413</v>
      </c>
      <c r="B35" s="1" t="s">
        <v>216</v>
      </c>
      <c r="C35" s="1" t="s">
        <v>0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</row>
    <row r="36" spans="1:11">
      <c r="A36" s="22" t="s">
        <v>413</v>
      </c>
      <c r="B36" s="1" t="s">
        <v>226</v>
      </c>
      <c r="C36" s="1" t="s">
        <v>0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</row>
    <row r="37" spans="1:11">
      <c r="A37" s="22" t="s">
        <v>413</v>
      </c>
      <c r="B37" s="1" t="s">
        <v>227</v>
      </c>
      <c r="C37" s="1" t="s">
        <v>0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</row>
    <row r="38" spans="1:11">
      <c r="A38" s="22" t="s">
        <v>413</v>
      </c>
      <c r="B38" s="1" t="s">
        <v>217</v>
      </c>
      <c r="C38" s="1" t="s">
        <v>0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</row>
    <row r="39" spans="1:11">
      <c r="A39" s="22" t="s">
        <v>413</v>
      </c>
      <c r="B39" s="1" t="s">
        <v>218</v>
      </c>
      <c r="C39" s="1" t="s">
        <v>0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</row>
    <row r="40" spans="1:11">
      <c r="A40" s="22" t="s">
        <v>413</v>
      </c>
      <c r="B40" s="1" t="s">
        <v>219</v>
      </c>
      <c r="C40" s="1" t="s">
        <v>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</row>
    <row r="41" spans="1:11">
      <c r="A41" s="22" t="s">
        <v>413</v>
      </c>
      <c r="B41" s="1" t="s">
        <v>220</v>
      </c>
      <c r="C41" s="1" t="s">
        <v>0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</row>
    <row r="42" spans="1:11">
      <c r="A42" s="22" t="s">
        <v>413</v>
      </c>
      <c r="B42" s="1" t="s">
        <v>221</v>
      </c>
      <c r="C42" s="1" t="s">
        <v>0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</row>
    <row r="43" spans="1:11">
      <c r="A43" s="22" t="s">
        <v>413</v>
      </c>
      <c r="B43" s="1" t="s">
        <v>222</v>
      </c>
      <c r="C43" s="1" t="s">
        <v>0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</row>
    <row r="44" spans="1:11">
      <c r="A44" s="22" t="s">
        <v>413</v>
      </c>
      <c r="B44" s="1" t="s">
        <v>250</v>
      </c>
      <c r="C44" s="1" t="s">
        <v>0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</row>
    <row r="45" spans="1:11">
      <c r="A45" s="22" t="s">
        <v>413</v>
      </c>
      <c r="B45" s="1" t="s">
        <v>238</v>
      </c>
      <c r="C45" s="1" t="s">
        <v>0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</row>
    <row r="46" spans="1:11">
      <c r="A46" s="22" t="s">
        <v>413</v>
      </c>
      <c r="B46" s="1" t="s">
        <v>239</v>
      </c>
      <c r="C46" s="1" t="s">
        <v>0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</row>
    <row r="47" spans="1:11">
      <c r="A47" s="22" t="s">
        <v>413</v>
      </c>
      <c r="B47" s="1" t="s">
        <v>240</v>
      </c>
      <c r="C47" s="1" t="s">
        <v>0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</row>
    <row r="48" spans="1:11">
      <c r="A48" s="22" t="s">
        <v>413</v>
      </c>
      <c r="B48" s="1" t="s">
        <v>223</v>
      </c>
      <c r="C48" s="1" t="s">
        <v>0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</row>
    <row r="49" spans="1:11">
      <c r="A49" s="22" t="s">
        <v>413</v>
      </c>
      <c r="B49" s="1" t="s">
        <v>228</v>
      </c>
      <c r="C49" s="1" t="s">
        <v>0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</row>
    <row r="50" spans="1:11">
      <c r="A50" s="22" t="s">
        <v>413</v>
      </c>
      <c r="B50" s="1" t="s">
        <v>224</v>
      </c>
      <c r="C50" s="1" t="s">
        <v>0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</row>
    <row r="51" spans="1:11">
      <c r="A51" s="22" t="s">
        <v>413</v>
      </c>
      <c r="B51" s="1" t="s">
        <v>231</v>
      </c>
      <c r="C51" s="1" t="s">
        <v>0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</row>
    <row r="52" spans="1:11">
      <c r="A52" s="22" t="s">
        <v>413</v>
      </c>
      <c r="B52" s="1" t="s">
        <v>229</v>
      </c>
      <c r="C52" s="1" t="s">
        <v>0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</row>
    <row r="53" spans="1:11">
      <c r="A53" s="22" t="s">
        <v>413</v>
      </c>
      <c r="B53" s="1" t="s">
        <v>230</v>
      </c>
      <c r="C53" s="1" t="s">
        <v>0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</row>
    <row r="54" spans="1:11">
      <c r="A54" s="22" t="s">
        <v>413</v>
      </c>
      <c r="B54" s="1" t="s">
        <v>241</v>
      </c>
      <c r="C54" s="1" t="s">
        <v>0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</row>
    <row r="55" spans="1:11">
      <c r="A55" s="22" t="s">
        <v>413</v>
      </c>
      <c r="B55" s="1" t="s">
        <v>232</v>
      </c>
      <c r="C55" s="1" t="s">
        <v>0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</row>
    <row r="56" spans="1:11">
      <c r="A56" s="22" t="s">
        <v>413</v>
      </c>
      <c r="B56" s="1" t="s">
        <v>244</v>
      </c>
      <c r="C56" s="1" t="s">
        <v>0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</row>
    <row r="57" spans="1:11">
      <c r="A57" s="22" t="s">
        <v>413</v>
      </c>
      <c r="B57" s="1" t="s">
        <v>245</v>
      </c>
      <c r="C57" s="1" t="s">
        <v>0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</row>
    <row r="58" spans="1:11">
      <c r="A58" s="22" t="s">
        <v>413</v>
      </c>
      <c r="B58" s="1" t="s">
        <v>246</v>
      </c>
      <c r="C58" s="1" t="s">
        <v>0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</row>
    <row r="59" spans="1:11">
      <c r="A59" s="22" t="s">
        <v>413</v>
      </c>
      <c r="B59" s="1" t="s">
        <v>247</v>
      </c>
      <c r="C59" s="1" t="s">
        <v>0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</row>
    <row r="60" spans="1:11">
      <c r="A60" s="22" t="s">
        <v>413</v>
      </c>
      <c r="B60" s="1" t="s">
        <v>248</v>
      </c>
      <c r="C60" s="1" t="s">
        <v>0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</row>
    <row r="61" spans="1:11">
      <c r="A61" s="22" t="s">
        <v>413</v>
      </c>
      <c r="B61" s="1" t="s">
        <v>249</v>
      </c>
      <c r="C61" s="1" t="s">
        <v>0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</row>
    <row r="62" spans="1:11">
      <c r="A62" s="22" t="s">
        <v>413</v>
      </c>
      <c r="B62" s="1" t="s">
        <v>255</v>
      </c>
      <c r="C62" s="1" t="s">
        <v>0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</row>
    <row r="63" spans="1:11">
      <c r="A63" s="22" t="s">
        <v>413</v>
      </c>
      <c r="B63" s="1" t="s">
        <v>255</v>
      </c>
      <c r="C63" s="1" t="s">
        <v>0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</row>
    <row r="64" spans="1:11">
      <c r="A64" s="22" t="s">
        <v>413</v>
      </c>
      <c r="B64" s="1" t="s">
        <v>255</v>
      </c>
      <c r="C64" s="1" t="s">
        <v>0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</row>
    <row r="65" spans="1:11">
      <c r="A65" s="22" t="s">
        <v>413</v>
      </c>
      <c r="B65" s="1" t="s">
        <v>255</v>
      </c>
      <c r="C65" s="1" t="s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</row>
    <row r="66" spans="1:11">
      <c r="A66" s="22" t="s">
        <v>413</v>
      </c>
      <c r="B66" s="1" t="s">
        <v>256</v>
      </c>
      <c r="C66" s="1" t="s">
        <v>0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</row>
    <row r="67" spans="1:11">
      <c r="A67" s="22" t="s">
        <v>413</v>
      </c>
      <c r="B67" s="1" t="s">
        <v>268</v>
      </c>
      <c r="C67" s="1" t="s">
        <v>0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</row>
    <row r="68" spans="1:11">
      <c r="A68" s="22" t="s">
        <v>413</v>
      </c>
      <c r="B68" s="1" t="s">
        <v>262</v>
      </c>
      <c r="C68" s="1" t="s">
        <v>0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</row>
    <row r="69" spans="1:11">
      <c r="A69" s="22" t="s">
        <v>413</v>
      </c>
      <c r="B69" s="1" t="s">
        <v>263</v>
      </c>
      <c r="C69" s="1" t="s">
        <v>0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</row>
    <row r="70" spans="1:11">
      <c r="A70" s="22" t="s">
        <v>413</v>
      </c>
      <c r="B70" s="1" t="s">
        <v>269</v>
      </c>
      <c r="C70" s="1" t="s">
        <v>0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</row>
    <row r="71" spans="1:11">
      <c r="A71" s="22" t="s">
        <v>413</v>
      </c>
      <c r="B71" s="1" t="s">
        <v>260</v>
      </c>
      <c r="C71" s="1" t="s">
        <v>0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</row>
    <row r="72" spans="1:11">
      <c r="A72" s="22" t="s">
        <v>413</v>
      </c>
      <c r="B72" s="1" t="s">
        <v>261</v>
      </c>
      <c r="C72" s="1" t="s">
        <v>0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</row>
    <row r="73" spans="1:11">
      <c r="A73" s="22" t="s">
        <v>413</v>
      </c>
      <c r="B73" s="1" t="s">
        <v>264</v>
      </c>
      <c r="C73" s="1" t="s">
        <v>0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</row>
    <row r="74" spans="1:11">
      <c r="A74" s="22" t="s">
        <v>413</v>
      </c>
      <c r="B74" s="1" t="s">
        <v>265</v>
      </c>
      <c r="C74" s="1" t="s">
        <v>0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</row>
    <row r="75" spans="1:11">
      <c r="A75" s="22" t="s">
        <v>413</v>
      </c>
      <c r="B75" s="1" t="s">
        <v>257</v>
      </c>
      <c r="C75" s="1" t="s">
        <v>0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</row>
    <row r="76" spans="1:11">
      <c r="A76" s="22" t="s">
        <v>413</v>
      </c>
      <c r="B76" s="1" t="s">
        <v>258</v>
      </c>
      <c r="C76" s="1" t="s">
        <v>0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</row>
    <row r="77" spans="1:11">
      <c r="A77" s="22" t="s">
        <v>413</v>
      </c>
      <c r="B77" s="1" t="s">
        <v>259</v>
      </c>
      <c r="C77" s="1" t="s">
        <v>0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</row>
    <row r="78" spans="1:11">
      <c r="A78" s="22" t="s">
        <v>413</v>
      </c>
      <c r="B78" s="1" t="s">
        <v>266</v>
      </c>
      <c r="C78" s="1" t="s">
        <v>0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</row>
    <row r="79" spans="1:11">
      <c r="A79" s="22" t="s">
        <v>413</v>
      </c>
      <c r="B79" s="1" t="s">
        <v>267</v>
      </c>
      <c r="C79" s="1" t="s">
        <v>0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</row>
    <row r="80" spans="1:11">
      <c r="A80" s="22" t="s">
        <v>413</v>
      </c>
      <c r="B80" s="1" t="s">
        <v>270</v>
      </c>
      <c r="C80" s="1" t="s">
        <v>0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</row>
    <row r="81" spans="1:11">
      <c r="A81" s="22" t="s">
        <v>413</v>
      </c>
      <c r="B81" s="20" t="s">
        <v>295</v>
      </c>
      <c r="C81" s="1" t="s">
        <v>0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</row>
    <row r="82" spans="1:11">
      <c r="A82" s="22" t="s">
        <v>413</v>
      </c>
      <c r="B82" s="20" t="s">
        <v>296</v>
      </c>
      <c r="C82" s="1" t="s">
        <v>0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</row>
    <row r="83" spans="1:11">
      <c r="A83" s="22" t="s">
        <v>413</v>
      </c>
      <c r="B83" s="20" t="s">
        <v>297</v>
      </c>
      <c r="C83" s="1" t="s">
        <v>0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</row>
    <row r="84" spans="1:11">
      <c r="A84" s="22" t="s">
        <v>413</v>
      </c>
      <c r="B84" s="11" t="s">
        <v>309</v>
      </c>
      <c r="C84" s="1" t="s">
        <v>0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</row>
    <row r="85" spans="1:11">
      <c r="A85" s="22" t="s">
        <v>413</v>
      </c>
      <c r="B85" s="1" t="s">
        <v>310</v>
      </c>
      <c r="C85" s="1" t="s">
        <v>0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</row>
  </sheetData>
  <dataValidations count="2">
    <dataValidation type="list" allowBlank="1" showInputMessage="1" showErrorMessage="1" sqref="B12 B82:C82 C6:C81 C83:C102" xr:uid="{00000000-0002-0000-1200-000000000000}">
      <formula1>Technologies</formula1>
    </dataValidation>
    <dataValidation type="list" allowBlank="1" showInputMessage="1" showErrorMessage="1" sqref="A6:A85" xr:uid="{00000000-0002-0000-12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Q13"/>
  <sheetViews>
    <sheetView workbookViewId="0">
      <selection activeCell="A4" sqref="A4"/>
    </sheetView>
  </sheetViews>
  <sheetFormatPr defaultColWidth="11.5703125" defaultRowHeight="15"/>
  <cols>
    <col min="1" max="6" width="11.5703125" style="1"/>
    <col min="7" max="7" width="13.42578125" style="1" customWidth="1"/>
    <col min="8" max="16384" width="11.5703125" style="1"/>
  </cols>
  <sheetData>
    <row r="1" spans="1:17">
      <c r="A1" s="1" t="s">
        <v>1</v>
      </c>
    </row>
    <row r="2" spans="1:17">
      <c r="A2" s="1" t="s">
        <v>2</v>
      </c>
    </row>
    <row r="3" spans="1:17">
      <c r="A3" s="1" t="s">
        <v>341</v>
      </c>
    </row>
    <row r="5" spans="1:17">
      <c r="A5" s="1" t="s">
        <v>27</v>
      </c>
      <c r="B5" s="1" t="s">
        <v>69</v>
      </c>
      <c r="C5" s="1" t="s">
        <v>70</v>
      </c>
      <c r="D5" s="1" t="s">
        <v>71</v>
      </c>
      <c r="E5" s="1" t="s">
        <v>68</v>
      </c>
      <c r="F5" s="1" t="s">
        <v>72</v>
      </c>
      <c r="G5" s="1" t="s">
        <v>73</v>
      </c>
      <c r="H5" s="1" t="s">
        <v>74</v>
      </c>
      <c r="I5" s="1" t="s">
        <v>75</v>
      </c>
      <c r="J5" s="1" t="s">
        <v>76</v>
      </c>
      <c r="K5" s="1" t="s">
        <v>77</v>
      </c>
      <c r="L5" s="1" t="s">
        <v>78</v>
      </c>
      <c r="M5" s="1" t="s">
        <v>79</v>
      </c>
      <c r="N5" s="1" t="s">
        <v>80</v>
      </c>
      <c r="O5" s="1" t="s">
        <v>81</v>
      </c>
      <c r="P5" s="1" t="s">
        <v>82</v>
      </c>
      <c r="Q5" s="1" t="s">
        <v>83</v>
      </c>
    </row>
    <row r="6" spans="1:17">
      <c r="A6" s="1">
        <v>2015</v>
      </c>
      <c r="B6" s="1">
        <v>1.6552511415525114E-3</v>
      </c>
      <c r="C6" s="1">
        <v>1.7123287671232877E-4</v>
      </c>
      <c r="D6" s="1">
        <v>4.5662100456621003E-4</v>
      </c>
      <c r="E6" s="1">
        <v>4.5662100456621003E-4</v>
      </c>
      <c r="F6" s="1">
        <v>9.1324200913242006E-4</v>
      </c>
      <c r="G6" s="1">
        <v>3.4246575342465754E-4</v>
      </c>
      <c r="H6" s="1">
        <v>9.1324200913242006E-4</v>
      </c>
      <c r="I6" s="1">
        <v>5.7077625570776253E-4</v>
      </c>
      <c r="J6" s="1">
        <v>1.0844748858447489E-3</v>
      </c>
      <c r="K6" s="1">
        <v>2.2831050228310502E-4</v>
      </c>
      <c r="L6" s="1">
        <v>7.9908675799086762E-4</v>
      </c>
      <c r="M6" s="1">
        <v>6.278538812785388E-4</v>
      </c>
      <c r="N6" s="1">
        <v>1.769406392694064E-3</v>
      </c>
      <c r="O6" s="1">
        <v>3.9954337899543381E-4</v>
      </c>
      <c r="P6" s="1">
        <v>2.8538812785388126E-4</v>
      </c>
      <c r="Q6" s="1">
        <v>2.8538812785388126E-4</v>
      </c>
    </row>
    <row r="7" spans="1:17">
      <c r="A7" s="1">
        <v>2020</v>
      </c>
      <c r="B7" s="1">
        <v>1.6552511415525114E-3</v>
      </c>
      <c r="C7" s="1">
        <v>1.7123287671232877E-4</v>
      </c>
      <c r="D7" s="1">
        <v>4.5662100456621003E-4</v>
      </c>
      <c r="E7" s="1">
        <v>4.5662100456621003E-4</v>
      </c>
      <c r="F7" s="1">
        <v>9.1324200913242006E-4</v>
      </c>
      <c r="G7" s="1">
        <v>3.4246575342465754E-4</v>
      </c>
      <c r="H7" s="1">
        <v>9.1324200913242006E-4</v>
      </c>
      <c r="I7" s="1">
        <v>5.7077625570776253E-4</v>
      </c>
      <c r="J7" s="1">
        <v>1.0844748858447489E-3</v>
      </c>
      <c r="K7" s="1">
        <v>2.2831050228310502E-4</v>
      </c>
      <c r="L7" s="1">
        <v>7.9908675799086762E-4</v>
      </c>
      <c r="M7" s="1">
        <v>6.278538812785388E-4</v>
      </c>
      <c r="N7" s="1">
        <v>1.769406392694064E-3</v>
      </c>
      <c r="O7" s="1">
        <v>3.9954337899543381E-4</v>
      </c>
      <c r="P7" s="1">
        <v>2.8538812785388126E-4</v>
      </c>
      <c r="Q7" s="1">
        <v>2.8538812785388126E-4</v>
      </c>
    </row>
    <row r="8" spans="1:17">
      <c r="A8" s="1">
        <v>2025</v>
      </c>
      <c r="B8" s="1">
        <v>1.6552511415525114E-3</v>
      </c>
      <c r="C8" s="1">
        <v>1.7123287671232877E-4</v>
      </c>
      <c r="D8" s="1">
        <v>4.5662100456621003E-4</v>
      </c>
      <c r="E8" s="1">
        <v>4.5662100456621003E-4</v>
      </c>
      <c r="F8" s="1">
        <v>9.1324200913242006E-4</v>
      </c>
      <c r="G8" s="1">
        <v>3.4246575342465754E-4</v>
      </c>
      <c r="H8" s="1">
        <v>9.1324200913242006E-4</v>
      </c>
      <c r="I8" s="1">
        <v>5.7077625570776253E-4</v>
      </c>
      <c r="J8" s="1">
        <v>1.0844748858447489E-3</v>
      </c>
      <c r="K8" s="1">
        <v>2.2831050228310502E-4</v>
      </c>
      <c r="L8" s="1">
        <v>7.9908675799086762E-4</v>
      </c>
      <c r="M8" s="1">
        <v>6.278538812785388E-4</v>
      </c>
      <c r="N8" s="1">
        <v>1.769406392694064E-3</v>
      </c>
      <c r="O8" s="1">
        <v>3.9954337899543381E-4</v>
      </c>
      <c r="P8" s="1">
        <v>2.8538812785388126E-4</v>
      </c>
      <c r="Q8" s="1">
        <v>2.8538812785388126E-4</v>
      </c>
    </row>
    <row r="9" spans="1:17">
      <c r="A9" s="1">
        <v>2030</v>
      </c>
      <c r="B9" s="1">
        <v>1.6552511415525114E-3</v>
      </c>
      <c r="C9" s="1">
        <v>1.7123287671232877E-4</v>
      </c>
      <c r="D9" s="1">
        <v>4.5662100456621003E-4</v>
      </c>
      <c r="E9" s="1">
        <v>4.5662100456621003E-4</v>
      </c>
      <c r="F9" s="1">
        <v>9.1324200913242006E-4</v>
      </c>
      <c r="G9" s="1">
        <v>3.4246575342465754E-4</v>
      </c>
      <c r="H9" s="1">
        <v>9.1324200913242006E-4</v>
      </c>
      <c r="I9" s="1">
        <v>5.7077625570776253E-4</v>
      </c>
      <c r="J9" s="1">
        <v>1.0844748858447489E-3</v>
      </c>
      <c r="K9" s="1">
        <v>2.2831050228310502E-4</v>
      </c>
      <c r="L9" s="1">
        <v>7.9908675799086762E-4</v>
      </c>
      <c r="M9" s="1">
        <v>6.278538812785388E-4</v>
      </c>
      <c r="N9" s="1">
        <v>1.769406392694064E-3</v>
      </c>
      <c r="O9" s="1">
        <v>3.9954337899543381E-4</v>
      </c>
      <c r="P9" s="1">
        <v>2.8538812785388126E-4</v>
      </c>
      <c r="Q9" s="1">
        <v>2.8538812785388126E-4</v>
      </c>
    </row>
    <row r="10" spans="1:17">
      <c r="A10" s="1">
        <v>2035</v>
      </c>
      <c r="B10" s="1">
        <v>1.6552511415525114E-3</v>
      </c>
      <c r="C10" s="1">
        <v>1.7123287671232877E-4</v>
      </c>
      <c r="D10" s="1">
        <v>4.5662100456621003E-4</v>
      </c>
      <c r="E10" s="1">
        <v>4.5662100456621003E-4</v>
      </c>
      <c r="F10" s="1">
        <v>9.1324200913242006E-4</v>
      </c>
      <c r="G10" s="1">
        <v>3.4246575342465754E-4</v>
      </c>
      <c r="H10" s="1">
        <v>9.1324200913242006E-4</v>
      </c>
      <c r="I10" s="1">
        <v>5.7077625570776253E-4</v>
      </c>
      <c r="J10" s="1">
        <v>1.0844748858447489E-3</v>
      </c>
      <c r="K10" s="1">
        <v>2.2831050228310502E-4</v>
      </c>
      <c r="L10" s="1">
        <v>7.9908675799086762E-4</v>
      </c>
      <c r="M10" s="1">
        <v>6.278538812785388E-4</v>
      </c>
      <c r="N10" s="1">
        <v>1.769406392694064E-3</v>
      </c>
      <c r="O10" s="1">
        <v>3.9954337899543381E-4</v>
      </c>
      <c r="P10" s="1">
        <v>2.8538812785388126E-4</v>
      </c>
      <c r="Q10" s="1">
        <v>2.8538812785388126E-4</v>
      </c>
    </row>
    <row r="11" spans="1:17">
      <c r="A11" s="1">
        <v>2040</v>
      </c>
      <c r="B11" s="1">
        <v>1.6552511415525114E-3</v>
      </c>
      <c r="C11" s="1">
        <v>1.7123287671232877E-4</v>
      </c>
      <c r="D11" s="1">
        <v>4.5662100456621003E-4</v>
      </c>
      <c r="E11" s="1">
        <v>4.5662100456621003E-4</v>
      </c>
      <c r="F11" s="1">
        <v>9.1324200913242006E-4</v>
      </c>
      <c r="G11" s="1">
        <v>3.4246575342465754E-4</v>
      </c>
      <c r="H11" s="1">
        <v>9.1324200913242006E-4</v>
      </c>
      <c r="I11" s="1">
        <v>5.7077625570776253E-4</v>
      </c>
      <c r="J11" s="1">
        <v>1.0844748858447489E-3</v>
      </c>
      <c r="K11" s="1">
        <v>2.2831050228310502E-4</v>
      </c>
      <c r="L11" s="1">
        <v>7.9908675799086762E-4</v>
      </c>
      <c r="M11" s="1">
        <v>6.278538812785388E-4</v>
      </c>
      <c r="N11" s="1">
        <v>1.769406392694064E-3</v>
      </c>
      <c r="O11" s="1">
        <v>3.9954337899543381E-4</v>
      </c>
      <c r="P11" s="1">
        <v>2.8538812785388126E-4</v>
      </c>
      <c r="Q11" s="1">
        <v>2.8538812785388126E-4</v>
      </c>
    </row>
    <row r="12" spans="1:17">
      <c r="A12" s="1">
        <v>2045</v>
      </c>
      <c r="B12" s="1">
        <v>1.6552511415525114E-3</v>
      </c>
      <c r="C12" s="1">
        <v>1.7123287671232877E-4</v>
      </c>
      <c r="D12" s="1">
        <v>4.5662100456621003E-4</v>
      </c>
      <c r="E12" s="1">
        <v>4.5662100456621003E-4</v>
      </c>
      <c r="F12" s="1">
        <v>9.1324200913242006E-4</v>
      </c>
      <c r="G12" s="1">
        <v>3.4246575342465754E-4</v>
      </c>
      <c r="H12" s="1">
        <v>9.1324200913242006E-4</v>
      </c>
      <c r="I12" s="1">
        <v>5.7077625570776253E-4</v>
      </c>
      <c r="J12" s="1">
        <v>1.0844748858447489E-3</v>
      </c>
      <c r="K12" s="1">
        <v>2.2831050228310502E-4</v>
      </c>
      <c r="L12" s="1">
        <v>7.9908675799086762E-4</v>
      </c>
      <c r="M12" s="1">
        <v>6.278538812785388E-4</v>
      </c>
      <c r="N12" s="1">
        <v>1.769406392694064E-3</v>
      </c>
      <c r="O12" s="1">
        <v>3.9954337899543381E-4</v>
      </c>
      <c r="P12" s="1">
        <v>2.8538812785388126E-4</v>
      </c>
      <c r="Q12" s="1">
        <v>2.8538812785388126E-4</v>
      </c>
    </row>
    <row r="13" spans="1:17">
      <c r="A13" s="1">
        <v>2050</v>
      </c>
      <c r="B13" s="1">
        <v>1.6552511415525114E-3</v>
      </c>
      <c r="C13" s="1">
        <v>1.7123287671232877E-4</v>
      </c>
      <c r="D13" s="1">
        <v>4.5662100456621003E-4</v>
      </c>
      <c r="E13" s="1">
        <v>4.5662100456621003E-4</v>
      </c>
      <c r="F13" s="1">
        <v>9.1324200913242006E-4</v>
      </c>
      <c r="G13" s="1">
        <v>3.4246575342465754E-4</v>
      </c>
      <c r="H13" s="1">
        <v>9.1324200913242006E-4</v>
      </c>
      <c r="I13" s="1">
        <v>5.7077625570776253E-4</v>
      </c>
      <c r="J13" s="1">
        <v>1.0844748858447489E-3</v>
      </c>
      <c r="K13" s="1">
        <v>2.2831050228310502E-4</v>
      </c>
      <c r="L13" s="1">
        <v>7.9908675799086762E-4</v>
      </c>
      <c r="M13" s="1">
        <v>6.278538812785388E-4</v>
      </c>
      <c r="N13" s="1">
        <v>1.769406392694064E-3</v>
      </c>
      <c r="O13" s="1">
        <v>3.9954337899543381E-4</v>
      </c>
      <c r="P13" s="1">
        <v>2.8538812785388126E-4</v>
      </c>
      <c r="Q13" s="1">
        <v>2.8538812785388126E-4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37"/>
  <dimension ref="A1:C13"/>
  <sheetViews>
    <sheetView workbookViewId="0">
      <selection activeCell="F20" sqref="F20"/>
    </sheetView>
  </sheetViews>
  <sheetFormatPr defaultColWidth="11.42578125" defaultRowHeight="15"/>
  <cols>
    <col min="1" max="1" width="17.7109375" style="1" customWidth="1"/>
    <col min="2" max="16384" width="11.42578125" style="1"/>
  </cols>
  <sheetData>
    <row r="1" spans="1:3">
      <c r="A1" s="1" t="s">
        <v>366</v>
      </c>
    </row>
    <row r="2" spans="1:3">
      <c r="A2" s="1" t="s">
        <v>318</v>
      </c>
    </row>
    <row r="3" spans="1:3">
      <c r="A3" s="1" t="s">
        <v>367</v>
      </c>
    </row>
    <row r="5" spans="1:3">
      <c r="A5" s="1" t="s">
        <v>157</v>
      </c>
      <c r="B5" s="1" t="s">
        <v>0</v>
      </c>
      <c r="C5" s="1">
        <f>0.0946</f>
        <v>9.4600000000000004E-2</v>
      </c>
    </row>
    <row r="6" spans="1:3">
      <c r="A6" s="1" t="s">
        <v>158</v>
      </c>
      <c r="B6" s="1" t="s">
        <v>0</v>
      </c>
      <c r="C6" s="1">
        <f>101000/1000000</f>
        <v>0.10100000000000001</v>
      </c>
    </row>
    <row r="7" spans="1:3">
      <c r="A7" s="1" t="s">
        <v>203</v>
      </c>
      <c r="B7" s="1" t="s">
        <v>0</v>
      </c>
      <c r="C7" s="1">
        <f>0.0561</f>
        <v>5.6099999999999997E-2</v>
      </c>
    </row>
    <row r="8" spans="1:3">
      <c r="A8" s="1" t="s">
        <v>143</v>
      </c>
      <c r="B8" s="1" t="s">
        <v>0</v>
      </c>
      <c r="C8" s="1">
        <f>73300/1000000</f>
        <v>7.3300000000000004E-2</v>
      </c>
    </row>
    <row r="9" spans="1:3">
      <c r="A9" s="1" t="s">
        <v>147</v>
      </c>
      <c r="B9" s="1" t="s">
        <v>0</v>
      </c>
      <c r="C9" s="1">
        <v>0.11</v>
      </c>
    </row>
    <row r="10" spans="1:3">
      <c r="A10" s="1" t="s">
        <v>272</v>
      </c>
      <c r="B10" s="1" t="s">
        <v>0</v>
      </c>
      <c r="C10" s="1">
        <v>1</v>
      </c>
    </row>
    <row r="11" spans="1:3">
      <c r="A11" s="1" t="s">
        <v>291</v>
      </c>
      <c r="B11" s="1" t="s">
        <v>0</v>
      </c>
      <c r="C11" s="1">
        <f>C7</f>
        <v>5.6099999999999997E-2</v>
      </c>
    </row>
    <row r="12" spans="1:3">
      <c r="A12" s="1" t="s">
        <v>314</v>
      </c>
      <c r="B12" s="1" t="s">
        <v>0</v>
      </c>
      <c r="C12" s="1">
        <v>1</v>
      </c>
    </row>
    <row r="13" spans="1:3">
      <c r="A13" s="1" t="s">
        <v>315</v>
      </c>
      <c r="B13" s="1" t="s">
        <v>0</v>
      </c>
      <c r="C13" s="1">
        <v>1</v>
      </c>
    </row>
  </sheetData>
  <dataValidations count="1">
    <dataValidation type="list" allowBlank="1" showInputMessage="1" showErrorMessage="1" sqref="A12:A16 A22:A24 B12:B14 A18:A20 B18:B25 B5:B8 A10:B10 A5:A7" xr:uid="{00000000-0002-0000-1300-000000000000}">
      <formula1>Technologies</formula1>
    </dataValidation>
  </dataValidation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38"/>
  <dimension ref="A1:J17"/>
  <sheetViews>
    <sheetView workbookViewId="0">
      <selection activeCell="I15" sqref="I15"/>
    </sheetView>
  </sheetViews>
  <sheetFormatPr defaultColWidth="11.42578125" defaultRowHeight="15"/>
  <cols>
    <col min="1" max="1" width="42.42578125" style="1" customWidth="1"/>
    <col min="2" max="2" width="21.42578125" style="1" customWidth="1"/>
    <col min="3" max="3" width="17.42578125" style="1" customWidth="1"/>
    <col min="4" max="4" width="20.42578125" style="1" customWidth="1"/>
    <col min="5" max="5" width="17.42578125" style="1" customWidth="1"/>
    <col min="6" max="6" width="20.42578125" style="1" customWidth="1"/>
    <col min="7" max="7" width="17.42578125" style="1" customWidth="1"/>
    <col min="8" max="8" width="20.42578125" style="1" customWidth="1"/>
    <col min="9" max="9" width="17.42578125" style="1" customWidth="1"/>
    <col min="10" max="10" width="20.42578125" style="1" customWidth="1"/>
    <col min="11" max="11" width="5" style="1" customWidth="1"/>
    <col min="12" max="12" width="23.42578125" style="1" customWidth="1"/>
    <col min="13" max="14" width="16.5703125" style="1" customWidth="1"/>
    <col min="15" max="15" width="13.42578125" style="1" customWidth="1"/>
    <col min="16" max="16384" width="11.42578125" style="1"/>
  </cols>
  <sheetData>
    <row r="1" spans="1:10">
      <c r="A1" s="1" t="s">
        <v>369</v>
      </c>
    </row>
    <row r="2" spans="1:10">
      <c r="A2" s="1" t="s">
        <v>8</v>
      </c>
      <c r="B2" s="55"/>
    </row>
    <row r="3" spans="1:10">
      <c r="A3" s="1" t="s">
        <v>368</v>
      </c>
    </row>
    <row r="5" spans="1:10"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" t="s">
        <v>416</v>
      </c>
      <c r="B6" s="1" t="s">
        <v>0</v>
      </c>
      <c r="C6" s="1">
        <v>15</v>
      </c>
      <c r="D6" s="1">
        <v>30</v>
      </c>
      <c r="E6" s="1">
        <v>45</v>
      </c>
      <c r="F6" s="1">
        <v>60</v>
      </c>
      <c r="G6" s="1">
        <v>75</v>
      </c>
      <c r="H6" s="1">
        <v>90</v>
      </c>
      <c r="I6" s="1">
        <v>105</v>
      </c>
      <c r="J6" s="1">
        <v>120</v>
      </c>
    </row>
    <row r="7" spans="1:10">
      <c r="A7" s="1" t="s">
        <v>413</v>
      </c>
      <c r="B7" s="1" t="s">
        <v>0</v>
      </c>
      <c r="C7" s="1">
        <v>15</v>
      </c>
      <c r="D7" s="1">
        <v>30</v>
      </c>
      <c r="E7" s="1">
        <v>45</v>
      </c>
      <c r="F7" s="1">
        <v>60</v>
      </c>
      <c r="G7" s="1">
        <v>75</v>
      </c>
      <c r="H7" s="1">
        <v>90</v>
      </c>
      <c r="I7" s="1">
        <v>105</v>
      </c>
      <c r="J7" s="1">
        <v>120</v>
      </c>
    </row>
    <row r="8" spans="1:10">
      <c r="A8" s="1" t="s">
        <v>417</v>
      </c>
      <c r="B8" s="1" t="s">
        <v>0</v>
      </c>
      <c r="C8" s="1">
        <v>15</v>
      </c>
      <c r="D8" s="1">
        <v>30</v>
      </c>
      <c r="E8" s="1">
        <v>45</v>
      </c>
      <c r="F8" s="1">
        <v>60</v>
      </c>
      <c r="G8" s="1">
        <v>75</v>
      </c>
      <c r="H8" s="1">
        <v>90</v>
      </c>
      <c r="I8" s="1">
        <v>105</v>
      </c>
      <c r="J8" s="1">
        <v>120</v>
      </c>
    </row>
    <row r="9" spans="1:10">
      <c r="A9" s="1" t="s">
        <v>415</v>
      </c>
      <c r="B9" s="1" t="s">
        <v>0</v>
      </c>
      <c r="C9" s="1">
        <v>15</v>
      </c>
      <c r="D9" s="1">
        <v>30</v>
      </c>
      <c r="E9" s="1">
        <v>45</v>
      </c>
      <c r="F9" s="1">
        <v>60</v>
      </c>
      <c r="G9" s="1">
        <v>75</v>
      </c>
      <c r="H9" s="1">
        <v>90</v>
      </c>
      <c r="I9" s="1">
        <v>105</v>
      </c>
      <c r="J9" s="1">
        <v>120</v>
      </c>
    </row>
    <row r="10" spans="1:10">
      <c r="A10" s="1" t="s">
        <v>414</v>
      </c>
      <c r="B10" s="1" t="s">
        <v>0</v>
      </c>
      <c r="C10" s="1">
        <v>15</v>
      </c>
      <c r="D10" s="1">
        <v>30</v>
      </c>
      <c r="E10" s="1">
        <v>45</v>
      </c>
      <c r="F10" s="1">
        <v>60</v>
      </c>
      <c r="G10" s="1">
        <v>75</v>
      </c>
      <c r="H10" s="1">
        <v>90</v>
      </c>
      <c r="I10" s="1">
        <v>105</v>
      </c>
      <c r="J10" s="1">
        <v>120</v>
      </c>
    </row>
    <row r="11" spans="1:10">
      <c r="A11" s="1" t="s">
        <v>305</v>
      </c>
      <c r="B11" s="1" t="s">
        <v>0</v>
      </c>
      <c r="C11" s="1">
        <v>15</v>
      </c>
      <c r="D11" s="1">
        <v>30</v>
      </c>
      <c r="E11" s="1">
        <v>45</v>
      </c>
      <c r="F11" s="1">
        <v>60</v>
      </c>
      <c r="G11" s="1">
        <v>75</v>
      </c>
      <c r="H11" s="1">
        <v>90</v>
      </c>
      <c r="I11" s="1">
        <v>105</v>
      </c>
      <c r="J11" s="1">
        <v>120</v>
      </c>
    </row>
    <row r="12" spans="1:10">
      <c r="A12" s="24"/>
    </row>
    <row r="13" spans="1:10">
      <c r="A13" s="24"/>
    </row>
    <row r="14" spans="1:10">
      <c r="A14" s="24"/>
    </row>
    <row r="15" spans="1:10">
      <c r="A15" s="24"/>
    </row>
    <row r="16" spans="1:10">
      <c r="A16" s="24"/>
    </row>
    <row r="17" spans="1:1">
      <c r="A17" s="24"/>
    </row>
  </sheetData>
  <conditionalFormatting sqref="A6:A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6"/>
  <dimension ref="A1:AO215"/>
  <sheetViews>
    <sheetView zoomScale="90" zoomScaleNormal="90" zoomScalePageLayoutView="90" workbookViewId="0">
      <selection activeCell="E43" sqref="E43"/>
    </sheetView>
  </sheetViews>
  <sheetFormatPr defaultColWidth="11.42578125" defaultRowHeight="15"/>
  <cols>
    <col min="1" max="1" width="17.28515625" style="4" customWidth="1"/>
    <col min="2" max="2" width="25.5703125" style="4" customWidth="1"/>
    <col min="3" max="3" width="14.42578125" style="4" customWidth="1"/>
    <col min="4" max="5" width="11.42578125" style="4"/>
    <col min="6" max="7" width="13.5703125" style="4" customWidth="1"/>
    <col min="8" max="12" width="13.28515625" style="4" customWidth="1"/>
    <col min="13" max="16384" width="11.42578125" style="4"/>
  </cols>
  <sheetData>
    <row r="1" spans="1:41">
      <c r="A1" s="23" t="s">
        <v>372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41">
      <c r="A2" s="23" t="s">
        <v>319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41">
      <c r="A3" s="23" t="s">
        <v>371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41">
      <c r="A4" s="23"/>
      <c r="B4" s="23"/>
      <c r="C4" s="23"/>
      <c r="K4" s="23"/>
      <c r="L4" s="23"/>
    </row>
    <row r="5" spans="1:41">
      <c r="A5" s="23" t="s">
        <v>20</v>
      </c>
      <c r="B5" s="23" t="s">
        <v>21</v>
      </c>
      <c r="C5" s="23">
        <v>2015</v>
      </c>
      <c r="D5" s="23">
        <v>2020</v>
      </c>
      <c r="E5" s="23">
        <v>2025</v>
      </c>
      <c r="F5" s="23">
        <v>2030</v>
      </c>
      <c r="G5" s="23">
        <v>2035</v>
      </c>
      <c r="H5" s="23">
        <v>2040</v>
      </c>
      <c r="I5" s="23">
        <v>2045</v>
      </c>
      <c r="J5" s="23">
        <v>2050</v>
      </c>
      <c r="K5" s="23"/>
      <c r="L5" s="23"/>
    </row>
    <row r="6" spans="1:41">
      <c r="A6" s="23" t="s">
        <v>416</v>
      </c>
      <c r="B6" s="23" t="s">
        <v>24</v>
      </c>
      <c r="C6" s="4">
        <v>165.58849014455282</v>
      </c>
      <c r="D6" s="4">
        <v>163.93260524310801</v>
      </c>
      <c r="E6" s="4">
        <v>160.67034639877002</v>
      </c>
      <c r="F6" s="4">
        <v>157.45693947079408</v>
      </c>
      <c r="G6" s="4">
        <v>154.29173364673849</v>
      </c>
      <c r="H6" s="4">
        <v>151.17408624521633</v>
      </c>
      <c r="I6" s="4">
        <v>148.10336261836127</v>
      </c>
      <c r="J6" s="4">
        <v>145.07893605541753</v>
      </c>
      <c r="K6" s="23"/>
      <c r="L6" s="23"/>
      <c r="M6" s="15"/>
      <c r="N6" s="15"/>
      <c r="O6" s="15"/>
      <c r="P6" s="15"/>
      <c r="Q6" s="15"/>
      <c r="R6" s="15"/>
      <c r="S6" s="16"/>
      <c r="T6" s="14"/>
      <c r="U6" s="14"/>
      <c r="V6" s="14"/>
      <c r="W6" s="14"/>
      <c r="X6" s="14"/>
      <c r="Y6" s="14"/>
      <c r="Z6" s="14"/>
      <c r="AA6" s="14"/>
      <c r="AB6" s="14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</row>
    <row r="7" spans="1:41">
      <c r="A7" s="23" t="s">
        <v>416</v>
      </c>
      <c r="B7" s="23" t="s">
        <v>151</v>
      </c>
      <c r="C7" s="4">
        <v>68.024061767907142</v>
      </c>
      <c r="D7" s="4">
        <v>73.157176036046025</v>
      </c>
      <c r="E7" s="4">
        <v>77.041819460607556</v>
      </c>
      <c r="F7" s="4">
        <v>77.502942943263037</v>
      </c>
      <c r="G7" s="4">
        <v>78.00351167638172</v>
      </c>
      <c r="H7" s="4">
        <v>79.236109805330813</v>
      </c>
      <c r="I7" s="4">
        <v>80.977575267068161</v>
      </c>
      <c r="J7" s="4">
        <v>83.427981000134679</v>
      </c>
      <c r="K7" s="23"/>
      <c r="L7" s="23"/>
      <c r="M7" s="15"/>
      <c r="N7" s="15"/>
      <c r="O7" s="15"/>
      <c r="P7" s="15"/>
      <c r="Q7" s="15"/>
      <c r="R7" s="15"/>
      <c r="S7" s="16"/>
      <c r="T7" s="14"/>
      <c r="U7" s="14"/>
      <c r="V7" s="14"/>
      <c r="W7" s="14"/>
      <c r="X7" s="14"/>
      <c r="Y7" s="14"/>
      <c r="Z7" s="14"/>
      <c r="AA7" s="14"/>
      <c r="AB7" s="14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</row>
    <row r="8" spans="1:41">
      <c r="A8" s="4" t="s">
        <v>416</v>
      </c>
      <c r="B8" s="4" t="s">
        <v>152</v>
      </c>
      <c r="C8" s="4">
        <v>116.92140876229944</v>
      </c>
      <c r="D8" s="4">
        <v>116.09233431538185</v>
      </c>
      <c r="E8" s="4">
        <v>107.61509765300424</v>
      </c>
      <c r="F8" s="4">
        <v>105.30796292389361</v>
      </c>
      <c r="G8" s="4">
        <v>102.84333456449042</v>
      </c>
      <c r="H8" s="4">
        <v>102.91678648150879</v>
      </c>
      <c r="I8" s="4">
        <v>102.21387506562429</v>
      </c>
      <c r="J8" s="4">
        <v>100.9703478019442</v>
      </c>
      <c r="L8" s="23"/>
      <c r="M8" s="15"/>
      <c r="N8" s="15"/>
      <c r="O8" s="15"/>
      <c r="P8" s="15"/>
      <c r="Q8" s="15"/>
      <c r="R8" s="15"/>
      <c r="S8" s="16"/>
      <c r="T8" s="14"/>
      <c r="U8" s="14"/>
      <c r="V8" s="14"/>
      <c r="W8" s="14"/>
      <c r="X8" s="14"/>
      <c r="Y8" s="14"/>
      <c r="Z8" s="14"/>
      <c r="AA8" s="14"/>
      <c r="AB8" s="14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</row>
    <row r="9" spans="1:41">
      <c r="A9" s="4" t="s">
        <v>416</v>
      </c>
      <c r="B9" s="4" t="s">
        <v>277</v>
      </c>
      <c r="C9" s="4">
        <v>287.00127890687241</v>
      </c>
      <c r="D9" s="4">
        <v>277.09519860648805</v>
      </c>
      <c r="E9" s="4">
        <v>258.86370708681289</v>
      </c>
      <c r="F9" s="4">
        <v>237.60349373567561</v>
      </c>
      <c r="G9" s="4">
        <v>218.39992463363362</v>
      </c>
      <c r="H9" s="4">
        <v>200.16326887639786</v>
      </c>
      <c r="I9" s="4">
        <v>185.21498263471634</v>
      </c>
      <c r="J9" s="4">
        <v>173.00659878546097</v>
      </c>
      <c r="L9" s="23"/>
      <c r="M9" s="15"/>
      <c r="N9" s="15"/>
      <c r="O9" s="15"/>
      <c r="P9" s="15"/>
      <c r="Q9" s="15"/>
      <c r="R9" s="15"/>
      <c r="S9" s="16"/>
      <c r="T9" s="14"/>
      <c r="U9" s="14"/>
      <c r="V9" s="14"/>
      <c r="W9" s="14"/>
      <c r="X9" s="14"/>
      <c r="Y9" s="14"/>
      <c r="Z9" s="14"/>
      <c r="AA9" s="14"/>
      <c r="AB9" s="14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</row>
    <row r="10" spans="1:41">
      <c r="A10" s="4" t="s">
        <v>416</v>
      </c>
      <c r="B10" s="4" t="s">
        <v>213</v>
      </c>
      <c r="C10" s="4">
        <v>100.143901728</v>
      </c>
      <c r="D10" s="4">
        <v>98.604285867359991</v>
      </c>
      <c r="E10" s="4">
        <v>97.573927104576001</v>
      </c>
      <c r="F10" s="4">
        <v>96.817690622016002</v>
      </c>
      <c r="G10" s="4">
        <v>93.599316180863894</v>
      </c>
      <c r="H10" s="4">
        <v>89.94811870512001</v>
      </c>
      <c r="I10" s="4">
        <v>86.935409443584007</v>
      </c>
      <c r="J10" s="4">
        <v>86.063898709151999</v>
      </c>
      <c r="L10" s="23"/>
      <c r="M10" s="15"/>
      <c r="N10" s="15"/>
      <c r="O10" s="15"/>
      <c r="P10" s="15"/>
      <c r="Q10" s="15"/>
      <c r="R10" s="15"/>
      <c r="S10" s="16"/>
      <c r="T10" s="14"/>
      <c r="U10" s="14"/>
      <c r="V10" s="14"/>
      <c r="W10" s="14"/>
      <c r="X10" s="14"/>
      <c r="Y10" s="14"/>
      <c r="Z10" s="14"/>
      <c r="AA10" s="14"/>
      <c r="AB10" s="14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>
      <c r="A11" s="4" t="s">
        <v>416</v>
      </c>
      <c r="B11" s="4" t="s">
        <v>214</v>
      </c>
      <c r="C11" s="4">
        <v>250.59096732758402</v>
      </c>
      <c r="D11" s="4">
        <v>245.44900976169495</v>
      </c>
      <c r="E11" s="4">
        <v>240.36249229948803</v>
      </c>
      <c r="F11" s="4">
        <v>234.24691098931098</v>
      </c>
      <c r="G11" s="4">
        <v>228.39125867251099</v>
      </c>
      <c r="H11" s="4">
        <v>223.46756891222296</v>
      </c>
      <c r="I11" s="4">
        <v>220.27126122518402</v>
      </c>
      <c r="J11" s="4">
        <v>216.463641065568</v>
      </c>
      <c r="L11" s="23"/>
      <c r="M11" s="15"/>
      <c r="N11" s="15"/>
      <c r="O11" s="15"/>
      <c r="P11" s="15"/>
      <c r="Q11" s="15"/>
      <c r="R11" s="15"/>
      <c r="S11" s="16"/>
      <c r="T11" s="14"/>
      <c r="U11" s="14"/>
      <c r="V11" s="14"/>
      <c r="W11" s="14"/>
      <c r="X11" s="14"/>
      <c r="Y11" s="14"/>
      <c r="Z11" s="14"/>
      <c r="AA11" s="14"/>
      <c r="AB11" s="14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</row>
    <row r="12" spans="1:41">
      <c r="A12" s="4" t="s">
        <v>416</v>
      </c>
      <c r="B12" s="4" t="s">
        <v>215</v>
      </c>
      <c r="C12" s="4">
        <v>119.03273366400001</v>
      </c>
      <c r="D12" s="4">
        <v>111.93253512105601</v>
      </c>
      <c r="E12" s="4">
        <v>104.41195290489601</v>
      </c>
      <c r="F12" s="4">
        <v>95.980547797056005</v>
      </c>
      <c r="G12" s="4">
        <v>86.920978379039894</v>
      </c>
      <c r="H12" s="4">
        <v>77.849073903744014</v>
      </c>
      <c r="I12" s="4">
        <v>69.694958702304007</v>
      </c>
      <c r="J12" s="4">
        <v>61.825318712352001</v>
      </c>
      <c r="L12" s="23"/>
      <c r="M12" s="15"/>
      <c r="N12" s="15"/>
      <c r="O12" s="15"/>
      <c r="P12" s="15"/>
      <c r="Q12" s="15"/>
      <c r="R12" s="15"/>
      <c r="S12" s="16"/>
      <c r="T12" s="14"/>
      <c r="U12" s="14"/>
      <c r="V12" s="14"/>
      <c r="W12" s="14"/>
      <c r="X12" s="14"/>
      <c r="Y12" s="14"/>
      <c r="Z12" s="14"/>
      <c r="AA12" s="14"/>
      <c r="AB12" s="14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</row>
    <row r="13" spans="1:41">
      <c r="A13" s="4" t="s">
        <v>413</v>
      </c>
      <c r="B13" s="4" t="s">
        <v>24</v>
      </c>
      <c r="C13" s="4">
        <v>1385.4611301636712</v>
      </c>
      <c r="D13" s="4">
        <v>1371.6065188620412</v>
      </c>
      <c r="E13" s="4">
        <v>1344.311549136688</v>
      </c>
      <c r="F13" s="4">
        <v>1317.425318153945</v>
      </c>
      <c r="G13" s="4">
        <v>1290.9423806359521</v>
      </c>
      <c r="H13" s="4">
        <v>1264.8573593365052</v>
      </c>
      <c r="I13" s="4">
        <v>1239.1649442249882</v>
      </c>
      <c r="J13" s="4">
        <v>1213.8598916797541</v>
      </c>
      <c r="L13" s="23"/>
    </row>
    <row r="14" spans="1:41">
      <c r="A14" s="4" t="s">
        <v>413</v>
      </c>
      <c r="B14" s="4" t="s">
        <v>151</v>
      </c>
      <c r="C14" s="4">
        <v>681.23384420829655</v>
      </c>
      <c r="D14" s="4">
        <v>732.63993603468145</v>
      </c>
      <c r="E14" s="4">
        <v>771.54309037030066</v>
      </c>
      <c r="F14" s="4">
        <v>776.16105810965598</v>
      </c>
      <c r="G14" s="4">
        <v>781.17405429792188</v>
      </c>
      <c r="H14" s="4">
        <v>793.51803288321855</v>
      </c>
      <c r="I14" s="4">
        <v>810.9581148222104</v>
      </c>
      <c r="J14" s="4">
        <v>835.49795078646719</v>
      </c>
      <c r="L14" s="23"/>
    </row>
    <row r="15" spans="1:41">
      <c r="A15" s="4" t="s">
        <v>413</v>
      </c>
      <c r="B15" s="4" t="s">
        <v>152</v>
      </c>
      <c r="C15" s="4">
        <v>1306.1536940733051</v>
      </c>
      <c r="D15" s="4">
        <v>1296.89192873053</v>
      </c>
      <c r="E15" s="4">
        <v>1202.1909317162913</v>
      </c>
      <c r="F15" s="4">
        <v>1176.417443515523</v>
      </c>
      <c r="G15" s="4">
        <v>1148.8845607848839</v>
      </c>
      <c r="H15" s="4">
        <v>1149.7051076271312</v>
      </c>
      <c r="I15" s="4">
        <v>1141.852736088141</v>
      </c>
      <c r="J15" s="4">
        <v>1127.9610309989671</v>
      </c>
      <c r="L15" s="23"/>
    </row>
    <row r="16" spans="1:41">
      <c r="A16" s="4" t="s">
        <v>413</v>
      </c>
      <c r="B16" s="4" t="s">
        <v>277</v>
      </c>
      <c r="C16" s="4">
        <v>2952.7481231176062</v>
      </c>
      <c r="D16" s="4">
        <v>2686.7336461638424</v>
      </c>
      <c r="E16" s="4">
        <v>2432.4258428063445</v>
      </c>
      <c r="F16" s="4">
        <v>2226.3889928248541</v>
      </c>
      <c r="G16" s="4">
        <v>1995.5342366014772</v>
      </c>
      <c r="H16" s="4">
        <v>1893.2877801809182</v>
      </c>
      <c r="I16" s="4">
        <v>1785.4895219142193</v>
      </c>
      <c r="J16" s="4">
        <v>1668.1163258285681</v>
      </c>
      <c r="L16" s="23"/>
    </row>
    <row r="17" spans="1:12">
      <c r="A17" s="4" t="s">
        <v>413</v>
      </c>
      <c r="B17" s="4" t="s">
        <v>213</v>
      </c>
      <c r="C17" s="4">
        <v>486.27421128000003</v>
      </c>
      <c r="D17" s="4">
        <v>444.84249892104003</v>
      </c>
      <c r="E17" s="4">
        <v>423.11782328904007</v>
      </c>
      <c r="F17" s="4">
        <v>408.72138510852005</v>
      </c>
      <c r="G17" s="4">
        <v>394.92558699659895</v>
      </c>
      <c r="H17" s="4">
        <v>377.44797793428</v>
      </c>
      <c r="I17" s="4">
        <v>364.15264123655896</v>
      </c>
      <c r="J17" s="4">
        <v>358.94641370147889</v>
      </c>
      <c r="L17" s="23"/>
    </row>
    <row r="18" spans="1:12">
      <c r="A18" s="4" t="s">
        <v>413</v>
      </c>
      <c r="B18" s="4" t="s">
        <v>214</v>
      </c>
      <c r="C18" s="4">
        <v>2437.2553711809601</v>
      </c>
      <c r="D18" s="4">
        <v>2367.444956975989</v>
      </c>
      <c r="E18" s="4">
        <v>2288.1958587734289</v>
      </c>
      <c r="F18" s="4">
        <v>2195.7749358692399</v>
      </c>
      <c r="G18" s="4">
        <v>2095.4392783077492</v>
      </c>
      <c r="H18" s="4">
        <v>1985.6252424610802</v>
      </c>
      <c r="I18" s="4">
        <v>1885.3773044831892</v>
      </c>
      <c r="J18" s="4">
        <v>1782.4261661434803</v>
      </c>
      <c r="L18" s="23"/>
    </row>
    <row r="19" spans="1:12">
      <c r="A19" s="4" t="s">
        <v>413</v>
      </c>
      <c r="B19" s="4" t="s">
        <v>215</v>
      </c>
      <c r="C19" s="4">
        <v>731.63115828000002</v>
      </c>
      <c r="D19" s="4">
        <v>698.15003038704003</v>
      </c>
      <c r="E19" s="4">
        <v>654.93309718188004</v>
      </c>
      <c r="F19" s="4">
        <v>605.41854966648009</v>
      </c>
      <c r="G19" s="4">
        <v>551.52554798087999</v>
      </c>
      <c r="H19" s="4">
        <v>495.09768884400006</v>
      </c>
      <c r="I19" s="4">
        <v>448.15712049900003</v>
      </c>
      <c r="J19" s="4">
        <v>410.36394463811894</v>
      </c>
      <c r="L19" s="23"/>
    </row>
    <row r="20" spans="1:12">
      <c r="A20" s="4" t="s">
        <v>417</v>
      </c>
      <c r="B20" s="4" t="s">
        <v>24</v>
      </c>
      <c r="C20" s="4">
        <v>1954.96895673006</v>
      </c>
      <c r="D20" s="4">
        <v>1935.4192671627598</v>
      </c>
      <c r="E20" s="4">
        <v>1896.9044237462263</v>
      </c>
      <c r="F20" s="4">
        <v>1858.9663352713019</v>
      </c>
      <c r="G20" s="4">
        <v>1821.5973181234995</v>
      </c>
      <c r="H20" s="4">
        <v>1784.789784685121</v>
      </c>
      <c r="I20" s="4">
        <v>1748.5362421837128</v>
      </c>
      <c r="J20" s="4">
        <v>1712.8292915538482</v>
      </c>
      <c r="L20" s="23"/>
    </row>
    <row r="21" spans="1:12">
      <c r="A21" s="4" t="s">
        <v>417</v>
      </c>
      <c r="B21" s="4" t="s">
        <v>151</v>
      </c>
      <c r="C21" s="4">
        <v>383.92922439469464</v>
      </c>
      <c r="D21" s="4">
        <v>412.90062846080184</v>
      </c>
      <c r="E21" s="4">
        <v>434.82563702807221</v>
      </c>
      <c r="F21" s="4">
        <v>437.42822758860297</v>
      </c>
      <c r="G21" s="4">
        <v>440.25344796603616</v>
      </c>
      <c r="H21" s="4">
        <v>447.21025753222176</v>
      </c>
      <c r="I21" s="4">
        <v>457.03912494558222</v>
      </c>
      <c r="J21" s="4">
        <v>470.86926604710038</v>
      </c>
      <c r="L21" s="23"/>
    </row>
    <row r="22" spans="1:12">
      <c r="A22" s="4" t="s">
        <v>417</v>
      </c>
      <c r="B22" s="4" t="s">
        <v>152</v>
      </c>
      <c r="C22" s="4">
        <v>1014.9535112288612</v>
      </c>
      <c r="D22" s="4">
        <v>1007.7566083701228</v>
      </c>
      <c r="E22" s="4">
        <v>934.1687068294367</v>
      </c>
      <c r="F22" s="4">
        <v>914.14128397355353</v>
      </c>
      <c r="G22" s="4">
        <v>892.74671446116895</v>
      </c>
      <c r="H22" s="4">
        <v>893.38432464627829</v>
      </c>
      <c r="I22" s="4">
        <v>887.2825985621771</v>
      </c>
      <c r="J22" s="4">
        <v>876.48797697882969</v>
      </c>
      <c r="L22" s="23"/>
    </row>
    <row r="23" spans="1:12">
      <c r="A23" s="4" t="s">
        <v>417</v>
      </c>
      <c r="B23" s="4" t="s">
        <v>277</v>
      </c>
      <c r="C23" s="4">
        <v>1745.4691727490303</v>
      </c>
      <c r="D23" s="4">
        <v>1696.0458146019462</v>
      </c>
      <c r="E23" s="4">
        <v>1593.9600995451467</v>
      </c>
      <c r="F23" s="4">
        <v>1490.657571570893</v>
      </c>
      <c r="G23" s="4">
        <v>1419.3995159242818</v>
      </c>
      <c r="H23" s="4">
        <v>1350.6889466342191</v>
      </c>
      <c r="I23" s="4">
        <v>1256.8537023078977</v>
      </c>
      <c r="J23" s="4">
        <v>1173.4522517371879</v>
      </c>
      <c r="L23" s="23"/>
    </row>
    <row r="24" spans="1:12">
      <c r="A24" s="4" t="s">
        <v>417</v>
      </c>
      <c r="B24" s="4" t="s">
        <v>213</v>
      </c>
      <c r="C24" s="4">
        <v>281.761549812</v>
      </c>
      <c r="D24" s="4">
        <v>271.57757831204304</v>
      </c>
      <c r="E24" s="4">
        <v>261.60529305794398</v>
      </c>
      <c r="F24" s="4">
        <v>254.28305999321998</v>
      </c>
      <c r="G24" s="4">
        <v>252.82520401402707</v>
      </c>
      <c r="H24" s="4">
        <v>257.78081164399197</v>
      </c>
      <c r="I24" s="4">
        <v>266.00236202372304</v>
      </c>
      <c r="J24" s="4">
        <v>280.69138435161597</v>
      </c>
      <c r="L24" s="23"/>
    </row>
    <row r="25" spans="1:12">
      <c r="A25" s="4" t="s">
        <v>417</v>
      </c>
      <c r="B25" s="4" t="s">
        <v>214</v>
      </c>
      <c r="C25" s="4">
        <v>960.23742079355998</v>
      </c>
      <c r="D25" s="4">
        <v>1003.8043226748866</v>
      </c>
      <c r="E25" s="4">
        <v>964.10715296194792</v>
      </c>
      <c r="F25" s="4">
        <v>920.04563195031494</v>
      </c>
      <c r="G25" s="4">
        <v>881.63805563114306</v>
      </c>
      <c r="H25" s="4">
        <v>853.10255446988401</v>
      </c>
      <c r="I25" s="4">
        <v>827.04610678636709</v>
      </c>
      <c r="J25" s="4">
        <v>806.80359843781093</v>
      </c>
      <c r="L25" s="23"/>
    </row>
    <row r="26" spans="1:12">
      <c r="A26" s="4" t="s">
        <v>417</v>
      </c>
      <c r="B26" s="4" t="s">
        <v>215</v>
      </c>
      <c r="C26" s="4">
        <v>255.97730948399999</v>
      </c>
      <c r="D26" s="4">
        <v>238.51339178309999</v>
      </c>
      <c r="E26" s="4">
        <v>212.15367602560798</v>
      </c>
      <c r="F26" s="4">
        <v>187.16922711036</v>
      </c>
      <c r="G26" s="4">
        <v>165.921285846888</v>
      </c>
      <c r="H26" s="4">
        <v>147.76039914994797</v>
      </c>
      <c r="I26" s="4">
        <v>132.79637312654398</v>
      </c>
      <c r="J26" s="4">
        <v>120.64685069552399</v>
      </c>
      <c r="L26" s="23"/>
    </row>
    <row r="27" spans="1:12">
      <c r="A27" s="4" t="s">
        <v>415</v>
      </c>
      <c r="B27" s="4" t="s">
        <v>24</v>
      </c>
      <c r="C27" s="4">
        <v>539.97937788561421</v>
      </c>
      <c r="D27" s="4">
        <v>534.57958410675838</v>
      </c>
      <c r="E27" s="4">
        <v>523.94145038303327</v>
      </c>
      <c r="F27" s="4">
        <v>513.46262137537326</v>
      </c>
      <c r="G27" s="4">
        <v>503.14097480282692</v>
      </c>
      <c r="H27" s="4">
        <v>492.97441489959414</v>
      </c>
      <c r="I27" s="4">
        <v>482.9608720969469</v>
      </c>
      <c r="J27" s="4">
        <v>473.09830270886147</v>
      </c>
      <c r="L27" s="23"/>
    </row>
    <row r="28" spans="1:12">
      <c r="A28" s="4" t="s">
        <v>415</v>
      </c>
      <c r="B28" s="4" t="s">
        <v>151</v>
      </c>
      <c r="C28" s="4">
        <v>281.89366791896333</v>
      </c>
      <c r="D28" s="4">
        <v>303.16544104286027</v>
      </c>
      <c r="E28" s="4">
        <v>319.26351509264578</v>
      </c>
      <c r="F28" s="4">
        <v>321.17442406383879</v>
      </c>
      <c r="G28" s="4">
        <v>323.24879528715388</v>
      </c>
      <c r="H28" s="4">
        <v>328.35671737544413</v>
      </c>
      <c r="I28" s="4">
        <v>335.57340032269769</v>
      </c>
      <c r="J28" s="4">
        <v>345.7279521390916</v>
      </c>
      <c r="L28" s="23"/>
    </row>
    <row r="29" spans="1:12">
      <c r="A29" s="4" t="s">
        <v>415</v>
      </c>
      <c r="B29" s="4" t="s">
        <v>152</v>
      </c>
      <c r="C29" s="4">
        <v>1006.0719845938196</v>
      </c>
      <c r="D29" s="4">
        <v>998.93805948107808</v>
      </c>
      <c r="E29" s="4">
        <v>925.99410162876973</v>
      </c>
      <c r="F29" s="4">
        <v>906.14193220819118</v>
      </c>
      <c r="G29" s="4">
        <v>884.93457958492286</v>
      </c>
      <c r="H29" s="4">
        <v>885.56661025158246</v>
      </c>
      <c r="I29" s="4">
        <v>879.51827837927158</v>
      </c>
      <c r="J29" s="4">
        <v>868.81811700326045</v>
      </c>
      <c r="L29" s="23"/>
    </row>
    <row r="30" spans="1:12">
      <c r="A30" s="4" t="s">
        <v>415</v>
      </c>
      <c r="B30" s="4" t="s">
        <v>277</v>
      </c>
      <c r="C30" s="4">
        <v>1657.9316191876569</v>
      </c>
      <c r="D30" s="4">
        <v>1581.6419521203393</v>
      </c>
      <c r="E30" s="4">
        <v>1471.737905061497</v>
      </c>
      <c r="F30" s="4">
        <v>1373.5031077194544</v>
      </c>
      <c r="G30" s="4">
        <v>1330.8179019371184</v>
      </c>
      <c r="H30" s="4">
        <v>1272.7268333190736</v>
      </c>
      <c r="I30" s="4">
        <v>1225.7980314472256</v>
      </c>
      <c r="J30" s="4">
        <v>1166.4747525841487</v>
      </c>
      <c r="L30" s="23"/>
    </row>
    <row r="31" spans="1:12">
      <c r="A31" s="4" t="s">
        <v>415</v>
      </c>
      <c r="B31" s="4" t="s">
        <v>213</v>
      </c>
      <c r="C31" s="4">
        <v>221.21443468799896</v>
      </c>
      <c r="D31" s="4">
        <v>197.99613518630295</v>
      </c>
      <c r="E31" s="4">
        <v>192.86683910208001</v>
      </c>
      <c r="F31" s="4">
        <v>191.545208494848</v>
      </c>
      <c r="G31" s="4">
        <v>195.19562083507199</v>
      </c>
      <c r="H31" s="4">
        <v>198.51190055049599</v>
      </c>
      <c r="I31" s="4">
        <v>202.12308087753496</v>
      </c>
      <c r="J31" s="4">
        <v>210.19308335251202</v>
      </c>
      <c r="L31" s="23"/>
    </row>
    <row r="32" spans="1:12">
      <c r="A32" s="4" t="s">
        <v>415</v>
      </c>
      <c r="B32" s="4" t="s">
        <v>214</v>
      </c>
      <c r="C32" s="4">
        <v>1085.85074291616</v>
      </c>
      <c r="D32" s="4">
        <v>1031.1328163111041</v>
      </c>
      <c r="E32" s="4">
        <v>978.850531219392</v>
      </c>
      <c r="F32" s="4">
        <v>921.499206473664</v>
      </c>
      <c r="G32" s="4">
        <v>866.5231596952309</v>
      </c>
      <c r="H32" s="4">
        <v>824.51892656764812</v>
      </c>
      <c r="I32" s="4">
        <v>793.18959017500697</v>
      </c>
      <c r="J32" s="4">
        <v>770.24154353702397</v>
      </c>
      <c r="L32" s="23"/>
    </row>
    <row r="33" spans="1:12">
      <c r="A33" s="4" t="s">
        <v>415</v>
      </c>
      <c r="B33" s="4" t="s">
        <v>215</v>
      </c>
      <c r="C33" s="4">
        <v>223.27835961600002</v>
      </c>
      <c r="D33" s="4">
        <v>210.88008289295897</v>
      </c>
      <c r="E33" s="4">
        <v>195.33787904217496</v>
      </c>
      <c r="F33" s="4">
        <v>179.22891685420799</v>
      </c>
      <c r="G33" s="4">
        <v>166.39306900819099</v>
      </c>
      <c r="H33" s="4">
        <v>155.19402165571199</v>
      </c>
      <c r="I33" s="4">
        <v>145.40109096614401</v>
      </c>
      <c r="J33" s="4">
        <v>138.99602475158298</v>
      </c>
      <c r="L33" s="23"/>
    </row>
    <row r="34" spans="1:12">
      <c r="A34" s="4" t="s">
        <v>414</v>
      </c>
      <c r="B34" s="4" t="s">
        <v>24</v>
      </c>
      <c r="C34" s="4">
        <v>637.44190274103573</v>
      </c>
      <c r="D34" s="4">
        <v>631.06748371362562</v>
      </c>
      <c r="E34" s="4">
        <v>618.5092407877238</v>
      </c>
      <c r="F34" s="4">
        <v>606.13905597196936</v>
      </c>
      <c r="G34" s="4">
        <v>593.95442392845109</v>
      </c>
      <c r="H34" s="4">
        <v>581.95287062020645</v>
      </c>
      <c r="I34" s="4">
        <v>570.13195293573369</v>
      </c>
      <c r="J34" s="4">
        <v>558.48925831788779</v>
      </c>
      <c r="L34" s="23"/>
    </row>
    <row r="35" spans="1:12">
      <c r="A35" s="4" t="s">
        <v>414</v>
      </c>
      <c r="B35" s="4" t="s">
        <v>151</v>
      </c>
      <c r="C35" s="4">
        <v>218.97174877814177</v>
      </c>
      <c r="D35" s="4">
        <v>235.49541670916656</v>
      </c>
      <c r="E35" s="4">
        <v>248.00021489305038</v>
      </c>
      <c r="F35" s="4">
        <v>249.48458693399522</v>
      </c>
      <c r="G35" s="4">
        <v>251.09593456637614</v>
      </c>
      <c r="H35" s="4">
        <v>255.06370950985888</v>
      </c>
      <c r="I35" s="4">
        <v>260.66954555790994</v>
      </c>
      <c r="J35" s="4">
        <v>268.55748424666842</v>
      </c>
      <c r="L35" s="23"/>
    </row>
    <row r="36" spans="1:12">
      <c r="A36" s="4" t="s">
        <v>414</v>
      </c>
      <c r="B36" s="4" t="s">
        <v>152</v>
      </c>
      <c r="C36" s="4">
        <v>329.08862831472635</v>
      </c>
      <c r="D36" s="4">
        <v>326.75510380971741</v>
      </c>
      <c r="E36" s="4">
        <v>302.89495523083173</v>
      </c>
      <c r="F36" s="4">
        <v>296.40126163461531</v>
      </c>
      <c r="G36" s="4">
        <v>289.4642842693267</v>
      </c>
      <c r="H36" s="4">
        <v>289.67102305972031</v>
      </c>
      <c r="I36" s="4">
        <v>287.69259878200387</v>
      </c>
      <c r="J36" s="4">
        <v>284.19254959675658</v>
      </c>
      <c r="L36" s="23"/>
    </row>
    <row r="37" spans="1:12">
      <c r="A37" s="4" t="s">
        <v>414</v>
      </c>
      <c r="B37" s="4" t="s">
        <v>277</v>
      </c>
      <c r="C37" s="4">
        <v>1007.800145740409</v>
      </c>
      <c r="D37" s="4">
        <v>956.76508822275957</v>
      </c>
      <c r="E37" s="4">
        <v>902.88438948264843</v>
      </c>
      <c r="F37" s="4">
        <v>842.30656861058105</v>
      </c>
      <c r="G37" s="4">
        <v>797.773186417072</v>
      </c>
      <c r="H37" s="4">
        <v>739.78735393843158</v>
      </c>
      <c r="I37" s="4">
        <v>684.63601731404879</v>
      </c>
      <c r="J37" s="4">
        <v>630.6495920215466</v>
      </c>
      <c r="L37" s="23"/>
    </row>
    <row r="38" spans="1:12">
      <c r="A38" s="4" t="s">
        <v>414</v>
      </c>
      <c r="B38" s="4" t="s">
        <v>213</v>
      </c>
      <c r="C38" s="4">
        <v>156.29914738800002</v>
      </c>
      <c r="D38" s="4">
        <v>159.47016799474801</v>
      </c>
      <c r="E38" s="4">
        <v>162.60946921040292</v>
      </c>
      <c r="F38" s="4">
        <v>164.10189454077494</v>
      </c>
      <c r="G38" s="4">
        <v>165.12887840565602</v>
      </c>
      <c r="H38" s="4">
        <v>164.33757992026801</v>
      </c>
      <c r="I38" s="4">
        <v>163.58051649844694</v>
      </c>
      <c r="J38" s="4">
        <v>165.0138529262029</v>
      </c>
      <c r="L38" s="23"/>
    </row>
    <row r="39" spans="1:12">
      <c r="A39" s="4" t="s">
        <v>414</v>
      </c>
      <c r="B39" s="4" t="s">
        <v>214</v>
      </c>
      <c r="C39" s="4">
        <v>570.60208186761497</v>
      </c>
      <c r="D39" s="4">
        <v>566.00305742746696</v>
      </c>
      <c r="E39" s="4">
        <v>563.80925665886411</v>
      </c>
      <c r="F39" s="4">
        <v>555.84370619920696</v>
      </c>
      <c r="G39" s="4">
        <v>547.30230182153889</v>
      </c>
      <c r="H39" s="4">
        <v>539.27136531432006</v>
      </c>
      <c r="I39" s="4">
        <v>532.47613546659602</v>
      </c>
      <c r="J39" s="4">
        <v>528.26546962036809</v>
      </c>
      <c r="L39" s="23"/>
    </row>
    <row r="40" spans="1:12">
      <c r="A40" s="4" t="s">
        <v>414</v>
      </c>
      <c r="B40" s="4" t="s">
        <v>215</v>
      </c>
      <c r="C40" s="4">
        <v>141.25291862399999</v>
      </c>
      <c r="D40" s="4">
        <v>142.45968415895891</v>
      </c>
      <c r="E40" s="4">
        <v>138.72657999006</v>
      </c>
      <c r="F40" s="4">
        <v>129.18103170735603</v>
      </c>
      <c r="G40" s="4">
        <v>117.25341436674002</v>
      </c>
      <c r="H40" s="4">
        <v>104.5637969768639</v>
      </c>
      <c r="I40" s="4">
        <v>92.659990593816005</v>
      </c>
      <c r="J40" s="4">
        <v>84.024425335320004</v>
      </c>
      <c r="L40" s="23"/>
    </row>
    <row r="199" spans="4:4">
      <c r="D199"/>
    </row>
    <row r="200" spans="4:4">
      <c r="D200"/>
    </row>
    <row r="201" spans="4:4">
      <c r="D201"/>
    </row>
    <row r="202" spans="4:4">
      <c r="D202"/>
    </row>
    <row r="203" spans="4:4">
      <c r="D203"/>
    </row>
    <row r="204" spans="4:4">
      <c r="D204"/>
    </row>
    <row r="205" spans="4:4">
      <c r="D205"/>
    </row>
    <row r="206" spans="4:4">
      <c r="D206"/>
    </row>
    <row r="207" spans="4:4">
      <c r="D207"/>
    </row>
    <row r="208" spans="4:4">
      <c r="D208"/>
    </row>
    <row r="209" spans="4:4">
      <c r="D209"/>
    </row>
    <row r="210" spans="4:4">
      <c r="D210"/>
    </row>
    <row r="211" spans="4:4">
      <c r="D211"/>
    </row>
    <row r="212" spans="4:4">
      <c r="D212"/>
    </row>
    <row r="213" spans="4:4">
      <c r="D213"/>
    </row>
    <row r="214" spans="4:4">
      <c r="D214"/>
    </row>
    <row r="215" spans="4:4">
      <c r="D215"/>
    </row>
  </sheetData>
  <autoFilter ref="A5:J40" xr:uid="{A70551F1-136A-4AF1-88C1-BE4F3E4AE5EC}"/>
  <conditionalFormatting sqref="A13:A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39"/>
  <dimension ref="A1:I10"/>
  <sheetViews>
    <sheetView workbookViewId="0">
      <selection activeCell="E19" sqref="E19"/>
    </sheetView>
  </sheetViews>
  <sheetFormatPr defaultColWidth="11.42578125" defaultRowHeight="15"/>
  <cols>
    <col min="1" max="1" width="17.42578125" style="1" customWidth="1"/>
    <col min="2" max="16384" width="11.42578125" style="1"/>
  </cols>
  <sheetData>
    <row r="1" spans="1:9">
      <c r="A1" s="1" t="s">
        <v>374</v>
      </c>
    </row>
    <row r="2" spans="1:9">
      <c r="A2" s="1" t="s">
        <v>320</v>
      </c>
    </row>
    <row r="3" spans="1:9">
      <c r="A3" s="1" t="s">
        <v>373</v>
      </c>
    </row>
    <row r="5" spans="1:9">
      <c r="A5" s="1" t="s">
        <v>20</v>
      </c>
      <c r="B5" s="1">
        <v>2015</v>
      </c>
      <c r="C5" s="1">
        <v>2020</v>
      </c>
      <c r="D5" s="1">
        <v>2025</v>
      </c>
      <c r="E5" s="1">
        <v>2030</v>
      </c>
      <c r="F5" s="1">
        <v>2035</v>
      </c>
      <c r="G5" s="1">
        <v>2040</v>
      </c>
      <c r="H5" s="1">
        <v>2045</v>
      </c>
      <c r="I5" s="1">
        <v>2050</v>
      </c>
    </row>
    <row r="6" spans="1:9">
      <c r="A6" s="24" t="s">
        <v>416</v>
      </c>
      <c r="B6" s="1">
        <v>0.1</v>
      </c>
      <c r="C6" s="1">
        <v>0.105</v>
      </c>
      <c r="D6" s="1">
        <v>0.11</v>
      </c>
      <c r="E6" s="1">
        <v>0.115</v>
      </c>
      <c r="F6" s="1">
        <v>0.11</v>
      </c>
      <c r="G6" s="1">
        <v>0.1</v>
      </c>
      <c r="H6" s="1">
        <v>8.5000000000000006E-2</v>
      </c>
      <c r="I6" s="1">
        <v>7.0000000000000007E-2</v>
      </c>
    </row>
    <row r="7" spans="1:9">
      <c r="A7" s="24" t="s">
        <v>413</v>
      </c>
      <c r="B7" s="1">
        <v>0.1</v>
      </c>
      <c r="C7" s="1">
        <v>0.105</v>
      </c>
      <c r="D7" s="1">
        <v>0.11</v>
      </c>
      <c r="E7" s="1">
        <v>0.115</v>
      </c>
      <c r="F7" s="1">
        <v>0.11</v>
      </c>
      <c r="G7" s="1">
        <v>0.1</v>
      </c>
      <c r="H7" s="1">
        <v>8.5000000000000006E-2</v>
      </c>
      <c r="I7" s="1">
        <v>7.0000000000000007E-2</v>
      </c>
    </row>
    <row r="8" spans="1:9">
      <c r="A8" s="24" t="s">
        <v>417</v>
      </c>
      <c r="B8" s="1">
        <v>0.1</v>
      </c>
      <c r="C8" s="1">
        <v>0.105</v>
      </c>
      <c r="D8" s="1">
        <v>0.11</v>
      </c>
      <c r="E8" s="1">
        <v>0.115</v>
      </c>
      <c r="F8" s="1">
        <v>0.11</v>
      </c>
      <c r="G8" s="1">
        <v>0.1</v>
      </c>
      <c r="H8" s="1">
        <v>8.5000000000000006E-2</v>
      </c>
      <c r="I8" s="1">
        <v>7.0000000000000007E-2</v>
      </c>
    </row>
    <row r="9" spans="1:9">
      <c r="A9" s="24" t="s">
        <v>415</v>
      </c>
      <c r="B9" s="1">
        <v>0.1</v>
      </c>
      <c r="C9" s="1">
        <v>0.105</v>
      </c>
      <c r="D9" s="1">
        <v>0.11</v>
      </c>
      <c r="E9" s="1">
        <v>0.115</v>
      </c>
      <c r="F9" s="1">
        <v>0.11</v>
      </c>
      <c r="G9" s="1">
        <v>0.1</v>
      </c>
      <c r="H9" s="1">
        <v>8.5000000000000006E-2</v>
      </c>
      <c r="I9" s="1">
        <v>7.0000000000000007E-2</v>
      </c>
    </row>
    <row r="10" spans="1:9">
      <c r="A10" s="24" t="s">
        <v>414</v>
      </c>
      <c r="B10" s="1">
        <v>0.1</v>
      </c>
      <c r="C10" s="1">
        <v>0.105</v>
      </c>
      <c r="D10" s="1">
        <v>0.11</v>
      </c>
      <c r="E10" s="1">
        <v>0.115</v>
      </c>
      <c r="F10" s="1">
        <v>0.11</v>
      </c>
      <c r="G10" s="1">
        <v>0.1</v>
      </c>
      <c r="H10" s="1">
        <v>8.5000000000000006E-2</v>
      </c>
      <c r="I10" s="1">
        <v>7.0000000000000007E-2</v>
      </c>
    </row>
  </sheetData>
  <autoFilter ref="A5:I10" xr:uid="{E6405648-F89C-4F0C-A24F-9B43CD6CFAF2}"/>
  <conditionalFormatting sqref="A6:A1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8"/>
  <dimension ref="A1:J15"/>
  <sheetViews>
    <sheetView workbookViewId="0">
      <selection activeCell="E17" sqref="E17"/>
    </sheetView>
  </sheetViews>
  <sheetFormatPr defaultColWidth="11.42578125" defaultRowHeight="15"/>
  <cols>
    <col min="1" max="1" width="15.140625" style="1" customWidth="1"/>
    <col min="2" max="16384" width="11.42578125" style="1"/>
  </cols>
  <sheetData>
    <row r="1" spans="1:10">
      <c r="A1" s="1" t="s">
        <v>375</v>
      </c>
    </row>
    <row r="2" spans="1:10">
      <c r="A2" s="1" t="s">
        <v>9</v>
      </c>
    </row>
    <row r="3" spans="1:10">
      <c r="A3" s="1" t="s">
        <v>362</v>
      </c>
    </row>
    <row r="5" spans="1:10">
      <c r="A5" s="1" t="s">
        <v>20</v>
      </c>
      <c r="B5" s="1" t="s">
        <v>21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22" t="s">
        <v>413</v>
      </c>
      <c r="B6" s="1" t="s">
        <v>36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</row>
    <row r="7" spans="1:10">
      <c r="A7" s="22"/>
    </row>
    <row r="8" spans="1:10">
      <c r="A8" s="22"/>
    </row>
    <row r="9" spans="1:10">
      <c r="A9" s="22"/>
    </row>
    <row r="10" spans="1:10">
      <c r="A10" s="22"/>
    </row>
    <row r="11" spans="1:10">
      <c r="A11" s="22"/>
    </row>
    <row r="12" spans="1:10">
      <c r="A12" s="22"/>
    </row>
    <row r="13" spans="1:10">
      <c r="A13" s="22"/>
    </row>
    <row r="14" spans="1:10">
      <c r="A14" s="22"/>
    </row>
    <row r="15" spans="1:10">
      <c r="A15" s="22"/>
    </row>
  </sheetData>
  <dataValidations count="1">
    <dataValidation type="list" allowBlank="1" showInputMessage="1" showErrorMessage="1" sqref="B6:B38" xr:uid="{00000000-0002-0000-1700-000000000000}">
      <formula1>Fuels</formula1>
    </dataValidation>
  </dataValidation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22"/>
  <dimension ref="A1:J15"/>
  <sheetViews>
    <sheetView workbookViewId="0">
      <selection activeCell="N23" sqref="N23"/>
    </sheetView>
  </sheetViews>
  <sheetFormatPr defaultColWidth="11.42578125" defaultRowHeight="15"/>
  <cols>
    <col min="1" max="1" width="11.42578125" style="1"/>
    <col min="2" max="2" width="19" style="1" bestFit="1" customWidth="1"/>
    <col min="3" max="16384" width="11.42578125" style="1"/>
  </cols>
  <sheetData>
    <row r="1" spans="1:10">
      <c r="A1" s="1" t="s">
        <v>376</v>
      </c>
    </row>
    <row r="2" spans="1:10">
      <c r="A2" s="1" t="s">
        <v>10</v>
      </c>
    </row>
    <row r="3" spans="1:10" ht="15.75" customHeight="1">
      <c r="A3" s="1" t="s">
        <v>363</v>
      </c>
    </row>
    <row r="4" spans="1:10" ht="15.75" customHeight="1"/>
    <row r="5" spans="1:10">
      <c r="A5" s="1" t="s">
        <v>20</v>
      </c>
      <c r="B5" s="1" t="s">
        <v>26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" t="s">
        <v>413</v>
      </c>
      <c r="B6" s="1" t="s">
        <v>140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</row>
    <row r="7" spans="1:10">
      <c r="A7" s="1" t="s">
        <v>413</v>
      </c>
      <c r="B7" s="1" t="s">
        <v>141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1:10">
      <c r="A8" s="1" t="s">
        <v>413</v>
      </c>
      <c r="B8" s="1" t="s">
        <v>139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1:10">
      <c r="A9" s="1" t="s">
        <v>413</v>
      </c>
      <c r="B9" s="1" t="s">
        <v>197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</row>
    <row r="10" spans="1:10">
      <c r="A10" s="1" t="s">
        <v>413</v>
      </c>
      <c r="B10" s="1" t="s">
        <v>22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</row>
    <row r="11" spans="1:10">
      <c r="A11" s="1" t="s">
        <v>413</v>
      </c>
      <c r="B11" s="1" t="s">
        <v>58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</row>
    <row r="12" spans="1:10">
      <c r="A12" s="1" t="s">
        <v>413</v>
      </c>
      <c r="B12" s="1" t="s">
        <v>126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</row>
    <row r="13" spans="1:10">
      <c r="A13" s="22" t="s">
        <v>413</v>
      </c>
      <c r="B13" s="1" t="s">
        <v>259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</row>
    <row r="14" spans="1:10">
      <c r="A14" s="22" t="s">
        <v>413</v>
      </c>
      <c r="B14" s="1" t="s">
        <v>102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</row>
    <row r="15" spans="1:10">
      <c r="A15" s="22" t="s">
        <v>413</v>
      </c>
      <c r="B15" s="1" t="s">
        <v>307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</row>
  </sheetData>
  <dataValidations count="2">
    <dataValidation type="list" allowBlank="1" showInputMessage="1" showErrorMessage="1" sqref="B12" xr:uid="{00000000-0002-0000-1800-000000000000}">
      <formula1>Technologies</formula1>
    </dataValidation>
    <dataValidation type="list" allowBlank="1" showInputMessage="1" showErrorMessage="1" sqref="A13:A15" xr:uid="{00000000-0002-0000-18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0"/>
  <dimension ref="A1:M194"/>
  <sheetViews>
    <sheetView topLeftCell="A175" workbookViewId="0">
      <selection activeCell="A6" sqref="A6"/>
    </sheetView>
  </sheetViews>
  <sheetFormatPr defaultColWidth="11.42578125" defaultRowHeight="15"/>
  <cols>
    <col min="1" max="1" width="22.42578125" style="9" customWidth="1"/>
    <col min="2" max="2" width="27.85546875" style="9" bestFit="1" customWidth="1"/>
    <col min="3" max="3" width="24.28515625" style="9" customWidth="1"/>
    <col min="4" max="4" width="19.7109375" style="9" bestFit="1" customWidth="1"/>
    <col min="5" max="5" width="12.5703125" style="9" bestFit="1" customWidth="1"/>
    <col min="6" max="12" width="11.42578125" style="9"/>
    <col min="13" max="13" width="3.42578125" style="9" customWidth="1"/>
    <col min="14" max="16384" width="11.42578125" style="9"/>
  </cols>
  <sheetData>
    <row r="1" spans="1:13">
      <c r="A1" s="11" t="s">
        <v>377</v>
      </c>
    </row>
    <row r="2" spans="1:13">
      <c r="A2" s="11" t="s">
        <v>322</v>
      </c>
    </row>
    <row r="3" spans="1:13">
      <c r="A3" s="57" t="s">
        <v>363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5" spans="1:13">
      <c r="A5" s="11" t="s">
        <v>20</v>
      </c>
      <c r="B5" s="11" t="s">
        <v>26</v>
      </c>
      <c r="C5" s="11" t="s">
        <v>21</v>
      </c>
      <c r="D5" s="11" t="s">
        <v>321</v>
      </c>
      <c r="E5" s="56">
        <v>2015</v>
      </c>
      <c r="F5" s="56">
        <v>2020</v>
      </c>
      <c r="G5" s="56">
        <v>2025</v>
      </c>
      <c r="H5" s="56">
        <v>2030</v>
      </c>
      <c r="I5" s="56">
        <v>2035</v>
      </c>
      <c r="J5" s="56">
        <v>2040</v>
      </c>
      <c r="K5" s="56">
        <v>2045</v>
      </c>
      <c r="L5" s="56">
        <v>2050</v>
      </c>
    </row>
    <row r="6" spans="1:13">
      <c r="A6" s="1" t="s">
        <v>413</v>
      </c>
      <c r="B6" s="9" t="s">
        <v>140</v>
      </c>
      <c r="C6" s="9" t="s">
        <v>24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</row>
    <row r="7" spans="1:13">
      <c r="A7" s="1" t="s">
        <v>413</v>
      </c>
      <c r="B7" s="9" t="s">
        <v>141</v>
      </c>
      <c r="C7" s="9" t="s">
        <v>24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</row>
    <row r="8" spans="1:13">
      <c r="A8" s="1" t="s">
        <v>413</v>
      </c>
      <c r="B8" s="9" t="s">
        <v>153</v>
      </c>
      <c r="C8" s="9" t="s">
        <v>146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</row>
    <row r="9" spans="1:13">
      <c r="A9" s="1" t="s">
        <v>413</v>
      </c>
      <c r="B9" s="9" t="s">
        <v>154</v>
      </c>
      <c r="C9" s="11" t="s">
        <v>203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</row>
    <row r="10" spans="1:13">
      <c r="A10" s="1" t="s">
        <v>413</v>
      </c>
      <c r="B10" s="11" t="s">
        <v>251</v>
      </c>
      <c r="C10" s="1" t="s">
        <v>213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</row>
    <row r="11" spans="1:13">
      <c r="A11" s="1" t="s">
        <v>413</v>
      </c>
      <c r="B11" s="11" t="s">
        <v>253</v>
      </c>
      <c r="C11" s="1" t="s">
        <v>277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</row>
    <row r="12" spans="1:13">
      <c r="A12" s="1" t="s">
        <v>413</v>
      </c>
      <c r="B12" s="11" t="s">
        <v>139</v>
      </c>
      <c r="C12" s="9" t="s">
        <v>24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</row>
    <row r="13" spans="1:13">
      <c r="A13" s="1" t="s">
        <v>413</v>
      </c>
      <c r="B13" s="9" t="s">
        <v>142</v>
      </c>
      <c r="C13" s="9" t="s">
        <v>24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</row>
    <row r="14" spans="1:13">
      <c r="A14" s="1" t="s">
        <v>413</v>
      </c>
      <c r="B14" s="9" t="s">
        <v>197</v>
      </c>
      <c r="C14" s="9" t="s">
        <v>24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</row>
    <row r="15" spans="1:13">
      <c r="A15" s="1" t="s">
        <v>413</v>
      </c>
      <c r="B15" s="25" t="s">
        <v>134</v>
      </c>
      <c r="C15" s="9" t="s">
        <v>143</v>
      </c>
      <c r="D15" s="9">
        <v>1</v>
      </c>
      <c r="E15" s="9">
        <v>0.79887218045112784</v>
      </c>
      <c r="F15" s="9">
        <v>0.78343636058075206</v>
      </c>
      <c r="G15" s="9">
        <v>0.76813754502875276</v>
      </c>
      <c r="H15" s="9">
        <v>0.75297573379512917</v>
      </c>
      <c r="I15" s="9">
        <v>0.73795092687988195</v>
      </c>
      <c r="J15" s="9">
        <v>0.72306312428301067</v>
      </c>
      <c r="K15" s="9">
        <v>0.70831232600451566</v>
      </c>
      <c r="L15" s="9">
        <v>0.69369853204439669</v>
      </c>
    </row>
    <row r="16" spans="1:13">
      <c r="A16" s="1" t="s">
        <v>413</v>
      </c>
      <c r="B16" s="25" t="s">
        <v>134</v>
      </c>
      <c r="C16" s="9" t="s">
        <v>276</v>
      </c>
      <c r="D16" s="9">
        <v>2</v>
      </c>
      <c r="E16" s="9">
        <v>0.95864661654135341</v>
      </c>
      <c r="F16" s="9">
        <v>0.94012363269690247</v>
      </c>
      <c r="G16" s="9">
        <v>0.92176505403450326</v>
      </c>
      <c r="H16" s="9">
        <v>0.90357088055415491</v>
      </c>
      <c r="I16" s="9">
        <v>0.88554111225585819</v>
      </c>
      <c r="J16" s="9">
        <v>0.86767574913961276</v>
      </c>
      <c r="K16" s="9">
        <v>0.84997479120541886</v>
      </c>
      <c r="L16" s="9">
        <v>0.83243823845327602</v>
      </c>
    </row>
    <row r="17" spans="1:12">
      <c r="A17" s="1" t="s">
        <v>413</v>
      </c>
      <c r="B17" s="25" t="s">
        <v>134</v>
      </c>
      <c r="C17" s="9" t="s">
        <v>279</v>
      </c>
      <c r="D17" s="9">
        <v>3</v>
      </c>
      <c r="E17" s="9">
        <v>0.79887218045112784</v>
      </c>
      <c r="F17" s="9">
        <v>0.78343636058075206</v>
      </c>
      <c r="G17" s="9">
        <v>0.76813754502875276</v>
      </c>
      <c r="H17" s="9">
        <v>0.75297573379512917</v>
      </c>
      <c r="I17" s="9">
        <v>0.73795092687988195</v>
      </c>
      <c r="J17" s="9">
        <v>0.72306312428301067</v>
      </c>
      <c r="K17" s="9">
        <v>0.70831232600451566</v>
      </c>
      <c r="L17" s="9">
        <v>0.69369853204439669</v>
      </c>
    </row>
    <row r="18" spans="1:12">
      <c r="A18" s="1" t="s">
        <v>413</v>
      </c>
      <c r="B18" s="25" t="s">
        <v>135</v>
      </c>
      <c r="C18" s="9" t="s">
        <v>24</v>
      </c>
      <c r="D18" s="9">
        <v>1</v>
      </c>
      <c r="E18" s="9">
        <v>0.46992481203007519</v>
      </c>
      <c r="F18" s="9">
        <v>0.44759539154007466</v>
      </c>
      <c r="G18" s="9">
        <v>0.42580942151296608</v>
      </c>
      <c r="H18" s="9">
        <v>0.40456690194874939</v>
      </c>
      <c r="I18" s="9">
        <v>0.38386783284742465</v>
      </c>
      <c r="J18" s="9">
        <v>0.36371221420899186</v>
      </c>
      <c r="K18" s="9">
        <v>0.34410004603345101</v>
      </c>
      <c r="L18" s="9">
        <v>0.325031328320802</v>
      </c>
    </row>
    <row r="19" spans="1:12">
      <c r="A19" s="1" t="s">
        <v>413</v>
      </c>
      <c r="B19" s="25" t="s">
        <v>182</v>
      </c>
      <c r="C19" s="9" t="s">
        <v>24</v>
      </c>
      <c r="D19" s="9">
        <v>1</v>
      </c>
      <c r="E19" s="9">
        <v>0.54921428571428577</v>
      </c>
      <c r="F19" s="9">
        <v>0.51316042274052476</v>
      </c>
      <c r="G19" s="9">
        <v>0.47822740524781349</v>
      </c>
      <c r="H19" s="9">
        <v>0.44441523323615156</v>
      </c>
      <c r="I19" s="9">
        <v>0.41172390670553932</v>
      </c>
      <c r="J19" s="9">
        <v>0.38015342565597665</v>
      </c>
      <c r="K19" s="9">
        <v>0.34970379008746355</v>
      </c>
      <c r="L19" s="9">
        <v>0.32037500000000002</v>
      </c>
    </row>
    <row r="20" spans="1:12">
      <c r="A20" s="1" t="s">
        <v>413</v>
      </c>
      <c r="B20" s="25" t="s">
        <v>129</v>
      </c>
      <c r="C20" s="9" t="s">
        <v>24</v>
      </c>
      <c r="D20" s="9">
        <v>1</v>
      </c>
      <c r="E20" s="9">
        <v>2.9749999999999996</v>
      </c>
      <c r="F20" s="9">
        <v>2.8648351648351653</v>
      </c>
      <c r="G20" s="9">
        <v>2.7632783882783882</v>
      </c>
      <c r="H20" s="9">
        <v>2.6648122710622717</v>
      </c>
      <c r="I20" s="9">
        <v>2.5668669871794876</v>
      </c>
      <c r="J20" s="9">
        <v>2.4691735347985344</v>
      </c>
      <c r="K20" s="9">
        <v>2.3716017055860803</v>
      </c>
      <c r="L20" s="9">
        <v>2.2740384615384617</v>
      </c>
    </row>
    <row r="21" spans="1:12">
      <c r="A21" s="1" t="s">
        <v>413</v>
      </c>
      <c r="B21" s="25" t="s">
        <v>61</v>
      </c>
      <c r="C21" s="1" t="s">
        <v>146</v>
      </c>
      <c r="D21" s="9">
        <v>1</v>
      </c>
      <c r="E21" s="9">
        <v>2.9849999999999999</v>
      </c>
      <c r="F21" s="9">
        <v>2.8522011661807576</v>
      </c>
      <c r="G21" s="9">
        <v>2.7203352769679303</v>
      </c>
      <c r="H21" s="9">
        <v>2.5894023323615158</v>
      </c>
      <c r="I21" s="9">
        <v>2.459402332361516</v>
      </c>
      <c r="J21" s="9">
        <v>2.3303352769679297</v>
      </c>
      <c r="K21" s="9">
        <v>2.2022011661807577</v>
      </c>
      <c r="L21" s="9">
        <v>2.0749999999999997</v>
      </c>
    </row>
    <row r="22" spans="1:12">
      <c r="A22" s="1" t="s">
        <v>413</v>
      </c>
      <c r="B22" s="25" t="s">
        <v>130</v>
      </c>
      <c r="C22" s="9" t="s">
        <v>143</v>
      </c>
      <c r="D22" s="9">
        <v>1</v>
      </c>
      <c r="E22" s="9">
        <v>3.18</v>
      </c>
      <c r="F22" s="9">
        <v>3.1259364153824798</v>
      </c>
      <c r="G22" s="9">
        <v>3.0723170901013463</v>
      </c>
      <c r="H22" s="9">
        <v>3.0191420241566012</v>
      </c>
      <c r="I22" s="9">
        <v>2.9664112175482438</v>
      </c>
      <c r="J22" s="9">
        <v>2.9141246702762733</v>
      </c>
      <c r="K22" s="9">
        <v>2.8622823823406911</v>
      </c>
      <c r="L22" s="9">
        <v>2.8108843537414967</v>
      </c>
    </row>
    <row r="23" spans="1:12">
      <c r="A23" s="1" t="s">
        <v>413</v>
      </c>
      <c r="B23" s="25" t="s">
        <v>130</v>
      </c>
      <c r="C23" s="9" t="s">
        <v>276</v>
      </c>
      <c r="D23" s="9">
        <v>2</v>
      </c>
      <c r="E23" s="9">
        <v>3.8159999999999998</v>
      </c>
      <c r="F23" s="9">
        <v>3.7511236984589758</v>
      </c>
      <c r="G23" s="9">
        <v>3.6867805081216156</v>
      </c>
      <c r="H23" s="9">
        <v>3.6229704289879212</v>
      </c>
      <c r="I23" s="9">
        <v>3.5596934610578921</v>
      </c>
      <c r="J23" s="9">
        <v>3.4969496043315278</v>
      </c>
      <c r="K23" s="9">
        <v>3.4347388588088297</v>
      </c>
      <c r="L23" s="9">
        <v>3.373061224489796</v>
      </c>
    </row>
    <row r="24" spans="1:12">
      <c r="A24" s="1" t="s">
        <v>413</v>
      </c>
      <c r="B24" s="25" t="s">
        <v>130</v>
      </c>
      <c r="C24" s="9" t="s">
        <v>279</v>
      </c>
      <c r="D24" s="9">
        <v>3</v>
      </c>
      <c r="E24" s="9">
        <v>3.18</v>
      </c>
      <c r="F24" s="9">
        <v>3.1259364153824798</v>
      </c>
      <c r="G24" s="9">
        <v>3.0723170901013463</v>
      </c>
      <c r="H24" s="9">
        <v>3.0191420241566012</v>
      </c>
      <c r="I24" s="9">
        <v>2.9664112175482438</v>
      </c>
      <c r="J24" s="9">
        <v>2.9141246702762733</v>
      </c>
      <c r="K24" s="9">
        <v>2.8622823823406911</v>
      </c>
      <c r="L24" s="9">
        <v>2.8108843537414967</v>
      </c>
    </row>
    <row r="25" spans="1:12">
      <c r="A25" s="1" t="s">
        <v>413</v>
      </c>
      <c r="B25" s="25" t="s">
        <v>131</v>
      </c>
      <c r="C25" s="1" t="s">
        <v>24</v>
      </c>
      <c r="D25" s="9">
        <v>1</v>
      </c>
      <c r="E25" s="9">
        <v>0.62141071428571504</v>
      </c>
      <c r="F25" s="9">
        <v>0.59589286835613431</v>
      </c>
      <c r="G25" s="9">
        <v>0.57071809822830277</v>
      </c>
      <c r="H25" s="9">
        <v>0.54588640390222054</v>
      </c>
      <c r="I25" s="9">
        <v>0.52139778537788772</v>
      </c>
      <c r="J25" s="9">
        <v>0.49725224265530399</v>
      </c>
      <c r="K25" s="9">
        <v>0.47344977573446961</v>
      </c>
      <c r="L25" s="9">
        <v>0.4499903846153846</v>
      </c>
    </row>
    <row r="26" spans="1:12">
      <c r="A26" s="1" t="s">
        <v>413</v>
      </c>
      <c r="B26" s="25" t="s">
        <v>131</v>
      </c>
      <c r="C26" s="1" t="s">
        <v>143</v>
      </c>
      <c r="D26" s="9">
        <v>1</v>
      </c>
      <c r="E26" s="9">
        <v>2.4856428571428602</v>
      </c>
      <c r="F26" s="9">
        <v>2.4480620435929499</v>
      </c>
      <c r="G26" s="9">
        <v>2.4107644037206737</v>
      </c>
      <c r="H26" s="9">
        <v>2.373749937526032</v>
      </c>
      <c r="I26" s="9">
        <v>2.3370186450090249</v>
      </c>
      <c r="J26" s="9">
        <v>2.3005705261696523</v>
      </c>
      <c r="K26" s="9">
        <v>2.2644055810079138</v>
      </c>
      <c r="L26" s="9">
        <v>2.2285238095238094</v>
      </c>
    </row>
    <row r="27" spans="1:12">
      <c r="A27" s="1" t="s">
        <v>413</v>
      </c>
      <c r="B27" s="25" t="s">
        <v>131</v>
      </c>
      <c r="C27" s="9" t="s">
        <v>24</v>
      </c>
      <c r="D27" s="9">
        <v>2</v>
      </c>
      <c r="E27" s="9">
        <v>0.74569285714285793</v>
      </c>
      <c r="F27" s="9">
        <v>0.71507144202736106</v>
      </c>
      <c r="G27" s="9">
        <v>0.68486171787396322</v>
      </c>
      <c r="H27" s="9">
        <v>0.65506368468266474</v>
      </c>
      <c r="I27" s="9">
        <v>0.62567734245346529</v>
      </c>
      <c r="J27" s="9">
        <v>0.59670269118636465</v>
      </c>
      <c r="K27" s="9">
        <v>0.5681397308813636</v>
      </c>
      <c r="L27" s="9">
        <v>0.53998846153846147</v>
      </c>
    </row>
    <row r="28" spans="1:12">
      <c r="A28" s="1" t="s">
        <v>413</v>
      </c>
      <c r="B28" s="9" t="s">
        <v>131</v>
      </c>
      <c r="C28" s="9" t="s">
        <v>276</v>
      </c>
      <c r="D28" s="9">
        <v>2</v>
      </c>
      <c r="E28" s="9">
        <v>3.8159999999999998</v>
      </c>
      <c r="F28" s="9">
        <v>3.7900408163265302</v>
      </c>
      <c r="G28" s="9">
        <v>3.7640816326530611</v>
      </c>
      <c r="H28" s="9">
        <v>3.7381224489795915</v>
      </c>
      <c r="I28" s="9">
        <v>3.7121632653061223</v>
      </c>
      <c r="J28" s="9">
        <v>3.6862040816326527</v>
      </c>
      <c r="K28" s="9">
        <v>3.6602448979591835</v>
      </c>
      <c r="L28" s="9">
        <v>3.6342857142857139</v>
      </c>
    </row>
    <row r="29" spans="1:12">
      <c r="A29" s="1" t="s">
        <v>413</v>
      </c>
      <c r="B29" s="9" t="s">
        <v>131</v>
      </c>
      <c r="C29" s="9" t="s">
        <v>24</v>
      </c>
      <c r="D29" s="9">
        <v>3</v>
      </c>
      <c r="E29" s="9">
        <v>0.62141071428571504</v>
      </c>
      <c r="F29" s="9">
        <v>0.59589286835613431</v>
      </c>
      <c r="G29" s="9">
        <v>0.57071809822830277</v>
      </c>
      <c r="H29" s="9">
        <v>0.54588640390222054</v>
      </c>
      <c r="I29" s="9">
        <v>0.52139778537788772</v>
      </c>
      <c r="J29" s="9">
        <v>0.49725224265530399</v>
      </c>
      <c r="K29" s="9">
        <v>0.47344977573446961</v>
      </c>
      <c r="L29" s="9">
        <v>0.4499903846153846</v>
      </c>
    </row>
    <row r="30" spans="1:12">
      <c r="A30" s="1" t="s">
        <v>413</v>
      </c>
      <c r="B30" s="9" t="s">
        <v>131</v>
      </c>
      <c r="C30" s="9" t="s">
        <v>279</v>
      </c>
      <c r="D30" s="9">
        <v>3</v>
      </c>
      <c r="E30" s="9">
        <v>2.4856428571428602</v>
      </c>
      <c r="F30" s="9">
        <v>2.4480620435929499</v>
      </c>
      <c r="G30" s="9">
        <v>2.4107644037206737</v>
      </c>
      <c r="H30" s="9">
        <v>2.373749937526032</v>
      </c>
      <c r="I30" s="9">
        <v>2.3370186450090249</v>
      </c>
      <c r="J30" s="9">
        <v>2.3005705261696523</v>
      </c>
      <c r="K30" s="9">
        <v>2.2644055810079138</v>
      </c>
      <c r="L30" s="9">
        <v>2.2285238095238094</v>
      </c>
    </row>
    <row r="31" spans="1:12">
      <c r="A31" s="1" t="s">
        <v>413</v>
      </c>
      <c r="B31" s="9" t="s">
        <v>60</v>
      </c>
      <c r="C31" s="9" t="s">
        <v>276</v>
      </c>
      <c r="D31" s="9">
        <v>1</v>
      </c>
      <c r="E31" s="9">
        <v>0.62093023255813951</v>
      </c>
      <c r="F31" s="9">
        <v>0.59738965353583284</v>
      </c>
      <c r="G31" s="9">
        <v>0.57427622211675378</v>
      </c>
      <c r="H31" s="9">
        <v>0.55158993830090175</v>
      </c>
      <c r="I31" s="9">
        <v>0.5293308020882771</v>
      </c>
      <c r="J31" s="9">
        <v>0.50749881347887982</v>
      </c>
      <c r="K31" s="9">
        <v>0.48609397247270991</v>
      </c>
      <c r="L31" s="9">
        <v>0.46511627906976744</v>
      </c>
    </row>
    <row r="32" spans="1:12">
      <c r="A32" s="1" t="s">
        <v>413</v>
      </c>
      <c r="B32" s="9" t="s">
        <v>59</v>
      </c>
      <c r="C32" s="11" t="s">
        <v>143</v>
      </c>
      <c r="D32" s="9">
        <v>1</v>
      </c>
      <c r="E32" s="9">
        <v>0.51744186046511631</v>
      </c>
      <c r="F32" s="9">
        <v>0.50649761565755869</v>
      </c>
      <c r="G32" s="9">
        <v>0.49565507266029335</v>
      </c>
      <c r="H32" s="9">
        <v>0.48491423147332019</v>
      </c>
      <c r="I32" s="9">
        <v>0.47427509209663926</v>
      </c>
      <c r="J32" s="9">
        <v>0.46373765453025062</v>
      </c>
      <c r="K32" s="9">
        <v>0.45330191877415404</v>
      </c>
      <c r="L32" s="9">
        <v>0.44296788482834992</v>
      </c>
    </row>
    <row r="33" spans="1:12">
      <c r="A33" s="1" t="s">
        <v>413</v>
      </c>
      <c r="B33" s="9" t="s">
        <v>59</v>
      </c>
      <c r="C33" s="9" t="s">
        <v>279</v>
      </c>
      <c r="D33" s="9">
        <v>2</v>
      </c>
      <c r="E33" s="9">
        <v>0.51744186046511631</v>
      </c>
      <c r="F33" s="9">
        <v>0.50649761565755869</v>
      </c>
      <c r="G33" s="9">
        <v>0.49565507266029335</v>
      </c>
      <c r="H33" s="9">
        <v>0.48491423147332019</v>
      </c>
      <c r="I33" s="9">
        <v>0.47427509209663926</v>
      </c>
      <c r="J33" s="9">
        <v>0.46373765453025062</v>
      </c>
      <c r="K33" s="9">
        <v>0.45330191877415404</v>
      </c>
      <c r="L33" s="9">
        <v>0.44296788482834992</v>
      </c>
    </row>
    <row r="34" spans="1:12">
      <c r="A34" s="1" t="s">
        <v>413</v>
      </c>
      <c r="B34" s="25" t="s">
        <v>107</v>
      </c>
      <c r="C34" s="1" t="s">
        <v>157</v>
      </c>
      <c r="D34" s="9">
        <v>1</v>
      </c>
      <c r="E34" s="9">
        <v>2.2222222222222223</v>
      </c>
      <c r="F34" s="9">
        <v>2.1591245193729662</v>
      </c>
      <c r="G34" s="9">
        <v>2.0987118251555943</v>
      </c>
      <c r="H34" s="9">
        <v>2.0408163265306123</v>
      </c>
      <c r="I34" s="9">
        <v>2.0266439909297054</v>
      </c>
      <c r="J34" s="9">
        <v>1.9714008052200471</v>
      </c>
      <c r="K34" s="9">
        <v>1.9575177009579341</v>
      </c>
      <c r="L34" s="9">
        <v>1.9436345966958211</v>
      </c>
    </row>
    <row r="35" spans="1:12">
      <c r="A35" s="1" t="s">
        <v>413</v>
      </c>
      <c r="B35" s="25" t="s">
        <v>106</v>
      </c>
      <c r="C35" s="9" t="s">
        <v>158</v>
      </c>
      <c r="D35" s="9">
        <v>1</v>
      </c>
      <c r="E35" s="9">
        <v>2.3809523809523809</v>
      </c>
      <c r="F35" s="9">
        <v>2.2071050642479215</v>
      </c>
      <c r="G35" s="9">
        <v>2.1443359952676722</v>
      </c>
      <c r="H35" s="9">
        <v>2.0842379504993485</v>
      </c>
      <c r="I35" s="9">
        <v>2.0697640758431031</v>
      </c>
      <c r="J35" s="9">
        <v>2.0552902011868577</v>
      </c>
      <c r="K35" s="9">
        <v>2.0408163265306123</v>
      </c>
      <c r="L35" s="9">
        <v>2.0263424518743665</v>
      </c>
    </row>
    <row r="36" spans="1:12">
      <c r="A36" s="1" t="s">
        <v>413</v>
      </c>
      <c r="B36" s="25" t="s">
        <v>22</v>
      </c>
      <c r="C36" s="9" t="s">
        <v>203</v>
      </c>
      <c r="D36" s="9">
        <v>1</v>
      </c>
      <c r="E36" s="9">
        <v>1.7241379310344829</v>
      </c>
      <c r="F36" s="9">
        <v>1.655328798185941</v>
      </c>
      <c r="G36" s="9">
        <v>1.6170402587264414</v>
      </c>
      <c r="H36" s="9">
        <v>1.5799868334430547</v>
      </c>
      <c r="I36" s="9">
        <v>1.5690147026552557</v>
      </c>
      <c r="J36" s="9">
        <v>1.5580425718674566</v>
      </c>
      <c r="K36" s="9">
        <v>1.5346938775510204</v>
      </c>
      <c r="L36" s="9">
        <v>1.511715797430083</v>
      </c>
    </row>
    <row r="37" spans="1:12">
      <c r="A37" s="1" t="s">
        <v>413</v>
      </c>
      <c r="B37" s="25" t="s">
        <v>23</v>
      </c>
      <c r="C37" s="9" t="s">
        <v>144</v>
      </c>
      <c r="D37" s="9">
        <v>1</v>
      </c>
      <c r="E37" s="9">
        <v>2.7027027027027026</v>
      </c>
      <c r="F37" s="9">
        <v>2.6843169700312557</v>
      </c>
      <c r="G37" s="9">
        <v>2.6303854875283443</v>
      </c>
      <c r="H37" s="9">
        <v>2.5778732545649841</v>
      </c>
      <c r="I37" s="9">
        <v>2.4319727891156462</v>
      </c>
      <c r="J37" s="9">
        <v>2.2999676060900551</v>
      </c>
      <c r="K37" s="9">
        <v>2.2837706511175897</v>
      </c>
      <c r="L37" s="9">
        <v>2.2675736961451247</v>
      </c>
    </row>
    <row r="38" spans="1:12">
      <c r="A38" s="1" t="s">
        <v>413</v>
      </c>
      <c r="B38" s="25" t="s">
        <v>58</v>
      </c>
      <c r="C38" s="9" t="s">
        <v>143</v>
      </c>
      <c r="D38" s="9">
        <v>1</v>
      </c>
      <c r="E38" s="9">
        <v>2.6315789473684212</v>
      </c>
      <c r="F38" s="9">
        <v>2.6136770497672757</v>
      </c>
      <c r="G38" s="9">
        <v>2.5957751521661296</v>
      </c>
      <c r="H38" s="9">
        <v>2.5778732545649841</v>
      </c>
      <c r="I38" s="9">
        <v>2.5599713569638385</v>
      </c>
      <c r="J38" s="9">
        <v>2.5420694593626925</v>
      </c>
      <c r="K38" s="9">
        <v>2.5241675617615469</v>
      </c>
      <c r="L38" s="9">
        <v>2.5062656641604009</v>
      </c>
    </row>
    <row r="39" spans="1:12">
      <c r="A39" s="1" t="s">
        <v>413</v>
      </c>
      <c r="B39" s="25" t="s">
        <v>164</v>
      </c>
      <c r="C39" s="9" t="s">
        <v>147</v>
      </c>
      <c r="D39" s="9">
        <v>1</v>
      </c>
      <c r="E39" s="9">
        <v>2.9411764705882351</v>
      </c>
      <c r="F39" s="9">
        <v>2.8011204481792711</v>
      </c>
      <c r="G39" s="9">
        <v>2.6644804263168687</v>
      </c>
      <c r="H39" s="9">
        <v>2.5312564050010247</v>
      </c>
      <c r="I39" s="9">
        <v>2.4014483842317413</v>
      </c>
      <c r="J39" s="9">
        <v>2.2750563640090178</v>
      </c>
      <c r="K39" s="9">
        <v>2.1520803443328549</v>
      </c>
      <c r="L39" s="9">
        <v>2.0325203252032522</v>
      </c>
    </row>
    <row r="40" spans="1:12">
      <c r="A40" s="1" t="s">
        <v>413</v>
      </c>
      <c r="B40" s="25" t="s">
        <v>137</v>
      </c>
      <c r="C40" s="9" t="s">
        <v>276</v>
      </c>
      <c r="D40" s="9">
        <v>1</v>
      </c>
      <c r="E40" s="9">
        <v>1.8603351955307261</v>
      </c>
      <c r="F40" s="9">
        <v>1.7833200319233837</v>
      </c>
      <c r="G40" s="9">
        <v>1.7079010375099761</v>
      </c>
      <c r="H40" s="9">
        <v>1.6340782122905029</v>
      </c>
      <c r="I40" s="9">
        <v>1.5618515562649642</v>
      </c>
      <c r="J40" s="9">
        <v>1.4912210694333599</v>
      </c>
      <c r="K40" s="9">
        <v>1.4221867517956905</v>
      </c>
      <c r="L40" s="9">
        <v>1.3547486033519556</v>
      </c>
    </row>
    <row r="41" spans="1:12">
      <c r="A41" s="1" t="s">
        <v>413</v>
      </c>
      <c r="B41" s="25" t="s">
        <v>62</v>
      </c>
      <c r="C41" s="9" t="s">
        <v>143</v>
      </c>
      <c r="D41" s="9">
        <v>1</v>
      </c>
      <c r="E41" s="9">
        <v>1.2402234636871508</v>
      </c>
      <c r="F41" s="9">
        <v>1.209592216774978</v>
      </c>
      <c r="G41" s="9">
        <v>1.1792650020902216</v>
      </c>
      <c r="H41" s="9">
        <v>1.1492418196328811</v>
      </c>
      <c r="I41" s="9">
        <v>1.1195226694029567</v>
      </c>
      <c r="J41" s="9">
        <v>1.0901075514004483</v>
      </c>
      <c r="K41" s="9">
        <v>1.0609964656253563</v>
      </c>
      <c r="L41" s="9">
        <v>1.0321894120776802</v>
      </c>
    </row>
    <row r="42" spans="1:12">
      <c r="A42" s="1" t="s">
        <v>413</v>
      </c>
      <c r="B42" s="25" t="s">
        <v>62</v>
      </c>
      <c r="C42" s="1" t="s">
        <v>279</v>
      </c>
      <c r="D42" s="9">
        <v>2</v>
      </c>
      <c r="E42" s="9">
        <v>1.2402234636871508</v>
      </c>
      <c r="F42" s="9">
        <v>1.209592216774978</v>
      </c>
      <c r="G42" s="9">
        <v>1.1792650020902216</v>
      </c>
      <c r="H42" s="9">
        <v>1.1492418196328811</v>
      </c>
      <c r="I42" s="9">
        <v>1.1195226694029567</v>
      </c>
      <c r="J42" s="9">
        <v>1.0901075514004483</v>
      </c>
      <c r="K42" s="9">
        <v>1.0609964656253563</v>
      </c>
      <c r="L42" s="9">
        <v>1.0321894120776802</v>
      </c>
    </row>
    <row r="43" spans="1:12">
      <c r="A43" s="1" t="s">
        <v>413</v>
      </c>
      <c r="B43" s="25" t="s">
        <v>138</v>
      </c>
      <c r="C43" s="9" t="s">
        <v>146</v>
      </c>
      <c r="D43" s="9">
        <v>1</v>
      </c>
      <c r="E43" s="9">
        <v>1.3022346368715083</v>
      </c>
      <c r="F43" s="9">
        <v>1.2265762170790102</v>
      </c>
      <c r="G43" s="9">
        <v>1.1528332003192339</v>
      </c>
      <c r="H43" s="9">
        <v>1.0810055865921788</v>
      </c>
      <c r="I43" s="9">
        <v>1.0110933758978453</v>
      </c>
      <c r="J43" s="9">
        <v>0.943096568236233</v>
      </c>
      <c r="K43" s="9">
        <v>0.87701516360734255</v>
      </c>
      <c r="L43" s="9">
        <v>0.8128491620111733</v>
      </c>
    </row>
    <row r="44" spans="1:12">
      <c r="A44" s="1" t="s">
        <v>413</v>
      </c>
      <c r="B44" s="25" t="s">
        <v>132</v>
      </c>
      <c r="C44" s="9" t="s">
        <v>143</v>
      </c>
      <c r="D44" s="9">
        <v>1</v>
      </c>
      <c r="E44" s="9">
        <v>0.67391304347826086</v>
      </c>
      <c r="F44" s="9">
        <v>0.65516291632825197</v>
      </c>
      <c r="G44" s="9">
        <v>0.63660683965327558</v>
      </c>
      <c r="H44" s="9">
        <v>0.6182448134533316</v>
      </c>
      <c r="I44" s="9">
        <v>0.60007683772842013</v>
      </c>
      <c r="J44" s="9">
        <v>0.58210291247854096</v>
      </c>
      <c r="K44" s="9">
        <v>0.5643230377036943</v>
      </c>
      <c r="L44" s="9">
        <v>0.54673721340388015</v>
      </c>
    </row>
    <row r="45" spans="1:12">
      <c r="A45" s="1" t="s">
        <v>413</v>
      </c>
      <c r="B45" s="25" t="s">
        <v>132</v>
      </c>
      <c r="C45" s="9" t="s">
        <v>276</v>
      </c>
      <c r="D45" s="9">
        <v>2</v>
      </c>
      <c r="E45" s="9">
        <v>0.80869565217391304</v>
      </c>
      <c r="F45" s="9">
        <v>0.78619549959390234</v>
      </c>
      <c r="G45" s="9">
        <v>0.76392820758393065</v>
      </c>
      <c r="H45" s="9">
        <v>0.74189377614399798</v>
      </c>
      <c r="I45" s="9">
        <v>0.72009220527410411</v>
      </c>
      <c r="J45" s="9">
        <v>0.69852349497424915</v>
      </c>
      <c r="K45" s="9">
        <v>0.6771876452444332</v>
      </c>
      <c r="L45" s="9">
        <v>0.65608465608465616</v>
      </c>
    </row>
    <row r="46" spans="1:12">
      <c r="A46" s="1" t="s">
        <v>413</v>
      </c>
      <c r="B46" s="25" t="s">
        <v>132</v>
      </c>
      <c r="C46" s="1" t="s">
        <v>279</v>
      </c>
      <c r="D46" s="9">
        <v>3</v>
      </c>
      <c r="E46" s="9">
        <v>0.67391304347826086</v>
      </c>
      <c r="F46" s="9">
        <v>0.65516291632825197</v>
      </c>
      <c r="G46" s="9">
        <v>0.63660683965327558</v>
      </c>
      <c r="H46" s="9">
        <v>0.6182448134533316</v>
      </c>
      <c r="I46" s="9">
        <v>0.60007683772842013</v>
      </c>
      <c r="J46" s="9">
        <v>0.58210291247854096</v>
      </c>
      <c r="K46" s="9">
        <v>0.5643230377036943</v>
      </c>
      <c r="L46" s="9">
        <v>0.54673721340388015</v>
      </c>
    </row>
    <row r="47" spans="1:12">
      <c r="A47" s="1" t="s">
        <v>413</v>
      </c>
      <c r="B47" s="9" t="s">
        <v>133</v>
      </c>
      <c r="C47" s="9" t="s">
        <v>24</v>
      </c>
      <c r="D47" s="9">
        <v>1</v>
      </c>
      <c r="E47" s="9">
        <v>0.375</v>
      </c>
      <c r="F47" s="9">
        <v>0.35735544217687071</v>
      </c>
      <c r="G47" s="9">
        <v>0.3401360544217687</v>
      </c>
      <c r="H47" s="9">
        <v>0.32334183673469385</v>
      </c>
      <c r="I47" s="9">
        <v>0.30697278911564624</v>
      </c>
      <c r="J47" s="9">
        <v>0.29102891156462585</v>
      </c>
      <c r="K47" s="9">
        <v>0.27551020408163263</v>
      </c>
      <c r="L47" s="9">
        <v>0.26041666666666669</v>
      </c>
    </row>
    <row r="48" spans="1:12">
      <c r="A48" s="1" t="s">
        <v>413</v>
      </c>
      <c r="B48" s="9" t="s">
        <v>64</v>
      </c>
      <c r="C48" s="9" t="s">
        <v>24</v>
      </c>
      <c r="D48" s="9">
        <v>1</v>
      </c>
      <c r="E48" s="9">
        <v>0.45999999999999996</v>
      </c>
      <c r="F48" s="9">
        <v>0.35142857142857148</v>
      </c>
      <c r="G48" s="9">
        <v>0.31111111111111112</v>
      </c>
      <c r="H48" s="9">
        <v>0.29559523809523813</v>
      </c>
      <c r="I48" s="9">
        <v>0.2842460317460318</v>
      </c>
      <c r="J48" s="9">
        <v>0.27493055555555557</v>
      </c>
      <c r="K48" s="9">
        <v>0.26660714285714288</v>
      </c>
      <c r="L48" s="9">
        <v>0.25833333333333336</v>
      </c>
    </row>
    <row r="49" spans="1:12">
      <c r="A49" s="1" t="s">
        <v>413</v>
      </c>
      <c r="B49" s="9" t="s">
        <v>127</v>
      </c>
      <c r="C49" s="9" t="s">
        <v>146</v>
      </c>
      <c r="D49" s="9">
        <v>1</v>
      </c>
      <c r="E49" s="9">
        <v>0.45333333333333337</v>
      </c>
      <c r="F49" s="9">
        <v>0.4138192419825073</v>
      </c>
      <c r="G49" s="9">
        <v>0.37609329446064138</v>
      </c>
      <c r="H49" s="9">
        <v>0.3401554907677356</v>
      </c>
      <c r="I49" s="9">
        <v>0.30600583090379008</v>
      </c>
      <c r="J49" s="9">
        <v>0.27364431486880464</v>
      </c>
      <c r="K49" s="9">
        <v>0.24307094266277937</v>
      </c>
      <c r="L49" s="9">
        <v>0.21428571428571427</v>
      </c>
    </row>
    <row r="50" spans="1:12">
      <c r="A50" s="1" t="s">
        <v>413</v>
      </c>
      <c r="B50" s="9" t="s">
        <v>63</v>
      </c>
      <c r="C50" s="9" t="s">
        <v>143</v>
      </c>
      <c r="D50" s="9">
        <v>1</v>
      </c>
      <c r="E50" s="9">
        <v>1.4266666666666667</v>
      </c>
      <c r="F50" s="9">
        <v>1.3663556851311953</v>
      </c>
      <c r="G50" s="9">
        <v>1.3067379332685458</v>
      </c>
      <c r="H50" s="9">
        <v>1.2478134110787171</v>
      </c>
      <c r="I50" s="9">
        <v>1.1895821185617104</v>
      </c>
      <c r="J50" s="9">
        <v>1.1320440557175251</v>
      </c>
      <c r="K50" s="9">
        <v>1.0751992225461613</v>
      </c>
      <c r="L50" s="9">
        <v>1.019047619047619</v>
      </c>
    </row>
    <row r="51" spans="1:12">
      <c r="A51" s="1" t="s">
        <v>413</v>
      </c>
      <c r="B51" s="9" t="s">
        <v>63</v>
      </c>
      <c r="C51" s="9" t="s">
        <v>276</v>
      </c>
      <c r="D51" s="9">
        <v>2</v>
      </c>
      <c r="E51" s="9">
        <v>1.712</v>
      </c>
      <c r="F51" s="9">
        <v>1.7003537414965986</v>
      </c>
      <c r="G51" s="9">
        <v>1.6887074829931972</v>
      </c>
      <c r="H51" s="9">
        <v>1.6770612244897958</v>
      </c>
      <c r="I51" s="9">
        <v>1.6654149659863944</v>
      </c>
      <c r="J51" s="9">
        <v>1.6537687074829932</v>
      </c>
      <c r="K51" s="9">
        <v>1.6421224489795918</v>
      </c>
      <c r="L51" s="9">
        <v>1.6304761904761904</v>
      </c>
    </row>
    <row r="52" spans="1:12">
      <c r="A52" s="1" t="s">
        <v>413</v>
      </c>
      <c r="B52" s="9" t="s">
        <v>63</v>
      </c>
      <c r="C52" s="9" t="s">
        <v>279</v>
      </c>
      <c r="D52" s="9">
        <v>3</v>
      </c>
      <c r="E52" s="9">
        <v>1.4266666666666667</v>
      </c>
      <c r="F52" s="9">
        <v>1.3663556851311953</v>
      </c>
      <c r="G52" s="9">
        <v>1.3067379332685458</v>
      </c>
      <c r="H52" s="9">
        <v>1.2478134110787171</v>
      </c>
      <c r="I52" s="9">
        <v>1.1895821185617104</v>
      </c>
      <c r="J52" s="9">
        <v>1.1320440557175251</v>
      </c>
      <c r="K52" s="9">
        <v>1.0751992225461613</v>
      </c>
      <c r="L52" s="9">
        <v>1.019047619047619</v>
      </c>
    </row>
    <row r="53" spans="1:12">
      <c r="A53" s="1" t="s">
        <v>413</v>
      </c>
      <c r="B53" s="9" t="s">
        <v>128</v>
      </c>
      <c r="C53" s="9" t="s">
        <v>24</v>
      </c>
      <c r="D53" s="9">
        <v>1</v>
      </c>
      <c r="E53" s="9">
        <v>0.19600000000000001</v>
      </c>
      <c r="F53" s="9">
        <v>0.14376556776556776</v>
      </c>
      <c r="G53" s="9">
        <v>0.12412698412698413</v>
      </c>
      <c r="H53" s="9">
        <v>0.1161916971916972</v>
      </c>
      <c r="I53" s="9">
        <v>0.11022863247863247</v>
      </c>
      <c r="J53" s="9">
        <v>0.1052191697191697</v>
      </c>
      <c r="K53" s="9">
        <v>0.10067025335775336</v>
      </c>
      <c r="L53" s="9">
        <v>9.6153846153846145E-2</v>
      </c>
    </row>
    <row r="54" spans="1:12">
      <c r="A54" s="1" t="s">
        <v>413</v>
      </c>
      <c r="B54" s="11" t="s">
        <v>128</v>
      </c>
      <c r="C54" s="9" t="s">
        <v>143</v>
      </c>
      <c r="D54" s="9">
        <v>1</v>
      </c>
      <c r="E54" s="9">
        <v>0.78400000000000003</v>
      </c>
      <c r="F54" s="9">
        <v>0.59062131519274375</v>
      </c>
      <c r="G54" s="9">
        <v>0.52432350718065002</v>
      </c>
      <c r="H54" s="9">
        <v>0.50525170068027214</v>
      </c>
      <c r="I54" s="9">
        <v>0.49406878306878299</v>
      </c>
      <c r="J54" s="9">
        <v>0.48680347694633402</v>
      </c>
      <c r="K54" s="9">
        <v>0.48148356009070298</v>
      </c>
      <c r="L54" s="9">
        <v>0.47619047619047616</v>
      </c>
    </row>
    <row r="55" spans="1:12">
      <c r="A55" s="1" t="s">
        <v>413</v>
      </c>
      <c r="B55" s="11" t="s">
        <v>128</v>
      </c>
      <c r="C55" s="9" t="s">
        <v>24</v>
      </c>
      <c r="D55" s="9">
        <v>2</v>
      </c>
      <c r="E55" s="9">
        <v>0.23519999999999999</v>
      </c>
      <c r="F55" s="9">
        <v>0.17251868131868131</v>
      </c>
      <c r="G55" s="9">
        <v>0.14895238095238095</v>
      </c>
      <c r="H55" s="9">
        <v>0.13943003663003664</v>
      </c>
      <c r="I55" s="9">
        <v>0.13227435897435896</v>
      </c>
      <c r="J55" s="9">
        <v>0.12626300366300366</v>
      </c>
      <c r="K55" s="9">
        <v>0.12080430402930403</v>
      </c>
      <c r="L55" s="9">
        <v>0.11538461538461536</v>
      </c>
    </row>
    <row r="56" spans="1:12">
      <c r="A56" s="1" t="s">
        <v>413</v>
      </c>
      <c r="B56" s="11" t="s">
        <v>128</v>
      </c>
      <c r="C56" s="11" t="s">
        <v>276</v>
      </c>
      <c r="D56" s="9">
        <v>2</v>
      </c>
      <c r="E56" s="9">
        <v>0.94079999999999997</v>
      </c>
      <c r="F56" s="9">
        <v>0.70874557823129247</v>
      </c>
      <c r="G56" s="9">
        <v>0.62918820861678004</v>
      </c>
      <c r="H56" s="9">
        <v>0.60630204081632655</v>
      </c>
      <c r="I56" s="9">
        <v>0.59288253968253957</v>
      </c>
      <c r="J56" s="9">
        <v>0.58416417233560092</v>
      </c>
      <c r="K56" s="9">
        <v>0.57778027210884353</v>
      </c>
      <c r="L56" s="9">
        <v>0.5714285714285714</v>
      </c>
    </row>
    <row r="57" spans="1:12">
      <c r="A57" s="1" t="s">
        <v>413</v>
      </c>
      <c r="B57" s="11" t="s">
        <v>128</v>
      </c>
      <c r="C57" s="11" t="s">
        <v>24</v>
      </c>
      <c r="D57" s="9">
        <v>3</v>
      </c>
      <c r="E57" s="9">
        <v>0.19600000000000001</v>
      </c>
      <c r="F57" s="9">
        <v>0.14376556776556776</v>
      </c>
      <c r="G57" s="9">
        <v>0.12412698412698413</v>
      </c>
      <c r="H57" s="9">
        <v>0.1161916971916972</v>
      </c>
      <c r="I57" s="9">
        <v>0.11022863247863247</v>
      </c>
      <c r="J57" s="9">
        <v>0.1052191697191697</v>
      </c>
      <c r="K57" s="9">
        <v>0.10067025335775336</v>
      </c>
      <c r="L57" s="9">
        <v>9.6153846153846145E-2</v>
      </c>
    </row>
    <row r="58" spans="1:12">
      <c r="A58" s="1" t="s">
        <v>413</v>
      </c>
      <c r="B58" s="9" t="s">
        <v>128</v>
      </c>
      <c r="C58" s="11" t="s">
        <v>279</v>
      </c>
      <c r="D58" s="9">
        <v>3</v>
      </c>
      <c r="E58" s="9">
        <v>0.78400000000000003</v>
      </c>
      <c r="F58" s="9">
        <v>0.59062131519274375</v>
      </c>
      <c r="G58" s="9">
        <v>0.52432350718065002</v>
      </c>
      <c r="H58" s="9">
        <v>0.50525170068027214</v>
      </c>
      <c r="I58" s="9">
        <v>0.49406878306878299</v>
      </c>
      <c r="J58" s="9">
        <v>0.48680347694633402</v>
      </c>
      <c r="K58" s="9">
        <v>0.48148356009070298</v>
      </c>
      <c r="L58" s="9">
        <v>0.47619047619047616</v>
      </c>
    </row>
    <row r="59" spans="1:12">
      <c r="A59" s="1" t="s">
        <v>413</v>
      </c>
      <c r="B59" s="9" t="s">
        <v>178</v>
      </c>
      <c r="C59" s="11" t="s">
        <v>175</v>
      </c>
      <c r="D59" s="9">
        <v>4</v>
      </c>
      <c r="E59" s="9">
        <v>4</v>
      </c>
      <c r="F59" s="9">
        <v>3.9727891156462585</v>
      </c>
      <c r="G59" s="9">
        <v>3.9455782312925169</v>
      </c>
      <c r="H59" s="9">
        <v>3.9183673469387754</v>
      </c>
      <c r="I59" s="9">
        <v>3.8911564625850339</v>
      </c>
      <c r="J59" s="9">
        <v>3.8639455782312924</v>
      </c>
      <c r="K59" s="9">
        <v>3.8367346938775508</v>
      </c>
      <c r="L59" s="9">
        <v>3.8095238095238093</v>
      </c>
    </row>
    <row r="60" spans="1:12">
      <c r="A60" s="1" t="s">
        <v>413</v>
      </c>
      <c r="B60" s="9" t="s">
        <v>179</v>
      </c>
      <c r="C60" s="11" t="s">
        <v>174</v>
      </c>
      <c r="D60" s="9">
        <v>4</v>
      </c>
      <c r="E60" s="9">
        <v>4</v>
      </c>
      <c r="F60" s="9">
        <v>3.9727891156462585</v>
      </c>
      <c r="G60" s="9">
        <v>3.9455782312925169</v>
      </c>
      <c r="H60" s="9">
        <v>3.9183673469387754</v>
      </c>
      <c r="I60" s="9">
        <v>3.8911564625850339</v>
      </c>
      <c r="J60" s="9">
        <v>3.8639455782312924</v>
      </c>
      <c r="K60" s="9">
        <v>3.8367346938775508</v>
      </c>
      <c r="L60" s="9">
        <v>3.8095238095238093</v>
      </c>
    </row>
    <row r="61" spans="1:12">
      <c r="A61" s="1" t="s">
        <v>413</v>
      </c>
      <c r="B61" s="9" t="s">
        <v>125</v>
      </c>
      <c r="C61" s="11" t="s">
        <v>24</v>
      </c>
      <c r="D61" s="9">
        <v>1</v>
      </c>
      <c r="E61" s="9">
        <v>1.5625</v>
      </c>
      <c r="F61" s="9">
        <v>1.3090125290622576</v>
      </c>
      <c r="G61" s="9">
        <v>1.1927634978041848</v>
      </c>
      <c r="H61" s="9">
        <v>1.1252879316283473</v>
      </c>
      <c r="I61" s="9">
        <v>1.0660533992077843</v>
      </c>
      <c r="J61" s="9">
        <v>1.0107711993025057</v>
      </c>
      <c r="K61" s="9">
        <v>0.95738107347369339</v>
      </c>
      <c r="L61" s="9">
        <v>0.90415913200723319</v>
      </c>
    </row>
    <row r="62" spans="1:12">
      <c r="A62" s="1" t="s">
        <v>413</v>
      </c>
      <c r="B62" s="9" t="s">
        <v>126</v>
      </c>
      <c r="C62" s="11" t="s">
        <v>146</v>
      </c>
      <c r="D62" s="9">
        <v>1</v>
      </c>
      <c r="E62" s="9">
        <v>2.1276595744680851</v>
      </c>
      <c r="F62" s="9">
        <v>1.9982993197278911</v>
      </c>
      <c r="G62" s="9">
        <v>1.8742190753852561</v>
      </c>
      <c r="H62" s="9">
        <v>1.7551020408163265</v>
      </c>
      <c r="I62" s="9">
        <v>1.6569003839159426</v>
      </c>
      <c r="J62" s="9">
        <v>1.5606242496998799</v>
      </c>
      <c r="K62" s="9">
        <v>1.4805922368947579</v>
      </c>
      <c r="L62" s="9">
        <v>1.4005602240896358</v>
      </c>
    </row>
    <row r="63" spans="1:12">
      <c r="A63" s="1" t="s">
        <v>413</v>
      </c>
      <c r="B63" s="9" t="s">
        <v>126</v>
      </c>
      <c r="C63" s="11" t="s">
        <v>146</v>
      </c>
      <c r="D63" s="9">
        <v>2</v>
      </c>
      <c r="E63" s="9">
        <v>2.7027027027027026</v>
      </c>
      <c r="F63" s="9">
        <v>2.5241675617615469</v>
      </c>
      <c r="G63" s="9">
        <v>2.3853697323085079</v>
      </c>
      <c r="H63" s="9">
        <v>2.2501308215593929</v>
      </c>
      <c r="I63" s="9">
        <v>2.1183156807026609</v>
      </c>
      <c r="J63" s="9">
        <v>1.989795918367347</v>
      </c>
      <c r="K63" s="9">
        <v>1.8877551020408165</v>
      </c>
      <c r="L63" s="9">
        <v>1.7857142857142858</v>
      </c>
    </row>
    <row r="64" spans="1:12">
      <c r="A64" s="1" t="s">
        <v>413</v>
      </c>
      <c r="B64" s="9" t="s">
        <v>163</v>
      </c>
      <c r="C64" s="11" t="s">
        <v>146</v>
      </c>
      <c r="D64" s="9">
        <v>1</v>
      </c>
      <c r="E64" s="9">
        <v>1.6666666666666667</v>
      </c>
      <c r="F64" s="9">
        <v>1.5482185453030932</v>
      </c>
      <c r="G64" s="9">
        <v>1.4340615652569006</v>
      </c>
      <c r="H64" s="9">
        <v>1.3241957265280879</v>
      </c>
      <c r="I64" s="9">
        <v>1.2186210291166559</v>
      </c>
      <c r="J64" s="9">
        <v>1.117337473022604</v>
      </c>
      <c r="K64" s="9">
        <v>1.0203450582459328</v>
      </c>
      <c r="L64" s="9">
        <v>0.92764378478664189</v>
      </c>
    </row>
    <row r="65" spans="1:12">
      <c r="A65" s="1" t="s">
        <v>413</v>
      </c>
      <c r="B65" s="9" t="s">
        <v>163</v>
      </c>
      <c r="C65" s="11" t="s">
        <v>147</v>
      </c>
      <c r="D65" s="9">
        <v>2</v>
      </c>
      <c r="E65" s="9">
        <v>2.5641025641025639</v>
      </c>
      <c r="F65" s="9">
        <v>2.3339273339273339</v>
      </c>
      <c r="G65" s="9">
        <v>2.112002112002112</v>
      </c>
      <c r="H65" s="9">
        <v>1.8983268983268979</v>
      </c>
      <c r="I65" s="9">
        <v>1.6929016929016929</v>
      </c>
      <c r="J65" s="9">
        <v>1.4957264957264955</v>
      </c>
      <c r="K65" s="9">
        <v>1.3068013068013069</v>
      </c>
      <c r="L65" s="9">
        <v>1.1261261261261262</v>
      </c>
    </row>
    <row r="66" spans="1:12">
      <c r="A66" s="1" t="s">
        <v>413</v>
      </c>
      <c r="B66" s="1" t="s">
        <v>199</v>
      </c>
      <c r="C66" s="11" t="s">
        <v>147</v>
      </c>
      <c r="D66" s="11">
        <v>1</v>
      </c>
      <c r="E66" s="9">
        <v>3.3333333333333335</v>
      </c>
      <c r="F66" s="9">
        <v>3.0505952380952381</v>
      </c>
      <c r="G66" s="9">
        <v>2.9304029304029302</v>
      </c>
      <c r="H66" s="9">
        <v>2.8138528138528138</v>
      </c>
      <c r="I66" s="9">
        <v>2.700781805259417</v>
      </c>
      <c r="J66" s="9">
        <v>2.591036414565826</v>
      </c>
      <c r="K66" s="9">
        <v>2.4844720496894417</v>
      </c>
      <c r="L66" s="9">
        <v>2.3809523809523809</v>
      </c>
    </row>
    <row r="67" spans="1:12">
      <c r="A67" s="1" t="s">
        <v>413</v>
      </c>
      <c r="B67" s="1" t="s">
        <v>200</v>
      </c>
      <c r="C67" s="11" t="s">
        <v>147</v>
      </c>
      <c r="D67" s="11">
        <v>1</v>
      </c>
      <c r="E67" s="9">
        <v>2.9411764705882351</v>
      </c>
      <c r="F67" s="9">
        <v>2.7891156462585034</v>
      </c>
      <c r="G67" s="9">
        <v>2.6827632461435282</v>
      </c>
      <c r="H67" s="9">
        <v>1.5476190476190477</v>
      </c>
      <c r="I67" s="9">
        <v>2.4453024453024454</v>
      </c>
      <c r="J67" s="9">
        <v>2.318295739348371</v>
      </c>
      <c r="K67" s="9">
        <v>2.2556390977443614</v>
      </c>
      <c r="L67" s="9">
        <v>2.192982456140351</v>
      </c>
    </row>
    <row r="68" spans="1:12">
      <c r="A68" s="1" t="s">
        <v>413</v>
      </c>
      <c r="B68" s="1" t="s">
        <v>110</v>
      </c>
      <c r="C68" s="11" t="s">
        <v>204</v>
      </c>
      <c r="D68" s="11">
        <v>2</v>
      </c>
      <c r="E68" s="9">
        <v>1.7543859649122808</v>
      </c>
      <c r="F68" s="9">
        <v>1.6833852184941775</v>
      </c>
      <c r="G68" s="9">
        <v>1.6439909297052155</v>
      </c>
      <c r="H68" s="9">
        <v>1.6058882569421211</v>
      </c>
      <c r="I68" s="9">
        <v>1.5817709197500138</v>
      </c>
      <c r="J68" s="9">
        <v>1.5580425718674566</v>
      </c>
      <c r="K68" s="9">
        <v>1.5346938775510204</v>
      </c>
      <c r="L68" s="9">
        <v>1.511715797430083</v>
      </c>
    </row>
    <row r="69" spans="1:12">
      <c r="A69" s="1" t="s">
        <v>413</v>
      </c>
      <c r="B69" s="1" t="s">
        <v>116</v>
      </c>
      <c r="C69" s="11" t="s">
        <v>204</v>
      </c>
      <c r="D69" s="11">
        <v>2</v>
      </c>
      <c r="E69" s="9">
        <v>1.1111111111111112</v>
      </c>
      <c r="F69" s="9">
        <v>1.1035525321239608</v>
      </c>
      <c r="G69" s="9">
        <v>1.0959939531368104</v>
      </c>
      <c r="H69" s="9">
        <v>1.08843537414966</v>
      </c>
      <c r="I69" s="9">
        <v>1.0808767951625096</v>
      </c>
      <c r="J69" s="9">
        <v>1.0733182161753589</v>
      </c>
      <c r="K69" s="9">
        <v>1.0657596371882085</v>
      </c>
      <c r="L69" s="9">
        <v>1.0582010582010581</v>
      </c>
    </row>
    <row r="70" spans="1:12">
      <c r="A70" s="1" t="s">
        <v>413</v>
      </c>
      <c r="B70" s="1" t="s">
        <v>122</v>
      </c>
      <c r="C70" s="9" t="s">
        <v>204</v>
      </c>
      <c r="D70" s="11">
        <v>2</v>
      </c>
      <c r="E70" s="9">
        <v>1.1111111111111112</v>
      </c>
      <c r="F70" s="9">
        <v>1.1035525321239608</v>
      </c>
      <c r="G70" s="9">
        <v>1.0959939531368104</v>
      </c>
      <c r="H70" s="9">
        <v>1.08843537414966</v>
      </c>
      <c r="I70" s="9">
        <v>1.0808767951625096</v>
      </c>
      <c r="J70" s="9">
        <v>1.0733182161753589</v>
      </c>
      <c r="K70" s="9">
        <v>1.0657596371882085</v>
      </c>
      <c r="L70" s="9">
        <v>1.0582010582010581</v>
      </c>
    </row>
    <row r="71" spans="1:12">
      <c r="A71" s="1" t="s">
        <v>413</v>
      </c>
      <c r="B71" s="1" t="s">
        <v>22</v>
      </c>
      <c r="C71" s="9" t="s">
        <v>204</v>
      </c>
      <c r="D71" s="11">
        <v>2</v>
      </c>
      <c r="E71" s="9">
        <v>1.7241379310344829</v>
      </c>
      <c r="F71" s="9">
        <v>1.655328798185941</v>
      </c>
      <c r="G71" s="9">
        <v>1.6170402587264414</v>
      </c>
      <c r="H71" s="9">
        <v>1.5799868334430547</v>
      </c>
      <c r="I71" s="9">
        <v>1.5690147026552557</v>
      </c>
      <c r="J71" s="9">
        <v>1.5580425718674566</v>
      </c>
      <c r="K71" s="9">
        <v>1.5346938775510204</v>
      </c>
      <c r="L71" s="9">
        <v>1.511715797430083</v>
      </c>
    </row>
    <row r="72" spans="1:12">
      <c r="A72" s="1" t="s">
        <v>413</v>
      </c>
      <c r="B72" s="1" t="s">
        <v>110</v>
      </c>
      <c r="C72" s="9" t="s">
        <v>205</v>
      </c>
      <c r="D72" s="11">
        <v>3</v>
      </c>
      <c r="E72" s="9">
        <v>1.7543859649122808</v>
      </c>
      <c r="F72" s="9">
        <v>1.6833852184941775</v>
      </c>
      <c r="G72" s="9">
        <v>1.6439909297052155</v>
      </c>
      <c r="H72" s="9">
        <v>1.6058882569421211</v>
      </c>
      <c r="I72" s="9">
        <v>1.5817709197500138</v>
      </c>
      <c r="J72" s="9">
        <v>1.5580425718674566</v>
      </c>
      <c r="K72" s="9">
        <v>1.5346938775510204</v>
      </c>
      <c r="L72" s="9">
        <v>1.511715797430083</v>
      </c>
    </row>
    <row r="73" spans="1:12">
      <c r="A73" s="1" t="s">
        <v>413</v>
      </c>
      <c r="B73" s="1" t="s">
        <v>116</v>
      </c>
      <c r="C73" s="9" t="s">
        <v>205</v>
      </c>
      <c r="D73" s="11">
        <v>3</v>
      </c>
      <c r="E73" s="9">
        <v>1.1111111111111112</v>
      </c>
      <c r="F73" s="9">
        <v>1.1035525321239608</v>
      </c>
      <c r="G73" s="9">
        <v>1.0959939531368104</v>
      </c>
      <c r="H73" s="9">
        <v>1.08843537414966</v>
      </c>
      <c r="I73" s="9">
        <v>1.0808767951625096</v>
      </c>
      <c r="J73" s="9">
        <v>1.0733182161753589</v>
      </c>
      <c r="K73" s="9">
        <v>1.0657596371882085</v>
      </c>
      <c r="L73" s="9">
        <v>1.0582010582010581</v>
      </c>
    </row>
    <row r="74" spans="1:12">
      <c r="A74" s="1" t="s">
        <v>413</v>
      </c>
      <c r="B74" s="1" t="s">
        <v>122</v>
      </c>
      <c r="C74" s="9" t="s">
        <v>205</v>
      </c>
      <c r="D74" s="11">
        <v>3</v>
      </c>
      <c r="E74" s="9">
        <v>1.1111111111111112</v>
      </c>
      <c r="F74" s="9">
        <v>1.1035525321239608</v>
      </c>
      <c r="G74" s="9">
        <v>1.0959939531368104</v>
      </c>
      <c r="H74" s="9">
        <v>1.08843537414966</v>
      </c>
      <c r="I74" s="9">
        <v>1.0808767951625096</v>
      </c>
      <c r="J74" s="9">
        <v>1.0733182161753589</v>
      </c>
      <c r="K74" s="9">
        <v>1.0657596371882085</v>
      </c>
      <c r="L74" s="9">
        <v>1.0582010582010581</v>
      </c>
    </row>
    <row r="75" spans="1:12">
      <c r="A75" s="1" t="s">
        <v>413</v>
      </c>
      <c r="B75" s="1" t="s">
        <v>22</v>
      </c>
      <c r="C75" s="9" t="s">
        <v>205</v>
      </c>
      <c r="D75" s="11">
        <v>3</v>
      </c>
      <c r="E75" s="9">
        <v>1.7241379310344829</v>
      </c>
      <c r="F75" s="9">
        <v>1.655328798185941</v>
      </c>
      <c r="G75" s="9">
        <v>1.6170402587264414</v>
      </c>
      <c r="H75" s="9">
        <v>1.5799868334430547</v>
      </c>
      <c r="I75" s="9">
        <v>1.5690147026552557</v>
      </c>
      <c r="J75" s="9">
        <v>1.5580425718674566</v>
      </c>
      <c r="K75" s="9">
        <v>1.5346938775510204</v>
      </c>
      <c r="L75" s="9">
        <v>1.511715797430083</v>
      </c>
    </row>
    <row r="76" spans="1:12">
      <c r="A76" s="1" t="s">
        <v>413</v>
      </c>
      <c r="B76" s="1" t="s">
        <v>225</v>
      </c>
      <c r="C76" s="11" t="s">
        <v>203</v>
      </c>
      <c r="D76" s="11">
        <v>1</v>
      </c>
      <c r="E76" s="9">
        <v>1.1111111111111112</v>
      </c>
      <c r="F76" s="9">
        <v>1.1035525321239608</v>
      </c>
      <c r="G76" s="9">
        <v>1.0959939531368104</v>
      </c>
      <c r="H76" s="9">
        <v>1.08843537414966</v>
      </c>
      <c r="I76" s="9">
        <v>1.0808767951625096</v>
      </c>
      <c r="J76" s="9">
        <v>1.0733182161753589</v>
      </c>
      <c r="K76" s="9">
        <v>1.0657596371882085</v>
      </c>
      <c r="L76" s="9">
        <v>1.0582010582010581</v>
      </c>
    </row>
    <row r="77" spans="1:12">
      <c r="A77" s="1" t="s">
        <v>413</v>
      </c>
      <c r="B77" s="1" t="s">
        <v>225</v>
      </c>
      <c r="C77" s="9" t="s">
        <v>204</v>
      </c>
      <c r="D77" s="9">
        <v>2</v>
      </c>
      <c r="E77" s="9">
        <v>1.1111111111111112</v>
      </c>
      <c r="F77" s="9">
        <v>1.1035525321239608</v>
      </c>
      <c r="G77" s="9">
        <v>1.0959939531368104</v>
      </c>
      <c r="H77" s="9">
        <v>1.08843537414966</v>
      </c>
      <c r="I77" s="9">
        <v>1.0808767951625096</v>
      </c>
      <c r="J77" s="9">
        <v>1.0733182161753589</v>
      </c>
      <c r="K77" s="9">
        <v>1.0657596371882085</v>
      </c>
      <c r="L77" s="9">
        <v>1.0582010582010581</v>
      </c>
    </row>
    <row r="78" spans="1:12">
      <c r="A78" s="1" t="s">
        <v>413</v>
      </c>
      <c r="B78" s="1" t="s">
        <v>225</v>
      </c>
      <c r="C78" s="11" t="s">
        <v>205</v>
      </c>
      <c r="D78" s="11">
        <v>3</v>
      </c>
      <c r="E78" s="9">
        <v>1.1111111111111112</v>
      </c>
      <c r="F78" s="9">
        <v>1.1035525321239608</v>
      </c>
      <c r="G78" s="9">
        <v>1.0959939531368104</v>
      </c>
      <c r="H78" s="9">
        <v>1.08843537414966</v>
      </c>
      <c r="I78" s="9">
        <v>1.0808767951625096</v>
      </c>
      <c r="J78" s="9">
        <v>1.0733182161753589</v>
      </c>
      <c r="K78" s="9">
        <v>1.0657596371882085</v>
      </c>
      <c r="L78" s="9">
        <v>1.0582010582010581</v>
      </c>
    </row>
    <row r="79" spans="1:12">
      <c r="A79" s="1" t="s">
        <v>413</v>
      </c>
      <c r="B79" s="1" t="s">
        <v>212</v>
      </c>
      <c r="C79" s="11" t="s">
        <v>203</v>
      </c>
      <c r="D79" s="11">
        <v>1</v>
      </c>
      <c r="E79" s="9">
        <v>1.2195121951219512</v>
      </c>
      <c r="F79" s="9">
        <v>1.2112161937945909</v>
      </c>
      <c r="G79" s="9">
        <v>1.2029201924672308</v>
      </c>
      <c r="H79" s="9">
        <v>1.1946241911398705</v>
      </c>
      <c r="I79" s="9">
        <v>1.1863281898125102</v>
      </c>
      <c r="J79" s="9">
        <v>1.1780321884851501</v>
      </c>
      <c r="K79" s="9">
        <v>1.1697361871577898</v>
      </c>
      <c r="L79" s="9">
        <v>1.1614401858304297</v>
      </c>
    </row>
    <row r="80" spans="1:12">
      <c r="A80" s="1" t="s">
        <v>413</v>
      </c>
      <c r="B80" s="1" t="s">
        <v>212</v>
      </c>
      <c r="C80" s="11" t="s">
        <v>204</v>
      </c>
      <c r="D80" s="11">
        <v>2</v>
      </c>
      <c r="E80" s="9">
        <v>1.2195121951219512</v>
      </c>
      <c r="F80" s="9">
        <v>1.2112161937945909</v>
      </c>
      <c r="G80" s="9">
        <v>1.2029201924672308</v>
      </c>
      <c r="H80" s="9">
        <v>1.1946241911398705</v>
      </c>
      <c r="I80" s="9">
        <v>1.1863281898125102</v>
      </c>
      <c r="J80" s="9">
        <v>1.1780321884851501</v>
      </c>
      <c r="K80" s="9">
        <v>1.1697361871577898</v>
      </c>
      <c r="L80" s="9">
        <v>1.1614401858304297</v>
      </c>
    </row>
    <row r="81" spans="1:12">
      <c r="A81" s="1" t="s">
        <v>413</v>
      </c>
      <c r="B81" s="1" t="s">
        <v>212</v>
      </c>
      <c r="C81" s="9" t="s">
        <v>205</v>
      </c>
      <c r="D81" s="11">
        <v>3</v>
      </c>
      <c r="E81" s="9">
        <v>1.2195121951219512</v>
      </c>
      <c r="F81" s="9">
        <v>1.2112161937945909</v>
      </c>
      <c r="G81" s="9">
        <v>1.2029201924672308</v>
      </c>
      <c r="H81" s="9">
        <v>1.1946241911398705</v>
      </c>
      <c r="I81" s="9">
        <v>1.1863281898125102</v>
      </c>
      <c r="J81" s="9">
        <v>1.1780321884851501</v>
      </c>
      <c r="K81" s="9">
        <v>1.1697361871577898</v>
      </c>
      <c r="L81" s="9">
        <v>1.1614401858304297</v>
      </c>
    </row>
    <row r="82" spans="1:12">
      <c r="A82" s="1" t="s">
        <v>413</v>
      </c>
      <c r="B82" s="1" t="s">
        <v>207</v>
      </c>
      <c r="C82" s="11" t="s">
        <v>147</v>
      </c>
      <c r="D82" s="11">
        <v>1</v>
      </c>
      <c r="E82" s="9">
        <v>1.25</v>
      </c>
      <c r="F82" s="9">
        <v>1.1904761904761905</v>
      </c>
      <c r="G82" s="9">
        <v>1.1474469305794608</v>
      </c>
      <c r="H82" s="9">
        <v>1.1054421768707483</v>
      </c>
      <c r="I82" s="9">
        <v>1.0644257703081232</v>
      </c>
      <c r="J82" s="9">
        <v>1.0364145658263306</v>
      </c>
      <c r="K82" s="9">
        <v>1.008403361344538</v>
      </c>
      <c r="L82" s="9">
        <v>0.98039215686274517</v>
      </c>
    </row>
    <row r="83" spans="1:12">
      <c r="A83" s="1" t="s">
        <v>413</v>
      </c>
      <c r="B83" s="1" t="s">
        <v>211</v>
      </c>
      <c r="C83" s="11" t="s">
        <v>147</v>
      </c>
      <c r="D83" s="11">
        <v>1</v>
      </c>
      <c r="E83" s="9">
        <v>1.5384615384615383</v>
      </c>
      <c r="F83" s="9">
        <v>1.3141025641025639</v>
      </c>
      <c r="G83" s="9">
        <v>1.2210012210012209</v>
      </c>
      <c r="H83" s="9">
        <v>1.1755952380952381</v>
      </c>
      <c r="I83" s="9">
        <v>1.1382020757020757</v>
      </c>
      <c r="J83" s="9">
        <v>1.1047199328449326</v>
      </c>
      <c r="K83" s="9">
        <v>1.0731456043956045</v>
      </c>
      <c r="L83" s="9">
        <v>1.0416666666666667</v>
      </c>
    </row>
    <row r="84" spans="1:12">
      <c r="A84" s="1" t="s">
        <v>413</v>
      </c>
      <c r="B84" s="1" t="s">
        <v>208</v>
      </c>
      <c r="C84" s="11" t="s">
        <v>157</v>
      </c>
      <c r="D84" s="11">
        <v>1</v>
      </c>
      <c r="E84" s="9">
        <v>1.3333333333333333</v>
      </c>
      <c r="F84" s="9">
        <v>1.3242630385487528</v>
      </c>
      <c r="G84" s="9">
        <v>1.3151927437641722</v>
      </c>
      <c r="H84" s="9">
        <v>1.3061224489795917</v>
      </c>
      <c r="I84" s="9">
        <v>1.2970521541950113</v>
      </c>
      <c r="J84" s="9">
        <v>1.2879818594104306</v>
      </c>
      <c r="K84" s="9">
        <v>1.2789115646258502</v>
      </c>
      <c r="L84" s="9">
        <v>1.2698412698412698</v>
      </c>
    </row>
    <row r="85" spans="1:12">
      <c r="A85" s="1" t="s">
        <v>413</v>
      </c>
      <c r="B85" s="1" t="s">
        <v>209</v>
      </c>
      <c r="C85" s="11" t="s">
        <v>158</v>
      </c>
      <c r="D85" s="11">
        <v>1</v>
      </c>
      <c r="E85" s="9">
        <v>1.3333333333333333</v>
      </c>
      <c r="F85" s="9">
        <v>1.3242630385487528</v>
      </c>
      <c r="G85" s="9">
        <v>1.3151927437641722</v>
      </c>
      <c r="H85" s="9">
        <v>1.3061224489795917</v>
      </c>
      <c r="I85" s="9">
        <v>1.2970521541950113</v>
      </c>
      <c r="J85" s="9">
        <v>1.2879818594104306</v>
      </c>
      <c r="K85" s="9">
        <v>1.2789115646258502</v>
      </c>
      <c r="L85" s="9">
        <v>1.2698412698412698</v>
      </c>
    </row>
    <row r="86" spans="1:12">
      <c r="A86" s="1" t="s">
        <v>413</v>
      </c>
      <c r="B86" s="1" t="s">
        <v>210</v>
      </c>
      <c r="C86" s="11" t="s">
        <v>157</v>
      </c>
      <c r="D86" s="11">
        <v>1</v>
      </c>
      <c r="E86" s="9">
        <v>1.6666666666666667</v>
      </c>
      <c r="F86" s="9">
        <v>1.655328798185941</v>
      </c>
      <c r="G86" s="9">
        <v>1.6439909297052155</v>
      </c>
      <c r="H86" s="9">
        <v>1.6326530612244898</v>
      </c>
      <c r="I86" s="9">
        <v>1.6213151927437641</v>
      </c>
      <c r="J86" s="9">
        <v>1.6099773242630386</v>
      </c>
      <c r="K86" s="9">
        <v>1.5986394557823129</v>
      </c>
      <c r="L86" s="9">
        <v>1.5873015873015872</v>
      </c>
    </row>
    <row r="87" spans="1:12">
      <c r="A87" s="1" t="s">
        <v>413</v>
      </c>
      <c r="B87" s="1" t="s">
        <v>233</v>
      </c>
      <c r="C87" s="11" t="s">
        <v>158</v>
      </c>
      <c r="D87" s="11">
        <v>1</v>
      </c>
      <c r="E87" s="9">
        <v>1.6666666666666667</v>
      </c>
      <c r="F87" s="9">
        <v>1.655328798185941</v>
      </c>
      <c r="G87" s="9">
        <v>1.6439909297052155</v>
      </c>
      <c r="H87" s="9">
        <v>1.6326530612244898</v>
      </c>
      <c r="I87" s="9">
        <v>1.6213151927437641</v>
      </c>
      <c r="J87" s="9">
        <v>1.6099773242630386</v>
      </c>
      <c r="K87" s="9">
        <v>1.5986394557823129</v>
      </c>
      <c r="L87" s="9">
        <v>1.5873015873015872</v>
      </c>
    </row>
    <row r="88" spans="1:12">
      <c r="A88" s="1" t="s">
        <v>413</v>
      </c>
      <c r="B88" s="1" t="s">
        <v>234</v>
      </c>
      <c r="C88" s="9" t="s">
        <v>24</v>
      </c>
      <c r="D88" s="11">
        <v>1</v>
      </c>
      <c r="E88" s="9">
        <v>1.0416666666666667</v>
      </c>
      <c r="F88" s="9">
        <v>1.0063819342169857</v>
      </c>
      <c r="G88" s="9">
        <v>0.97680097680097699</v>
      </c>
      <c r="H88" s="9">
        <v>0.94752186588921283</v>
      </c>
      <c r="I88" s="9">
        <v>0.918540004834421</v>
      </c>
      <c r="J88" s="9">
        <v>0.88985088985088989</v>
      </c>
      <c r="K88" s="9">
        <v>0.8614501076812634</v>
      </c>
      <c r="L88" s="9">
        <v>0.83333333333333337</v>
      </c>
    </row>
    <row r="89" spans="1:12">
      <c r="A89" s="1" t="s">
        <v>413</v>
      </c>
      <c r="B89" s="1" t="s">
        <v>235</v>
      </c>
      <c r="C89" s="9" t="s">
        <v>174</v>
      </c>
      <c r="D89" s="11">
        <v>1</v>
      </c>
      <c r="E89" s="9">
        <v>0.16582635717909688</v>
      </c>
      <c r="F89" s="9">
        <v>0.16187811057959459</v>
      </c>
      <c r="G89" s="9">
        <v>0.15792986398009229</v>
      </c>
      <c r="H89" s="9">
        <v>0.15398161738058996</v>
      </c>
      <c r="I89" s="9">
        <v>0.15003337078108767</v>
      </c>
      <c r="J89" s="9">
        <v>0.14608512418158534</v>
      </c>
      <c r="K89" s="9">
        <v>0.14213687758208304</v>
      </c>
      <c r="L89" s="9">
        <v>0.13818863098258075</v>
      </c>
    </row>
    <row r="90" spans="1:12">
      <c r="A90" s="1" t="s">
        <v>413</v>
      </c>
      <c r="B90" s="1" t="s">
        <v>236</v>
      </c>
      <c r="C90" s="9" t="s">
        <v>24</v>
      </c>
      <c r="D90" s="11">
        <v>1</v>
      </c>
      <c r="E90" s="9">
        <v>0.4</v>
      </c>
      <c r="F90" s="9">
        <v>0.34708994708994712</v>
      </c>
      <c r="G90" s="9">
        <v>0.32451499118165789</v>
      </c>
      <c r="H90" s="9">
        <v>0.31296296296296294</v>
      </c>
      <c r="I90" s="9">
        <v>0.30326278659611988</v>
      </c>
      <c r="J90" s="9">
        <v>0.29446649029982364</v>
      </c>
      <c r="K90" s="9">
        <v>0.28611111111111109</v>
      </c>
      <c r="L90" s="9">
        <v>0.27777777777777779</v>
      </c>
    </row>
    <row r="91" spans="1:12">
      <c r="A91" s="1" t="s">
        <v>413</v>
      </c>
      <c r="B91" s="1" t="s">
        <v>237</v>
      </c>
      <c r="C91" s="9" t="s">
        <v>24</v>
      </c>
      <c r="D91" s="11">
        <v>1</v>
      </c>
      <c r="E91" s="9">
        <v>0.2857142857142857</v>
      </c>
      <c r="F91" s="9">
        <v>0.2556689342403628</v>
      </c>
      <c r="G91" s="9">
        <v>0.24187452758881331</v>
      </c>
      <c r="H91" s="9">
        <v>0.23398526077097506</v>
      </c>
      <c r="I91" s="9">
        <v>0.2270880574452003</v>
      </c>
      <c r="J91" s="9">
        <v>0.22067507558578986</v>
      </c>
      <c r="K91" s="9">
        <v>0.21449829931972791</v>
      </c>
      <c r="L91" s="9">
        <v>0.20833333333333334</v>
      </c>
    </row>
    <row r="92" spans="1:12">
      <c r="A92" s="1" t="s">
        <v>413</v>
      </c>
      <c r="B92" s="1" t="s">
        <v>216</v>
      </c>
      <c r="C92" s="9" t="s">
        <v>243</v>
      </c>
      <c r="D92" s="11">
        <v>1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</row>
    <row r="93" spans="1:12">
      <c r="A93" s="1" t="s">
        <v>413</v>
      </c>
      <c r="B93" s="1" t="s">
        <v>226</v>
      </c>
      <c r="C93" s="9" t="s">
        <v>143</v>
      </c>
      <c r="D93" s="11">
        <v>1</v>
      </c>
      <c r="E93" s="9">
        <v>1.1764705882352942</v>
      </c>
      <c r="F93" s="9">
        <v>1.1684673869547819</v>
      </c>
      <c r="G93" s="9">
        <v>1.1604641856742697</v>
      </c>
      <c r="H93" s="9">
        <v>1.1524609843937574</v>
      </c>
      <c r="I93" s="9">
        <v>1.1444577831132452</v>
      </c>
      <c r="J93" s="9">
        <v>1.1364545818327332</v>
      </c>
      <c r="K93" s="9">
        <v>1.1284513805522209</v>
      </c>
      <c r="L93" s="9">
        <v>1.1204481792717087</v>
      </c>
    </row>
    <row r="94" spans="1:12">
      <c r="A94" s="1" t="s">
        <v>413</v>
      </c>
      <c r="B94" s="1" t="s">
        <v>227</v>
      </c>
      <c r="C94" s="11" t="s">
        <v>203</v>
      </c>
      <c r="D94" s="11">
        <v>1</v>
      </c>
      <c r="E94" s="9">
        <v>1.1111111111111112</v>
      </c>
      <c r="F94" s="9">
        <v>1.1035525321239608</v>
      </c>
      <c r="G94" s="9">
        <v>1.0959939531368104</v>
      </c>
      <c r="H94" s="9">
        <v>1.08843537414966</v>
      </c>
      <c r="I94" s="9">
        <v>1.0808767951625096</v>
      </c>
      <c r="J94" s="9">
        <v>1.0733182161753589</v>
      </c>
      <c r="K94" s="9">
        <v>1.0657596371882085</v>
      </c>
      <c r="L94" s="9">
        <v>1.0582010582010581</v>
      </c>
    </row>
    <row r="95" spans="1:12">
      <c r="A95" s="1" t="s">
        <v>413</v>
      </c>
      <c r="B95" s="1" t="s">
        <v>227</v>
      </c>
      <c r="C95" s="9" t="s">
        <v>204</v>
      </c>
      <c r="D95" s="9">
        <v>2</v>
      </c>
      <c r="E95" s="9">
        <v>1.1111111111111112</v>
      </c>
      <c r="F95" s="9">
        <v>1.1035525321239608</v>
      </c>
      <c r="G95" s="9">
        <v>1.0959939531368104</v>
      </c>
      <c r="H95" s="9">
        <v>1.08843537414966</v>
      </c>
      <c r="I95" s="9">
        <v>1.0808767951625096</v>
      </c>
      <c r="J95" s="9">
        <v>1.0733182161753589</v>
      </c>
      <c r="K95" s="9">
        <v>1.0657596371882085</v>
      </c>
      <c r="L95" s="9">
        <v>1.0582010582010581</v>
      </c>
    </row>
    <row r="96" spans="1:12">
      <c r="A96" s="1" t="s">
        <v>413</v>
      </c>
      <c r="B96" s="1" t="s">
        <v>227</v>
      </c>
      <c r="C96" s="9" t="s">
        <v>205</v>
      </c>
      <c r="D96" s="9">
        <v>3</v>
      </c>
      <c r="E96" s="9">
        <v>1.1111111111111112</v>
      </c>
      <c r="F96" s="9">
        <v>1.1035525321239608</v>
      </c>
      <c r="G96" s="9">
        <v>1.0959939531368104</v>
      </c>
      <c r="H96" s="9">
        <v>1.08843537414966</v>
      </c>
      <c r="I96" s="9">
        <v>1.0808767951625096</v>
      </c>
      <c r="J96" s="9">
        <v>1.0733182161753589</v>
      </c>
      <c r="K96" s="9">
        <v>1.0657596371882085</v>
      </c>
      <c r="L96" s="9">
        <v>1.0582010582010581</v>
      </c>
    </row>
    <row r="97" spans="1:12">
      <c r="A97" s="1" t="s">
        <v>413</v>
      </c>
      <c r="B97" s="1" t="s">
        <v>217</v>
      </c>
      <c r="C97" s="9" t="s">
        <v>203</v>
      </c>
      <c r="D97" s="9">
        <v>1</v>
      </c>
      <c r="E97" s="9">
        <v>1.2195121951219512</v>
      </c>
      <c r="F97" s="9">
        <v>1.2112161937945909</v>
      </c>
      <c r="G97" s="9">
        <v>1.2029201924672308</v>
      </c>
      <c r="H97" s="9">
        <v>1.1946241911398705</v>
      </c>
      <c r="I97" s="9">
        <v>1.1863281898125102</v>
      </c>
      <c r="J97" s="9">
        <v>1.1780321884851501</v>
      </c>
      <c r="K97" s="9">
        <v>1.1697361871577898</v>
      </c>
      <c r="L97" s="9">
        <v>1.1614401858304297</v>
      </c>
    </row>
    <row r="98" spans="1:12">
      <c r="A98" s="1" t="s">
        <v>413</v>
      </c>
      <c r="B98" s="1" t="s">
        <v>217</v>
      </c>
      <c r="C98" s="11" t="s">
        <v>204</v>
      </c>
      <c r="D98" s="11">
        <v>2</v>
      </c>
      <c r="E98" s="9">
        <v>1.2195121951219512</v>
      </c>
      <c r="F98" s="9">
        <v>1.2112161937945909</v>
      </c>
      <c r="G98" s="9">
        <v>1.2029201924672308</v>
      </c>
      <c r="H98" s="9">
        <v>1.1946241911398705</v>
      </c>
      <c r="I98" s="9">
        <v>1.1863281898125102</v>
      </c>
      <c r="J98" s="9">
        <v>1.1780321884851501</v>
      </c>
      <c r="K98" s="9">
        <v>1.1697361871577898</v>
      </c>
      <c r="L98" s="9">
        <v>1.1614401858304297</v>
      </c>
    </row>
    <row r="99" spans="1:12">
      <c r="A99" s="1" t="s">
        <v>413</v>
      </c>
      <c r="B99" s="1" t="s">
        <v>217</v>
      </c>
      <c r="C99" s="9" t="s">
        <v>205</v>
      </c>
      <c r="D99" s="11">
        <v>3</v>
      </c>
      <c r="E99" s="9">
        <v>1.2195121951219512</v>
      </c>
      <c r="F99" s="9">
        <v>1.2112161937945909</v>
      </c>
      <c r="G99" s="9">
        <v>1.2029201924672308</v>
      </c>
      <c r="H99" s="9">
        <v>1.1946241911398705</v>
      </c>
      <c r="I99" s="9">
        <v>1.1863281898125102</v>
      </c>
      <c r="J99" s="9">
        <v>1.1780321884851501</v>
      </c>
      <c r="K99" s="9">
        <v>1.1697361871577898</v>
      </c>
      <c r="L99" s="9">
        <v>1.1614401858304297</v>
      </c>
    </row>
    <row r="100" spans="1:12">
      <c r="A100" s="1" t="s">
        <v>413</v>
      </c>
      <c r="B100" s="1" t="s">
        <v>218</v>
      </c>
      <c r="C100" s="9" t="s">
        <v>147</v>
      </c>
      <c r="D100" s="11">
        <v>1</v>
      </c>
      <c r="E100" s="9">
        <v>1.25</v>
      </c>
      <c r="F100" s="9">
        <v>1.1904761904761905</v>
      </c>
      <c r="G100" s="9">
        <v>1.1474469305794608</v>
      </c>
      <c r="H100" s="9">
        <v>1.1054421768707483</v>
      </c>
      <c r="I100" s="9">
        <v>1.0644257703081232</v>
      </c>
      <c r="J100" s="9">
        <v>1.0364145658263306</v>
      </c>
      <c r="K100" s="9">
        <v>1.008403361344538</v>
      </c>
      <c r="L100" s="9">
        <v>0.98039215686274517</v>
      </c>
    </row>
    <row r="101" spans="1:12">
      <c r="A101" s="1" t="s">
        <v>413</v>
      </c>
      <c r="B101" s="1" t="s">
        <v>219</v>
      </c>
      <c r="C101" s="11" t="s">
        <v>147</v>
      </c>
      <c r="D101" s="11">
        <v>1</v>
      </c>
      <c r="E101" s="9">
        <v>1.5384615384615383</v>
      </c>
      <c r="F101" s="9">
        <v>1.3141025641025639</v>
      </c>
      <c r="G101" s="9">
        <v>1.2210012210012209</v>
      </c>
      <c r="H101" s="9">
        <v>1.1755952380952381</v>
      </c>
      <c r="I101" s="9">
        <v>1.1382020757020757</v>
      </c>
      <c r="J101" s="9">
        <v>1.1047199328449326</v>
      </c>
      <c r="K101" s="9">
        <v>1.0731456043956045</v>
      </c>
      <c r="L101" s="9">
        <v>1.0416666666666667</v>
      </c>
    </row>
    <row r="102" spans="1:12">
      <c r="A102" s="1" t="s">
        <v>413</v>
      </c>
      <c r="B102" s="1" t="s">
        <v>220</v>
      </c>
      <c r="C102" s="11" t="s">
        <v>157</v>
      </c>
      <c r="D102" s="11">
        <v>1</v>
      </c>
      <c r="E102" s="9">
        <v>1.3333333333333333</v>
      </c>
      <c r="F102" s="9">
        <v>1.3242630385487528</v>
      </c>
      <c r="G102" s="9">
        <v>1.3151927437641722</v>
      </c>
      <c r="H102" s="9">
        <v>1.3061224489795917</v>
      </c>
      <c r="I102" s="9">
        <v>1.2970521541950113</v>
      </c>
      <c r="J102" s="9">
        <v>1.2879818594104306</v>
      </c>
      <c r="K102" s="9">
        <v>1.2789115646258502</v>
      </c>
      <c r="L102" s="9">
        <v>1.2698412698412698</v>
      </c>
    </row>
    <row r="103" spans="1:12">
      <c r="A103" s="1" t="s">
        <v>413</v>
      </c>
      <c r="B103" s="1" t="s">
        <v>221</v>
      </c>
      <c r="C103" s="11" t="s">
        <v>158</v>
      </c>
      <c r="D103" s="11">
        <v>1</v>
      </c>
      <c r="E103" s="9">
        <v>1.3333333333333333</v>
      </c>
      <c r="F103" s="9">
        <v>1.3242630385487528</v>
      </c>
      <c r="G103" s="9">
        <v>1.3151927437641722</v>
      </c>
      <c r="H103" s="9">
        <v>1.3061224489795917</v>
      </c>
      <c r="I103" s="9">
        <v>1.2970521541950113</v>
      </c>
      <c r="J103" s="9">
        <v>1.2879818594104306</v>
      </c>
      <c r="K103" s="9">
        <v>1.2789115646258502</v>
      </c>
      <c r="L103" s="9">
        <v>1.2698412698412698</v>
      </c>
    </row>
    <row r="104" spans="1:12">
      <c r="A104" s="1" t="s">
        <v>413</v>
      </c>
      <c r="B104" s="1" t="s">
        <v>222</v>
      </c>
      <c r="C104" s="9" t="s">
        <v>157</v>
      </c>
      <c r="D104" s="11">
        <v>1</v>
      </c>
      <c r="E104" s="9">
        <v>1.6666666666666667</v>
      </c>
      <c r="F104" s="9">
        <v>1.655328798185941</v>
      </c>
      <c r="G104" s="9">
        <v>1.6439909297052155</v>
      </c>
      <c r="H104" s="9">
        <v>1.6326530612244898</v>
      </c>
      <c r="I104" s="9">
        <v>1.6213151927437641</v>
      </c>
      <c r="J104" s="9">
        <v>1.6099773242630386</v>
      </c>
      <c r="K104" s="9">
        <v>1.5986394557823129</v>
      </c>
      <c r="L104" s="9">
        <v>1.5873015873015872</v>
      </c>
    </row>
    <row r="105" spans="1:12">
      <c r="A105" s="1" t="s">
        <v>413</v>
      </c>
      <c r="B105" s="1" t="s">
        <v>250</v>
      </c>
      <c r="C105" s="9" t="s">
        <v>158</v>
      </c>
      <c r="D105" s="11">
        <v>1</v>
      </c>
      <c r="E105" s="9">
        <v>1.6666666666666667</v>
      </c>
      <c r="F105" s="9">
        <v>1.655328798185941</v>
      </c>
      <c r="G105" s="9">
        <v>1.6439909297052155</v>
      </c>
      <c r="H105" s="9">
        <v>1.6326530612244898</v>
      </c>
      <c r="I105" s="9">
        <v>1.6213151927437641</v>
      </c>
      <c r="J105" s="9">
        <v>1.6099773242630386</v>
      </c>
      <c r="K105" s="9">
        <v>1.5986394557823129</v>
      </c>
      <c r="L105" s="9">
        <v>1.5873015873015872</v>
      </c>
    </row>
    <row r="106" spans="1:12">
      <c r="A106" s="1" t="s">
        <v>413</v>
      </c>
      <c r="B106" s="1" t="s">
        <v>238</v>
      </c>
      <c r="C106" s="9" t="s">
        <v>24</v>
      </c>
      <c r="D106" s="11">
        <v>1</v>
      </c>
      <c r="E106" s="9">
        <v>1.0101010101010102</v>
      </c>
      <c r="F106" s="9">
        <v>0.98605098605098607</v>
      </c>
      <c r="G106" s="9">
        <v>0.96200096200096208</v>
      </c>
      <c r="H106" s="9">
        <v>0.93795093795093809</v>
      </c>
      <c r="I106" s="9">
        <v>0.91390091390091399</v>
      </c>
      <c r="J106" s="9">
        <v>0.88985088985088989</v>
      </c>
      <c r="K106" s="9">
        <v>0.8658008658008659</v>
      </c>
      <c r="L106" s="9">
        <v>0.84175084175084181</v>
      </c>
    </row>
    <row r="107" spans="1:12">
      <c r="A107" s="1" t="s">
        <v>413</v>
      </c>
      <c r="B107" s="1" t="s">
        <v>239</v>
      </c>
      <c r="C107" s="11" t="s">
        <v>175</v>
      </c>
      <c r="D107" s="11">
        <v>1</v>
      </c>
      <c r="E107" s="9">
        <v>0.16582635717909688</v>
      </c>
      <c r="F107" s="9">
        <v>0.16187811057959459</v>
      </c>
      <c r="G107" s="9">
        <v>0.15792986398009229</v>
      </c>
      <c r="H107" s="9">
        <v>0.15398161738058996</v>
      </c>
      <c r="I107" s="9">
        <v>0.15003337078108767</v>
      </c>
      <c r="J107" s="9">
        <v>0.14608512418158534</v>
      </c>
      <c r="K107" s="9">
        <v>0.14213687758208304</v>
      </c>
      <c r="L107" s="9">
        <v>0.13818863098258075</v>
      </c>
    </row>
    <row r="108" spans="1:12">
      <c r="A108" s="1" t="s">
        <v>413</v>
      </c>
      <c r="B108" s="1" t="s">
        <v>240</v>
      </c>
      <c r="C108" s="9" t="s">
        <v>146</v>
      </c>
      <c r="D108" s="11">
        <v>1</v>
      </c>
      <c r="E108" s="9">
        <v>2.1276595744680851</v>
      </c>
      <c r="F108" s="9">
        <v>1.9982993197278911</v>
      </c>
      <c r="G108" s="9">
        <v>1.8742190753852561</v>
      </c>
      <c r="H108" s="9">
        <v>1.7551020408163265</v>
      </c>
      <c r="I108" s="9">
        <v>1.6569003839159426</v>
      </c>
      <c r="J108" s="9">
        <v>1.5606242496998799</v>
      </c>
      <c r="K108" s="9">
        <v>1.4805922368947579</v>
      </c>
      <c r="L108" s="9">
        <v>1.4005602240896358</v>
      </c>
    </row>
    <row r="109" spans="1:12">
      <c r="A109" s="1" t="s">
        <v>413</v>
      </c>
      <c r="B109" s="1" t="s">
        <v>240</v>
      </c>
      <c r="C109" s="9" t="s">
        <v>146</v>
      </c>
      <c r="D109" s="11">
        <v>2</v>
      </c>
      <c r="E109" s="9">
        <v>2.7027027027027026</v>
      </c>
      <c r="F109" s="9">
        <v>2.5241675617615469</v>
      </c>
      <c r="G109" s="9">
        <v>2.3853697323085079</v>
      </c>
      <c r="H109" s="9">
        <v>2.2501308215593929</v>
      </c>
      <c r="I109" s="9">
        <v>2.1183156807026609</v>
      </c>
      <c r="J109" s="9">
        <v>1.989795918367347</v>
      </c>
      <c r="K109" s="9">
        <v>1.8877551020408165</v>
      </c>
      <c r="L109" s="9">
        <v>1.7857142857142858</v>
      </c>
    </row>
    <row r="110" spans="1:12">
      <c r="A110" s="1" t="s">
        <v>413</v>
      </c>
      <c r="B110" s="1" t="s">
        <v>223</v>
      </c>
      <c r="C110" s="9" t="s">
        <v>243</v>
      </c>
      <c r="D110" s="11">
        <v>1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</row>
    <row r="111" spans="1:12">
      <c r="A111" s="1" t="s">
        <v>413</v>
      </c>
      <c r="B111" s="1" t="s">
        <v>228</v>
      </c>
      <c r="C111" s="11" t="s">
        <v>143</v>
      </c>
      <c r="D111" s="11">
        <v>1</v>
      </c>
      <c r="E111" s="9">
        <v>1.1764705882352942</v>
      </c>
      <c r="F111" s="9">
        <v>1.1684673869547819</v>
      </c>
      <c r="G111" s="9">
        <v>1.1604641856742697</v>
      </c>
      <c r="H111" s="9">
        <v>1.1524609843937574</v>
      </c>
      <c r="I111" s="9">
        <v>1.1444577831132452</v>
      </c>
      <c r="J111" s="9">
        <v>1.1364545818327332</v>
      </c>
      <c r="K111" s="9">
        <v>1.1284513805522209</v>
      </c>
      <c r="L111" s="9">
        <v>1.1204481792717087</v>
      </c>
    </row>
    <row r="112" spans="1:12">
      <c r="A112" s="1" t="s">
        <v>413</v>
      </c>
      <c r="B112" s="1" t="s">
        <v>224</v>
      </c>
      <c r="C112" s="9" t="s">
        <v>143</v>
      </c>
      <c r="D112" s="11">
        <v>1</v>
      </c>
      <c r="E112" s="9">
        <v>1.3513513513513513</v>
      </c>
      <c r="F112" s="9">
        <v>1.3421584850156278</v>
      </c>
      <c r="G112" s="9">
        <v>1.3329656186799044</v>
      </c>
      <c r="H112" s="9">
        <v>1.3237727523441809</v>
      </c>
      <c r="I112" s="9">
        <v>1.3145798860084574</v>
      </c>
      <c r="J112" s="9">
        <v>1.305387019672734</v>
      </c>
      <c r="K112" s="9">
        <v>1.2961941533370105</v>
      </c>
      <c r="L112" s="9">
        <v>1.2870012870012868</v>
      </c>
    </row>
    <row r="113" spans="1:12">
      <c r="A113" s="1" t="s">
        <v>413</v>
      </c>
      <c r="B113" s="1" t="s">
        <v>231</v>
      </c>
      <c r="C113" s="11" t="s">
        <v>203</v>
      </c>
      <c r="D113" s="11">
        <v>1</v>
      </c>
      <c r="E113" s="9">
        <v>1.0989010989010988</v>
      </c>
      <c r="F113" s="9">
        <v>1.0914255812214995</v>
      </c>
      <c r="G113" s="9">
        <v>1.0839500635419002</v>
      </c>
      <c r="H113" s="9">
        <v>1.0764745458623008</v>
      </c>
      <c r="I113" s="9">
        <v>1.0689990281827015</v>
      </c>
      <c r="J113" s="9">
        <v>1.0615235105031022</v>
      </c>
      <c r="K113" s="9">
        <v>1.0540479928235029</v>
      </c>
      <c r="L113" s="9">
        <v>1.0465724751439036</v>
      </c>
    </row>
    <row r="114" spans="1:12">
      <c r="A114" s="1" t="s">
        <v>413</v>
      </c>
      <c r="B114" s="1" t="s">
        <v>231</v>
      </c>
      <c r="C114" s="9" t="s">
        <v>204</v>
      </c>
      <c r="D114" s="11">
        <v>2</v>
      </c>
      <c r="E114" s="9">
        <v>1.0989010989010988</v>
      </c>
      <c r="F114" s="9">
        <v>1.0914255812214995</v>
      </c>
      <c r="G114" s="9">
        <v>1.0839500635419002</v>
      </c>
      <c r="H114" s="9">
        <v>1.0764745458623008</v>
      </c>
      <c r="I114" s="9">
        <v>1.0689990281827015</v>
      </c>
      <c r="J114" s="9">
        <v>1.0615235105031022</v>
      </c>
      <c r="K114" s="9">
        <v>1.0540479928235029</v>
      </c>
      <c r="L114" s="9">
        <v>1.0465724751439036</v>
      </c>
    </row>
    <row r="115" spans="1:12">
      <c r="A115" s="1" t="s">
        <v>413</v>
      </c>
      <c r="B115" s="1" t="s">
        <v>231</v>
      </c>
      <c r="C115" s="11" t="s">
        <v>205</v>
      </c>
      <c r="D115" s="11">
        <v>3</v>
      </c>
      <c r="E115" s="9">
        <v>1.0989010989010988</v>
      </c>
      <c r="F115" s="9">
        <v>1.0914255812214995</v>
      </c>
      <c r="G115" s="9">
        <v>1.0839500635419002</v>
      </c>
      <c r="H115" s="9">
        <v>1.0764745458623008</v>
      </c>
      <c r="I115" s="9">
        <v>1.0689990281827015</v>
      </c>
      <c r="J115" s="9">
        <v>1.0615235105031022</v>
      </c>
      <c r="K115" s="9">
        <v>1.0540479928235029</v>
      </c>
      <c r="L115" s="9">
        <v>1.0465724751439036</v>
      </c>
    </row>
    <row r="116" spans="1:12">
      <c r="A116" s="1" t="s">
        <v>413</v>
      </c>
      <c r="B116" s="1" t="s">
        <v>242</v>
      </c>
      <c r="C116" s="11" t="s">
        <v>146</v>
      </c>
      <c r="D116" s="11">
        <v>1</v>
      </c>
      <c r="E116" s="9">
        <v>1.0989010989010988</v>
      </c>
      <c r="F116" s="9">
        <v>1.0540479928235029</v>
      </c>
      <c r="G116" s="9">
        <v>1.0091948867459071</v>
      </c>
      <c r="H116" s="9">
        <v>0.96434178066831111</v>
      </c>
      <c r="I116" s="9">
        <v>0.91948867459071537</v>
      </c>
      <c r="J116" s="9">
        <v>0.87463556851311941</v>
      </c>
      <c r="K116" s="9">
        <v>0.82978246243552367</v>
      </c>
      <c r="L116" s="9">
        <v>0.78492935635792771</v>
      </c>
    </row>
    <row r="117" spans="1:12">
      <c r="A117" s="1" t="s">
        <v>413</v>
      </c>
      <c r="B117" s="1" t="s">
        <v>229</v>
      </c>
      <c r="C117" s="11" t="s">
        <v>147</v>
      </c>
      <c r="D117" s="11">
        <v>1</v>
      </c>
      <c r="E117" s="9">
        <v>1.3574660633484159</v>
      </c>
      <c r="F117" s="9">
        <v>1.3251454427925011</v>
      </c>
      <c r="G117" s="9">
        <v>1.2928248222365866</v>
      </c>
      <c r="H117" s="9">
        <v>1.260504201680672</v>
      </c>
      <c r="I117" s="9">
        <v>1.2281835811247572</v>
      </c>
      <c r="J117" s="9">
        <v>1.1958629605688424</v>
      </c>
      <c r="K117" s="9">
        <v>1.1635423400129281</v>
      </c>
      <c r="L117" s="9">
        <v>1.1312217194570133</v>
      </c>
    </row>
    <row r="118" spans="1:12">
      <c r="A118" s="1" t="s">
        <v>413</v>
      </c>
      <c r="B118" s="1" t="s">
        <v>230</v>
      </c>
      <c r="C118" s="11" t="s">
        <v>157</v>
      </c>
      <c r="D118" s="11">
        <v>1</v>
      </c>
      <c r="E118" s="9">
        <v>1.416361416361416</v>
      </c>
      <c r="F118" s="9">
        <v>1.4067263046854879</v>
      </c>
      <c r="G118" s="9">
        <v>1.39709119300956</v>
      </c>
      <c r="H118" s="9">
        <v>1.3874560813336319</v>
      </c>
      <c r="I118" s="9">
        <v>1.377820969657704</v>
      </c>
      <c r="J118" s="9">
        <v>1.3681858579817758</v>
      </c>
      <c r="K118" s="9">
        <v>1.3585507463058479</v>
      </c>
      <c r="L118" s="9">
        <v>1.3489156346299198</v>
      </c>
    </row>
    <row r="119" spans="1:12">
      <c r="A119" s="1" t="s">
        <v>413</v>
      </c>
      <c r="B119" s="1" t="s">
        <v>241</v>
      </c>
      <c r="C119" s="11" t="s">
        <v>24</v>
      </c>
      <c r="D119" s="11">
        <v>1</v>
      </c>
      <c r="E119" s="9">
        <v>1.0309278350515465</v>
      </c>
      <c r="F119" s="9">
        <v>1.0063819342169857</v>
      </c>
      <c r="G119" s="9">
        <v>0.98183603338242531</v>
      </c>
      <c r="H119" s="9">
        <v>0.95729013254786466</v>
      </c>
      <c r="I119" s="9">
        <v>0.93274423171330401</v>
      </c>
      <c r="J119" s="9">
        <v>0.90819833087874335</v>
      </c>
      <c r="K119" s="9">
        <v>0.88365243004418281</v>
      </c>
      <c r="L119" s="9">
        <v>0.85910652920962216</v>
      </c>
    </row>
    <row r="120" spans="1:12">
      <c r="A120" s="1" t="s">
        <v>413</v>
      </c>
      <c r="B120" s="1" t="s">
        <v>232</v>
      </c>
      <c r="C120" s="11" t="s">
        <v>143</v>
      </c>
      <c r="D120" s="11">
        <v>1</v>
      </c>
      <c r="E120" s="9">
        <v>1.6772700983227298</v>
      </c>
      <c r="F120" s="9">
        <v>1.6658600976538676</v>
      </c>
      <c r="G120" s="9">
        <v>1.6544500969850056</v>
      </c>
      <c r="H120" s="9">
        <v>1.6430400963161433</v>
      </c>
      <c r="I120" s="9">
        <v>1.6316300956472813</v>
      </c>
      <c r="J120" s="9">
        <v>1.6202200949784191</v>
      </c>
      <c r="K120" s="9">
        <v>1.6088100943095571</v>
      </c>
      <c r="L120" s="9">
        <v>1.5974000936406949</v>
      </c>
    </row>
    <row r="121" spans="1:12">
      <c r="A121" s="1" t="s">
        <v>413</v>
      </c>
      <c r="B121" s="1" t="s">
        <v>244</v>
      </c>
      <c r="C121" s="11" t="s">
        <v>157</v>
      </c>
      <c r="D121" s="11">
        <v>1</v>
      </c>
      <c r="E121" s="9">
        <v>2.2624434389140271</v>
      </c>
      <c r="F121" s="9">
        <v>2.2178701650490362</v>
      </c>
      <c r="G121" s="9">
        <v>2.1736966514877678</v>
      </c>
      <c r="H121" s="9">
        <v>2.129922898230221</v>
      </c>
      <c r="I121" s="9">
        <v>2.0865489052763961</v>
      </c>
      <c r="J121" s="9">
        <v>2.0435746726262933</v>
      </c>
      <c r="K121" s="9">
        <v>2.0010002002799117</v>
      </c>
      <c r="L121" s="9">
        <v>1.9588254882372527</v>
      </c>
    </row>
    <row r="122" spans="1:12">
      <c r="A122" s="1" t="s">
        <v>413</v>
      </c>
      <c r="B122" s="1" t="s">
        <v>244</v>
      </c>
      <c r="C122" s="11" t="s">
        <v>157</v>
      </c>
      <c r="D122" s="11">
        <v>2</v>
      </c>
      <c r="E122" s="9">
        <v>1.6017298682577186</v>
      </c>
      <c r="F122" s="9">
        <v>1.5701735681763092</v>
      </c>
      <c r="G122" s="9">
        <v>1.5389002842391279</v>
      </c>
      <c r="H122" s="9">
        <v>1.5079100164461745</v>
      </c>
      <c r="I122" s="9">
        <v>1.4772027647974488</v>
      </c>
      <c r="J122" s="9">
        <v>1.4467785292929511</v>
      </c>
      <c r="K122" s="9">
        <v>1.4166373099326814</v>
      </c>
      <c r="L122" s="9">
        <v>1.3867791067166393</v>
      </c>
    </row>
    <row r="123" spans="1:12">
      <c r="A123" s="1" t="s">
        <v>413</v>
      </c>
      <c r="B123" s="1" t="s">
        <v>244</v>
      </c>
      <c r="C123" s="11" t="s">
        <v>203</v>
      </c>
      <c r="D123" s="11">
        <v>2</v>
      </c>
      <c r="E123" s="9">
        <v>0.40043246706442964</v>
      </c>
      <c r="F123" s="9">
        <v>0.39254339204407729</v>
      </c>
      <c r="G123" s="9">
        <v>0.38472507105978199</v>
      </c>
      <c r="H123" s="9">
        <v>0.37697750411154363</v>
      </c>
      <c r="I123" s="9">
        <v>0.36930069119936221</v>
      </c>
      <c r="J123" s="9">
        <v>0.36169463232323779</v>
      </c>
      <c r="K123" s="9">
        <v>0.35415932748317036</v>
      </c>
      <c r="L123" s="9">
        <v>0.34669477667915982</v>
      </c>
    </row>
    <row r="124" spans="1:12">
      <c r="A124" s="1" t="s">
        <v>413</v>
      </c>
      <c r="B124" s="1" t="s">
        <v>244</v>
      </c>
      <c r="C124" s="9" t="s">
        <v>157</v>
      </c>
      <c r="D124" s="11">
        <v>3</v>
      </c>
      <c r="E124" s="9">
        <v>1.6017298682577186</v>
      </c>
      <c r="F124" s="9">
        <v>1.5701735681763092</v>
      </c>
      <c r="G124" s="9">
        <v>1.5389002842391279</v>
      </c>
      <c r="H124" s="9">
        <v>1.5079100164461745</v>
      </c>
      <c r="I124" s="9">
        <v>1.4772027647974488</v>
      </c>
      <c r="J124" s="9">
        <v>1.4467785292929511</v>
      </c>
      <c r="K124" s="9">
        <v>1.4166373099326814</v>
      </c>
      <c r="L124" s="9">
        <v>1.3867791067166393</v>
      </c>
    </row>
    <row r="125" spans="1:12">
      <c r="A125" s="1" t="s">
        <v>413</v>
      </c>
      <c r="B125" s="1" t="s">
        <v>244</v>
      </c>
      <c r="C125" s="11" t="s">
        <v>205</v>
      </c>
      <c r="D125" s="11">
        <v>3</v>
      </c>
      <c r="E125" s="9">
        <v>0.40043246706442964</v>
      </c>
      <c r="F125" s="9">
        <v>0.39254339204407729</v>
      </c>
      <c r="G125" s="9">
        <v>0.38472507105978199</v>
      </c>
      <c r="H125" s="9">
        <v>0.37697750411154363</v>
      </c>
      <c r="I125" s="9">
        <v>0.36930069119936221</v>
      </c>
      <c r="J125" s="9">
        <v>0.36169463232323779</v>
      </c>
      <c r="K125" s="9">
        <v>0.35415932748317036</v>
      </c>
      <c r="L125" s="9">
        <v>0.34669477667915982</v>
      </c>
    </row>
    <row r="126" spans="1:12">
      <c r="A126" s="1" t="s">
        <v>413</v>
      </c>
      <c r="B126" s="1" t="s">
        <v>244</v>
      </c>
      <c r="C126" s="9" t="s">
        <v>157</v>
      </c>
      <c r="D126" s="11">
        <v>4</v>
      </c>
      <c r="E126" s="9">
        <v>1.6017298682577186</v>
      </c>
      <c r="F126" s="9">
        <v>1.5701735681763092</v>
      </c>
      <c r="G126" s="9">
        <v>1.5389002842391279</v>
      </c>
      <c r="H126" s="9">
        <v>1.5079100164461745</v>
      </c>
      <c r="I126" s="9">
        <v>1.4772027647974488</v>
      </c>
      <c r="J126" s="9">
        <v>1.4467785292929511</v>
      </c>
      <c r="K126" s="9">
        <v>1.4166373099326814</v>
      </c>
      <c r="L126" s="9">
        <v>1.3867791067166393</v>
      </c>
    </row>
    <row r="127" spans="1:12">
      <c r="A127" s="1" t="s">
        <v>413</v>
      </c>
      <c r="B127" s="1" t="s">
        <v>244</v>
      </c>
      <c r="C127" s="11" t="s">
        <v>204</v>
      </c>
      <c r="D127" s="11">
        <v>4</v>
      </c>
      <c r="E127" s="9">
        <v>0.40043246706442964</v>
      </c>
      <c r="F127" s="9">
        <v>0.39254339204407729</v>
      </c>
      <c r="G127" s="9">
        <v>0.38472507105978199</v>
      </c>
      <c r="H127" s="9">
        <v>0.37697750411154363</v>
      </c>
      <c r="I127" s="9">
        <v>0.36930069119936221</v>
      </c>
      <c r="J127" s="9">
        <v>0.36169463232323779</v>
      </c>
      <c r="K127" s="9">
        <v>0.35415932748317036</v>
      </c>
      <c r="L127" s="9">
        <v>0.34669477667915982</v>
      </c>
    </row>
    <row r="128" spans="1:12">
      <c r="A128" s="1" t="s">
        <v>413</v>
      </c>
      <c r="B128" s="1" t="s">
        <v>245</v>
      </c>
      <c r="C128" s="9" t="s">
        <v>24</v>
      </c>
      <c r="D128" s="11">
        <v>1</v>
      </c>
      <c r="E128" s="9">
        <v>0.47031158142269258</v>
      </c>
      <c r="F128" s="9">
        <v>0.44818240837389239</v>
      </c>
      <c r="G128" s="9">
        <v>0.4265864684106056</v>
      </c>
      <c r="H128" s="9">
        <v>0.40552376153283187</v>
      </c>
      <c r="I128" s="9">
        <v>0.38499428774057148</v>
      </c>
      <c r="J128" s="9">
        <v>0.36499804703382432</v>
      </c>
      <c r="K128" s="9">
        <v>0.34553503941259051</v>
      </c>
      <c r="L128" s="9">
        <v>0.32660526487686992</v>
      </c>
    </row>
    <row r="129" spans="1:12">
      <c r="A129" s="1" t="s">
        <v>413</v>
      </c>
      <c r="B129" s="1" t="s">
        <v>245</v>
      </c>
      <c r="C129" s="11" t="s">
        <v>203</v>
      </c>
      <c r="D129" s="11">
        <v>1</v>
      </c>
      <c r="E129" s="9">
        <v>2.4691358024691357</v>
      </c>
      <c r="F129" s="9">
        <v>2.3939499374117665</v>
      </c>
      <c r="G129" s="9">
        <v>2.3195639219826671</v>
      </c>
      <c r="H129" s="9">
        <v>2.2459777561818375</v>
      </c>
      <c r="I129" s="9">
        <v>2.173191440009278</v>
      </c>
      <c r="J129" s="9">
        <v>2.1012049734649882</v>
      </c>
      <c r="K129" s="9">
        <v>2.0300183565489687</v>
      </c>
      <c r="L129" s="9">
        <v>1.9596315892612188</v>
      </c>
    </row>
    <row r="130" spans="1:12">
      <c r="A130" s="1" t="s">
        <v>413</v>
      </c>
      <c r="B130" s="1" t="s">
        <v>245</v>
      </c>
      <c r="C130" s="9" t="s">
        <v>24</v>
      </c>
      <c r="D130" s="11">
        <v>2</v>
      </c>
      <c r="E130" s="9">
        <v>0.47031158142269258</v>
      </c>
      <c r="F130" s="9">
        <v>0.44818240837389239</v>
      </c>
      <c r="G130" s="9">
        <v>0.4265864684106056</v>
      </c>
      <c r="H130" s="9">
        <v>0.40552376153283187</v>
      </c>
      <c r="I130" s="9">
        <v>0.38499428774057148</v>
      </c>
      <c r="J130" s="9">
        <v>0.36499804703382432</v>
      </c>
      <c r="K130" s="9">
        <v>0.34553503941259051</v>
      </c>
      <c r="L130" s="9">
        <v>0.32660526487686992</v>
      </c>
    </row>
    <row r="131" spans="1:12">
      <c r="A131" s="1" t="s">
        <v>413</v>
      </c>
      <c r="B131" s="1" t="s">
        <v>245</v>
      </c>
      <c r="C131" s="11" t="s">
        <v>205</v>
      </c>
      <c r="D131" s="11">
        <v>2</v>
      </c>
      <c r="E131" s="9">
        <v>2.4691358024691357</v>
      </c>
      <c r="F131" s="9">
        <v>2.3939499374117665</v>
      </c>
      <c r="G131" s="9">
        <v>2.3195639219826671</v>
      </c>
      <c r="H131" s="9">
        <v>2.2459777561818375</v>
      </c>
      <c r="I131" s="9">
        <v>2.173191440009278</v>
      </c>
      <c r="J131" s="9">
        <v>2.1012049734649882</v>
      </c>
      <c r="K131" s="9">
        <v>2.0300183565489687</v>
      </c>
      <c r="L131" s="9">
        <v>1.9596315892612188</v>
      </c>
    </row>
    <row r="132" spans="1:12">
      <c r="A132" s="22" t="s">
        <v>413</v>
      </c>
      <c r="B132" s="1" t="s">
        <v>245</v>
      </c>
      <c r="C132" s="9" t="s">
        <v>24</v>
      </c>
      <c r="D132" s="11">
        <v>3</v>
      </c>
      <c r="E132" s="9">
        <v>0.47031158142269258</v>
      </c>
      <c r="F132" s="9">
        <v>0.44818240837389239</v>
      </c>
      <c r="G132" s="9">
        <v>0.4265864684106056</v>
      </c>
      <c r="H132" s="9">
        <v>0.40552376153283187</v>
      </c>
      <c r="I132" s="9">
        <v>0.38499428774057148</v>
      </c>
      <c r="J132" s="9">
        <v>0.36499804703382432</v>
      </c>
      <c r="K132" s="9">
        <v>0.34553503941259051</v>
      </c>
      <c r="L132" s="9">
        <v>0.32660526487686992</v>
      </c>
    </row>
    <row r="133" spans="1:12">
      <c r="A133" s="22" t="s">
        <v>413</v>
      </c>
      <c r="B133" s="1" t="s">
        <v>245</v>
      </c>
      <c r="C133" s="11" t="s">
        <v>204</v>
      </c>
      <c r="D133" s="11">
        <v>3</v>
      </c>
      <c r="E133" s="9">
        <v>2.4691358024691357</v>
      </c>
      <c r="F133" s="9">
        <v>2.3939499374117665</v>
      </c>
      <c r="G133" s="9">
        <v>2.3195639219826671</v>
      </c>
      <c r="H133" s="9">
        <v>2.2459777561818375</v>
      </c>
      <c r="I133" s="9">
        <v>2.173191440009278</v>
      </c>
      <c r="J133" s="9">
        <v>2.1012049734649882</v>
      </c>
      <c r="K133" s="9">
        <v>2.0300183565489687</v>
      </c>
      <c r="L133" s="9">
        <v>1.9596315892612188</v>
      </c>
    </row>
    <row r="134" spans="1:12">
      <c r="A134" s="22" t="s">
        <v>413</v>
      </c>
      <c r="B134" s="1" t="s">
        <v>246</v>
      </c>
      <c r="C134" s="9" t="s">
        <v>24</v>
      </c>
      <c r="D134" s="11">
        <v>1</v>
      </c>
      <c r="E134" s="9">
        <v>1.5873015873015872</v>
      </c>
      <c r="F134" s="9">
        <v>1.5126156282618868</v>
      </c>
      <c r="G134" s="9">
        <v>1.4397293308857935</v>
      </c>
      <c r="H134" s="9">
        <v>1.3686426951733075</v>
      </c>
      <c r="I134" s="9">
        <v>1.2993557211244287</v>
      </c>
      <c r="J134" s="9">
        <v>1.2318684087391572</v>
      </c>
      <c r="K134" s="9">
        <v>1.1661807580174928</v>
      </c>
      <c r="L134" s="9">
        <v>1.1022927689594357</v>
      </c>
    </row>
    <row r="135" spans="1:12">
      <c r="A135" s="22" t="s">
        <v>413</v>
      </c>
      <c r="B135" s="1" t="s">
        <v>247</v>
      </c>
      <c r="C135" s="11" t="s">
        <v>24</v>
      </c>
      <c r="D135" s="11">
        <v>1</v>
      </c>
      <c r="E135" s="9">
        <v>0.97001763668430341</v>
      </c>
      <c r="F135" s="9">
        <v>0.94692197866801031</v>
      </c>
      <c r="G135" s="9">
        <v>0.92382632065171755</v>
      </c>
      <c r="H135" s="9">
        <v>0.90073066263542456</v>
      </c>
      <c r="I135" s="9">
        <v>0.87763500461913158</v>
      </c>
      <c r="J135" s="9">
        <v>0.8545393466028387</v>
      </c>
      <c r="K135" s="9">
        <v>0.83144368858654571</v>
      </c>
      <c r="L135" s="9">
        <v>0.80834803057025284</v>
      </c>
    </row>
    <row r="136" spans="1:12">
      <c r="A136" s="22" t="s">
        <v>413</v>
      </c>
      <c r="B136" s="1" t="s">
        <v>247</v>
      </c>
      <c r="C136" s="11" t="s">
        <v>146</v>
      </c>
      <c r="D136" s="11">
        <v>1</v>
      </c>
      <c r="E136" s="9">
        <v>1.9694297472075253</v>
      </c>
      <c r="F136" s="9">
        <v>1.8890448595664016</v>
      </c>
      <c r="G136" s="9">
        <v>1.8086599719252783</v>
      </c>
      <c r="H136" s="9">
        <v>1.7282750842841546</v>
      </c>
      <c r="I136" s="9">
        <v>1.6478901966430313</v>
      </c>
      <c r="J136" s="9">
        <v>1.5675053090019078</v>
      </c>
      <c r="K136" s="9">
        <v>1.4871204213607843</v>
      </c>
      <c r="L136" s="9">
        <v>1.406735533719661</v>
      </c>
    </row>
    <row r="137" spans="1:12">
      <c r="A137" s="22" t="s">
        <v>413</v>
      </c>
      <c r="B137" s="1" t="s">
        <v>248</v>
      </c>
      <c r="C137" s="9" t="s">
        <v>24</v>
      </c>
      <c r="D137" s="11">
        <v>1</v>
      </c>
      <c r="E137" s="9">
        <v>1.25</v>
      </c>
      <c r="F137" s="9">
        <v>1.2202380952380951</v>
      </c>
      <c r="G137" s="9">
        <v>1.1904761904761905</v>
      </c>
      <c r="H137" s="9">
        <v>1.1607142857142858</v>
      </c>
      <c r="I137" s="9">
        <v>1.1309523809523809</v>
      </c>
      <c r="J137" s="9">
        <v>1.1011904761904763</v>
      </c>
      <c r="K137" s="9">
        <v>1.0714285714285716</v>
      </c>
      <c r="L137" s="9">
        <v>1.0416666666666667</v>
      </c>
    </row>
    <row r="138" spans="1:12">
      <c r="A138" s="22" t="s">
        <v>413</v>
      </c>
      <c r="B138" s="1" t="s">
        <v>249</v>
      </c>
      <c r="C138" s="11" t="s">
        <v>147</v>
      </c>
      <c r="D138" s="11">
        <v>1</v>
      </c>
      <c r="E138" s="9">
        <v>2.0452511824108401</v>
      </c>
      <c r="F138" s="9">
        <v>1.9706254435349959</v>
      </c>
      <c r="G138" s="9">
        <v>1.8972645476909464</v>
      </c>
      <c r="H138" s="9">
        <v>1.8251684948786904</v>
      </c>
      <c r="I138" s="9">
        <v>1.7543372850982282</v>
      </c>
      <c r="J138" s="9">
        <v>1.6847709183495603</v>
      </c>
      <c r="K138" s="9">
        <v>1.6164693946326862</v>
      </c>
      <c r="L138" s="9">
        <v>1.5494327139476061</v>
      </c>
    </row>
    <row r="139" spans="1:12">
      <c r="A139" s="22" t="s">
        <v>413</v>
      </c>
      <c r="B139" s="1" t="s">
        <v>249</v>
      </c>
      <c r="C139" s="11" t="s">
        <v>203</v>
      </c>
      <c r="D139" s="11">
        <v>1</v>
      </c>
      <c r="E139" s="9">
        <v>0.51131279560271004</v>
      </c>
      <c r="F139" s="9">
        <v>0.50123922431377943</v>
      </c>
      <c r="G139" s="9">
        <v>0.49125599895569144</v>
      </c>
      <c r="H139" s="9">
        <v>0.48136311952844574</v>
      </c>
      <c r="I139" s="9">
        <v>0.47156058603204254</v>
      </c>
      <c r="J139" s="9">
        <v>0.46184839846648179</v>
      </c>
      <c r="K139" s="9">
        <v>0.45222655683176333</v>
      </c>
      <c r="L139" s="9">
        <v>0.44269506112788742</v>
      </c>
    </row>
    <row r="140" spans="1:12">
      <c r="A140" s="22" t="s">
        <v>413</v>
      </c>
      <c r="B140" s="1" t="s">
        <v>249</v>
      </c>
      <c r="C140" s="9" t="s">
        <v>147</v>
      </c>
      <c r="D140" s="11">
        <v>2</v>
      </c>
      <c r="E140" s="9">
        <v>2.0452511824108401</v>
      </c>
      <c r="F140" s="9">
        <v>1.9706254435349959</v>
      </c>
      <c r="G140" s="9">
        <v>1.8972645476909464</v>
      </c>
      <c r="H140" s="9">
        <v>1.8251684948786904</v>
      </c>
      <c r="I140" s="9">
        <v>1.7543372850982282</v>
      </c>
      <c r="J140" s="9">
        <v>1.6847709183495603</v>
      </c>
      <c r="K140" s="9">
        <v>1.6164693946326862</v>
      </c>
      <c r="L140" s="9">
        <v>1.5494327139476061</v>
      </c>
    </row>
    <row r="141" spans="1:12">
      <c r="A141" s="22" t="s">
        <v>413</v>
      </c>
      <c r="B141" s="1" t="s">
        <v>249</v>
      </c>
      <c r="C141" s="11" t="s">
        <v>205</v>
      </c>
      <c r="D141" s="11">
        <v>2</v>
      </c>
      <c r="E141" s="9">
        <v>0.51131279560271004</v>
      </c>
      <c r="F141" s="9">
        <v>0.50123922431377943</v>
      </c>
      <c r="G141" s="9">
        <v>0.49125599895569144</v>
      </c>
      <c r="H141" s="9">
        <v>0.48136311952844574</v>
      </c>
      <c r="I141" s="9">
        <v>0.47156058603204254</v>
      </c>
      <c r="J141" s="9">
        <v>0.46184839846648179</v>
      </c>
      <c r="K141" s="9">
        <v>0.45222655683176333</v>
      </c>
      <c r="L141" s="9">
        <v>0.44269506112788742</v>
      </c>
    </row>
    <row r="142" spans="1:12">
      <c r="A142" s="22" t="s">
        <v>413</v>
      </c>
      <c r="B142" s="1" t="s">
        <v>249</v>
      </c>
      <c r="C142" s="11" t="s">
        <v>147</v>
      </c>
      <c r="D142" s="11">
        <v>3</v>
      </c>
      <c r="E142" s="9">
        <v>2.0452511824108401</v>
      </c>
      <c r="F142" s="9">
        <v>1.9706254435349959</v>
      </c>
      <c r="G142" s="9">
        <v>1.8972645476909464</v>
      </c>
      <c r="H142" s="9">
        <v>1.8251684948786904</v>
      </c>
      <c r="I142" s="9">
        <v>1.7543372850982282</v>
      </c>
      <c r="J142" s="9">
        <v>1.6847709183495603</v>
      </c>
      <c r="K142" s="9">
        <v>1.6164693946326862</v>
      </c>
      <c r="L142" s="9">
        <v>1.5494327139476061</v>
      </c>
    </row>
    <row r="143" spans="1:12">
      <c r="A143" s="22" t="s">
        <v>413</v>
      </c>
      <c r="B143" s="1" t="s">
        <v>249</v>
      </c>
      <c r="C143" s="11" t="s">
        <v>204</v>
      </c>
      <c r="D143" s="11">
        <v>3</v>
      </c>
      <c r="E143" s="9">
        <v>0.51131279560271004</v>
      </c>
      <c r="F143" s="9">
        <v>0.50123922431377943</v>
      </c>
      <c r="G143" s="9">
        <v>0.49125599895569144</v>
      </c>
      <c r="H143" s="9">
        <v>0.48136311952844574</v>
      </c>
      <c r="I143" s="9">
        <v>0.47156058603204254</v>
      </c>
      <c r="J143" s="9">
        <v>0.46184839846648179</v>
      </c>
      <c r="K143" s="9">
        <v>0.45222655683176333</v>
      </c>
      <c r="L143" s="9">
        <v>0.44269506112788742</v>
      </c>
    </row>
    <row r="144" spans="1:12">
      <c r="A144" s="22" t="s">
        <v>413</v>
      </c>
      <c r="B144" s="1" t="s">
        <v>255</v>
      </c>
      <c r="C144" s="11" t="s">
        <v>157</v>
      </c>
      <c r="D144" s="11">
        <v>1</v>
      </c>
      <c r="E144" s="9">
        <v>2.2624434389140271</v>
      </c>
      <c r="F144" s="9">
        <v>2.2178701650490362</v>
      </c>
      <c r="G144" s="9">
        <v>2.1736966514877678</v>
      </c>
      <c r="H144" s="9">
        <v>2.129922898230221</v>
      </c>
      <c r="I144" s="9">
        <v>2.0865489052763961</v>
      </c>
      <c r="J144" s="9">
        <v>2.0435746726262933</v>
      </c>
      <c r="K144" s="9">
        <v>2.0010002002799117</v>
      </c>
      <c r="L144" s="9">
        <v>1.9588254882372527</v>
      </c>
    </row>
    <row r="145" spans="1:12">
      <c r="A145" s="22" t="s">
        <v>413</v>
      </c>
      <c r="B145" s="1" t="s">
        <v>255</v>
      </c>
      <c r="C145" s="9" t="s">
        <v>157</v>
      </c>
      <c r="D145" s="11">
        <v>2</v>
      </c>
      <c r="E145" s="9">
        <v>1.6017298682577186</v>
      </c>
      <c r="F145" s="9">
        <v>1.5701735681763092</v>
      </c>
      <c r="G145" s="9">
        <v>1.5389002842391279</v>
      </c>
      <c r="H145" s="9">
        <v>1.5079100164461745</v>
      </c>
      <c r="I145" s="9">
        <v>1.4772027647974488</v>
      </c>
      <c r="J145" s="9">
        <v>1.4467785292929511</v>
      </c>
      <c r="K145" s="9">
        <v>1.4166373099326814</v>
      </c>
      <c r="L145" s="9">
        <v>1.3867791067166393</v>
      </c>
    </row>
    <row r="146" spans="1:12">
      <c r="A146" s="22" t="s">
        <v>413</v>
      </c>
      <c r="B146" s="1" t="s">
        <v>255</v>
      </c>
      <c r="C146" s="11" t="s">
        <v>203</v>
      </c>
      <c r="D146" s="11">
        <v>2</v>
      </c>
      <c r="E146" s="9">
        <v>0.40043246706442964</v>
      </c>
      <c r="F146" s="9">
        <v>0.39254339204407729</v>
      </c>
      <c r="G146" s="9">
        <v>0.38472507105978199</v>
      </c>
      <c r="H146" s="9">
        <v>0.37697750411154363</v>
      </c>
      <c r="I146" s="9">
        <v>0.36930069119936221</v>
      </c>
      <c r="J146" s="9">
        <v>0.36169463232323779</v>
      </c>
      <c r="K146" s="9">
        <v>0.35415932748317036</v>
      </c>
      <c r="L146" s="9">
        <v>0.34669477667915982</v>
      </c>
    </row>
    <row r="147" spans="1:12">
      <c r="A147" s="22" t="s">
        <v>413</v>
      </c>
      <c r="B147" s="1" t="s">
        <v>255</v>
      </c>
      <c r="C147" s="11" t="s">
        <v>157</v>
      </c>
      <c r="D147" s="11">
        <v>3</v>
      </c>
      <c r="E147" s="9">
        <v>1.6017298682577186</v>
      </c>
      <c r="F147" s="9">
        <v>1.5701735681763092</v>
      </c>
      <c r="G147" s="9">
        <v>1.5389002842391279</v>
      </c>
      <c r="H147" s="9">
        <v>1.5079100164461745</v>
      </c>
      <c r="I147" s="9">
        <v>1.4772027647974488</v>
      </c>
      <c r="J147" s="9">
        <v>1.4467785292929511</v>
      </c>
      <c r="K147" s="9">
        <v>1.4166373099326814</v>
      </c>
      <c r="L147" s="9">
        <v>1.3867791067166393</v>
      </c>
    </row>
    <row r="148" spans="1:12">
      <c r="A148" s="22" t="s">
        <v>413</v>
      </c>
      <c r="B148" s="1" t="s">
        <v>255</v>
      </c>
      <c r="C148" s="9" t="s">
        <v>205</v>
      </c>
      <c r="D148" s="11">
        <v>3</v>
      </c>
      <c r="E148" s="9">
        <v>0.40043246706442964</v>
      </c>
      <c r="F148" s="9">
        <v>0.39254339204407729</v>
      </c>
      <c r="G148" s="9">
        <v>0.38472507105978199</v>
      </c>
      <c r="H148" s="9">
        <v>0.37697750411154363</v>
      </c>
      <c r="I148" s="9">
        <v>0.36930069119936221</v>
      </c>
      <c r="J148" s="9">
        <v>0.36169463232323779</v>
      </c>
      <c r="K148" s="9">
        <v>0.35415932748317036</v>
      </c>
      <c r="L148" s="9">
        <v>0.34669477667915982</v>
      </c>
    </row>
    <row r="149" spans="1:12">
      <c r="A149" s="22" t="s">
        <v>413</v>
      </c>
      <c r="B149" s="1" t="s">
        <v>255</v>
      </c>
      <c r="C149" s="9" t="s">
        <v>157</v>
      </c>
      <c r="D149" s="11">
        <v>4</v>
      </c>
      <c r="E149" s="9">
        <v>1.6017298682577186</v>
      </c>
      <c r="F149" s="9">
        <v>1.5701735681763092</v>
      </c>
      <c r="G149" s="9">
        <v>1.5389002842391279</v>
      </c>
      <c r="H149" s="9">
        <v>1.5079100164461745</v>
      </c>
      <c r="I149" s="9">
        <v>1.4772027647974488</v>
      </c>
      <c r="J149" s="9">
        <v>1.4467785292929511</v>
      </c>
      <c r="K149" s="9">
        <v>1.4166373099326814</v>
      </c>
      <c r="L149" s="9">
        <v>1.3867791067166393</v>
      </c>
    </row>
    <row r="150" spans="1:12">
      <c r="A150" s="22" t="s">
        <v>413</v>
      </c>
      <c r="B150" s="1" t="s">
        <v>255</v>
      </c>
      <c r="C150" s="11" t="s">
        <v>204</v>
      </c>
      <c r="D150" s="11">
        <v>4</v>
      </c>
      <c r="E150" s="9">
        <v>0.40043246706442964</v>
      </c>
      <c r="F150" s="9">
        <v>0.39254339204407729</v>
      </c>
      <c r="G150" s="9">
        <v>0.38472507105978199</v>
      </c>
      <c r="H150" s="9">
        <v>0.37697750411154363</v>
      </c>
      <c r="I150" s="9">
        <v>0.36930069119936221</v>
      </c>
      <c r="J150" s="9">
        <v>0.36169463232323779</v>
      </c>
      <c r="K150" s="9">
        <v>0.35415932748317036</v>
      </c>
      <c r="L150" s="9">
        <v>0.34669477667915982</v>
      </c>
    </row>
    <row r="151" spans="1:12">
      <c r="A151" s="22" t="s">
        <v>413</v>
      </c>
      <c r="B151" s="1" t="s">
        <v>256</v>
      </c>
      <c r="C151" s="11" t="s">
        <v>24</v>
      </c>
      <c r="D151" s="11">
        <v>1</v>
      </c>
      <c r="E151" s="9">
        <v>0.47031158142269258</v>
      </c>
      <c r="F151" s="9">
        <v>0.44818240837389239</v>
      </c>
      <c r="G151" s="9">
        <v>0.4265864684106056</v>
      </c>
      <c r="H151" s="9">
        <v>0.40552376153283187</v>
      </c>
      <c r="I151" s="9">
        <v>0.38499428774057148</v>
      </c>
      <c r="J151" s="9">
        <v>0.36499804703382432</v>
      </c>
      <c r="K151" s="9">
        <v>0.34553503941259051</v>
      </c>
      <c r="L151" s="9">
        <v>0.32660526487686992</v>
      </c>
    </row>
    <row r="152" spans="1:12">
      <c r="A152" s="22" t="s">
        <v>413</v>
      </c>
      <c r="B152" s="1" t="s">
        <v>256</v>
      </c>
      <c r="C152" s="9" t="s">
        <v>203</v>
      </c>
      <c r="D152" s="11">
        <v>1</v>
      </c>
      <c r="E152" s="9">
        <v>2.4691358024691357</v>
      </c>
      <c r="F152" s="9">
        <v>2.3939499374117665</v>
      </c>
      <c r="G152" s="9">
        <v>2.3195639219826671</v>
      </c>
      <c r="H152" s="9">
        <v>2.2459777561818375</v>
      </c>
      <c r="I152" s="9">
        <v>2.173191440009278</v>
      </c>
      <c r="J152" s="9">
        <v>2.1012049734649882</v>
      </c>
      <c r="K152" s="9">
        <v>2.0300183565489687</v>
      </c>
      <c r="L152" s="9">
        <v>1.9596315892612188</v>
      </c>
    </row>
    <row r="153" spans="1:12">
      <c r="A153" s="22" t="s">
        <v>413</v>
      </c>
      <c r="B153" s="1" t="s">
        <v>268</v>
      </c>
      <c r="C153" s="11" t="s">
        <v>147</v>
      </c>
      <c r="D153" s="11">
        <v>1</v>
      </c>
      <c r="E153" s="9">
        <v>1.5384615384615383</v>
      </c>
      <c r="F153" s="9">
        <v>1.3141025641025639</v>
      </c>
      <c r="G153" s="9">
        <v>1.2210012210012209</v>
      </c>
      <c r="H153" s="9">
        <v>1.1755952380952381</v>
      </c>
      <c r="I153" s="9">
        <v>1.1382020757020757</v>
      </c>
      <c r="J153" s="9">
        <v>1.1047199328449326</v>
      </c>
      <c r="K153" s="9">
        <v>1.0731456043956045</v>
      </c>
      <c r="L153" s="9">
        <v>1.0416666666666667</v>
      </c>
    </row>
    <row r="154" spans="1:12">
      <c r="A154" s="22" t="s">
        <v>413</v>
      </c>
      <c r="B154" s="1" t="s">
        <v>262</v>
      </c>
      <c r="C154" s="9" t="s">
        <v>157</v>
      </c>
      <c r="D154" s="11">
        <v>1</v>
      </c>
      <c r="E154" s="9">
        <v>1.6666666666666667</v>
      </c>
      <c r="F154" s="9">
        <v>1.655328798185941</v>
      </c>
      <c r="G154" s="9">
        <v>1.6439909297052155</v>
      </c>
      <c r="H154" s="9">
        <v>1.6326530612244898</v>
      </c>
      <c r="I154" s="9">
        <v>1.6213151927437641</v>
      </c>
      <c r="J154" s="9">
        <v>1.6099773242630386</v>
      </c>
      <c r="K154" s="9">
        <v>1.5986394557823129</v>
      </c>
      <c r="L154" s="9">
        <v>1.5873015873015872</v>
      </c>
    </row>
    <row r="155" spans="1:12">
      <c r="A155" s="22" t="s">
        <v>413</v>
      </c>
      <c r="B155" s="1" t="s">
        <v>263</v>
      </c>
      <c r="C155" s="9" t="s">
        <v>158</v>
      </c>
      <c r="D155" s="11">
        <v>1</v>
      </c>
      <c r="E155" s="9">
        <v>1.6666666666666667</v>
      </c>
      <c r="F155" s="9">
        <v>1.655328798185941</v>
      </c>
      <c r="G155" s="9">
        <v>1.6439909297052155</v>
      </c>
      <c r="H155" s="9">
        <v>1.6326530612244898</v>
      </c>
      <c r="I155" s="9">
        <v>1.6213151927437641</v>
      </c>
      <c r="J155" s="9">
        <v>1.6099773242630386</v>
      </c>
      <c r="K155" s="9">
        <v>1.5986394557823129</v>
      </c>
      <c r="L155" s="9">
        <v>1.5873015873015872</v>
      </c>
    </row>
    <row r="156" spans="1:12">
      <c r="A156" s="22" t="s">
        <v>413</v>
      </c>
      <c r="B156" s="1" t="s">
        <v>269</v>
      </c>
      <c r="C156" s="9" t="s">
        <v>147</v>
      </c>
      <c r="D156" s="11">
        <v>1</v>
      </c>
      <c r="E156" s="9">
        <v>1.5384615384615383</v>
      </c>
      <c r="F156" s="9">
        <v>1.3141025641025639</v>
      </c>
      <c r="G156" s="9">
        <v>1.2210012210012209</v>
      </c>
      <c r="H156" s="9">
        <v>1.1755952380952381</v>
      </c>
      <c r="I156" s="9">
        <v>1.1382020757020757</v>
      </c>
      <c r="J156" s="9">
        <v>1.1047199328449326</v>
      </c>
      <c r="K156" s="9">
        <v>1.0731456043956045</v>
      </c>
      <c r="L156" s="9">
        <v>1.0416666666666667</v>
      </c>
    </row>
    <row r="157" spans="1:12">
      <c r="A157" s="22" t="s">
        <v>413</v>
      </c>
      <c r="B157" s="1" t="s">
        <v>260</v>
      </c>
      <c r="C157" s="11" t="s">
        <v>157</v>
      </c>
      <c r="D157" s="11">
        <v>1</v>
      </c>
      <c r="E157" s="9">
        <v>1.6666666666666667</v>
      </c>
      <c r="F157" s="9">
        <v>1.655328798185941</v>
      </c>
      <c r="G157" s="9">
        <v>1.6439909297052155</v>
      </c>
      <c r="H157" s="9">
        <v>1.6326530612244898</v>
      </c>
      <c r="I157" s="9">
        <v>1.6213151927437641</v>
      </c>
      <c r="J157" s="9">
        <v>1.6099773242630386</v>
      </c>
      <c r="K157" s="9">
        <v>1.5986394557823129</v>
      </c>
      <c r="L157" s="9">
        <v>1.5873015873015872</v>
      </c>
    </row>
    <row r="158" spans="1:12">
      <c r="A158" s="22" t="s">
        <v>413</v>
      </c>
      <c r="B158" s="1" t="s">
        <v>261</v>
      </c>
      <c r="C158" s="11" t="s">
        <v>158</v>
      </c>
      <c r="D158" s="11">
        <v>1</v>
      </c>
      <c r="E158" s="9">
        <v>1.6666666666666667</v>
      </c>
      <c r="F158" s="9">
        <v>1.655328798185941</v>
      </c>
      <c r="G158" s="9">
        <v>1.6439909297052155</v>
      </c>
      <c r="H158" s="9">
        <v>1.6326530612244898</v>
      </c>
      <c r="I158" s="9">
        <v>1.6213151927437641</v>
      </c>
      <c r="J158" s="9">
        <v>1.6099773242630386</v>
      </c>
      <c r="K158" s="9">
        <v>1.5986394557823129</v>
      </c>
      <c r="L158" s="9">
        <v>1.5873015873015872</v>
      </c>
    </row>
    <row r="159" spans="1:12">
      <c r="A159" s="22" t="s">
        <v>413</v>
      </c>
      <c r="B159" s="1" t="s">
        <v>264</v>
      </c>
      <c r="C159" s="11" t="s">
        <v>203</v>
      </c>
      <c r="D159" s="11">
        <v>1</v>
      </c>
      <c r="E159" s="9">
        <v>1.0989010989010988</v>
      </c>
      <c r="F159" s="9">
        <v>1.0914255812214995</v>
      </c>
      <c r="G159" s="9">
        <v>1.0839500635419002</v>
      </c>
      <c r="H159" s="9">
        <v>1.0764745458623008</v>
      </c>
      <c r="I159" s="9">
        <v>1.0689990281827015</v>
      </c>
      <c r="J159" s="9">
        <v>1.0615235105031022</v>
      </c>
      <c r="K159" s="9">
        <v>1.0540479928235029</v>
      </c>
      <c r="L159" s="9">
        <v>1.0465724751439036</v>
      </c>
    </row>
    <row r="160" spans="1:12">
      <c r="A160" s="22" t="s">
        <v>413</v>
      </c>
      <c r="B160" s="1" t="s">
        <v>265</v>
      </c>
      <c r="C160" s="11" t="s">
        <v>157</v>
      </c>
      <c r="D160" s="11">
        <v>1</v>
      </c>
      <c r="E160" s="9">
        <v>1.416361416361416</v>
      </c>
      <c r="F160" s="9">
        <v>1.4067263046854879</v>
      </c>
      <c r="G160" s="9">
        <v>1.39709119300956</v>
      </c>
      <c r="H160" s="9">
        <v>1.3874560813336319</v>
      </c>
      <c r="I160" s="9">
        <v>1.377820969657704</v>
      </c>
      <c r="J160" s="9">
        <v>1.3681858579817758</v>
      </c>
      <c r="K160" s="9">
        <v>1.3585507463058479</v>
      </c>
      <c r="L160" s="9">
        <v>1.3489156346299198</v>
      </c>
    </row>
    <row r="161" spans="1:12">
      <c r="A161" s="22" t="s">
        <v>413</v>
      </c>
      <c r="B161" s="1" t="s">
        <v>257</v>
      </c>
      <c r="C161" s="11" t="s">
        <v>157</v>
      </c>
      <c r="D161" s="11">
        <v>1</v>
      </c>
      <c r="E161" s="9">
        <v>2.6315789473684212</v>
      </c>
      <c r="F161" s="9">
        <v>2.6136770497672757</v>
      </c>
      <c r="G161" s="9">
        <v>2.5957751521661296</v>
      </c>
      <c r="H161" s="9">
        <v>2.5778732545649841</v>
      </c>
      <c r="I161" s="9">
        <v>2.5599713569638385</v>
      </c>
      <c r="J161" s="9">
        <v>2.5420694593626925</v>
      </c>
      <c r="K161" s="9">
        <v>2.5241675617615469</v>
      </c>
      <c r="L161" s="9">
        <v>2.5062656641604009</v>
      </c>
    </row>
    <row r="162" spans="1:12">
      <c r="A162" s="22" t="s">
        <v>413</v>
      </c>
      <c r="B162" s="1" t="s">
        <v>258</v>
      </c>
      <c r="C162" s="1" t="s">
        <v>158</v>
      </c>
      <c r="D162" s="11">
        <v>1</v>
      </c>
      <c r="E162" s="9">
        <v>2.7027027027027026</v>
      </c>
      <c r="F162" s="9">
        <v>2.6843169700312557</v>
      </c>
      <c r="G162" s="9">
        <v>2.6659312373598087</v>
      </c>
      <c r="H162" s="9">
        <v>2.6475455046883618</v>
      </c>
      <c r="I162" s="9">
        <v>2.6291597720169149</v>
      </c>
      <c r="J162" s="9">
        <v>2.6107740393454679</v>
      </c>
      <c r="K162" s="9">
        <v>2.592388306674021</v>
      </c>
      <c r="L162" s="9">
        <v>2.5740025740025736</v>
      </c>
    </row>
    <row r="163" spans="1:12">
      <c r="A163" s="22" t="s">
        <v>413</v>
      </c>
      <c r="B163" s="1" t="s">
        <v>259</v>
      </c>
      <c r="C163" s="11" t="s">
        <v>203</v>
      </c>
      <c r="D163" s="8">
        <v>1</v>
      </c>
      <c r="E163" s="9">
        <v>1.8518518518518516</v>
      </c>
      <c r="F163" s="9">
        <v>1.8392542202066009</v>
      </c>
      <c r="G163" s="9">
        <v>1.8266565885613502</v>
      </c>
      <c r="H163" s="9">
        <v>1.8140589569160994</v>
      </c>
      <c r="I163" s="9">
        <v>1.8014613252708489</v>
      </c>
      <c r="J163" s="9">
        <v>1.7888636936255982</v>
      </c>
      <c r="K163" s="9">
        <v>1.7762660619803474</v>
      </c>
      <c r="L163" s="9">
        <v>1.7636684303350967</v>
      </c>
    </row>
    <row r="164" spans="1:12">
      <c r="A164" s="22" t="s">
        <v>413</v>
      </c>
      <c r="B164" s="1" t="s">
        <v>259</v>
      </c>
      <c r="C164" s="11" t="s">
        <v>204</v>
      </c>
      <c r="D164" s="8">
        <v>2</v>
      </c>
      <c r="E164" s="9">
        <v>1.8518518518518516</v>
      </c>
      <c r="F164" s="9">
        <v>1.8392542202066009</v>
      </c>
      <c r="G164" s="9">
        <v>1.8266565885613502</v>
      </c>
      <c r="H164" s="9">
        <v>1.8140589569160994</v>
      </c>
      <c r="I164" s="9">
        <v>1.8014613252708489</v>
      </c>
      <c r="J164" s="9">
        <v>1.7888636936255982</v>
      </c>
      <c r="K164" s="9">
        <v>1.7762660619803474</v>
      </c>
      <c r="L164" s="9">
        <v>1.7636684303350967</v>
      </c>
    </row>
    <row r="165" spans="1:12">
      <c r="A165" s="22" t="s">
        <v>413</v>
      </c>
      <c r="B165" s="1" t="s">
        <v>259</v>
      </c>
      <c r="C165" s="11" t="s">
        <v>205</v>
      </c>
      <c r="D165" s="8">
        <v>3</v>
      </c>
      <c r="E165" s="9">
        <v>1.8518518518518516</v>
      </c>
      <c r="F165" s="9">
        <v>1.8392542202066009</v>
      </c>
      <c r="G165" s="9">
        <v>1.8266565885613502</v>
      </c>
      <c r="H165" s="9">
        <v>1.8140589569160994</v>
      </c>
      <c r="I165" s="9">
        <v>1.8014613252708489</v>
      </c>
      <c r="J165" s="9">
        <v>1.7888636936255982</v>
      </c>
      <c r="K165" s="9">
        <v>1.7762660619803474</v>
      </c>
      <c r="L165" s="9">
        <v>1.7636684303350967</v>
      </c>
    </row>
    <row r="166" spans="1:12">
      <c r="A166" s="9" t="s">
        <v>413</v>
      </c>
      <c r="B166" s="9" t="s">
        <v>266</v>
      </c>
      <c r="C166" s="9" t="s">
        <v>203</v>
      </c>
      <c r="D166" s="9">
        <v>1</v>
      </c>
      <c r="E166" s="9">
        <v>1.6666666666666667</v>
      </c>
      <c r="F166" s="9">
        <v>1.4648526077097506</v>
      </c>
      <c r="G166" s="9">
        <v>1.3718820861678005</v>
      </c>
      <c r="H166" s="9">
        <v>1.3182161753590327</v>
      </c>
      <c r="I166" s="9">
        <v>1.2711640211640212</v>
      </c>
      <c r="J166" s="9">
        <v>1.227324263038549</v>
      </c>
      <c r="K166" s="9">
        <v>1.1850434618291763</v>
      </c>
      <c r="L166" s="9">
        <v>1.142857142857143</v>
      </c>
    </row>
    <row r="167" spans="1:12">
      <c r="A167" s="9" t="s">
        <v>413</v>
      </c>
      <c r="B167" s="9" t="s">
        <v>266</v>
      </c>
      <c r="C167" s="9" t="s">
        <v>214</v>
      </c>
      <c r="D167" s="9">
        <v>1</v>
      </c>
      <c r="E167" s="9">
        <v>0.33301002263174917</v>
      </c>
      <c r="F167" s="9">
        <v>0.29268636002736043</v>
      </c>
      <c r="G167" s="9">
        <v>0.27411029073769827</v>
      </c>
      <c r="H167" s="9">
        <v>0.26338751903390956</v>
      </c>
      <c r="I167" s="9">
        <v>0.25398621567389756</v>
      </c>
      <c r="J167" s="9">
        <v>0.2452267683665772</v>
      </c>
      <c r="K167" s="9">
        <v>0.23677881002600423</v>
      </c>
      <c r="L167" s="9">
        <v>0.22834972980462798</v>
      </c>
    </row>
    <row r="168" spans="1:12">
      <c r="A168" s="9" t="s">
        <v>413</v>
      </c>
      <c r="B168" s="9" t="s">
        <v>267</v>
      </c>
      <c r="C168" s="9" t="s">
        <v>203</v>
      </c>
      <c r="D168" s="9">
        <v>1</v>
      </c>
      <c r="E168" s="9">
        <v>1.6666666666666667</v>
      </c>
      <c r="F168" s="9">
        <v>1.4648526077097506</v>
      </c>
      <c r="G168" s="9">
        <v>1.3718820861678005</v>
      </c>
      <c r="H168" s="9">
        <v>1.3182161753590327</v>
      </c>
      <c r="I168" s="9">
        <v>1.2711640211640212</v>
      </c>
      <c r="J168" s="9">
        <v>1.227324263038549</v>
      </c>
      <c r="K168" s="9">
        <v>1.1850434618291763</v>
      </c>
      <c r="L168" s="9">
        <v>1.142857142857143</v>
      </c>
    </row>
    <row r="169" spans="1:12">
      <c r="A169" s="9" t="s">
        <v>413</v>
      </c>
      <c r="B169" s="9" t="s">
        <v>267</v>
      </c>
      <c r="C169" s="9" t="s">
        <v>214</v>
      </c>
      <c r="D169" s="9">
        <v>1</v>
      </c>
      <c r="E169" s="9">
        <v>0.33301002263174917</v>
      </c>
      <c r="F169" s="9">
        <v>0.29268636002736043</v>
      </c>
      <c r="G169" s="9">
        <v>0.27411029073769827</v>
      </c>
      <c r="H169" s="9">
        <v>0.26338751903390956</v>
      </c>
      <c r="I169" s="9">
        <v>0.25398621567389756</v>
      </c>
      <c r="J169" s="9">
        <v>0.2452267683665772</v>
      </c>
      <c r="K169" s="9">
        <v>0.23677881002600423</v>
      </c>
      <c r="L169" s="9">
        <v>0.22834972980462798</v>
      </c>
    </row>
    <row r="170" spans="1:12">
      <c r="A170" s="9" t="s">
        <v>413</v>
      </c>
      <c r="B170" s="9" t="s">
        <v>273</v>
      </c>
      <c r="C170" s="9" t="s">
        <v>146</v>
      </c>
      <c r="D170" s="9">
        <v>1</v>
      </c>
      <c r="E170" s="9">
        <v>1.1764705882352942</v>
      </c>
      <c r="F170" s="9">
        <v>1.0788491220664087</v>
      </c>
      <c r="G170" s="9">
        <v>1.0171101407596004</v>
      </c>
      <c r="H170" s="9">
        <v>0.96812351314152023</v>
      </c>
      <c r="I170" s="9">
        <v>0.92129159356050105</v>
      </c>
      <c r="J170" s="9">
        <v>0.8754930543646029</v>
      </c>
      <c r="K170" s="9">
        <v>0.83018921854456063</v>
      </c>
      <c r="L170" s="9">
        <v>0.78492935635792771</v>
      </c>
    </row>
    <row r="171" spans="1:12">
      <c r="A171" s="9" t="s">
        <v>413</v>
      </c>
      <c r="B171" s="9" t="s">
        <v>274</v>
      </c>
      <c r="C171" s="9" t="s">
        <v>146</v>
      </c>
      <c r="D171" s="9">
        <v>1</v>
      </c>
      <c r="E171" s="9">
        <v>1.1764705882352942</v>
      </c>
      <c r="F171" s="9">
        <v>1.0788491220664087</v>
      </c>
      <c r="G171" s="9">
        <v>1.0171101407596004</v>
      </c>
      <c r="H171" s="9">
        <v>0.96812351314152023</v>
      </c>
      <c r="I171" s="9">
        <v>0.92129159356050105</v>
      </c>
      <c r="J171" s="9">
        <v>0.8754930543646029</v>
      </c>
      <c r="K171" s="9">
        <v>0.83018921854456063</v>
      </c>
      <c r="L171" s="9">
        <v>0.78492935635792771</v>
      </c>
    </row>
    <row r="172" spans="1:12">
      <c r="A172" s="9" t="s">
        <v>413</v>
      </c>
      <c r="B172" s="9" t="s">
        <v>275</v>
      </c>
      <c r="C172" s="9" t="s">
        <v>147</v>
      </c>
      <c r="D172" s="9">
        <v>1</v>
      </c>
      <c r="E172" s="9">
        <v>1.4285714285714286</v>
      </c>
      <c r="F172" s="9">
        <v>1.332577475434618</v>
      </c>
      <c r="G172" s="9">
        <v>1.2799193751574705</v>
      </c>
      <c r="H172" s="9">
        <v>1.243008314436886</v>
      </c>
      <c r="I172" s="9">
        <v>1.2087427563618038</v>
      </c>
      <c r="J172" s="9">
        <v>1.1757684555303602</v>
      </c>
      <c r="K172" s="9">
        <v>1.1434240362811792</v>
      </c>
      <c r="L172" s="9">
        <v>1.1111111111111112</v>
      </c>
    </row>
    <row r="173" spans="1:12">
      <c r="A173" s="9" t="s">
        <v>413</v>
      </c>
      <c r="B173" s="9" t="s">
        <v>280</v>
      </c>
      <c r="C173" s="9" t="s">
        <v>146</v>
      </c>
      <c r="D173" s="9">
        <v>1</v>
      </c>
      <c r="E173" s="9">
        <v>2.2435897435897436</v>
      </c>
      <c r="F173" s="9">
        <v>2.0982142857142856</v>
      </c>
      <c r="G173" s="9">
        <v>1.9599303135888504</v>
      </c>
      <c r="H173" s="9">
        <v>1.7451298701298701</v>
      </c>
      <c r="I173" s="9">
        <v>1.5916149068322982</v>
      </c>
      <c r="J173" s="9">
        <v>1.4508928571428572</v>
      </c>
      <c r="K173" s="9">
        <v>1.3483965014577262</v>
      </c>
      <c r="L173" s="9">
        <v>1.25</v>
      </c>
    </row>
    <row r="174" spans="1:12">
      <c r="A174" s="9" t="s">
        <v>413</v>
      </c>
      <c r="B174" s="9" t="s">
        <v>280</v>
      </c>
      <c r="C174" s="9" t="s">
        <v>24</v>
      </c>
      <c r="D174" s="9">
        <v>1</v>
      </c>
      <c r="E174" s="9">
        <v>0.32051282051282048</v>
      </c>
      <c r="F174" s="9">
        <v>0.30505952380952378</v>
      </c>
      <c r="G174" s="9">
        <v>0.29036004645760743</v>
      </c>
      <c r="H174" s="9">
        <v>0.26379870129870131</v>
      </c>
      <c r="I174" s="9">
        <v>0.2458592132505176</v>
      </c>
      <c r="J174" s="9">
        <v>0.22941468253968256</v>
      </c>
      <c r="K174" s="9">
        <v>0.21865889212827991</v>
      </c>
      <c r="L174" s="9">
        <v>0.20833333333333334</v>
      </c>
    </row>
    <row r="175" spans="1:12">
      <c r="A175" s="9" t="s">
        <v>413</v>
      </c>
      <c r="B175" s="9" t="s">
        <v>280</v>
      </c>
      <c r="C175" s="9" t="s">
        <v>205</v>
      </c>
      <c r="D175" s="9">
        <v>2</v>
      </c>
      <c r="E175" s="9">
        <v>2.1276595744680851</v>
      </c>
      <c r="F175" s="9">
        <v>2.0269332222684993</v>
      </c>
      <c r="G175" s="9">
        <v>1.9341069761237828</v>
      </c>
      <c r="H175" s="9">
        <v>1.8482864844050826</v>
      </c>
      <c r="I175" s="9">
        <v>1.7687074829931972</v>
      </c>
      <c r="J175" s="9">
        <v>1.6947129729084616</v>
      </c>
      <c r="K175" s="9">
        <v>1.625735039778623</v>
      </c>
      <c r="L175" s="9">
        <v>1.5612802498048397</v>
      </c>
    </row>
    <row r="176" spans="1:12">
      <c r="A176" s="9" t="s">
        <v>413</v>
      </c>
      <c r="B176" s="20" t="s">
        <v>289</v>
      </c>
      <c r="C176" s="11" t="s">
        <v>293</v>
      </c>
      <c r="D176" s="11">
        <v>4</v>
      </c>
      <c r="E176" s="9">
        <v>1</v>
      </c>
      <c r="F176" s="9">
        <v>1</v>
      </c>
      <c r="G176" s="9">
        <v>1</v>
      </c>
      <c r="H176" s="9">
        <v>1</v>
      </c>
      <c r="I176" s="9">
        <v>1</v>
      </c>
      <c r="J176" s="9">
        <v>1</v>
      </c>
      <c r="K176" s="9">
        <v>1</v>
      </c>
      <c r="L176" s="9">
        <v>1</v>
      </c>
    </row>
    <row r="177" spans="1:13">
      <c r="A177" s="9" t="s">
        <v>413</v>
      </c>
      <c r="B177" s="20" t="s">
        <v>289</v>
      </c>
      <c r="C177" s="11" t="s">
        <v>294</v>
      </c>
      <c r="D177" s="11">
        <v>3</v>
      </c>
      <c r="E177" s="9">
        <v>1</v>
      </c>
      <c r="F177" s="9">
        <v>1</v>
      </c>
      <c r="G177" s="9">
        <v>1</v>
      </c>
      <c r="H177" s="9">
        <v>1</v>
      </c>
      <c r="I177" s="9">
        <v>1</v>
      </c>
      <c r="J177" s="9">
        <v>1</v>
      </c>
      <c r="K177" s="9">
        <v>1</v>
      </c>
      <c r="L177" s="9">
        <v>1</v>
      </c>
    </row>
    <row r="178" spans="1:13">
      <c r="A178" s="9" t="s">
        <v>413</v>
      </c>
      <c r="B178" s="20" t="s">
        <v>289</v>
      </c>
      <c r="C178" s="11" t="s">
        <v>292</v>
      </c>
      <c r="D178" s="11">
        <v>2</v>
      </c>
      <c r="E178" s="9">
        <v>1</v>
      </c>
      <c r="F178" s="9">
        <v>1</v>
      </c>
      <c r="G178" s="9">
        <v>1</v>
      </c>
      <c r="H178" s="9">
        <v>1</v>
      </c>
      <c r="I178" s="9">
        <v>1</v>
      </c>
      <c r="J178" s="9">
        <v>1</v>
      </c>
      <c r="K178" s="9">
        <v>1</v>
      </c>
      <c r="L178" s="9">
        <v>1</v>
      </c>
    </row>
    <row r="179" spans="1:13">
      <c r="A179" s="9" t="s">
        <v>413</v>
      </c>
      <c r="B179" s="20" t="s">
        <v>289</v>
      </c>
      <c r="C179" s="11" t="s">
        <v>291</v>
      </c>
      <c r="D179" s="11">
        <v>1</v>
      </c>
      <c r="E179" s="9">
        <v>1</v>
      </c>
      <c r="F179" s="9">
        <v>1</v>
      </c>
      <c r="G179" s="9">
        <v>1</v>
      </c>
      <c r="H179" s="9">
        <v>1</v>
      </c>
      <c r="I179" s="9">
        <v>1</v>
      </c>
      <c r="J179" s="9">
        <v>1</v>
      </c>
      <c r="K179" s="9">
        <v>1</v>
      </c>
      <c r="L179" s="9">
        <v>1</v>
      </c>
    </row>
    <row r="180" spans="1:13">
      <c r="A180" s="9" t="s">
        <v>413</v>
      </c>
      <c r="B180" s="20" t="s">
        <v>290</v>
      </c>
      <c r="C180" s="11" t="s">
        <v>146</v>
      </c>
      <c r="D180" s="11">
        <v>4</v>
      </c>
      <c r="E180" s="9">
        <v>1</v>
      </c>
      <c r="F180" s="9">
        <v>1</v>
      </c>
      <c r="G180" s="9">
        <v>1</v>
      </c>
      <c r="H180" s="9">
        <v>1</v>
      </c>
      <c r="I180" s="9">
        <v>1</v>
      </c>
      <c r="J180" s="9">
        <v>1</v>
      </c>
      <c r="K180" s="9">
        <v>1</v>
      </c>
      <c r="L180" s="9">
        <v>1</v>
      </c>
    </row>
    <row r="181" spans="1:13">
      <c r="A181" s="9" t="s">
        <v>413</v>
      </c>
      <c r="B181" s="20" t="s">
        <v>290</v>
      </c>
      <c r="C181" s="11" t="s">
        <v>205</v>
      </c>
      <c r="D181" s="11">
        <v>3</v>
      </c>
      <c r="E181" s="9">
        <v>1</v>
      </c>
      <c r="F181" s="9">
        <v>1</v>
      </c>
      <c r="G181" s="9">
        <v>1</v>
      </c>
      <c r="H181" s="9">
        <v>1</v>
      </c>
      <c r="I181" s="9">
        <v>1</v>
      </c>
      <c r="J181" s="9">
        <v>1</v>
      </c>
      <c r="K181" s="9">
        <v>1</v>
      </c>
      <c r="L181" s="9">
        <v>1</v>
      </c>
    </row>
    <row r="182" spans="1:13">
      <c r="A182" s="9" t="s">
        <v>413</v>
      </c>
      <c r="B182" s="20" t="s">
        <v>290</v>
      </c>
      <c r="C182" s="11" t="s">
        <v>204</v>
      </c>
      <c r="D182" s="11">
        <v>2</v>
      </c>
      <c r="E182" s="9">
        <v>1</v>
      </c>
      <c r="F182" s="9">
        <v>1</v>
      </c>
      <c r="G182" s="9">
        <v>1</v>
      </c>
      <c r="H182" s="9">
        <v>1</v>
      </c>
      <c r="I182" s="9">
        <v>1</v>
      </c>
      <c r="J182" s="9">
        <v>1</v>
      </c>
      <c r="K182" s="9">
        <v>1</v>
      </c>
      <c r="L182" s="9">
        <v>1</v>
      </c>
    </row>
    <row r="183" spans="1:13">
      <c r="A183" s="9" t="s">
        <v>413</v>
      </c>
      <c r="B183" s="20" t="s">
        <v>290</v>
      </c>
      <c r="C183" s="11" t="s">
        <v>203</v>
      </c>
      <c r="D183" s="11">
        <v>1</v>
      </c>
      <c r="E183" s="9">
        <v>1</v>
      </c>
      <c r="F183" s="9">
        <v>1</v>
      </c>
      <c r="G183" s="9">
        <v>1</v>
      </c>
      <c r="H183" s="9">
        <v>1</v>
      </c>
      <c r="I183" s="9">
        <v>1</v>
      </c>
      <c r="J183" s="9">
        <v>1</v>
      </c>
      <c r="K183" s="9">
        <v>1</v>
      </c>
      <c r="L183" s="9">
        <v>1</v>
      </c>
    </row>
    <row r="184" spans="1:13">
      <c r="A184" s="9" t="s">
        <v>413</v>
      </c>
      <c r="B184" s="20" t="s">
        <v>295</v>
      </c>
      <c r="C184" s="11" t="s">
        <v>291</v>
      </c>
      <c r="D184" s="11">
        <v>1</v>
      </c>
      <c r="E184" s="9">
        <v>0.59699999999999998</v>
      </c>
      <c r="F184" s="9">
        <v>0.59293877551020402</v>
      </c>
      <c r="G184" s="9">
        <v>0.58887755102040817</v>
      </c>
      <c r="H184" s="9">
        <v>0.58481632653061222</v>
      </c>
      <c r="I184" s="9">
        <v>0.58075510204081626</v>
      </c>
      <c r="J184" s="9">
        <v>0.57669387755102031</v>
      </c>
      <c r="K184" s="9">
        <v>0.57263265306122446</v>
      </c>
      <c r="L184" s="9">
        <v>0.56857142857142851</v>
      </c>
    </row>
    <row r="185" spans="1:13">
      <c r="A185" s="9" t="s">
        <v>413</v>
      </c>
      <c r="B185" s="20" t="s">
        <v>296</v>
      </c>
      <c r="C185" s="11" t="s">
        <v>291</v>
      </c>
      <c r="D185" s="11">
        <v>1</v>
      </c>
      <c r="E185" s="9">
        <v>0.10348837209302325</v>
      </c>
      <c r="F185" s="9">
        <v>0.10278436956177819</v>
      </c>
      <c r="G185" s="9">
        <v>0.10208036703053314</v>
      </c>
      <c r="H185" s="9">
        <v>0.10137636449928808</v>
      </c>
      <c r="I185" s="9">
        <v>0.10067236196804302</v>
      </c>
      <c r="J185" s="9">
        <v>9.9968359436797966E-2</v>
      </c>
      <c r="K185" s="9">
        <v>9.9264356905552908E-2</v>
      </c>
      <c r="L185" s="9">
        <v>9.8560354374307851E-2</v>
      </c>
    </row>
    <row r="186" spans="1:13">
      <c r="A186" s="9" t="s">
        <v>413</v>
      </c>
      <c r="B186" s="20" t="s">
        <v>297</v>
      </c>
      <c r="C186" s="11" t="s">
        <v>291</v>
      </c>
      <c r="D186" s="11">
        <v>1</v>
      </c>
      <c r="E186" s="9">
        <v>0.68</v>
      </c>
      <c r="F186" s="9">
        <v>0.67537414965986398</v>
      </c>
      <c r="G186" s="9">
        <v>0.6707482993197279</v>
      </c>
      <c r="H186" s="9">
        <v>0.66612244897959183</v>
      </c>
      <c r="I186" s="9">
        <v>0.66149659863945576</v>
      </c>
      <c r="J186" s="9">
        <v>0.6568707482993198</v>
      </c>
      <c r="K186" s="9">
        <v>0.65224489795918372</v>
      </c>
      <c r="L186" s="9">
        <v>0.64761904761904765</v>
      </c>
    </row>
    <row r="187" spans="1:13">
      <c r="A187" s="22" t="s">
        <v>413</v>
      </c>
      <c r="B187" s="1" t="s">
        <v>307</v>
      </c>
      <c r="C187" s="11" t="s">
        <v>146</v>
      </c>
      <c r="D187" s="11">
        <v>1</v>
      </c>
      <c r="E187" s="9">
        <v>2.6315789473684212</v>
      </c>
      <c r="F187" s="9">
        <v>2.3979591836734695</v>
      </c>
      <c r="G187" s="9">
        <v>2.1865889212827989</v>
      </c>
      <c r="H187" s="9">
        <v>1.9944341372912802</v>
      </c>
      <c r="I187" s="9">
        <v>1.8594104308390025</v>
      </c>
      <c r="J187" s="9">
        <v>1.7687074829931972</v>
      </c>
      <c r="K187" s="9">
        <v>1.6780045351473925</v>
      </c>
      <c r="L187" s="9">
        <v>1.5873015873015874</v>
      </c>
      <c r="M187" s="8"/>
    </row>
    <row r="188" spans="1:13">
      <c r="A188" s="11" t="s">
        <v>413</v>
      </c>
      <c r="B188" s="20" t="s">
        <v>309</v>
      </c>
      <c r="C188" s="11" t="s">
        <v>272</v>
      </c>
      <c r="D188" s="9">
        <v>1</v>
      </c>
      <c r="E188" s="9">
        <v>1</v>
      </c>
      <c r="F188" s="9">
        <v>0.97142857142857142</v>
      </c>
      <c r="G188" s="9">
        <v>0.94285714285714284</v>
      </c>
      <c r="H188" s="9">
        <v>0.91428571428571437</v>
      </c>
      <c r="I188" s="9">
        <v>0.88571428571428579</v>
      </c>
      <c r="J188" s="9">
        <v>0.85714285714285721</v>
      </c>
      <c r="K188" s="9">
        <v>0.82857142857142863</v>
      </c>
      <c r="L188" s="9">
        <v>0.8</v>
      </c>
    </row>
    <row r="189" spans="1:13">
      <c r="A189" s="9" t="s">
        <v>413</v>
      </c>
      <c r="B189" s="20" t="s">
        <v>309</v>
      </c>
      <c r="C189" s="11" t="s">
        <v>24</v>
      </c>
      <c r="D189" s="9">
        <v>1</v>
      </c>
      <c r="E189" s="9">
        <v>0.9</v>
      </c>
      <c r="F189" s="9">
        <v>0.87428571428571433</v>
      </c>
      <c r="G189" s="9">
        <v>0.80614285714285716</v>
      </c>
      <c r="H189" s="9">
        <v>0.74057142857142855</v>
      </c>
      <c r="I189" s="9">
        <v>0.6823542857142858</v>
      </c>
      <c r="J189" s="9">
        <v>0.62640000000000007</v>
      </c>
      <c r="K189" s="9">
        <v>0.57420000000000004</v>
      </c>
      <c r="L189" s="9">
        <v>0.52416000000000007</v>
      </c>
    </row>
    <row r="190" spans="1:13">
      <c r="A190" s="9" t="s">
        <v>413</v>
      </c>
      <c r="B190" s="20" t="s">
        <v>309</v>
      </c>
      <c r="C190" s="11" t="s">
        <v>213</v>
      </c>
      <c r="D190" s="9">
        <v>1</v>
      </c>
      <c r="E190" s="9">
        <v>6.3</v>
      </c>
      <c r="F190" s="9">
        <v>6.12</v>
      </c>
      <c r="G190" s="9">
        <v>5.5157142857142851</v>
      </c>
      <c r="H190" s="9">
        <v>4.9371428571428568</v>
      </c>
      <c r="I190" s="9">
        <v>4.4416800000000007</v>
      </c>
      <c r="J190" s="9">
        <v>3.9682285714285719</v>
      </c>
      <c r="K190" s="9">
        <v>3.561531428571429</v>
      </c>
      <c r="L190" s="9">
        <v>3.1737600000000001</v>
      </c>
    </row>
    <row r="191" spans="1:13">
      <c r="A191" s="11" t="s">
        <v>413</v>
      </c>
      <c r="B191" s="20" t="s">
        <v>310</v>
      </c>
      <c r="C191" s="11" t="s">
        <v>272</v>
      </c>
      <c r="D191" s="9">
        <v>1</v>
      </c>
      <c r="E191" s="9">
        <v>1</v>
      </c>
      <c r="F191" s="9">
        <v>0.97142857142857142</v>
      </c>
      <c r="G191" s="9">
        <v>0.94285714285714284</v>
      </c>
      <c r="H191" s="9">
        <v>0.91428571428571437</v>
      </c>
      <c r="I191" s="9">
        <v>0.88571428571428579</v>
      </c>
      <c r="J191" s="9">
        <v>0.85714285714285721</v>
      </c>
      <c r="K191" s="9">
        <v>0.82857142857142863</v>
      </c>
      <c r="L191" s="9">
        <v>0.8</v>
      </c>
    </row>
    <row r="192" spans="1:13">
      <c r="A192" s="9" t="s">
        <v>413</v>
      </c>
      <c r="B192" s="20" t="s">
        <v>310</v>
      </c>
      <c r="C192" s="11" t="s">
        <v>24</v>
      </c>
      <c r="D192" s="9">
        <v>1</v>
      </c>
      <c r="E192" s="9">
        <v>5.5259999999999998</v>
      </c>
      <c r="F192" s="9">
        <v>5.3681142857142854</v>
      </c>
      <c r="G192" s="9">
        <v>5.0795485714285711</v>
      </c>
      <c r="H192" s="9">
        <v>4.798902857142858</v>
      </c>
      <c r="I192" s="9">
        <v>4.5325542857142862</v>
      </c>
      <c r="J192" s="9">
        <v>4.273714285714286</v>
      </c>
      <c r="K192" s="9">
        <v>4.0283485714285714</v>
      </c>
      <c r="L192" s="9">
        <v>3.7900799999999997</v>
      </c>
    </row>
    <row r="193" spans="1:12">
      <c r="A193" s="8" t="s">
        <v>413</v>
      </c>
      <c r="B193" s="1" t="s">
        <v>312</v>
      </c>
      <c r="C193" s="1" t="s">
        <v>314</v>
      </c>
      <c r="D193" s="8">
        <v>1</v>
      </c>
      <c r="E193" s="9">
        <v>1</v>
      </c>
      <c r="F193" s="9">
        <v>0.99319727891156462</v>
      </c>
      <c r="G193" s="9">
        <v>0.98639455782312924</v>
      </c>
      <c r="H193" s="9">
        <v>0.97959183673469385</v>
      </c>
      <c r="I193" s="9">
        <v>0.97278911564625847</v>
      </c>
      <c r="J193" s="9">
        <v>0.96598639455782309</v>
      </c>
      <c r="K193" s="9">
        <v>0.95918367346938771</v>
      </c>
      <c r="L193" s="9">
        <v>0.95238095238095233</v>
      </c>
    </row>
    <row r="194" spans="1:12">
      <c r="A194" s="1" t="s">
        <v>413</v>
      </c>
      <c r="B194" s="1" t="s">
        <v>313</v>
      </c>
      <c r="C194" s="1" t="s">
        <v>315</v>
      </c>
      <c r="D194" s="1">
        <v>1</v>
      </c>
      <c r="E194" s="9">
        <v>1</v>
      </c>
      <c r="F194" s="9">
        <v>0.99319727891156462</v>
      </c>
      <c r="G194" s="9">
        <v>0.98639455782312924</v>
      </c>
      <c r="H194" s="9">
        <v>0.97959183673469385</v>
      </c>
      <c r="I194" s="9">
        <v>0.97278911564625847</v>
      </c>
      <c r="J194" s="9">
        <v>0.96598639455782309</v>
      </c>
      <c r="K194" s="9">
        <v>0.95918367346938771</v>
      </c>
      <c r="L194" s="9">
        <v>0.95238095238095233</v>
      </c>
    </row>
  </sheetData>
  <dataValidations count="2">
    <dataValidation type="list" allowBlank="1" showInputMessage="1" showErrorMessage="1" sqref="B22:B33 B185" xr:uid="{00000000-0002-0000-1900-000000000000}">
      <formula1>Technologies</formula1>
    </dataValidation>
    <dataValidation type="list" allowBlank="1" showInputMessage="1" showErrorMessage="1" sqref="A132:A165 A187" xr:uid="{00000000-0002-0000-19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1"/>
  <dimension ref="A1:N237"/>
  <sheetViews>
    <sheetView topLeftCell="A220" zoomScaleNormal="100" zoomScalePageLayoutView="90" workbookViewId="0">
      <selection activeCell="O241" sqref="O241"/>
    </sheetView>
  </sheetViews>
  <sheetFormatPr defaultColWidth="11.42578125" defaultRowHeight="15"/>
  <cols>
    <col min="1" max="1" width="11.42578125" style="1"/>
    <col min="2" max="2" width="23.7109375" style="1" customWidth="1"/>
    <col min="3" max="3" width="23.5703125" style="1" bestFit="1" customWidth="1"/>
    <col min="4" max="4" width="19.7109375" style="1" bestFit="1" customWidth="1"/>
    <col min="5" max="16384" width="11.42578125" style="1"/>
  </cols>
  <sheetData>
    <row r="1" spans="1:14">
      <c r="A1" s="1" t="s">
        <v>378</v>
      </c>
    </row>
    <row r="2" spans="1:14">
      <c r="A2" s="1" t="s">
        <v>323</v>
      </c>
    </row>
    <row r="3" spans="1:14">
      <c r="A3" s="1" t="s">
        <v>363</v>
      </c>
    </row>
    <row r="4" spans="1:1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>
      <c r="A5" s="1" t="s">
        <v>20</v>
      </c>
      <c r="B5" s="1" t="s">
        <v>26</v>
      </c>
      <c r="C5" s="1" t="s">
        <v>21</v>
      </c>
      <c r="D5" s="1" t="s">
        <v>321</v>
      </c>
      <c r="E5" s="1">
        <v>2015</v>
      </c>
      <c r="F5" s="1">
        <v>2020</v>
      </c>
      <c r="G5" s="1">
        <v>2025</v>
      </c>
      <c r="H5" s="1">
        <v>2030</v>
      </c>
      <c r="I5" s="1">
        <v>2035</v>
      </c>
      <c r="J5" s="1">
        <v>2040</v>
      </c>
      <c r="K5" s="1">
        <v>2045</v>
      </c>
      <c r="L5" s="1">
        <v>2050</v>
      </c>
    </row>
    <row r="6" spans="1:14">
      <c r="A6" s="1" t="s">
        <v>413</v>
      </c>
      <c r="B6" s="1" t="s">
        <v>176</v>
      </c>
      <c r="C6" s="1" t="s">
        <v>175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</row>
    <row r="7" spans="1:14">
      <c r="A7" s="1" t="s">
        <v>413</v>
      </c>
      <c r="B7" s="1" t="s">
        <v>177</v>
      </c>
      <c r="C7" s="1" t="s">
        <v>174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</row>
    <row r="8" spans="1:14">
      <c r="A8" s="1" t="s">
        <v>413</v>
      </c>
      <c r="B8" s="1" t="s">
        <v>140</v>
      </c>
      <c r="C8" s="1" t="s">
        <v>24</v>
      </c>
      <c r="D8" s="1">
        <v>2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</row>
    <row r="9" spans="1:14">
      <c r="A9" s="1" t="s">
        <v>413</v>
      </c>
      <c r="B9" s="1" t="s">
        <v>141</v>
      </c>
      <c r="C9" s="1" t="s">
        <v>24</v>
      </c>
      <c r="D9" s="1">
        <v>2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</row>
    <row r="10" spans="1:14">
      <c r="A10" s="1" t="s">
        <v>413</v>
      </c>
      <c r="B10" s="1" t="s">
        <v>153</v>
      </c>
      <c r="C10" s="1" t="s">
        <v>146</v>
      </c>
      <c r="D10" s="1">
        <v>2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</row>
    <row r="11" spans="1:14">
      <c r="A11" s="1" t="s">
        <v>413</v>
      </c>
      <c r="B11" s="1" t="s">
        <v>154</v>
      </c>
      <c r="C11" s="1" t="s">
        <v>145</v>
      </c>
      <c r="D11" s="1">
        <v>2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</row>
    <row r="12" spans="1:14" s="9" customFormat="1">
      <c r="A12" s="1" t="s">
        <v>413</v>
      </c>
      <c r="B12" s="11" t="s">
        <v>251</v>
      </c>
      <c r="C12" s="1" t="s">
        <v>213</v>
      </c>
      <c r="D12" s="9">
        <v>2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</row>
    <row r="13" spans="1:14" s="9" customFormat="1">
      <c r="A13" s="1" t="s">
        <v>413</v>
      </c>
      <c r="B13" s="11" t="s">
        <v>253</v>
      </c>
      <c r="C13" s="1" t="s">
        <v>277</v>
      </c>
      <c r="D13" s="9">
        <v>2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</row>
    <row r="14" spans="1:14">
      <c r="A14" s="1" t="s">
        <v>413</v>
      </c>
      <c r="B14" s="1" t="s">
        <v>139</v>
      </c>
      <c r="C14" s="1" t="s">
        <v>24</v>
      </c>
      <c r="D14" s="1">
        <v>2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</row>
    <row r="15" spans="1:14">
      <c r="A15" s="1" t="s">
        <v>413</v>
      </c>
      <c r="B15" s="1" t="s">
        <v>142</v>
      </c>
      <c r="C15" s="1" t="s">
        <v>24</v>
      </c>
      <c r="D15" s="1">
        <v>2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</row>
    <row r="16" spans="1:14">
      <c r="A16" s="1" t="s">
        <v>413</v>
      </c>
      <c r="B16" s="1" t="s">
        <v>197</v>
      </c>
      <c r="C16" s="1" t="s">
        <v>24</v>
      </c>
      <c r="D16" s="1">
        <v>2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</row>
    <row r="17" spans="1:12">
      <c r="A17" s="1" t="s">
        <v>413</v>
      </c>
      <c r="B17" s="20" t="s">
        <v>134</v>
      </c>
      <c r="C17" s="1" t="s">
        <v>151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  <row r="18" spans="1:12">
      <c r="A18" s="1" t="s">
        <v>413</v>
      </c>
      <c r="B18" s="20" t="s">
        <v>134</v>
      </c>
      <c r="C18" s="1" t="s">
        <v>151</v>
      </c>
      <c r="D18" s="1">
        <v>2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</row>
    <row r="19" spans="1:12">
      <c r="A19" s="1" t="s">
        <v>413</v>
      </c>
      <c r="B19" s="20" t="s">
        <v>134</v>
      </c>
      <c r="C19" s="1" t="s">
        <v>151</v>
      </c>
      <c r="D19" s="1">
        <v>3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</row>
    <row r="20" spans="1:12">
      <c r="A20" s="1" t="s">
        <v>413</v>
      </c>
      <c r="B20" s="20" t="s">
        <v>135</v>
      </c>
      <c r="C20" s="1" t="s">
        <v>151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</row>
    <row r="21" spans="1:12">
      <c r="A21" s="1" t="s">
        <v>413</v>
      </c>
      <c r="B21" s="20" t="s">
        <v>182</v>
      </c>
      <c r="C21" s="1" t="s">
        <v>151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</row>
    <row r="22" spans="1:12">
      <c r="A22" s="1" t="s">
        <v>413</v>
      </c>
      <c r="B22" s="20" t="s">
        <v>129</v>
      </c>
      <c r="C22" s="1" t="s">
        <v>151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</row>
    <row r="23" spans="1:12">
      <c r="A23" s="1" t="s">
        <v>413</v>
      </c>
      <c r="B23" s="20" t="s">
        <v>61</v>
      </c>
      <c r="C23" s="1" t="s">
        <v>151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</row>
    <row r="24" spans="1:12">
      <c r="A24" s="1" t="s">
        <v>413</v>
      </c>
      <c r="B24" s="20" t="s">
        <v>130</v>
      </c>
      <c r="C24" s="1" t="s">
        <v>151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</row>
    <row r="25" spans="1:12">
      <c r="A25" s="1" t="s">
        <v>413</v>
      </c>
      <c r="B25" s="20" t="s">
        <v>131</v>
      </c>
      <c r="C25" s="1" t="s">
        <v>151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</row>
    <row r="26" spans="1:12">
      <c r="A26" s="1" t="s">
        <v>413</v>
      </c>
      <c r="B26" s="20" t="s">
        <v>130</v>
      </c>
      <c r="C26" s="1" t="s">
        <v>151</v>
      </c>
      <c r="D26" s="1">
        <v>2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</row>
    <row r="27" spans="1:12">
      <c r="A27" s="1" t="s">
        <v>413</v>
      </c>
      <c r="B27" s="20" t="s">
        <v>130</v>
      </c>
      <c r="C27" s="1" t="s">
        <v>151</v>
      </c>
      <c r="D27" s="1">
        <v>3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</row>
    <row r="28" spans="1:12">
      <c r="A28" s="1" t="s">
        <v>413</v>
      </c>
      <c r="B28" s="1" t="s">
        <v>131</v>
      </c>
      <c r="C28" s="1" t="s">
        <v>151</v>
      </c>
      <c r="D28" s="1">
        <v>2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</row>
    <row r="29" spans="1:12">
      <c r="A29" s="1" t="s">
        <v>413</v>
      </c>
      <c r="B29" s="1" t="s">
        <v>131</v>
      </c>
      <c r="C29" s="1" t="s">
        <v>151</v>
      </c>
      <c r="D29" s="1">
        <v>3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</row>
    <row r="30" spans="1:12">
      <c r="A30" s="1" t="s">
        <v>413</v>
      </c>
      <c r="B30" s="1" t="s">
        <v>60</v>
      </c>
      <c r="C30" s="1" t="s">
        <v>151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</row>
    <row r="31" spans="1:12">
      <c r="A31" s="1" t="s">
        <v>413</v>
      </c>
      <c r="B31" s="1" t="s">
        <v>59</v>
      </c>
      <c r="C31" s="1" t="s">
        <v>151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</row>
    <row r="32" spans="1:12">
      <c r="A32" s="1" t="s">
        <v>413</v>
      </c>
      <c r="B32" s="1" t="s">
        <v>59</v>
      </c>
      <c r="C32" s="1" t="s">
        <v>151</v>
      </c>
      <c r="D32" s="1">
        <v>2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</row>
    <row r="33" spans="1:12">
      <c r="A33" s="1" t="s">
        <v>413</v>
      </c>
      <c r="B33" s="1" t="s">
        <v>107</v>
      </c>
      <c r="C33" s="1" t="s">
        <v>24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</row>
    <row r="34" spans="1:12">
      <c r="A34" s="1" t="s">
        <v>413</v>
      </c>
      <c r="B34" s="20" t="s">
        <v>106</v>
      </c>
      <c r="C34" s="1" t="s">
        <v>24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</row>
    <row r="35" spans="1:12">
      <c r="A35" s="1" t="s">
        <v>413</v>
      </c>
      <c r="B35" s="20" t="s">
        <v>22</v>
      </c>
      <c r="C35" s="1" t="s">
        <v>24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</row>
    <row r="36" spans="1:12">
      <c r="A36" s="1" t="s">
        <v>413</v>
      </c>
      <c r="B36" s="20" t="s">
        <v>23</v>
      </c>
      <c r="C36" s="1" t="s">
        <v>24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</row>
    <row r="37" spans="1:12">
      <c r="A37" s="1" t="s">
        <v>413</v>
      </c>
      <c r="B37" s="20" t="s">
        <v>58</v>
      </c>
      <c r="C37" s="1" t="s">
        <v>24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</row>
    <row r="38" spans="1:12">
      <c r="A38" s="1" t="s">
        <v>413</v>
      </c>
      <c r="B38" s="20" t="s">
        <v>164</v>
      </c>
      <c r="C38" s="1" t="s">
        <v>24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</row>
    <row r="39" spans="1:12">
      <c r="A39" s="1" t="s">
        <v>413</v>
      </c>
      <c r="B39" s="20" t="s">
        <v>137</v>
      </c>
      <c r="C39" s="1" t="s">
        <v>152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</row>
    <row r="40" spans="1:12">
      <c r="A40" s="1" t="s">
        <v>413</v>
      </c>
      <c r="B40" s="20" t="s">
        <v>62</v>
      </c>
      <c r="C40" s="1" t="s">
        <v>152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</row>
    <row r="41" spans="1:12">
      <c r="A41" s="1" t="s">
        <v>413</v>
      </c>
      <c r="B41" s="20" t="s">
        <v>62</v>
      </c>
      <c r="C41" s="1" t="s">
        <v>152</v>
      </c>
      <c r="D41" s="1">
        <v>2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</row>
    <row r="42" spans="1:12">
      <c r="A42" s="1" t="s">
        <v>413</v>
      </c>
      <c r="B42" s="20" t="s">
        <v>138</v>
      </c>
      <c r="C42" s="1" t="s">
        <v>152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</row>
    <row r="43" spans="1:12">
      <c r="A43" s="1" t="s">
        <v>413</v>
      </c>
      <c r="B43" s="20" t="s">
        <v>132</v>
      </c>
      <c r="C43" s="1" t="s">
        <v>152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</row>
    <row r="44" spans="1:12">
      <c r="A44" s="1" t="s">
        <v>413</v>
      </c>
      <c r="B44" s="20" t="s">
        <v>132</v>
      </c>
      <c r="C44" s="1" t="s">
        <v>152</v>
      </c>
      <c r="D44" s="1">
        <v>2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</row>
    <row r="45" spans="1:12">
      <c r="A45" s="1" t="s">
        <v>413</v>
      </c>
      <c r="B45" s="1" t="s">
        <v>132</v>
      </c>
      <c r="C45" s="1" t="s">
        <v>152</v>
      </c>
      <c r="D45" s="1">
        <v>3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</row>
    <row r="46" spans="1:12">
      <c r="A46" s="1" t="s">
        <v>413</v>
      </c>
      <c r="B46" s="1" t="s">
        <v>133</v>
      </c>
      <c r="C46" s="1" t="s">
        <v>152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</row>
    <row r="47" spans="1:12">
      <c r="A47" s="1" t="s">
        <v>413</v>
      </c>
      <c r="B47" s="1" t="s">
        <v>64</v>
      </c>
      <c r="C47" s="1" t="s">
        <v>152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</row>
    <row r="48" spans="1:12">
      <c r="A48" s="1" t="s">
        <v>413</v>
      </c>
      <c r="B48" s="1" t="s">
        <v>127</v>
      </c>
      <c r="C48" s="1" t="s">
        <v>152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</row>
    <row r="49" spans="1:12">
      <c r="A49" s="1" t="s">
        <v>413</v>
      </c>
      <c r="B49" s="1" t="s">
        <v>63</v>
      </c>
      <c r="C49" s="1" t="s">
        <v>152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</row>
    <row r="50" spans="1:12">
      <c r="A50" s="1" t="s">
        <v>413</v>
      </c>
      <c r="B50" s="1" t="s">
        <v>63</v>
      </c>
      <c r="C50" s="1" t="s">
        <v>152</v>
      </c>
      <c r="D50" s="1">
        <v>2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</row>
    <row r="51" spans="1:12">
      <c r="A51" s="1" t="s">
        <v>413</v>
      </c>
      <c r="B51" s="1" t="s">
        <v>63</v>
      </c>
      <c r="C51" s="1" t="s">
        <v>152</v>
      </c>
      <c r="D51" s="1">
        <v>3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</row>
    <row r="52" spans="1:12">
      <c r="A52" s="1" t="s">
        <v>413</v>
      </c>
      <c r="B52" s="1" t="s">
        <v>128</v>
      </c>
      <c r="C52" s="1" t="s">
        <v>152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</row>
    <row r="53" spans="1:12">
      <c r="A53" s="1" t="s">
        <v>413</v>
      </c>
      <c r="B53" s="1" t="s">
        <v>128</v>
      </c>
      <c r="C53" s="1" t="s">
        <v>152</v>
      </c>
      <c r="D53" s="1">
        <v>2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</row>
    <row r="54" spans="1:12">
      <c r="A54" s="1" t="s">
        <v>413</v>
      </c>
      <c r="B54" s="1" t="s">
        <v>128</v>
      </c>
      <c r="C54" s="1" t="s">
        <v>152</v>
      </c>
      <c r="D54" s="1">
        <v>3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</row>
    <row r="55" spans="1:12">
      <c r="A55" s="1" t="s">
        <v>413</v>
      </c>
      <c r="B55" s="1" t="s">
        <v>90</v>
      </c>
      <c r="C55" s="1" t="s">
        <v>157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</row>
    <row r="56" spans="1:12">
      <c r="A56" s="1" t="s">
        <v>413</v>
      </c>
      <c r="B56" s="1" t="s">
        <v>89</v>
      </c>
      <c r="C56" s="1" t="s">
        <v>158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</row>
    <row r="57" spans="1:12">
      <c r="A57" s="1" t="s">
        <v>413</v>
      </c>
      <c r="B57" s="1" t="s">
        <v>88</v>
      </c>
      <c r="C57" s="1" t="s">
        <v>203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</row>
    <row r="58" spans="1:12">
      <c r="A58" s="1" t="s">
        <v>413</v>
      </c>
      <c r="B58" s="1" t="s">
        <v>91</v>
      </c>
      <c r="C58" s="1" t="s">
        <v>144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</row>
    <row r="59" spans="1:12">
      <c r="A59" s="1" t="s">
        <v>413</v>
      </c>
      <c r="B59" s="1" t="s">
        <v>92</v>
      </c>
      <c r="C59" s="1" t="s">
        <v>143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</row>
    <row r="60" spans="1:12">
      <c r="A60" s="1" t="s">
        <v>413</v>
      </c>
      <c r="B60" s="1" t="s">
        <v>100</v>
      </c>
      <c r="C60" s="1" t="s">
        <v>24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</row>
    <row r="61" spans="1:12">
      <c r="A61" s="1" t="s">
        <v>413</v>
      </c>
      <c r="B61" s="1" t="s">
        <v>101</v>
      </c>
      <c r="C61" s="1" t="s">
        <v>24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</row>
    <row r="62" spans="1:12">
      <c r="A62" s="1" t="s">
        <v>413</v>
      </c>
      <c r="B62" s="1" t="s">
        <v>105</v>
      </c>
      <c r="C62" s="1" t="s">
        <v>24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</row>
    <row r="63" spans="1:12">
      <c r="A63" s="1" t="s">
        <v>413</v>
      </c>
      <c r="B63" s="1" t="s">
        <v>102</v>
      </c>
      <c r="C63" s="1" t="s">
        <v>24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</row>
    <row r="64" spans="1:12">
      <c r="A64" s="1" t="s">
        <v>413</v>
      </c>
      <c r="B64" s="1" t="s">
        <v>103</v>
      </c>
      <c r="C64" s="1" t="s">
        <v>24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</row>
    <row r="65" spans="1:12">
      <c r="A65" s="1" t="s">
        <v>413</v>
      </c>
      <c r="B65" s="1" t="s">
        <v>104</v>
      </c>
      <c r="C65" s="1" t="s">
        <v>24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</row>
    <row r="66" spans="1:12">
      <c r="A66" s="1" t="s">
        <v>413</v>
      </c>
      <c r="B66" s="1" t="s">
        <v>178</v>
      </c>
      <c r="C66" s="1" t="s">
        <v>24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</row>
    <row r="67" spans="1:12">
      <c r="A67" s="1" t="s">
        <v>413</v>
      </c>
      <c r="B67" s="1" t="s">
        <v>179</v>
      </c>
      <c r="C67" s="1" t="s">
        <v>24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</row>
    <row r="68" spans="1:12">
      <c r="A68" s="1" t="s">
        <v>413</v>
      </c>
      <c r="B68" s="1" t="s">
        <v>94</v>
      </c>
      <c r="C68" s="1" t="s">
        <v>24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</row>
    <row r="69" spans="1:12">
      <c r="A69" s="1" t="s">
        <v>413</v>
      </c>
      <c r="B69" s="1" t="s">
        <v>93</v>
      </c>
      <c r="C69" s="1" t="s">
        <v>24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</row>
    <row r="70" spans="1:12">
      <c r="A70" s="1" t="s">
        <v>413</v>
      </c>
      <c r="B70" s="1" t="s">
        <v>95</v>
      </c>
      <c r="C70" s="1" t="s">
        <v>24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</row>
    <row r="71" spans="1:12">
      <c r="A71" s="1" t="s">
        <v>413</v>
      </c>
      <c r="B71" s="1" t="s">
        <v>171</v>
      </c>
      <c r="C71" s="1" t="s">
        <v>24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</row>
    <row r="72" spans="1:12">
      <c r="A72" s="1" t="s">
        <v>413</v>
      </c>
      <c r="B72" s="1" t="s">
        <v>172</v>
      </c>
      <c r="C72" s="1" t="s">
        <v>24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</row>
    <row r="73" spans="1:12">
      <c r="A73" s="1" t="s">
        <v>413</v>
      </c>
      <c r="B73" s="1" t="s">
        <v>173</v>
      </c>
      <c r="C73" s="1" t="s">
        <v>24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</row>
    <row r="74" spans="1:12">
      <c r="A74" s="1" t="s">
        <v>413</v>
      </c>
      <c r="B74" s="1" t="s">
        <v>97</v>
      </c>
      <c r="C74" s="1" t="s">
        <v>24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</row>
    <row r="75" spans="1:12">
      <c r="A75" s="1" t="s">
        <v>413</v>
      </c>
      <c r="B75" s="1" t="s">
        <v>96</v>
      </c>
      <c r="C75" s="1" t="s">
        <v>24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</row>
    <row r="76" spans="1:12">
      <c r="A76" s="1" t="s">
        <v>413</v>
      </c>
      <c r="B76" s="1" t="s">
        <v>98</v>
      </c>
      <c r="C76" s="1" t="s">
        <v>24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</row>
    <row r="77" spans="1:12">
      <c r="A77" s="1" t="s">
        <v>413</v>
      </c>
      <c r="B77" s="1" t="s">
        <v>159</v>
      </c>
      <c r="C77" s="1" t="s">
        <v>147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</row>
    <row r="78" spans="1:12">
      <c r="A78" s="1" t="s">
        <v>413</v>
      </c>
      <c r="B78" s="1" t="s">
        <v>125</v>
      </c>
      <c r="C78" s="1" t="s">
        <v>146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</row>
    <row r="79" spans="1:12">
      <c r="A79" s="1" t="s">
        <v>413</v>
      </c>
      <c r="B79" s="1" t="s">
        <v>126</v>
      </c>
      <c r="C79" s="1" t="s">
        <v>24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</row>
    <row r="80" spans="1:12">
      <c r="A80" s="1" t="s">
        <v>413</v>
      </c>
      <c r="B80" s="1" t="s">
        <v>126</v>
      </c>
      <c r="C80" s="1" t="s">
        <v>24</v>
      </c>
      <c r="D80" s="1">
        <v>2</v>
      </c>
      <c r="E80" s="1">
        <v>0.6</v>
      </c>
      <c r="F80" s="1">
        <v>0.6</v>
      </c>
      <c r="G80" s="1">
        <v>0.6</v>
      </c>
      <c r="H80" s="1">
        <v>0.6</v>
      </c>
      <c r="I80" s="1">
        <v>0.6</v>
      </c>
      <c r="J80" s="1">
        <v>0.6</v>
      </c>
      <c r="K80" s="1">
        <v>0.6</v>
      </c>
      <c r="L80" s="1">
        <v>0.6</v>
      </c>
    </row>
    <row r="81" spans="1:12">
      <c r="A81" s="1" t="s">
        <v>413</v>
      </c>
      <c r="B81" s="1" t="s">
        <v>126</v>
      </c>
      <c r="C81" s="1" t="s">
        <v>34</v>
      </c>
      <c r="D81" s="1">
        <v>2</v>
      </c>
      <c r="E81" s="1">
        <v>0.4</v>
      </c>
      <c r="F81" s="1">
        <v>0.4</v>
      </c>
      <c r="G81" s="1">
        <v>0.4</v>
      </c>
      <c r="H81" s="1">
        <v>0.4</v>
      </c>
      <c r="I81" s="1">
        <v>0.4</v>
      </c>
      <c r="J81" s="1">
        <v>0.4</v>
      </c>
      <c r="K81" s="1">
        <v>0.4</v>
      </c>
      <c r="L81" s="1">
        <v>0.4</v>
      </c>
    </row>
    <row r="82" spans="1:12">
      <c r="A82" s="1" t="s">
        <v>413</v>
      </c>
      <c r="B82" s="1" t="s">
        <v>163</v>
      </c>
      <c r="C82" s="1" t="s">
        <v>205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</row>
    <row r="83" spans="1:12">
      <c r="A83" s="1" t="s">
        <v>413</v>
      </c>
      <c r="B83" s="1" t="s">
        <v>163</v>
      </c>
      <c r="C83" s="1" t="s">
        <v>204</v>
      </c>
      <c r="D83" s="1">
        <v>2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</row>
    <row r="84" spans="1:12">
      <c r="A84" s="1" t="s">
        <v>413</v>
      </c>
      <c r="B84" s="1" t="s">
        <v>188</v>
      </c>
      <c r="C84" s="1" t="s">
        <v>143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</row>
    <row r="85" spans="1:12">
      <c r="A85" s="1" t="s">
        <v>413</v>
      </c>
      <c r="B85" s="1" t="s">
        <v>187</v>
      </c>
      <c r="C85" s="1" t="s">
        <v>157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</row>
    <row r="86" spans="1:12">
      <c r="A86" s="1" t="s">
        <v>413</v>
      </c>
      <c r="B86" s="1" t="s">
        <v>186</v>
      </c>
      <c r="C86" s="1" t="s">
        <v>203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</row>
    <row r="87" spans="1:12">
      <c r="A87" s="1" t="s">
        <v>413</v>
      </c>
      <c r="B87" s="1" t="s">
        <v>199</v>
      </c>
      <c r="C87" s="1" t="s">
        <v>34</v>
      </c>
      <c r="D87" s="1">
        <v>1</v>
      </c>
      <c r="E87" s="1">
        <v>0.7</v>
      </c>
      <c r="F87" s="1">
        <v>0.7</v>
      </c>
      <c r="G87" s="1">
        <v>0.7</v>
      </c>
      <c r="H87" s="1">
        <v>0.7</v>
      </c>
      <c r="I87" s="1">
        <v>0.7</v>
      </c>
      <c r="J87" s="1">
        <v>0.7</v>
      </c>
      <c r="K87" s="1">
        <v>0.7</v>
      </c>
      <c r="L87" s="1">
        <v>0.7</v>
      </c>
    </row>
    <row r="88" spans="1:12">
      <c r="A88" s="1" t="s">
        <v>413</v>
      </c>
      <c r="B88" s="1" t="s">
        <v>199</v>
      </c>
      <c r="C88" s="1" t="s">
        <v>24</v>
      </c>
      <c r="D88" s="1">
        <v>1</v>
      </c>
      <c r="E88" s="1">
        <v>0.55000000000000004</v>
      </c>
      <c r="F88" s="1">
        <v>0.55000000000000004</v>
      </c>
      <c r="G88" s="1">
        <v>0.55000000000000004</v>
      </c>
      <c r="H88" s="1">
        <v>0.55000000000000004</v>
      </c>
      <c r="I88" s="1">
        <v>0.55000000000000004</v>
      </c>
      <c r="J88" s="1">
        <v>0.55000000000000004</v>
      </c>
      <c r="K88" s="1">
        <v>0.55000000000000004</v>
      </c>
      <c r="L88" s="1">
        <v>0.55000000000000004</v>
      </c>
    </row>
    <row r="89" spans="1:12">
      <c r="A89" s="1" t="s">
        <v>413</v>
      </c>
      <c r="B89" s="1" t="s">
        <v>200</v>
      </c>
      <c r="C89" s="1" t="s">
        <v>24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</row>
    <row r="90" spans="1:12">
      <c r="A90" s="1" t="s">
        <v>413</v>
      </c>
      <c r="B90" s="1" t="s">
        <v>201</v>
      </c>
      <c r="C90" s="1" t="s">
        <v>202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</row>
    <row r="91" spans="1:12">
      <c r="A91" s="1" t="s">
        <v>413</v>
      </c>
      <c r="B91" s="1" t="s">
        <v>22</v>
      </c>
      <c r="C91" s="1" t="s">
        <v>24</v>
      </c>
      <c r="D91" s="1">
        <v>2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</row>
    <row r="92" spans="1:12">
      <c r="A92" s="1" t="s">
        <v>413</v>
      </c>
      <c r="B92" s="1" t="s">
        <v>22</v>
      </c>
      <c r="C92" s="1" t="s">
        <v>24</v>
      </c>
      <c r="D92" s="1">
        <v>3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</row>
    <row r="93" spans="1:12">
      <c r="A93" s="1" t="s">
        <v>413</v>
      </c>
      <c r="B93" s="1" t="s">
        <v>225</v>
      </c>
      <c r="C93" s="1" t="s">
        <v>277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</row>
    <row r="94" spans="1:12">
      <c r="A94" s="1" t="s">
        <v>413</v>
      </c>
      <c r="B94" s="1" t="s">
        <v>225</v>
      </c>
      <c r="C94" s="1" t="s">
        <v>277</v>
      </c>
      <c r="D94" s="1">
        <v>2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</row>
    <row r="95" spans="1:12">
      <c r="A95" s="1" t="s">
        <v>413</v>
      </c>
      <c r="B95" s="1" t="s">
        <v>225</v>
      </c>
      <c r="C95" s="1" t="s">
        <v>277</v>
      </c>
      <c r="D95" s="1">
        <v>3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</row>
    <row r="96" spans="1:12">
      <c r="A96" s="1" t="s">
        <v>413</v>
      </c>
      <c r="B96" s="1" t="s">
        <v>212</v>
      </c>
      <c r="C96" s="1" t="s">
        <v>24</v>
      </c>
      <c r="D96" s="1">
        <v>1</v>
      </c>
      <c r="E96" s="1">
        <v>0.31</v>
      </c>
      <c r="F96" s="1">
        <v>0.31</v>
      </c>
      <c r="G96" s="1">
        <v>0.31</v>
      </c>
      <c r="H96" s="1">
        <v>0.31</v>
      </c>
      <c r="I96" s="1">
        <v>0.31</v>
      </c>
      <c r="J96" s="1">
        <v>0.31</v>
      </c>
      <c r="K96" s="1">
        <v>0.31</v>
      </c>
      <c r="L96" s="1">
        <v>0.31</v>
      </c>
    </row>
    <row r="97" spans="1:12">
      <c r="A97" s="1" t="s">
        <v>413</v>
      </c>
      <c r="B97" s="1" t="s">
        <v>212</v>
      </c>
      <c r="C97" s="1" t="s">
        <v>277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</row>
    <row r="98" spans="1:12">
      <c r="A98" s="1" t="s">
        <v>413</v>
      </c>
      <c r="B98" s="1" t="s">
        <v>212</v>
      </c>
      <c r="C98" s="1" t="s">
        <v>24</v>
      </c>
      <c r="D98" s="1">
        <v>2</v>
      </c>
      <c r="E98" s="1">
        <v>0.31</v>
      </c>
      <c r="F98" s="1">
        <v>0.31</v>
      </c>
      <c r="G98" s="1">
        <v>0.31</v>
      </c>
      <c r="H98" s="1">
        <v>0.31</v>
      </c>
      <c r="I98" s="1">
        <v>0.31</v>
      </c>
      <c r="J98" s="1">
        <v>0.31</v>
      </c>
      <c r="K98" s="1">
        <v>0.31</v>
      </c>
      <c r="L98" s="1">
        <v>0.31</v>
      </c>
    </row>
    <row r="99" spans="1:12">
      <c r="A99" s="1" t="s">
        <v>413</v>
      </c>
      <c r="B99" s="1" t="s">
        <v>212</v>
      </c>
      <c r="C99" s="1" t="s">
        <v>277</v>
      </c>
      <c r="D99" s="1">
        <v>2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</row>
    <row r="100" spans="1:12">
      <c r="A100" s="1" t="s">
        <v>413</v>
      </c>
      <c r="B100" s="1" t="s">
        <v>212</v>
      </c>
      <c r="C100" s="1" t="s">
        <v>24</v>
      </c>
      <c r="D100" s="1">
        <v>3</v>
      </c>
      <c r="E100" s="1">
        <v>0.31</v>
      </c>
      <c r="F100" s="1">
        <v>0.31</v>
      </c>
      <c r="G100" s="1">
        <v>0.31</v>
      </c>
      <c r="H100" s="1">
        <v>0.31</v>
      </c>
      <c r="I100" s="1">
        <v>0.31</v>
      </c>
      <c r="J100" s="1">
        <v>0.31</v>
      </c>
      <c r="K100" s="1">
        <v>0.31</v>
      </c>
      <c r="L100" s="1">
        <v>0.31</v>
      </c>
    </row>
    <row r="101" spans="1:12">
      <c r="A101" s="1" t="s">
        <v>413</v>
      </c>
      <c r="B101" s="1" t="s">
        <v>212</v>
      </c>
      <c r="C101" s="1" t="s">
        <v>277</v>
      </c>
      <c r="D101" s="1">
        <v>3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</row>
    <row r="102" spans="1:12">
      <c r="A102" s="1" t="s">
        <v>413</v>
      </c>
      <c r="B102" s="1" t="s">
        <v>207</v>
      </c>
      <c r="C102" s="1" t="s">
        <v>277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</row>
    <row r="103" spans="1:12">
      <c r="A103" s="1" t="s">
        <v>413</v>
      </c>
      <c r="B103" s="1" t="s">
        <v>211</v>
      </c>
      <c r="C103" s="1" t="s">
        <v>277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</row>
    <row r="104" spans="1:12">
      <c r="A104" s="1" t="s">
        <v>413</v>
      </c>
      <c r="B104" s="1" t="s">
        <v>211</v>
      </c>
      <c r="C104" s="1" t="s">
        <v>277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</row>
    <row r="105" spans="1:12">
      <c r="A105" s="1" t="s">
        <v>413</v>
      </c>
      <c r="B105" s="1" t="s">
        <v>208</v>
      </c>
      <c r="C105" s="1" t="s">
        <v>277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</row>
    <row r="106" spans="1:12">
      <c r="A106" s="1" t="s">
        <v>413</v>
      </c>
      <c r="B106" s="1" t="s">
        <v>209</v>
      </c>
      <c r="C106" s="1" t="s">
        <v>277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</row>
    <row r="107" spans="1:12">
      <c r="A107" s="1" t="s">
        <v>413</v>
      </c>
      <c r="B107" s="1" t="s">
        <v>210</v>
      </c>
      <c r="C107" s="1" t="s">
        <v>24</v>
      </c>
      <c r="D107" s="1">
        <v>1</v>
      </c>
      <c r="E107" s="1">
        <v>0.31</v>
      </c>
      <c r="F107" s="1">
        <v>0.31</v>
      </c>
      <c r="G107" s="1">
        <v>0.31</v>
      </c>
      <c r="H107" s="1">
        <v>0.31</v>
      </c>
      <c r="I107" s="1">
        <v>0.31</v>
      </c>
      <c r="J107" s="1">
        <v>0.31</v>
      </c>
      <c r="K107" s="1">
        <v>0.31</v>
      </c>
      <c r="L107" s="1">
        <v>0.31</v>
      </c>
    </row>
    <row r="108" spans="1:12">
      <c r="A108" s="1" t="s">
        <v>413</v>
      </c>
      <c r="B108" s="1" t="s">
        <v>210</v>
      </c>
      <c r="C108" s="1" t="s">
        <v>277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</row>
    <row r="109" spans="1:12">
      <c r="A109" s="1" t="s">
        <v>413</v>
      </c>
      <c r="B109" s="1" t="s">
        <v>233</v>
      </c>
      <c r="C109" s="1" t="s">
        <v>24</v>
      </c>
      <c r="D109" s="1">
        <v>1</v>
      </c>
      <c r="E109" s="1">
        <v>0.31</v>
      </c>
      <c r="F109" s="1">
        <v>0.31</v>
      </c>
      <c r="G109" s="1">
        <v>0.31</v>
      </c>
      <c r="H109" s="1">
        <v>0.31</v>
      </c>
      <c r="I109" s="1">
        <v>0.31</v>
      </c>
      <c r="J109" s="1">
        <v>0.31</v>
      </c>
      <c r="K109" s="1">
        <v>0.31</v>
      </c>
      <c r="L109" s="1">
        <v>0.31</v>
      </c>
    </row>
    <row r="110" spans="1:12">
      <c r="A110" s="1" t="s">
        <v>413</v>
      </c>
      <c r="B110" s="1" t="s">
        <v>233</v>
      </c>
      <c r="C110" s="1" t="s">
        <v>277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</row>
    <row r="111" spans="1:12">
      <c r="A111" s="1" t="s">
        <v>413</v>
      </c>
      <c r="B111" s="1" t="s">
        <v>234</v>
      </c>
      <c r="C111" s="1" t="s">
        <v>277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</row>
    <row r="112" spans="1:12">
      <c r="A112" s="1" t="s">
        <v>413</v>
      </c>
      <c r="B112" s="1" t="s">
        <v>235</v>
      </c>
      <c r="C112" s="1" t="s">
        <v>277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</row>
    <row r="113" spans="1:12">
      <c r="A113" s="1" t="s">
        <v>413</v>
      </c>
      <c r="B113" s="1" t="s">
        <v>236</v>
      </c>
      <c r="C113" s="1" t="s">
        <v>277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</row>
    <row r="114" spans="1:12">
      <c r="A114" s="1" t="s">
        <v>413</v>
      </c>
      <c r="B114" s="1" t="s">
        <v>237</v>
      </c>
      <c r="C114" s="1" t="s">
        <v>277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</row>
    <row r="115" spans="1:12">
      <c r="A115" s="1" t="s">
        <v>413</v>
      </c>
      <c r="B115" s="1" t="s">
        <v>216</v>
      </c>
      <c r="C115" s="1" t="s">
        <v>277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</row>
    <row r="116" spans="1:12">
      <c r="A116" s="1" t="s">
        <v>413</v>
      </c>
      <c r="B116" s="1" t="s">
        <v>226</v>
      </c>
      <c r="C116" s="1" t="s">
        <v>277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</row>
    <row r="117" spans="1:12">
      <c r="A117" s="1" t="s">
        <v>413</v>
      </c>
      <c r="B117" s="1" t="s">
        <v>227</v>
      </c>
      <c r="C117" s="1" t="s">
        <v>213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</row>
    <row r="118" spans="1:12">
      <c r="A118" s="1" t="s">
        <v>413</v>
      </c>
      <c r="B118" s="1" t="s">
        <v>227</v>
      </c>
      <c r="C118" s="1" t="s">
        <v>213</v>
      </c>
      <c r="D118" s="1">
        <v>2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</row>
    <row r="119" spans="1:12">
      <c r="A119" s="1" t="s">
        <v>413</v>
      </c>
      <c r="B119" s="1" t="s">
        <v>227</v>
      </c>
      <c r="C119" s="1" t="s">
        <v>213</v>
      </c>
      <c r="D119" s="1">
        <v>3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</row>
    <row r="120" spans="1:12">
      <c r="A120" s="1" t="s">
        <v>413</v>
      </c>
      <c r="B120" s="1" t="s">
        <v>217</v>
      </c>
      <c r="C120" s="1" t="s">
        <v>24</v>
      </c>
      <c r="D120" s="1">
        <v>1</v>
      </c>
      <c r="E120" s="1">
        <v>0.31</v>
      </c>
      <c r="F120" s="1">
        <v>0.31</v>
      </c>
      <c r="G120" s="1">
        <v>0.31</v>
      </c>
      <c r="H120" s="1">
        <v>0.31</v>
      </c>
      <c r="I120" s="1">
        <v>0.31</v>
      </c>
      <c r="J120" s="1">
        <v>0.31</v>
      </c>
      <c r="K120" s="1">
        <v>0.31</v>
      </c>
      <c r="L120" s="1">
        <v>0.31</v>
      </c>
    </row>
    <row r="121" spans="1:12">
      <c r="A121" s="1" t="s">
        <v>413</v>
      </c>
      <c r="B121" s="1" t="s">
        <v>217</v>
      </c>
      <c r="C121" s="1" t="s">
        <v>213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</row>
    <row r="122" spans="1:12">
      <c r="A122" s="1" t="s">
        <v>413</v>
      </c>
      <c r="B122" s="1" t="s">
        <v>217</v>
      </c>
      <c r="C122" s="1" t="s">
        <v>24</v>
      </c>
      <c r="D122" s="1">
        <v>2</v>
      </c>
      <c r="E122" s="1">
        <v>0.31</v>
      </c>
      <c r="F122" s="1">
        <v>0.31</v>
      </c>
      <c r="G122" s="1">
        <v>0.31</v>
      </c>
      <c r="H122" s="1">
        <v>0.31</v>
      </c>
      <c r="I122" s="1">
        <v>0.31</v>
      </c>
      <c r="J122" s="1">
        <v>0.31</v>
      </c>
      <c r="K122" s="1">
        <v>0.31</v>
      </c>
      <c r="L122" s="1">
        <v>0.31</v>
      </c>
    </row>
    <row r="123" spans="1:12">
      <c r="A123" s="1" t="s">
        <v>413</v>
      </c>
      <c r="B123" s="1" t="s">
        <v>217</v>
      </c>
      <c r="C123" s="1" t="s">
        <v>213</v>
      </c>
      <c r="D123" s="1">
        <v>2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</row>
    <row r="124" spans="1:12">
      <c r="A124" s="1" t="s">
        <v>413</v>
      </c>
      <c r="B124" s="1" t="s">
        <v>217</v>
      </c>
      <c r="C124" s="1" t="s">
        <v>24</v>
      </c>
      <c r="D124" s="1">
        <v>3</v>
      </c>
      <c r="E124" s="1">
        <v>0.31</v>
      </c>
      <c r="F124" s="1">
        <v>0.31</v>
      </c>
      <c r="G124" s="1">
        <v>0.31</v>
      </c>
      <c r="H124" s="1">
        <v>0.31</v>
      </c>
      <c r="I124" s="1">
        <v>0.31</v>
      </c>
      <c r="J124" s="1">
        <v>0.31</v>
      </c>
      <c r="K124" s="1">
        <v>0.31</v>
      </c>
      <c r="L124" s="1">
        <v>0.31</v>
      </c>
    </row>
    <row r="125" spans="1:12">
      <c r="A125" s="1" t="s">
        <v>413</v>
      </c>
      <c r="B125" s="1" t="s">
        <v>217</v>
      </c>
      <c r="C125" s="1" t="s">
        <v>213</v>
      </c>
      <c r="D125" s="1">
        <v>3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</row>
    <row r="126" spans="1:12">
      <c r="A126" s="1" t="s">
        <v>413</v>
      </c>
      <c r="B126" s="1" t="s">
        <v>218</v>
      </c>
      <c r="C126" s="1" t="s">
        <v>213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</row>
    <row r="127" spans="1:12">
      <c r="A127" s="1" t="s">
        <v>413</v>
      </c>
      <c r="B127" s="1" t="s">
        <v>219</v>
      </c>
      <c r="C127" s="1" t="s">
        <v>24</v>
      </c>
      <c r="D127" s="1">
        <v>1</v>
      </c>
      <c r="E127" s="1">
        <v>0.31</v>
      </c>
      <c r="F127" s="1">
        <v>0.31</v>
      </c>
      <c r="G127" s="1">
        <v>0.31</v>
      </c>
      <c r="H127" s="1">
        <v>0.31</v>
      </c>
      <c r="I127" s="1">
        <v>0.31</v>
      </c>
      <c r="J127" s="1">
        <v>0.31</v>
      </c>
      <c r="K127" s="1">
        <v>0.31</v>
      </c>
      <c r="L127" s="1">
        <v>0.31</v>
      </c>
    </row>
    <row r="128" spans="1:12">
      <c r="A128" s="1" t="s">
        <v>413</v>
      </c>
      <c r="B128" s="1" t="s">
        <v>219</v>
      </c>
      <c r="C128" s="1" t="s">
        <v>213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</row>
    <row r="129" spans="1:12">
      <c r="A129" s="1" t="s">
        <v>413</v>
      </c>
      <c r="B129" s="1" t="s">
        <v>220</v>
      </c>
      <c r="C129" s="1" t="s">
        <v>213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</row>
    <row r="130" spans="1:12">
      <c r="A130" s="1" t="s">
        <v>413</v>
      </c>
      <c r="B130" s="1" t="s">
        <v>221</v>
      </c>
      <c r="C130" s="1" t="s">
        <v>213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</row>
    <row r="131" spans="1:12">
      <c r="A131" s="1" t="s">
        <v>413</v>
      </c>
      <c r="B131" s="1" t="s">
        <v>222</v>
      </c>
      <c r="C131" s="1" t="s">
        <v>24</v>
      </c>
      <c r="D131" s="1">
        <v>1</v>
      </c>
      <c r="E131" s="1">
        <v>0.31</v>
      </c>
      <c r="F131" s="1">
        <v>0.31</v>
      </c>
      <c r="G131" s="1">
        <v>0.31</v>
      </c>
      <c r="H131" s="1">
        <v>0.31</v>
      </c>
      <c r="I131" s="1">
        <v>0.31</v>
      </c>
      <c r="J131" s="1">
        <v>0.31</v>
      </c>
      <c r="K131" s="1">
        <v>0.31</v>
      </c>
      <c r="L131" s="1">
        <v>0.31</v>
      </c>
    </row>
    <row r="132" spans="1:12">
      <c r="A132" s="1" t="s">
        <v>413</v>
      </c>
      <c r="B132" s="1" t="s">
        <v>222</v>
      </c>
      <c r="C132" s="1" t="s">
        <v>213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</row>
    <row r="133" spans="1:12" s="9" customFormat="1">
      <c r="A133" s="1" t="s">
        <v>413</v>
      </c>
      <c r="B133" s="1" t="s">
        <v>250</v>
      </c>
      <c r="C133" s="1" t="s">
        <v>24</v>
      </c>
      <c r="D133" s="11">
        <v>1</v>
      </c>
      <c r="E133" s="1">
        <v>0.31</v>
      </c>
      <c r="F133" s="1">
        <v>0.31</v>
      </c>
      <c r="G133" s="1">
        <v>0.31</v>
      </c>
      <c r="H133" s="1">
        <v>0.31</v>
      </c>
      <c r="I133" s="1">
        <v>0.31</v>
      </c>
      <c r="J133" s="1">
        <v>0.31</v>
      </c>
      <c r="K133" s="1">
        <v>0.31</v>
      </c>
      <c r="L133" s="1">
        <v>0.31</v>
      </c>
    </row>
    <row r="134" spans="1:12">
      <c r="A134" s="1" t="s">
        <v>413</v>
      </c>
      <c r="B134" s="27" t="s">
        <v>250</v>
      </c>
      <c r="C134" s="1" t="s">
        <v>213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</row>
    <row r="135" spans="1:12">
      <c r="A135" s="1" t="s">
        <v>413</v>
      </c>
      <c r="B135" s="27" t="s">
        <v>239</v>
      </c>
      <c r="C135" s="1" t="s">
        <v>213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</row>
    <row r="136" spans="1:12">
      <c r="A136" s="1" t="s">
        <v>413</v>
      </c>
      <c r="B136" s="27" t="s">
        <v>240</v>
      </c>
      <c r="C136" s="1" t="s">
        <v>24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</row>
    <row r="137" spans="1:12">
      <c r="A137" s="1" t="s">
        <v>413</v>
      </c>
      <c r="B137" s="27" t="s">
        <v>240</v>
      </c>
      <c r="C137" s="1" t="s">
        <v>24</v>
      </c>
      <c r="D137" s="1">
        <v>1</v>
      </c>
      <c r="E137" s="1">
        <v>0.6</v>
      </c>
      <c r="F137" s="1">
        <v>0.6</v>
      </c>
      <c r="G137" s="1">
        <v>0.6</v>
      </c>
      <c r="H137" s="1">
        <v>0.6</v>
      </c>
      <c r="I137" s="1">
        <v>0.6</v>
      </c>
      <c r="J137" s="1">
        <v>0.6</v>
      </c>
      <c r="K137" s="1">
        <v>0.6</v>
      </c>
      <c r="L137" s="1">
        <v>0.6</v>
      </c>
    </row>
    <row r="138" spans="1:12">
      <c r="A138" s="1" t="s">
        <v>413</v>
      </c>
      <c r="B138" s="27" t="s">
        <v>240</v>
      </c>
      <c r="C138" s="1" t="s">
        <v>213</v>
      </c>
      <c r="D138" s="1">
        <v>2</v>
      </c>
      <c r="E138" s="1">
        <v>0.4</v>
      </c>
      <c r="F138" s="1">
        <v>0.4</v>
      </c>
      <c r="G138" s="1">
        <v>0.4</v>
      </c>
      <c r="H138" s="1">
        <v>0.4</v>
      </c>
      <c r="I138" s="1">
        <v>0.4</v>
      </c>
      <c r="J138" s="1">
        <v>0.4</v>
      </c>
      <c r="K138" s="1">
        <v>0.4</v>
      </c>
      <c r="L138" s="1">
        <v>0.4</v>
      </c>
    </row>
    <row r="139" spans="1:12">
      <c r="A139" s="1" t="s">
        <v>413</v>
      </c>
      <c r="B139" s="27" t="s">
        <v>223</v>
      </c>
      <c r="C139" s="1" t="s">
        <v>213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</row>
    <row r="140" spans="1:12">
      <c r="A140" s="1" t="s">
        <v>413</v>
      </c>
      <c r="B140" s="27" t="s">
        <v>228</v>
      </c>
      <c r="C140" s="1" t="s">
        <v>213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</row>
    <row r="141" spans="1:12">
      <c r="A141" s="1" t="s">
        <v>413</v>
      </c>
      <c r="B141" s="27" t="s">
        <v>224</v>
      </c>
      <c r="C141" s="1" t="s">
        <v>213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</row>
    <row r="142" spans="1:12">
      <c r="A142" s="1" t="s">
        <v>413</v>
      </c>
      <c r="B142" s="1" t="s">
        <v>224</v>
      </c>
      <c r="C142" s="1" t="s">
        <v>213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</row>
    <row r="143" spans="1:12">
      <c r="A143" s="1" t="s">
        <v>413</v>
      </c>
      <c r="B143" s="1" t="s">
        <v>238</v>
      </c>
      <c r="C143" s="1" t="s">
        <v>213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</row>
    <row r="144" spans="1:12">
      <c r="A144" s="1" t="s">
        <v>413</v>
      </c>
      <c r="B144" s="1" t="s">
        <v>231</v>
      </c>
      <c r="C144" s="1" t="s">
        <v>214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</row>
    <row r="145" spans="1:12">
      <c r="A145" s="1" t="s">
        <v>413</v>
      </c>
      <c r="B145" s="1" t="s">
        <v>231</v>
      </c>
      <c r="C145" s="1" t="s">
        <v>214</v>
      </c>
      <c r="D145" s="1">
        <v>2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</row>
    <row r="146" spans="1:12">
      <c r="A146" s="1" t="s">
        <v>413</v>
      </c>
      <c r="B146" s="1" t="s">
        <v>231</v>
      </c>
      <c r="C146" s="1" t="s">
        <v>214</v>
      </c>
      <c r="D146" s="1">
        <v>3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</row>
    <row r="147" spans="1:12">
      <c r="A147" s="1" t="s">
        <v>413</v>
      </c>
      <c r="B147" s="1" t="s">
        <v>242</v>
      </c>
      <c r="C147" s="1" t="s">
        <v>214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</row>
    <row r="148" spans="1:12">
      <c r="A148" s="1" t="s">
        <v>413</v>
      </c>
      <c r="B148" s="1" t="s">
        <v>229</v>
      </c>
      <c r="C148" s="1" t="s">
        <v>214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</row>
    <row r="149" spans="1:12">
      <c r="A149" s="1" t="s">
        <v>413</v>
      </c>
      <c r="B149" s="1" t="s">
        <v>230</v>
      </c>
      <c r="C149" s="1" t="s">
        <v>214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</row>
    <row r="150" spans="1:12">
      <c r="A150" s="1" t="s">
        <v>413</v>
      </c>
      <c r="B150" s="1" t="s">
        <v>241</v>
      </c>
      <c r="C150" s="1" t="s">
        <v>214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</row>
    <row r="151" spans="1:12">
      <c r="A151" s="1" t="s">
        <v>413</v>
      </c>
      <c r="B151" s="1" t="s">
        <v>232</v>
      </c>
      <c r="C151" s="1" t="s">
        <v>214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</row>
    <row r="152" spans="1:12">
      <c r="A152" s="1" t="s">
        <v>413</v>
      </c>
      <c r="B152" s="1" t="s">
        <v>244</v>
      </c>
      <c r="C152" s="1" t="s">
        <v>215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</row>
    <row r="153" spans="1:12">
      <c r="A153" s="1" t="s">
        <v>413</v>
      </c>
      <c r="B153" s="1" t="s">
        <v>244</v>
      </c>
      <c r="C153" s="1" t="s">
        <v>215</v>
      </c>
      <c r="D153" s="1">
        <v>2</v>
      </c>
      <c r="E153" s="1">
        <v>0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</row>
    <row r="154" spans="1:12">
      <c r="A154" s="1" t="s">
        <v>413</v>
      </c>
      <c r="B154" s="1" t="s">
        <v>244</v>
      </c>
      <c r="C154" s="1" t="s">
        <v>215</v>
      </c>
      <c r="D154" s="1">
        <v>3</v>
      </c>
      <c r="E154" s="1">
        <v>0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</row>
    <row r="155" spans="1:12">
      <c r="A155" s="1" t="s">
        <v>413</v>
      </c>
      <c r="B155" s="1" t="s">
        <v>244</v>
      </c>
      <c r="C155" s="1" t="s">
        <v>215</v>
      </c>
      <c r="D155" s="1">
        <v>4</v>
      </c>
      <c r="E155" s="1">
        <v>0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</row>
    <row r="156" spans="1:12">
      <c r="A156" s="1" t="s">
        <v>413</v>
      </c>
      <c r="B156" s="1" t="s">
        <v>245</v>
      </c>
      <c r="C156" s="1" t="s">
        <v>215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</row>
    <row r="157" spans="1:12">
      <c r="A157" s="1" t="s">
        <v>413</v>
      </c>
      <c r="B157" s="1" t="s">
        <v>245</v>
      </c>
      <c r="C157" s="1" t="s">
        <v>215</v>
      </c>
      <c r="D157" s="1">
        <v>2</v>
      </c>
      <c r="E157" s="1">
        <v>0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</row>
    <row r="158" spans="1:12">
      <c r="A158" s="1" t="s">
        <v>413</v>
      </c>
      <c r="B158" s="1" t="s">
        <v>245</v>
      </c>
      <c r="C158" s="1" t="s">
        <v>215</v>
      </c>
      <c r="D158" s="1">
        <v>3</v>
      </c>
      <c r="E158" s="1">
        <v>0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</row>
    <row r="159" spans="1:12">
      <c r="A159" s="1" t="s">
        <v>413</v>
      </c>
      <c r="B159" s="1" t="s">
        <v>246</v>
      </c>
      <c r="C159" s="1" t="s">
        <v>215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</row>
    <row r="160" spans="1:12">
      <c r="A160" s="1" t="s">
        <v>413</v>
      </c>
      <c r="B160" s="1" t="s">
        <v>247</v>
      </c>
      <c r="C160" s="1" t="s">
        <v>215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</row>
    <row r="161" spans="1:12">
      <c r="A161" s="1" t="s">
        <v>413</v>
      </c>
      <c r="B161" s="1" t="s">
        <v>248</v>
      </c>
      <c r="C161" s="1" t="s">
        <v>215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</row>
    <row r="162" spans="1:12">
      <c r="A162" s="1" t="s">
        <v>413</v>
      </c>
      <c r="B162" s="1" t="s">
        <v>249</v>
      </c>
      <c r="C162" s="1" t="s">
        <v>215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</row>
    <row r="163" spans="1:12">
      <c r="A163" s="1" t="s">
        <v>413</v>
      </c>
      <c r="B163" s="1" t="s">
        <v>249</v>
      </c>
      <c r="C163" s="1" t="s">
        <v>215</v>
      </c>
      <c r="D163" s="1">
        <v>2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</row>
    <row r="164" spans="1:12">
      <c r="A164" s="1" t="s">
        <v>413</v>
      </c>
      <c r="B164" s="1" t="s">
        <v>249</v>
      </c>
      <c r="C164" s="1" t="s">
        <v>215</v>
      </c>
      <c r="D164" s="1">
        <v>3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</row>
    <row r="165" spans="1:12">
      <c r="A165" s="1" t="s">
        <v>413</v>
      </c>
      <c r="B165" s="1" t="s">
        <v>255</v>
      </c>
      <c r="C165" s="1" t="s">
        <v>215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</row>
    <row r="166" spans="1:12">
      <c r="A166" s="1" t="s">
        <v>413</v>
      </c>
      <c r="B166" s="1" t="s">
        <v>255</v>
      </c>
      <c r="C166" s="1" t="s">
        <v>215</v>
      </c>
      <c r="D166" s="1">
        <v>2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</row>
    <row r="167" spans="1:12">
      <c r="A167" s="1" t="s">
        <v>413</v>
      </c>
      <c r="B167" s="1" t="s">
        <v>255</v>
      </c>
      <c r="C167" s="1" t="s">
        <v>215</v>
      </c>
      <c r="D167" s="1">
        <v>3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</row>
    <row r="168" spans="1:12">
      <c r="A168" s="1" t="s">
        <v>413</v>
      </c>
      <c r="B168" s="1" t="s">
        <v>255</v>
      </c>
      <c r="C168" s="1" t="s">
        <v>215</v>
      </c>
      <c r="D168" s="1">
        <v>4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</row>
    <row r="169" spans="1:12">
      <c r="A169" s="1" t="s">
        <v>413</v>
      </c>
      <c r="B169" s="1" t="s">
        <v>256</v>
      </c>
      <c r="C169" s="1" t="s">
        <v>215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</row>
    <row r="170" spans="1:12">
      <c r="A170" s="1" t="s">
        <v>413</v>
      </c>
      <c r="B170" s="1" t="s">
        <v>268</v>
      </c>
      <c r="C170" s="1" t="s">
        <v>213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</row>
    <row r="171" spans="1:12">
      <c r="A171" s="1" t="s">
        <v>413</v>
      </c>
      <c r="B171" s="1" t="s">
        <v>262</v>
      </c>
      <c r="C171" s="1" t="s">
        <v>213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</row>
    <row r="172" spans="1:12">
      <c r="A172" s="1" t="s">
        <v>413</v>
      </c>
      <c r="B172" s="1" t="s">
        <v>263</v>
      </c>
      <c r="C172" s="1" t="s">
        <v>213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</row>
    <row r="173" spans="1:12">
      <c r="A173" s="1" t="s">
        <v>413</v>
      </c>
      <c r="B173" s="1" t="s">
        <v>269</v>
      </c>
      <c r="C173" s="1" t="s">
        <v>277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</row>
    <row r="174" spans="1:12">
      <c r="A174" s="1" t="s">
        <v>413</v>
      </c>
      <c r="B174" s="1" t="s">
        <v>260</v>
      </c>
      <c r="C174" s="1" t="s">
        <v>277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</row>
    <row r="175" spans="1:12">
      <c r="A175" s="1" t="s">
        <v>413</v>
      </c>
      <c r="B175" s="1" t="s">
        <v>261</v>
      </c>
      <c r="C175" s="1" t="s">
        <v>277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</row>
    <row r="176" spans="1:12">
      <c r="A176" s="1" t="s">
        <v>413</v>
      </c>
      <c r="B176" s="1" t="s">
        <v>268</v>
      </c>
      <c r="C176" s="1" t="s">
        <v>24</v>
      </c>
      <c r="D176" s="1">
        <v>1</v>
      </c>
      <c r="E176" s="1">
        <v>0.31</v>
      </c>
      <c r="F176" s="1">
        <v>0.31</v>
      </c>
      <c r="G176" s="1">
        <v>0.31</v>
      </c>
      <c r="H176" s="1">
        <v>0.31</v>
      </c>
      <c r="I176" s="1">
        <v>0.31</v>
      </c>
      <c r="J176" s="1">
        <v>0.31</v>
      </c>
      <c r="K176" s="1">
        <v>0.31</v>
      </c>
      <c r="L176" s="1">
        <v>0.31</v>
      </c>
    </row>
    <row r="177" spans="1:12">
      <c r="A177" s="1" t="s">
        <v>413</v>
      </c>
      <c r="B177" s="1" t="s">
        <v>262</v>
      </c>
      <c r="C177" s="1" t="s">
        <v>24</v>
      </c>
      <c r="D177" s="1">
        <v>1</v>
      </c>
      <c r="E177" s="1">
        <v>0.31</v>
      </c>
      <c r="F177" s="1">
        <v>0.31</v>
      </c>
      <c r="G177" s="1">
        <v>0.31</v>
      </c>
      <c r="H177" s="1">
        <v>0.31</v>
      </c>
      <c r="I177" s="1">
        <v>0.31</v>
      </c>
      <c r="J177" s="1">
        <v>0.31</v>
      </c>
      <c r="K177" s="1">
        <v>0.31</v>
      </c>
      <c r="L177" s="1">
        <v>0.31</v>
      </c>
    </row>
    <row r="178" spans="1:12">
      <c r="A178" s="1" t="s">
        <v>413</v>
      </c>
      <c r="B178" s="1" t="s">
        <v>263</v>
      </c>
      <c r="C178" s="1" t="s">
        <v>24</v>
      </c>
      <c r="D178" s="1">
        <v>1</v>
      </c>
      <c r="E178" s="1">
        <v>0.31</v>
      </c>
      <c r="F178" s="1">
        <v>0.31</v>
      </c>
      <c r="G178" s="1">
        <v>0.31</v>
      </c>
      <c r="H178" s="1">
        <v>0.31</v>
      </c>
      <c r="I178" s="1">
        <v>0.31</v>
      </c>
      <c r="J178" s="1">
        <v>0.31</v>
      </c>
      <c r="K178" s="1">
        <v>0.31</v>
      </c>
      <c r="L178" s="1">
        <v>0.31</v>
      </c>
    </row>
    <row r="179" spans="1:12">
      <c r="A179" s="1" t="s">
        <v>413</v>
      </c>
      <c r="B179" s="1" t="s">
        <v>211</v>
      </c>
      <c r="C179" s="1" t="s">
        <v>24</v>
      </c>
      <c r="D179" s="1">
        <v>1</v>
      </c>
      <c r="E179" s="1">
        <v>0.31</v>
      </c>
      <c r="F179" s="1">
        <v>0.31</v>
      </c>
      <c r="G179" s="1">
        <v>0.31</v>
      </c>
      <c r="H179" s="1">
        <v>0.31</v>
      </c>
      <c r="I179" s="1">
        <v>0.31</v>
      </c>
      <c r="J179" s="1">
        <v>0.31</v>
      </c>
      <c r="K179" s="1">
        <v>0.31</v>
      </c>
      <c r="L179" s="1">
        <v>0.31</v>
      </c>
    </row>
    <row r="180" spans="1:12">
      <c r="A180" s="1" t="s">
        <v>413</v>
      </c>
      <c r="B180" s="1" t="s">
        <v>260</v>
      </c>
      <c r="C180" s="1" t="s">
        <v>24</v>
      </c>
      <c r="D180" s="1">
        <v>1</v>
      </c>
      <c r="E180" s="1">
        <v>0.31</v>
      </c>
      <c r="F180" s="1">
        <v>0.31</v>
      </c>
      <c r="G180" s="1">
        <v>0.31</v>
      </c>
      <c r="H180" s="1">
        <v>0.31</v>
      </c>
      <c r="I180" s="1">
        <v>0.31</v>
      </c>
      <c r="J180" s="1">
        <v>0.31</v>
      </c>
      <c r="K180" s="1">
        <v>0.31</v>
      </c>
      <c r="L180" s="1">
        <v>0.31</v>
      </c>
    </row>
    <row r="181" spans="1:12">
      <c r="A181" s="22" t="s">
        <v>413</v>
      </c>
      <c r="B181" s="1" t="s">
        <v>261</v>
      </c>
      <c r="C181" s="1" t="s">
        <v>24</v>
      </c>
      <c r="D181" s="1">
        <v>1</v>
      </c>
      <c r="E181" s="1">
        <v>0.31</v>
      </c>
      <c r="F181" s="1">
        <v>0.31</v>
      </c>
      <c r="G181" s="1">
        <v>0.31</v>
      </c>
      <c r="H181" s="1">
        <v>0.31</v>
      </c>
      <c r="I181" s="1">
        <v>0.31</v>
      </c>
      <c r="J181" s="1">
        <v>0.31</v>
      </c>
      <c r="K181" s="1">
        <v>0.31</v>
      </c>
      <c r="L181" s="1">
        <v>0.31</v>
      </c>
    </row>
    <row r="182" spans="1:12">
      <c r="A182" s="22" t="s">
        <v>413</v>
      </c>
      <c r="B182" s="1" t="s">
        <v>264</v>
      </c>
      <c r="C182" s="1" t="s">
        <v>214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</row>
    <row r="183" spans="1:12">
      <c r="A183" s="22" t="s">
        <v>413</v>
      </c>
      <c r="B183" s="1" t="s">
        <v>265</v>
      </c>
      <c r="C183" s="1" t="s">
        <v>214</v>
      </c>
      <c r="D183" s="1">
        <v>1</v>
      </c>
      <c r="E183" s="8">
        <v>1</v>
      </c>
      <c r="F183" s="8">
        <v>1</v>
      </c>
      <c r="G183" s="8">
        <v>1</v>
      </c>
      <c r="H183" s="8">
        <v>1</v>
      </c>
      <c r="I183" s="8">
        <v>1</v>
      </c>
      <c r="J183" s="8">
        <v>1</v>
      </c>
      <c r="K183" s="8">
        <v>1</v>
      </c>
      <c r="L183" s="8">
        <v>1</v>
      </c>
    </row>
    <row r="184" spans="1:12">
      <c r="A184" s="1" t="s">
        <v>413</v>
      </c>
      <c r="B184" s="1" t="s">
        <v>257</v>
      </c>
      <c r="C184" s="1" t="s">
        <v>24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</row>
    <row r="185" spans="1:12">
      <c r="A185" s="1" t="s">
        <v>413</v>
      </c>
      <c r="B185" s="1" t="s">
        <v>258</v>
      </c>
      <c r="C185" s="1" t="s">
        <v>24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</row>
    <row r="186" spans="1:12">
      <c r="A186" s="1" t="s">
        <v>413</v>
      </c>
      <c r="B186" s="1" t="s">
        <v>259</v>
      </c>
      <c r="C186" s="1" t="s">
        <v>24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</row>
    <row r="187" spans="1:12">
      <c r="A187" s="1" t="s">
        <v>413</v>
      </c>
      <c r="B187" s="1" t="s">
        <v>266</v>
      </c>
      <c r="C187" s="1" t="s">
        <v>146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</row>
    <row r="188" spans="1:12">
      <c r="A188" s="1" t="s">
        <v>413</v>
      </c>
      <c r="B188" s="1" t="s">
        <v>267</v>
      </c>
      <c r="C188" s="1" t="s">
        <v>146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</row>
    <row r="189" spans="1:12">
      <c r="A189" s="1" t="s">
        <v>413</v>
      </c>
      <c r="B189" s="1" t="s">
        <v>271</v>
      </c>
      <c r="C189" s="1" t="s">
        <v>272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</row>
    <row r="190" spans="1:12">
      <c r="A190" s="1" t="s">
        <v>413</v>
      </c>
      <c r="B190" s="1" t="s">
        <v>273</v>
      </c>
      <c r="C190" s="1" t="s">
        <v>277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</row>
    <row r="191" spans="1:12">
      <c r="A191" s="1" t="s">
        <v>413</v>
      </c>
      <c r="B191" s="1" t="s">
        <v>274</v>
      </c>
      <c r="C191" s="1" t="s">
        <v>213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</row>
    <row r="192" spans="1:12">
      <c r="A192" s="1" t="s">
        <v>413</v>
      </c>
      <c r="B192" s="1" t="s">
        <v>275</v>
      </c>
      <c r="C192" s="1" t="s">
        <v>276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</row>
    <row r="193" spans="1:12">
      <c r="A193" s="1" t="s">
        <v>413</v>
      </c>
      <c r="B193" s="1" t="s">
        <v>280</v>
      </c>
      <c r="C193" s="1" t="s">
        <v>279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</row>
    <row r="194" spans="1:12">
      <c r="A194" s="1" t="s">
        <v>413</v>
      </c>
      <c r="B194" s="1" t="s">
        <v>280</v>
      </c>
      <c r="C194" s="1" t="s">
        <v>279</v>
      </c>
      <c r="D194" s="1">
        <v>2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</row>
    <row r="195" spans="1:12">
      <c r="A195" s="1" t="s">
        <v>413</v>
      </c>
      <c r="B195" s="1" t="s">
        <v>281</v>
      </c>
      <c r="C195" s="1" t="s">
        <v>147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</row>
    <row r="196" spans="1:12">
      <c r="A196" s="1" t="s">
        <v>413</v>
      </c>
      <c r="B196" s="1" t="s">
        <v>282</v>
      </c>
      <c r="C196" s="1" t="s">
        <v>147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</row>
    <row r="197" spans="1:12">
      <c r="A197" s="1" t="s">
        <v>413</v>
      </c>
      <c r="B197" s="1" t="s">
        <v>283</v>
      </c>
      <c r="C197" s="1" t="s">
        <v>147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</row>
    <row r="198" spans="1:12">
      <c r="A198" s="1" t="s">
        <v>413</v>
      </c>
      <c r="B198" s="1" t="s">
        <v>284</v>
      </c>
      <c r="C198" s="1" t="s">
        <v>147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</row>
    <row r="199" spans="1:12">
      <c r="A199" s="1" t="s">
        <v>413</v>
      </c>
      <c r="B199" s="1" t="s">
        <v>285</v>
      </c>
      <c r="C199" s="1" t="s">
        <v>147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</row>
    <row r="200" spans="1:12">
      <c r="A200" s="1" t="s">
        <v>413</v>
      </c>
      <c r="B200" s="1" t="s">
        <v>286</v>
      </c>
      <c r="C200" s="1" t="s">
        <v>204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</row>
    <row r="201" spans="1:12">
      <c r="A201" s="9" t="s">
        <v>413</v>
      </c>
      <c r="B201" s="20" t="s">
        <v>289</v>
      </c>
      <c r="C201" s="11" t="s">
        <v>146</v>
      </c>
      <c r="D201" s="11">
        <v>4</v>
      </c>
      <c r="E201" s="11">
        <v>1</v>
      </c>
      <c r="F201" s="11">
        <v>1</v>
      </c>
      <c r="G201" s="11">
        <v>1</v>
      </c>
      <c r="H201" s="11">
        <v>1</v>
      </c>
      <c r="I201" s="11">
        <v>1</v>
      </c>
      <c r="J201" s="11">
        <v>1</v>
      </c>
      <c r="K201" s="11">
        <v>1</v>
      </c>
      <c r="L201" s="11">
        <v>1</v>
      </c>
    </row>
    <row r="202" spans="1:12">
      <c r="A202" s="9" t="s">
        <v>413</v>
      </c>
      <c r="B202" s="20" t="s">
        <v>289</v>
      </c>
      <c r="C202" s="11" t="s">
        <v>205</v>
      </c>
      <c r="D202" s="11">
        <v>3</v>
      </c>
      <c r="E202" s="11">
        <v>1</v>
      </c>
      <c r="F202" s="11">
        <v>1</v>
      </c>
      <c r="G202" s="11">
        <v>1</v>
      </c>
      <c r="H202" s="11">
        <v>1</v>
      </c>
      <c r="I202" s="11">
        <v>1</v>
      </c>
      <c r="J202" s="11">
        <v>1</v>
      </c>
      <c r="K202" s="11">
        <v>1</v>
      </c>
      <c r="L202" s="11">
        <v>1</v>
      </c>
    </row>
    <row r="203" spans="1:12">
      <c r="A203" s="9" t="s">
        <v>413</v>
      </c>
      <c r="B203" s="20" t="s">
        <v>289</v>
      </c>
      <c r="C203" s="11" t="s">
        <v>204</v>
      </c>
      <c r="D203" s="11">
        <v>2</v>
      </c>
      <c r="E203" s="11">
        <v>1</v>
      </c>
      <c r="F203" s="11">
        <v>1</v>
      </c>
      <c r="G203" s="11">
        <v>1</v>
      </c>
      <c r="H203" s="11">
        <v>1</v>
      </c>
      <c r="I203" s="11">
        <v>1</v>
      </c>
      <c r="J203" s="11">
        <v>1</v>
      </c>
      <c r="K203" s="11">
        <v>1</v>
      </c>
      <c r="L203" s="11">
        <v>1</v>
      </c>
    </row>
    <row r="204" spans="1:12">
      <c r="A204" s="9" t="s">
        <v>413</v>
      </c>
      <c r="B204" s="20" t="s">
        <v>289</v>
      </c>
      <c r="C204" s="11" t="s">
        <v>203</v>
      </c>
      <c r="D204" s="11">
        <v>1</v>
      </c>
      <c r="E204" s="11">
        <v>1</v>
      </c>
      <c r="F204" s="11">
        <v>1</v>
      </c>
      <c r="G204" s="11">
        <v>1</v>
      </c>
      <c r="H204" s="11">
        <v>1</v>
      </c>
      <c r="I204" s="11">
        <v>1</v>
      </c>
      <c r="J204" s="11">
        <v>1</v>
      </c>
      <c r="K204" s="11">
        <v>1</v>
      </c>
      <c r="L204" s="11">
        <v>1</v>
      </c>
    </row>
    <row r="205" spans="1:12">
      <c r="A205" s="9" t="s">
        <v>413</v>
      </c>
      <c r="B205" s="20" t="s">
        <v>290</v>
      </c>
      <c r="C205" s="11" t="s">
        <v>293</v>
      </c>
      <c r="D205" s="11">
        <v>4</v>
      </c>
      <c r="E205" s="11">
        <v>1</v>
      </c>
      <c r="F205" s="11">
        <v>1</v>
      </c>
      <c r="G205" s="11">
        <v>1</v>
      </c>
      <c r="H205" s="11">
        <v>1</v>
      </c>
      <c r="I205" s="11">
        <v>1</v>
      </c>
      <c r="J205" s="11">
        <v>1</v>
      </c>
      <c r="K205" s="11">
        <v>1</v>
      </c>
      <c r="L205" s="11">
        <v>1</v>
      </c>
    </row>
    <row r="206" spans="1:12">
      <c r="A206" s="9" t="s">
        <v>413</v>
      </c>
      <c r="B206" s="20" t="s">
        <v>290</v>
      </c>
      <c r="C206" s="11" t="s">
        <v>294</v>
      </c>
      <c r="D206" s="11">
        <v>3</v>
      </c>
      <c r="E206" s="11">
        <v>1</v>
      </c>
      <c r="F206" s="11">
        <v>1</v>
      </c>
      <c r="G206" s="11">
        <v>1</v>
      </c>
      <c r="H206" s="11">
        <v>1</v>
      </c>
      <c r="I206" s="11">
        <v>1</v>
      </c>
      <c r="J206" s="11">
        <v>1</v>
      </c>
      <c r="K206" s="11">
        <v>1</v>
      </c>
      <c r="L206" s="11">
        <v>1</v>
      </c>
    </row>
    <row r="207" spans="1:12">
      <c r="A207" s="9" t="s">
        <v>413</v>
      </c>
      <c r="B207" s="20" t="s">
        <v>290</v>
      </c>
      <c r="C207" s="11" t="s">
        <v>292</v>
      </c>
      <c r="D207" s="11">
        <v>2</v>
      </c>
      <c r="E207" s="11">
        <v>1</v>
      </c>
      <c r="F207" s="11">
        <v>1</v>
      </c>
      <c r="G207" s="11">
        <v>1</v>
      </c>
      <c r="H207" s="11">
        <v>1</v>
      </c>
      <c r="I207" s="11">
        <v>1</v>
      </c>
      <c r="J207" s="11">
        <v>1</v>
      </c>
      <c r="K207" s="11">
        <v>1</v>
      </c>
      <c r="L207" s="11">
        <v>1</v>
      </c>
    </row>
    <row r="208" spans="1:12">
      <c r="A208" s="9" t="s">
        <v>413</v>
      </c>
      <c r="B208" s="20" t="s">
        <v>290</v>
      </c>
      <c r="C208" s="11" t="s">
        <v>291</v>
      </c>
      <c r="D208" s="11">
        <v>1</v>
      </c>
      <c r="E208" s="11">
        <v>1</v>
      </c>
      <c r="F208" s="11">
        <v>1</v>
      </c>
      <c r="G208" s="11">
        <v>1</v>
      </c>
      <c r="H208" s="11">
        <v>1</v>
      </c>
      <c r="I208" s="11">
        <v>1</v>
      </c>
      <c r="J208" s="11">
        <v>1</v>
      </c>
      <c r="K208" s="11">
        <v>1</v>
      </c>
      <c r="L208" s="11">
        <v>1</v>
      </c>
    </row>
    <row r="209" spans="1:12">
      <c r="A209" s="9" t="s">
        <v>413</v>
      </c>
      <c r="B209" s="20" t="s">
        <v>295</v>
      </c>
      <c r="C209" s="1" t="s">
        <v>151</v>
      </c>
      <c r="D209" s="1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</row>
    <row r="210" spans="1:12">
      <c r="A210" s="9" t="s">
        <v>413</v>
      </c>
      <c r="B210" s="20" t="s">
        <v>296</v>
      </c>
      <c r="C210" s="1" t="s">
        <v>151</v>
      </c>
      <c r="D210" s="1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</row>
    <row r="211" spans="1:12">
      <c r="A211" s="9" t="s">
        <v>413</v>
      </c>
      <c r="B211" s="20" t="s">
        <v>297</v>
      </c>
      <c r="C211" s="1" t="s">
        <v>152</v>
      </c>
      <c r="D211" s="1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</row>
    <row r="212" spans="1:12">
      <c r="A212" s="1" t="s">
        <v>413</v>
      </c>
      <c r="B212" s="1" t="s">
        <v>288</v>
      </c>
      <c r="C212" s="11" t="s">
        <v>291</v>
      </c>
      <c r="D212" s="1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</row>
    <row r="213" spans="1:12">
      <c r="A213" s="1" t="s">
        <v>413</v>
      </c>
      <c r="B213" s="1" t="s">
        <v>199</v>
      </c>
      <c r="C213" s="1" t="s">
        <v>202</v>
      </c>
      <c r="D213" s="1">
        <v>1</v>
      </c>
      <c r="E213" s="1">
        <v>0.25666666666666665</v>
      </c>
      <c r="F213" s="1">
        <v>0.24062500000000001</v>
      </c>
      <c r="G213" s="1">
        <v>0.2369230769230769</v>
      </c>
      <c r="H213" s="1">
        <v>0.23333333333333334</v>
      </c>
      <c r="I213" s="1">
        <v>0.2298507462686567</v>
      </c>
      <c r="J213" s="1">
        <v>0.22647058823529409</v>
      </c>
      <c r="K213" s="1">
        <v>0.22318840579710147</v>
      </c>
      <c r="L213" s="1">
        <v>0.22</v>
      </c>
    </row>
    <row r="214" spans="1:12">
      <c r="A214" s="1" t="s">
        <v>413</v>
      </c>
      <c r="B214" s="1" t="s">
        <v>200</v>
      </c>
      <c r="C214" s="1" t="s">
        <v>202</v>
      </c>
      <c r="D214" s="1">
        <v>1</v>
      </c>
      <c r="E214" s="1">
        <v>0.22647058823529409</v>
      </c>
      <c r="F214" s="1">
        <v>0.22</v>
      </c>
      <c r="G214" s="1">
        <v>0.21690140845070424</v>
      </c>
      <c r="H214" s="1">
        <v>0.12833333333333333</v>
      </c>
      <c r="I214" s="1">
        <v>0.20810810810810809</v>
      </c>
      <c r="J214" s="1">
        <v>0.20263157894736844</v>
      </c>
      <c r="K214" s="1">
        <v>0.20263157894736844</v>
      </c>
      <c r="L214" s="1">
        <v>0.20263157894736844</v>
      </c>
    </row>
    <row r="215" spans="1:12">
      <c r="A215" s="1" t="s">
        <v>413</v>
      </c>
      <c r="B215" s="1" t="s">
        <v>255</v>
      </c>
      <c r="C215" s="1" t="s">
        <v>202</v>
      </c>
      <c r="D215" s="1">
        <v>1</v>
      </c>
      <c r="E215" s="1">
        <v>2.5683257918552038E-2</v>
      </c>
      <c r="F215" s="1">
        <v>2.5349709114414996E-2</v>
      </c>
      <c r="G215" s="1">
        <v>2.5016160310277959E-2</v>
      </c>
      <c r="H215" s="1">
        <v>2.4682611506140918E-2</v>
      </c>
      <c r="I215" s="1">
        <v>2.4349062702003876E-2</v>
      </c>
      <c r="J215" s="1">
        <v>2.4015513897866839E-2</v>
      </c>
      <c r="K215" s="1">
        <v>2.3681965093729801E-2</v>
      </c>
      <c r="L215" s="1">
        <v>2.334841628959276E-2</v>
      </c>
    </row>
    <row r="216" spans="1:12">
      <c r="A216" s="1" t="s">
        <v>413</v>
      </c>
      <c r="B216" s="1" t="s">
        <v>255</v>
      </c>
      <c r="C216" s="1" t="s">
        <v>202</v>
      </c>
      <c r="D216" s="1">
        <v>2</v>
      </c>
      <c r="E216" s="1">
        <v>2.087854883273936E-2</v>
      </c>
      <c r="F216" s="1">
        <v>2.0607398847898587E-2</v>
      </c>
      <c r="G216" s="1">
        <v>2.0336248863057817E-2</v>
      </c>
      <c r="H216" s="1">
        <v>2.0065098878217044E-2</v>
      </c>
      <c r="I216" s="1">
        <v>1.9793948893376274E-2</v>
      </c>
      <c r="J216" s="1">
        <v>1.9522798908535505E-2</v>
      </c>
      <c r="K216" s="1">
        <v>1.9251648923694731E-2</v>
      </c>
      <c r="L216" s="1">
        <v>1.8980498938853962E-2</v>
      </c>
    </row>
    <row r="217" spans="1:12">
      <c r="A217" s="1" t="s">
        <v>413</v>
      </c>
      <c r="B217" s="1" t="s">
        <v>255</v>
      </c>
      <c r="C217" s="1" t="s">
        <v>202</v>
      </c>
      <c r="D217" s="1">
        <v>3</v>
      </c>
      <c r="E217" s="1">
        <v>1.8182837464461619E-2</v>
      </c>
      <c r="F217" s="1">
        <v>1.7946696718169911E-2</v>
      </c>
      <c r="G217" s="1">
        <v>1.7710555971878199E-2</v>
      </c>
      <c r="H217" s="1">
        <v>1.7474415225586487E-2</v>
      </c>
      <c r="I217" s="1">
        <v>1.7238274479294779E-2</v>
      </c>
      <c r="J217" s="1">
        <v>1.7002133733003071E-2</v>
      </c>
      <c r="K217" s="1">
        <v>1.6765992986711359E-2</v>
      </c>
      <c r="L217" s="1">
        <v>1.6529852240419651E-2</v>
      </c>
    </row>
    <row r="218" spans="1:12">
      <c r="A218" s="1" t="s">
        <v>413</v>
      </c>
      <c r="B218" s="1" t="s">
        <v>255</v>
      </c>
      <c r="C218" s="1" t="s">
        <v>202</v>
      </c>
      <c r="D218" s="1">
        <v>4</v>
      </c>
      <c r="E218" s="1">
        <v>1.8182837464461619E-2</v>
      </c>
      <c r="F218" s="1">
        <v>1.7946696718169911E-2</v>
      </c>
      <c r="G218" s="1">
        <v>1.7710555971878199E-2</v>
      </c>
      <c r="H218" s="1">
        <v>1.7474415225586487E-2</v>
      </c>
      <c r="I218" s="1">
        <v>1.7238274479294779E-2</v>
      </c>
      <c r="J218" s="1">
        <v>1.7002133733003071E-2</v>
      </c>
      <c r="K218" s="1">
        <v>1.6765992986711359E-2</v>
      </c>
      <c r="L218" s="1">
        <v>1.6529852240419651E-2</v>
      </c>
    </row>
    <row r="219" spans="1:12">
      <c r="A219" s="1" t="s">
        <v>413</v>
      </c>
      <c r="B219" s="1" t="s">
        <v>256</v>
      </c>
      <c r="C219" s="1" t="s">
        <v>202</v>
      </c>
      <c r="D219" s="1">
        <v>1</v>
      </c>
      <c r="E219" s="1">
        <v>1.6622222222222219E-2</v>
      </c>
      <c r="F219" s="1">
        <v>1.6226455026455023E-2</v>
      </c>
      <c r="G219" s="1">
        <v>1.5830687830687827E-2</v>
      </c>
      <c r="H219" s="1">
        <v>1.5434920634920631E-2</v>
      </c>
      <c r="I219" s="1">
        <v>1.5039153439153435E-2</v>
      </c>
      <c r="J219" s="1">
        <v>1.464338624338624E-2</v>
      </c>
      <c r="K219" s="1">
        <v>1.4247619047619044E-2</v>
      </c>
      <c r="L219" s="1">
        <v>1.385185185185185E-2</v>
      </c>
    </row>
    <row r="220" spans="1:12">
      <c r="A220" s="1" t="s">
        <v>413</v>
      </c>
      <c r="B220" s="1" t="s">
        <v>268</v>
      </c>
      <c r="C220" s="1" t="s">
        <v>202</v>
      </c>
      <c r="D220" s="1">
        <v>1</v>
      </c>
      <c r="E220" s="1">
        <v>0.11846153846153845</v>
      </c>
      <c r="F220" s="1">
        <v>0.10365384615384614</v>
      </c>
      <c r="G220" s="1">
        <v>9.8717948717948714E-2</v>
      </c>
      <c r="H220" s="1">
        <v>9.7483974358974351E-2</v>
      </c>
      <c r="I220" s="1">
        <v>9.6866987179487177E-2</v>
      </c>
      <c r="J220" s="1">
        <v>9.6558493589743583E-2</v>
      </c>
      <c r="K220" s="1">
        <v>9.6404246794871792E-2</v>
      </c>
      <c r="L220" s="1">
        <v>9.6250000000000002E-2</v>
      </c>
    </row>
    <row r="221" spans="1:12">
      <c r="A221" s="1" t="s">
        <v>413</v>
      </c>
      <c r="B221" s="1" t="s">
        <v>262</v>
      </c>
      <c r="C221" s="1" t="s">
        <v>202</v>
      </c>
      <c r="D221" s="1">
        <v>1</v>
      </c>
      <c r="E221" s="1">
        <v>1.8919999999999999E-2</v>
      </c>
      <c r="F221" s="1">
        <v>1.8919999999999999E-2</v>
      </c>
      <c r="G221" s="1">
        <v>1.8919999999999999E-2</v>
      </c>
      <c r="H221" s="1">
        <v>1.8919999999999999E-2</v>
      </c>
      <c r="I221" s="1">
        <v>1.8919999999999999E-2</v>
      </c>
      <c r="J221" s="1">
        <v>1.8919999999999999E-2</v>
      </c>
      <c r="K221" s="1">
        <v>1.8919999999999999E-2</v>
      </c>
      <c r="L221" s="1">
        <v>1.8919999999999999E-2</v>
      </c>
    </row>
    <row r="222" spans="1:12">
      <c r="A222" s="1" t="s">
        <v>413</v>
      </c>
      <c r="B222" s="1" t="s">
        <v>263</v>
      </c>
      <c r="C222" s="1" t="s">
        <v>202</v>
      </c>
      <c r="D222" s="1">
        <v>1</v>
      </c>
      <c r="E222" s="1">
        <v>2.0200000000000003E-2</v>
      </c>
      <c r="F222" s="1">
        <v>2.0200000000000003E-2</v>
      </c>
      <c r="G222" s="1">
        <v>2.0200000000000003E-2</v>
      </c>
      <c r="H222" s="1">
        <v>2.0200000000000003E-2</v>
      </c>
      <c r="I222" s="1">
        <v>2.0200000000000003E-2</v>
      </c>
      <c r="J222" s="1">
        <v>2.0200000000000003E-2</v>
      </c>
      <c r="K222" s="1">
        <v>2.0200000000000003E-2</v>
      </c>
      <c r="L222" s="1">
        <v>2.0200000000000003E-2</v>
      </c>
    </row>
    <row r="223" spans="1:12">
      <c r="A223" s="1" t="s">
        <v>413</v>
      </c>
      <c r="B223" s="1" t="s">
        <v>269</v>
      </c>
      <c r="C223" s="1" t="s">
        <v>202</v>
      </c>
      <c r="D223" s="1">
        <v>1</v>
      </c>
      <c r="E223" s="1">
        <v>0.11846153846153845</v>
      </c>
      <c r="F223" s="1">
        <v>0.10365384615384614</v>
      </c>
      <c r="G223" s="1">
        <v>9.8717948717948714E-2</v>
      </c>
      <c r="H223" s="1">
        <v>9.7483974358974351E-2</v>
      </c>
      <c r="I223" s="1">
        <v>9.6866987179487177E-2</v>
      </c>
      <c r="J223" s="1">
        <v>9.6558493589743583E-2</v>
      </c>
      <c r="K223" s="1">
        <v>9.6404246794871792E-2</v>
      </c>
      <c r="L223" s="1">
        <v>9.6250000000000002E-2</v>
      </c>
    </row>
    <row r="224" spans="1:12">
      <c r="A224" s="1" t="s">
        <v>413</v>
      </c>
      <c r="B224" s="1" t="s">
        <v>260</v>
      </c>
      <c r="C224" s="1" t="s">
        <v>202</v>
      </c>
      <c r="D224" s="1">
        <v>1</v>
      </c>
      <c r="E224" s="1">
        <v>1.8919999999999999E-2</v>
      </c>
      <c r="F224" s="1">
        <v>1.8919999999999999E-2</v>
      </c>
      <c r="G224" s="1">
        <v>1.8919999999999999E-2</v>
      </c>
      <c r="H224" s="1">
        <v>1.8919999999999999E-2</v>
      </c>
      <c r="I224" s="1">
        <v>1.8919999999999999E-2</v>
      </c>
      <c r="J224" s="1">
        <v>1.8919999999999999E-2</v>
      </c>
      <c r="K224" s="1">
        <v>1.8919999999999999E-2</v>
      </c>
      <c r="L224" s="1">
        <v>1.8919999999999999E-2</v>
      </c>
    </row>
    <row r="225" spans="1:14">
      <c r="A225" s="1" t="s">
        <v>413</v>
      </c>
      <c r="B225" s="1" t="s">
        <v>261</v>
      </c>
      <c r="C225" s="1" t="s">
        <v>202</v>
      </c>
      <c r="D225" s="1">
        <v>1</v>
      </c>
      <c r="E225" s="1">
        <v>2.0200000000000003E-2</v>
      </c>
      <c r="F225" s="1">
        <v>2.0200000000000003E-2</v>
      </c>
      <c r="G225" s="1">
        <v>2.0200000000000003E-2</v>
      </c>
      <c r="H225" s="1">
        <v>2.0200000000000003E-2</v>
      </c>
      <c r="I225" s="1">
        <v>2.0200000000000003E-2</v>
      </c>
      <c r="J225" s="1">
        <v>2.0200000000000003E-2</v>
      </c>
      <c r="K225" s="1">
        <v>2.0200000000000003E-2</v>
      </c>
      <c r="L225" s="1">
        <v>2.0200000000000003E-2</v>
      </c>
    </row>
    <row r="226" spans="1:14">
      <c r="A226" s="1" t="s">
        <v>413</v>
      </c>
      <c r="B226" s="1" t="s">
        <v>264</v>
      </c>
      <c r="C226" s="1" t="s">
        <v>202</v>
      </c>
      <c r="D226" s="1">
        <v>1</v>
      </c>
      <c r="E226" s="1">
        <v>7.3978021978021967E-3</v>
      </c>
      <c r="F226" s="1">
        <v>7.3978021978021967E-3</v>
      </c>
      <c r="G226" s="1">
        <v>7.3978021978021967E-3</v>
      </c>
      <c r="H226" s="1">
        <v>7.3978021978021967E-3</v>
      </c>
      <c r="I226" s="1">
        <v>7.3978021978021967E-3</v>
      </c>
      <c r="J226" s="1">
        <v>7.3978021978021967E-3</v>
      </c>
      <c r="K226" s="1">
        <v>7.3978021978021967E-3</v>
      </c>
      <c r="L226" s="1">
        <v>7.3978021978021967E-3</v>
      </c>
    </row>
    <row r="227" spans="1:14">
      <c r="A227" s="1" t="s">
        <v>413</v>
      </c>
      <c r="B227" s="1" t="s">
        <v>265</v>
      </c>
      <c r="C227" s="1" t="s">
        <v>202</v>
      </c>
      <c r="D227" s="1">
        <v>1</v>
      </c>
      <c r="E227" s="1">
        <v>1.6078534798534796E-2</v>
      </c>
      <c r="F227" s="1">
        <v>1.6078534798534796E-2</v>
      </c>
      <c r="G227" s="1">
        <v>1.6078534798534796E-2</v>
      </c>
      <c r="H227" s="1">
        <v>1.6078534798534796E-2</v>
      </c>
      <c r="I227" s="1">
        <v>1.6078534798534796E-2</v>
      </c>
      <c r="J227" s="1">
        <v>1.6078534798534796E-2</v>
      </c>
      <c r="K227" s="1">
        <v>1.6078534798534796E-2</v>
      </c>
      <c r="L227" s="1">
        <v>1.6078534798534796E-2</v>
      </c>
    </row>
    <row r="228" spans="1:14">
      <c r="A228" s="1" t="s">
        <v>413</v>
      </c>
      <c r="B228" s="1" t="s">
        <v>257</v>
      </c>
      <c r="C228" s="1" t="s">
        <v>202</v>
      </c>
      <c r="D228" s="1">
        <v>1</v>
      </c>
      <c r="E228" s="1">
        <v>2.9010666666666667E-2</v>
      </c>
      <c r="F228" s="1">
        <v>2.8523092436974783E-2</v>
      </c>
      <c r="G228" s="1">
        <v>2.8035518207282912E-2</v>
      </c>
      <c r="H228" s="1">
        <v>2.7547943977591031E-2</v>
      </c>
      <c r="I228" s="1">
        <v>2.7060369747899153E-2</v>
      </c>
      <c r="J228" s="1">
        <v>2.6572795518207279E-2</v>
      </c>
      <c r="K228" s="1">
        <v>2.6085221288515398E-2</v>
      </c>
      <c r="L228" s="1">
        <v>2.5597647058823524E-2</v>
      </c>
    </row>
    <row r="229" spans="1:14">
      <c r="A229" s="1" t="s">
        <v>413</v>
      </c>
      <c r="B229" s="1" t="s">
        <v>258</v>
      </c>
      <c r="C229" s="1" t="s">
        <v>202</v>
      </c>
      <c r="D229" s="1">
        <v>1</v>
      </c>
      <c r="E229" s="1">
        <v>2.8857142857142856E-2</v>
      </c>
      <c r="F229" s="1">
        <v>2.6933333333333337E-2</v>
      </c>
      <c r="G229" s="1">
        <v>2.6347826086956523E-2</v>
      </c>
      <c r="H229" s="1">
        <v>2.5787234042553193E-2</v>
      </c>
      <c r="I229" s="1">
        <v>2.5787234042553193E-2</v>
      </c>
      <c r="J229" s="1">
        <v>2.5787234042553193E-2</v>
      </c>
      <c r="K229" s="1">
        <v>2.5787234042553193E-2</v>
      </c>
      <c r="L229" s="1">
        <v>2.5787234042553193E-2</v>
      </c>
    </row>
    <row r="230" spans="1:14">
      <c r="A230" s="1" t="s">
        <v>413</v>
      </c>
      <c r="B230" s="1" t="s">
        <v>259</v>
      </c>
      <c r="C230" s="1" t="s">
        <v>202</v>
      </c>
      <c r="D230" s="1">
        <v>1</v>
      </c>
      <c r="E230" s="1">
        <v>1.9572413793103451E-2</v>
      </c>
      <c r="F230" s="1">
        <v>1.8919999999999999E-2</v>
      </c>
      <c r="G230" s="1">
        <v>1.860983606557377E-2</v>
      </c>
      <c r="H230" s="1">
        <v>1.8309677419354839E-2</v>
      </c>
      <c r="I230" s="1">
        <v>1.8309677419354839E-2</v>
      </c>
      <c r="J230" s="1">
        <v>1.8309677419354839E-2</v>
      </c>
      <c r="K230" s="1">
        <v>1.8163200000000001E-2</v>
      </c>
      <c r="L230" s="1">
        <v>1.8019047619047619E-2</v>
      </c>
    </row>
    <row r="231" spans="1:14">
      <c r="A231" s="1" t="s">
        <v>413</v>
      </c>
      <c r="B231" s="1" t="s">
        <v>267</v>
      </c>
      <c r="C231" s="1" t="s">
        <v>202</v>
      </c>
      <c r="D231" s="1">
        <v>1</v>
      </c>
      <c r="E231" s="1">
        <v>1.1219999999999999E-2</v>
      </c>
      <c r="F231" s="1">
        <v>1.015142857142857E-2</v>
      </c>
      <c r="G231" s="1">
        <v>9.7952380952380947E-3</v>
      </c>
      <c r="H231" s="1">
        <v>9.7061904761904759E-3</v>
      </c>
      <c r="I231" s="1">
        <v>9.6616666666666656E-3</v>
      </c>
      <c r="J231" s="1">
        <v>9.6394047619047622E-3</v>
      </c>
      <c r="K231" s="1">
        <v>9.6282738095238088E-3</v>
      </c>
      <c r="L231" s="1">
        <v>9.6171428571428571E-3</v>
      </c>
    </row>
    <row r="232" spans="1:14">
      <c r="A232" s="22" t="s">
        <v>413</v>
      </c>
      <c r="B232" s="1" t="s">
        <v>307</v>
      </c>
      <c r="C232" s="1" t="s">
        <v>24</v>
      </c>
      <c r="D232" s="11">
        <v>1</v>
      </c>
      <c r="E232" s="11">
        <v>1</v>
      </c>
      <c r="F232" s="11">
        <v>1</v>
      </c>
      <c r="G232" s="11">
        <v>1</v>
      </c>
      <c r="H232" s="11">
        <v>1</v>
      </c>
      <c r="I232" s="11">
        <v>1</v>
      </c>
      <c r="J232" s="11">
        <v>1</v>
      </c>
      <c r="K232" s="11">
        <v>1</v>
      </c>
      <c r="L232" s="11">
        <v>1</v>
      </c>
      <c r="M232" s="8"/>
      <c r="N232" s="11"/>
    </row>
    <row r="233" spans="1:14">
      <c r="A233" s="9" t="s">
        <v>413</v>
      </c>
      <c r="B233" s="20" t="s">
        <v>309</v>
      </c>
      <c r="C233" s="11" t="s">
        <v>308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</row>
    <row r="234" spans="1:14">
      <c r="A234" s="9" t="s">
        <v>413</v>
      </c>
      <c r="B234" s="20" t="s">
        <v>310</v>
      </c>
      <c r="C234" s="11" t="s">
        <v>308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</row>
    <row r="235" spans="1:14">
      <c r="A235" s="11" t="s">
        <v>413</v>
      </c>
      <c r="B235" s="1" t="s">
        <v>311</v>
      </c>
      <c r="C235" s="11" t="s">
        <v>146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</row>
    <row r="236" spans="1:14">
      <c r="A236" s="1" t="s">
        <v>413</v>
      </c>
      <c r="B236" s="1" t="s">
        <v>313</v>
      </c>
      <c r="C236" s="1" t="s">
        <v>314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</row>
    <row r="237" spans="1:14">
      <c r="A237" s="1" t="s">
        <v>413</v>
      </c>
      <c r="B237" s="1" t="s">
        <v>313</v>
      </c>
      <c r="C237" s="1" t="s">
        <v>315</v>
      </c>
      <c r="D237" s="1">
        <v>2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</row>
  </sheetData>
  <dataValidations count="2">
    <dataValidation type="list" allowBlank="1" showInputMessage="1" showErrorMessage="1" sqref="B23 B25:B27 B210" xr:uid="{00000000-0002-0000-1A00-000000000000}">
      <formula1>Technologies</formula1>
    </dataValidation>
    <dataValidation type="list" allowBlank="1" showInputMessage="1" showErrorMessage="1" sqref="A181:A183 A232" xr:uid="{00000000-0002-0000-1A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3"/>
  <dimension ref="A1:J145"/>
  <sheetViews>
    <sheetView zoomScale="85" zoomScaleNormal="85" zoomScalePageLayoutView="85" workbookViewId="0">
      <selection activeCell="C23" sqref="C23"/>
    </sheetView>
  </sheetViews>
  <sheetFormatPr defaultColWidth="11.42578125" defaultRowHeight="15"/>
  <cols>
    <col min="1" max="1" width="18" style="1" customWidth="1"/>
    <col min="2" max="2" width="25.7109375" style="1" customWidth="1"/>
    <col min="3" max="9" width="15.28515625" style="1" customWidth="1"/>
    <col min="10" max="10" width="13.7109375" style="1" bestFit="1" customWidth="1"/>
    <col min="11" max="11" width="2" style="1" customWidth="1"/>
    <col min="12" max="12" width="20.42578125" style="1" bestFit="1" customWidth="1"/>
    <col min="13" max="13" width="30" style="1" bestFit="1" customWidth="1"/>
    <col min="14" max="14" width="26.42578125" style="1" bestFit="1" customWidth="1"/>
    <col min="15" max="16384" width="11.42578125" style="1"/>
  </cols>
  <sheetData>
    <row r="1" spans="1:10">
      <c r="A1" s="1" t="s">
        <v>379</v>
      </c>
    </row>
    <row r="2" spans="1:10">
      <c r="A2" s="1" t="s">
        <v>4</v>
      </c>
    </row>
    <row r="3" spans="1:10">
      <c r="A3" s="1" t="s">
        <v>351</v>
      </c>
    </row>
    <row r="5" spans="1:10">
      <c r="A5" s="1" t="s">
        <v>20</v>
      </c>
      <c r="B5" s="1" t="s">
        <v>26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0" t="s">
        <v>413</v>
      </c>
      <c r="B6" s="10" t="s">
        <v>280</v>
      </c>
      <c r="C6" s="79">
        <v>947</v>
      </c>
      <c r="D6" s="79">
        <v>947</v>
      </c>
      <c r="E6" s="79">
        <v>947</v>
      </c>
      <c r="F6" s="79">
        <v>947</v>
      </c>
      <c r="G6" s="79">
        <v>947</v>
      </c>
      <c r="H6" s="79">
        <v>852.3</v>
      </c>
      <c r="I6" s="79">
        <v>852.3</v>
      </c>
      <c r="J6" s="79">
        <v>852.3</v>
      </c>
    </row>
    <row r="7" spans="1:10">
      <c r="A7" s="10" t="s">
        <v>413</v>
      </c>
      <c r="B7" s="10" t="s">
        <v>281</v>
      </c>
      <c r="C7" s="79">
        <v>0.01</v>
      </c>
      <c r="D7" s="79">
        <v>0.01</v>
      </c>
      <c r="E7" s="79">
        <v>0.01</v>
      </c>
      <c r="F7" s="79">
        <v>0.01</v>
      </c>
      <c r="G7" s="79">
        <v>0.01</v>
      </c>
      <c r="H7" s="79">
        <v>0.01</v>
      </c>
      <c r="I7" s="79">
        <v>0.01</v>
      </c>
      <c r="J7" s="79">
        <v>0.01</v>
      </c>
    </row>
    <row r="8" spans="1:10">
      <c r="A8" s="10" t="s">
        <v>413</v>
      </c>
      <c r="B8" s="10" t="s">
        <v>282</v>
      </c>
      <c r="C8" s="79">
        <v>0.01</v>
      </c>
      <c r="D8" s="79">
        <v>0.01</v>
      </c>
      <c r="E8" s="79">
        <v>0.01</v>
      </c>
      <c r="F8" s="79">
        <v>0.01</v>
      </c>
      <c r="G8" s="79">
        <v>0.01</v>
      </c>
      <c r="H8" s="79">
        <v>0.01</v>
      </c>
      <c r="I8" s="79">
        <v>0.01</v>
      </c>
      <c r="J8" s="79">
        <v>0.01</v>
      </c>
    </row>
    <row r="9" spans="1:10">
      <c r="A9" s="10" t="s">
        <v>413</v>
      </c>
      <c r="B9" s="10" t="s">
        <v>283</v>
      </c>
      <c r="C9" s="79">
        <v>0.01</v>
      </c>
      <c r="D9" s="79">
        <v>0.01</v>
      </c>
      <c r="E9" s="79">
        <v>0.01</v>
      </c>
      <c r="F9" s="79">
        <v>0.01</v>
      </c>
      <c r="G9" s="79">
        <v>0.01</v>
      </c>
      <c r="H9" s="79">
        <v>0.01</v>
      </c>
      <c r="I9" s="79">
        <v>0.01</v>
      </c>
      <c r="J9" s="79">
        <v>0.01</v>
      </c>
    </row>
    <row r="10" spans="1:10">
      <c r="A10" s="10" t="s">
        <v>413</v>
      </c>
      <c r="B10" s="10" t="s">
        <v>284</v>
      </c>
      <c r="C10" s="79">
        <v>0.01</v>
      </c>
      <c r="D10" s="79">
        <v>0.01</v>
      </c>
      <c r="E10" s="79">
        <v>0.01</v>
      </c>
      <c r="F10" s="79">
        <v>0.01</v>
      </c>
      <c r="G10" s="79">
        <v>0.01</v>
      </c>
      <c r="H10" s="79">
        <v>0.01</v>
      </c>
      <c r="I10" s="79">
        <v>0.01</v>
      </c>
      <c r="J10" s="79">
        <v>0.01</v>
      </c>
    </row>
    <row r="11" spans="1:10">
      <c r="A11" s="10" t="s">
        <v>413</v>
      </c>
      <c r="B11" s="10" t="s">
        <v>285</v>
      </c>
      <c r="C11" s="79">
        <v>0.01</v>
      </c>
      <c r="D11" s="79">
        <v>0.01</v>
      </c>
      <c r="E11" s="79">
        <v>0.01</v>
      </c>
      <c r="F11" s="79">
        <v>0.01</v>
      </c>
      <c r="G11" s="79">
        <v>0.01</v>
      </c>
      <c r="H11" s="79">
        <v>0.01</v>
      </c>
      <c r="I11" s="79">
        <v>0.01</v>
      </c>
      <c r="J11" s="79">
        <v>0.01</v>
      </c>
    </row>
    <row r="12" spans="1:10">
      <c r="A12" s="10" t="s">
        <v>413</v>
      </c>
      <c r="B12" s="10" t="s">
        <v>286</v>
      </c>
      <c r="C12" s="79">
        <v>771</v>
      </c>
      <c r="D12" s="79">
        <v>731</v>
      </c>
      <c r="E12" s="79">
        <v>706</v>
      </c>
      <c r="F12" s="79">
        <v>680</v>
      </c>
      <c r="G12" s="79">
        <v>653</v>
      </c>
      <c r="H12" s="79">
        <v>632</v>
      </c>
      <c r="I12" s="79">
        <v>609</v>
      </c>
      <c r="J12" s="79">
        <v>589</v>
      </c>
    </row>
    <row r="13" spans="1:10">
      <c r="A13" s="10" t="s">
        <v>413</v>
      </c>
      <c r="B13" s="10" t="s">
        <v>289</v>
      </c>
      <c r="C13" s="79">
        <v>1</v>
      </c>
      <c r="D13" s="79">
        <v>1</v>
      </c>
      <c r="E13" s="79">
        <v>1</v>
      </c>
      <c r="F13" s="79">
        <v>1</v>
      </c>
      <c r="G13" s="79">
        <v>1</v>
      </c>
      <c r="H13" s="79">
        <v>1</v>
      </c>
      <c r="I13" s="79">
        <v>1</v>
      </c>
      <c r="J13" s="79">
        <v>1</v>
      </c>
    </row>
    <row r="14" spans="1:10">
      <c r="A14" s="10" t="s">
        <v>413</v>
      </c>
      <c r="B14" s="10" t="s">
        <v>290</v>
      </c>
      <c r="C14" s="79">
        <v>1</v>
      </c>
      <c r="D14" s="79">
        <v>1</v>
      </c>
      <c r="E14" s="79">
        <v>1</v>
      </c>
      <c r="F14" s="79">
        <v>1</v>
      </c>
      <c r="G14" s="79">
        <v>1</v>
      </c>
      <c r="H14" s="79">
        <v>1</v>
      </c>
      <c r="I14" s="79">
        <v>1</v>
      </c>
      <c r="J14" s="79">
        <v>1</v>
      </c>
    </row>
    <row r="15" spans="1:10">
      <c r="A15" s="10" t="s">
        <v>413</v>
      </c>
      <c r="B15" s="10" t="s">
        <v>295</v>
      </c>
      <c r="C15" s="79">
        <v>6.1224489795918364</v>
      </c>
      <c r="D15" s="79">
        <v>6.3240316534777179</v>
      </c>
      <c r="E15" s="79">
        <v>6.5206164098292376</v>
      </c>
      <c r="F15" s="79">
        <v>6.7122032486463974</v>
      </c>
      <c r="G15" s="79">
        <v>6.8987921699291963</v>
      </c>
      <c r="H15" s="79">
        <v>7.0803831736776344</v>
      </c>
      <c r="I15" s="79">
        <v>7.2569762598917125</v>
      </c>
      <c r="J15" s="79">
        <v>7.4285714285714288</v>
      </c>
    </row>
    <row r="16" spans="1:10">
      <c r="A16" s="10" t="s">
        <v>413</v>
      </c>
      <c r="B16" s="10" t="s">
        <v>296</v>
      </c>
      <c r="C16" s="79">
        <v>10.303617571059432</v>
      </c>
      <c r="D16" s="79">
        <v>10.46610504666983</v>
      </c>
      <c r="E16" s="79">
        <v>10.605653113958761</v>
      </c>
      <c r="F16" s="79">
        <v>10.722261772926224</v>
      </c>
      <c r="G16" s="79">
        <v>10.815931023572221</v>
      </c>
      <c r="H16" s="79">
        <v>10.886660865896749</v>
      </c>
      <c r="I16" s="79">
        <v>10.934451299899804</v>
      </c>
      <c r="J16" s="79">
        <v>10.959302325581396</v>
      </c>
    </row>
    <row r="17" spans="1:10">
      <c r="A17" s="10" t="s">
        <v>413</v>
      </c>
      <c r="B17" s="10" t="s">
        <v>297</v>
      </c>
      <c r="C17" s="79">
        <v>48</v>
      </c>
      <c r="D17" s="79">
        <v>45.888268221574343</v>
      </c>
      <c r="E17" s="79">
        <v>43.433889212827985</v>
      </c>
      <c r="F17" s="79">
        <v>40.636862973760934</v>
      </c>
      <c r="G17" s="79">
        <v>37.497189504373175</v>
      </c>
      <c r="H17" s="79">
        <v>34.014868804664729</v>
      </c>
      <c r="I17" s="79">
        <v>30.189900874635569</v>
      </c>
      <c r="J17" s="79">
        <v>26.022285714285715</v>
      </c>
    </row>
    <row r="18" spans="1:10">
      <c r="A18" s="10" t="s">
        <v>413</v>
      </c>
      <c r="B18" s="10" t="s">
        <v>307</v>
      </c>
      <c r="C18" s="79">
        <v>516</v>
      </c>
      <c r="D18" s="79">
        <v>516</v>
      </c>
      <c r="E18" s="79">
        <v>473.00000000000006</v>
      </c>
      <c r="F18" s="79">
        <v>473.00000000000006</v>
      </c>
      <c r="G18" s="79">
        <v>451.5</v>
      </c>
      <c r="H18" s="79">
        <v>451.5</v>
      </c>
      <c r="I18" s="79">
        <v>451.5</v>
      </c>
      <c r="J18" s="79">
        <v>451.5</v>
      </c>
    </row>
    <row r="19" spans="1:10">
      <c r="A19" s="10" t="s">
        <v>413</v>
      </c>
      <c r="B19" s="10" t="s">
        <v>309</v>
      </c>
      <c r="C19" s="79">
        <v>730</v>
      </c>
      <c r="D19" s="79">
        <v>730</v>
      </c>
      <c r="E19" s="79">
        <v>534</v>
      </c>
      <c r="F19" s="79">
        <v>338</v>
      </c>
      <c r="G19" s="79">
        <v>287.5</v>
      </c>
      <c r="H19" s="79">
        <v>237</v>
      </c>
      <c r="I19" s="79">
        <v>218</v>
      </c>
      <c r="J19" s="79">
        <v>199</v>
      </c>
    </row>
    <row r="20" spans="1:10">
      <c r="A20" s="10" t="s">
        <v>413</v>
      </c>
      <c r="B20" s="10" t="s">
        <v>310</v>
      </c>
      <c r="C20" s="79">
        <v>815</v>
      </c>
      <c r="D20" s="79">
        <v>815</v>
      </c>
      <c r="E20" s="79">
        <v>596.5</v>
      </c>
      <c r="F20" s="79">
        <v>378</v>
      </c>
      <c r="G20" s="79">
        <v>321.5</v>
      </c>
      <c r="H20" s="79">
        <v>265</v>
      </c>
      <c r="I20" s="79">
        <v>243.5</v>
      </c>
      <c r="J20" s="79">
        <v>222</v>
      </c>
    </row>
    <row r="21" spans="1:10">
      <c r="C21" s="28"/>
      <c r="D21" s="28"/>
      <c r="E21" s="28"/>
      <c r="F21" s="28"/>
      <c r="G21" s="28"/>
      <c r="H21" s="28"/>
      <c r="I21" s="28"/>
      <c r="J21" s="28"/>
    </row>
    <row r="22" spans="1:10">
      <c r="C22" s="28"/>
      <c r="D22" s="28"/>
      <c r="E22" s="28"/>
      <c r="F22" s="28"/>
      <c r="G22" s="28"/>
      <c r="H22" s="28"/>
      <c r="I22" s="28"/>
      <c r="J22" s="28"/>
    </row>
    <row r="23" spans="1:10">
      <c r="B23" s="11"/>
      <c r="C23" s="30"/>
      <c r="D23" s="30"/>
      <c r="E23" s="30"/>
      <c r="F23" s="30"/>
      <c r="G23" s="30"/>
      <c r="H23" s="30"/>
      <c r="I23" s="30"/>
      <c r="J23" s="30"/>
    </row>
    <row r="24" spans="1:10">
      <c r="B24" s="11"/>
      <c r="C24" s="30"/>
      <c r="D24" s="30"/>
      <c r="E24" s="30"/>
      <c r="F24" s="30"/>
      <c r="G24" s="30"/>
      <c r="H24" s="30"/>
      <c r="I24" s="30"/>
      <c r="J24" s="30"/>
    </row>
    <row r="25" spans="1:10">
      <c r="C25" s="28"/>
      <c r="D25" s="28"/>
      <c r="E25" s="28"/>
      <c r="F25" s="28"/>
      <c r="G25" s="28"/>
      <c r="H25" s="28"/>
      <c r="I25" s="28"/>
      <c r="J25" s="28"/>
    </row>
    <row r="26" spans="1:10">
      <c r="C26" s="28"/>
      <c r="D26" s="28"/>
      <c r="E26" s="28"/>
      <c r="F26" s="28"/>
      <c r="G26" s="28"/>
      <c r="H26" s="28"/>
      <c r="I26" s="28"/>
      <c r="J26" s="28"/>
    </row>
    <row r="27" spans="1:10">
      <c r="B27" s="20"/>
      <c r="C27" s="28"/>
      <c r="D27" s="28"/>
      <c r="E27" s="28"/>
      <c r="F27" s="28"/>
      <c r="G27" s="28"/>
      <c r="H27" s="28"/>
      <c r="I27" s="28"/>
      <c r="J27" s="28"/>
    </row>
    <row r="28" spans="1:10">
      <c r="B28" s="20"/>
      <c r="C28" s="28"/>
      <c r="D28" s="28"/>
      <c r="E28" s="28"/>
      <c r="F28" s="28"/>
      <c r="G28" s="28"/>
      <c r="H28" s="28"/>
      <c r="I28" s="28"/>
      <c r="J28" s="28"/>
    </row>
    <row r="29" spans="1:10">
      <c r="B29" s="20"/>
      <c r="C29" s="28"/>
      <c r="D29" s="28"/>
      <c r="E29" s="28"/>
      <c r="F29" s="28"/>
      <c r="G29" s="28"/>
      <c r="H29" s="28"/>
      <c r="I29" s="28"/>
      <c r="J29" s="28"/>
    </row>
    <row r="30" spans="1:10">
      <c r="B30" s="20"/>
      <c r="C30" s="28"/>
      <c r="D30" s="28"/>
      <c r="E30" s="28"/>
      <c r="F30" s="28"/>
      <c r="G30" s="28"/>
      <c r="H30" s="28"/>
      <c r="I30" s="28"/>
      <c r="J30" s="28"/>
    </row>
    <row r="31" spans="1:10">
      <c r="C31" s="28"/>
      <c r="D31" s="28"/>
      <c r="E31" s="28"/>
      <c r="F31" s="28"/>
      <c r="G31" s="28"/>
      <c r="H31" s="28"/>
      <c r="I31" s="28"/>
      <c r="J31" s="28"/>
    </row>
    <row r="32" spans="1:10">
      <c r="C32" s="28"/>
      <c r="D32" s="28"/>
      <c r="E32" s="28"/>
      <c r="F32" s="28"/>
      <c r="G32" s="28"/>
      <c r="H32" s="28"/>
      <c r="I32" s="28"/>
      <c r="J32" s="28"/>
    </row>
    <row r="33" spans="2:10">
      <c r="C33" s="28"/>
      <c r="D33" s="28"/>
      <c r="E33" s="28"/>
      <c r="F33" s="28"/>
      <c r="G33" s="28"/>
      <c r="H33" s="28"/>
      <c r="I33" s="28"/>
      <c r="J33" s="28"/>
    </row>
    <row r="34" spans="2:10">
      <c r="C34" s="28"/>
      <c r="D34" s="28"/>
      <c r="E34" s="28"/>
      <c r="F34" s="28"/>
      <c r="G34" s="28"/>
      <c r="H34" s="28"/>
      <c r="I34" s="28"/>
      <c r="J34" s="28"/>
    </row>
    <row r="35" spans="2:10">
      <c r="C35" s="28"/>
      <c r="D35" s="28"/>
      <c r="E35" s="28"/>
      <c r="F35" s="28"/>
      <c r="G35" s="28"/>
      <c r="H35" s="28"/>
      <c r="I35" s="28"/>
      <c r="J35" s="28"/>
    </row>
    <row r="36" spans="2:10">
      <c r="C36" s="28"/>
      <c r="D36" s="28"/>
      <c r="E36" s="28"/>
      <c r="F36" s="28"/>
      <c r="G36" s="28"/>
      <c r="H36" s="28"/>
      <c r="I36" s="28"/>
      <c r="J36" s="28"/>
    </row>
    <row r="37" spans="2:10">
      <c r="C37" s="28"/>
      <c r="D37" s="28"/>
      <c r="E37" s="28"/>
      <c r="F37" s="28"/>
      <c r="G37" s="28"/>
      <c r="H37" s="28"/>
      <c r="I37" s="28"/>
      <c r="J37" s="28"/>
    </row>
    <row r="38" spans="2:10">
      <c r="C38" s="28"/>
      <c r="D38" s="28"/>
      <c r="E38" s="28"/>
      <c r="F38" s="28"/>
      <c r="G38" s="28"/>
      <c r="H38" s="28"/>
      <c r="I38" s="28"/>
      <c r="J38" s="28"/>
    </row>
    <row r="39" spans="2:10">
      <c r="C39" s="28"/>
      <c r="D39" s="28"/>
      <c r="E39" s="28"/>
      <c r="F39" s="28"/>
      <c r="G39" s="28"/>
      <c r="H39" s="28"/>
      <c r="I39" s="28"/>
      <c r="J39" s="28"/>
    </row>
    <row r="40" spans="2:10">
      <c r="C40" s="28"/>
      <c r="D40" s="28"/>
      <c r="E40" s="28"/>
      <c r="F40" s="28"/>
      <c r="G40" s="28"/>
      <c r="H40" s="28"/>
      <c r="I40" s="28"/>
      <c r="J40" s="28"/>
    </row>
    <row r="41" spans="2:10">
      <c r="C41" s="28"/>
      <c r="D41" s="28"/>
      <c r="E41" s="28"/>
      <c r="F41" s="28"/>
      <c r="G41" s="28"/>
      <c r="H41" s="28"/>
      <c r="I41" s="28"/>
      <c r="J41" s="28"/>
    </row>
    <row r="42" spans="2:10">
      <c r="C42" s="28"/>
      <c r="D42" s="28"/>
      <c r="E42" s="28"/>
      <c r="F42" s="28"/>
      <c r="G42" s="28"/>
      <c r="H42" s="28"/>
      <c r="I42" s="28"/>
      <c r="J42" s="28"/>
    </row>
    <row r="43" spans="2:10">
      <c r="B43" s="20"/>
      <c r="C43" s="28"/>
      <c r="D43" s="28"/>
      <c r="E43" s="28"/>
      <c r="F43" s="28"/>
      <c r="G43" s="28"/>
      <c r="H43" s="28"/>
      <c r="I43" s="28"/>
      <c r="J43" s="28"/>
    </row>
    <row r="44" spans="2:10">
      <c r="B44" s="20"/>
      <c r="C44" s="28"/>
      <c r="D44" s="28"/>
      <c r="E44" s="28"/>
      <c r="F44" s="28"/>
      <c r="G44" s="28"/>
      <c r="H44" s="28"/>
      <c r="I44" s="28"/>
      <c r="J44" s="28"/>
    </row>
    <row r="45" spans="2:10">
      <c r="B45" s="20"/>
      <c r="C45" s="28"/>
      <c r="D45" s="28"/>
      <c r="E45" s="28"/>
      <c r="F45" s="28"/>
      <c r="G45" s="28"/>
      <c r="H45" s="28"/>
      <c r="I45" s="28"/>
      <c r="J45" s="28"/>
    </row>
    <row r="46" spans="2:10">
      <c r="B46" s="20"/>
      <c r="C46" s="28"/>
      <c r="D46" s="28"/>
      <c r="E46" s="28"/>
      <c r="F46" s="28"/>
      <c r="G46" s="28"/>
      <c r="H46" s="28"/>
      <c r="I46" s="28"/>
      <c r="J46" s="28"/>
    </row>
    <row r="47" spans="2:10">
      <c r="B47" s="20"/>
      <c r="C47" s="28"/>
      <c r="D47" s="28"/>
      <c r="E47" s="28"/>
      <c r="F47" s="28"/>
      <c r="G47" s="28"/>
      <c r="H47" s="28"/>
      <c r="I47" s="28"/>
      <c r="J47" s="28"/>
    </row>
    <row r="48" spans="2:10">
      <c r="B48" s="20"/>
      <c r="C48" s="28"/>
      <c r="D48" s="28"/>
      <c r="E48" s="28"/>
      <c r="F48" s="28"/>
      <c r="G48" s="28"/>
      <c r="H48" s="28"/>
      <c r="I48" s="28"/>
      <c r="J48" s="28"/>
    </row>
    <row r="49" spans="2:10">
      <c r="B49" s="20"/>
      <c r="C49" s="28"/>
      <c r="D49" s="28"/>
      <c r="E49" s="28"/>
      <c r="F49" s="28"/>
      <c r="G49" s="28"/>
      <c r="H49" s="28"/>
      <c r="I49" s="28"/>
      <c r="J49" s="28"/>
    </row>
    <row r="50" spans="2:10">
      <c r="B50" s="20"/>
      <c r="C50" s="28"/>
      <c r="D50" s="28"/>
      <c r="E50" s="28"/>
      <c r="F50" s="28"/>
      <c r="G50" s="28"/>
      <c r="H50" s="28"/>
      <c r="I50" s="28"/>
      <c r="J50" s="28"/>
    </row>
    <row r="51" spans="2:10">
      <c r="B51" s="20"/>
      <c r="C51" s="28"/>
      <c r="D51" s="28"/>
      <c r="E51" s="28"/>
      <c r="F51" s="28"/>
      <c r="G51" s="28"/>
      <c r="H51" s="28"/>
      <c r="I51" s="28"/>
      <c r="J51" s="28"/>
    </row>
    <row r="52" spans="2:10">
      <c r="C52" s="31"/>
      <c r="D52" s="31"/>
      <c r="E52" s="31"/>
      <c r="F52" s="31"/>
      <c r="G52" s="31"/>
      <c r="H52" s="31"/>
      <c r="I52" s="31"/>
      <c r="J52" s="31"/>
    </row>
    <row r="53" spans="2:10">
      <c r="C53" s="28"/>
      <c r="D53" s="28"/>
      <c r="E53" s="28"/>
      <c r="F53" s="28"/>
      <c r="G53" s="28"/>
      <c r="H53" s="28"/>
      <c r="I53" s="28"/>
      <c r="J53" s="28"/>
    </row>
    <row r="59" spans="2:10">
      <c r="C59" s="29"/>
      <c r="F59" s="29"/>
      <c r="H59" s="29"/>
      <c r="J59" s="29"/>
    </row>
    <row r="60" spans="2:10">
      <c r="C60" s="29"/>
      <c r="D60" s="29"/>
      <c r="E60" s="29"/>
      <c r="F60" s="29"/>
      <c r="G60" s="29"/>
      <c r="H60" s="29"/>
      <c r="I60" s="29"/>
      <c r="J60" s="29"/>
    </row>
    <row r="65" spans="3:10">
      <c r="C65" s="32"/>
      <c r="D65" s="32"/>
      <c r="E65" s="32"/>
      <c r="F65" s="32"/>
      <c r="G65" s="32"/>
      <c r="H65" s="32"/>
      <c r="I65" s="32"/>
      <c r="J65" s="32"/>
    </row>
    <row r="66" spans="3:10">
      <c r="C66" s="28"/>
      <c r="D66" s="28"/>
      <c r="E66" s="28"/>
      <c r="F66" s="28"/>
      <c r="G66" s="28"/>
      <c r="H66" s="28"/>
      <c r="I66" s="28"/>
      <c r="J66" s="28"/>
    </row>
    <row r="67" spans="3:10">
      <c r="C67" s="28"/>
      <c r="D67" s="28"/>
      <c r="E67" s="28"/>
      <c r="F67" s="28"/>
      <c r="G67" s="28"/>
      <c r="H67" s="28"/>
      <c r="I67" s="28"/>
      <c r="J67" s="28"/>
    </row>
    <row r="68" spans="3:10">
      <c r="C68" s="28"/>
      <c r="D68" s="28"/>
      <c r="E68" s="28"/>
      <c r="F68" s="28"/>
      <c r="G68" s="28"/>
      <c r="H68" s="28"/>
      <c r="I68" s="28"/>
      <c r="J68" s="28"/>
    </row>
    <row r="69" spans="3:10">
      <c r="C69" s="28"/>
      <c r="D69" s="28"/>
      <c r="E69" s="28"/>
      <c r="F69" s="28"/>
      <c r="G69" s="28"/>
      <c r="H69" s="28"/>
      <c r="I69" s="28"/>
      <c r="J69" s="28"/>
    </row>
    <row r="70" spans="3:10">
      <c r="C70" s="28"/>
      <c r="D70" s="28"/>
      <c r="E70" s="28"/>
      <c r="F70" s="28"/>
      <c r="G70" s="28"/>
      <c r="H70" s="28"/>
      <c r="I70" s="28"/>
      <c r="J70" s="28"/>
    </row>
    <row r="71" spans="3:10">
      <c r="C71" s="28"/>
      <c r="D71" s="28"/>
      <c r="E71" s="28"/>
      <c r="F71" s="28"/>
      <c r="G71" s="28"/>
      <c r="H71" s="28"/>
      <c r="I71" s="28"/>
      <c r="J71" s="28"/>
    </row>
    <row r="72" spans="3:10">
      <c r="C72" s="28"/>
      <c r="D72" s="28"/>
      <c r="E72" s="28"/>
      <c r="F72" s="28"/>
      <c r="G72" s="28"/>
      <c r="H72" s="28"/>
      <c r="I72" s="28"/>
      <c r="J72" s="28"/>
    </row>
    <row r="73" spans="3:10">
      <c r="C73" s="32"/>
      <c r="D73" s="32"/>
      <c r="E73" s="32"/>
      <c r="F73" s="32"/>
      <c r="G73" s="32"/>
      <c r="H73" s="32"/>
      <c r="I73" s="32"/>
      <c r="J73" s="32"/>
    </row>
    <row r="74" spans="3:10">
      <c r="C74" s="32"/>
      <c r="D74" s="32"/>
      <c r="E74" s="32"/>
      <c r="F74" s="32"/>
      <c r="G74" s="32"/>
      <c r="H74" s="32"/>
      <c r="I74" s="32"/>
      <c r="J74" s="32"/>
    </row>
    <row r="75" spans="3:10">
      <c r="C75" s="28"/>
      <c r="D75" s="28"/>
      <c r="E75" s="28"/>
      <c r="F75" s="28"/>
      <c r="G75" s="28"/>
      <c r="H75" s="28"/>
      <c r="I75" s="28"/>
      <c r="J75" s="28"/>
    </row>
    <row r="76" spans="3:10">
      <c r="C76" s="28"/>
      <c r="D76" s="28"/>
      <c r="E76" s="28"/>
      <c r="F76" s="28"/>
      <c r="G76" s="28"/>
      <c r="H76" s="28"/>
      <c r="I76" s="28"/>
      <c r="J76" s="28"/>
    </row>
    <row r="77" spans="3:10">
      <c r="C77" s="28"/>
      <c r="D77" s="28"/>
      <c r="E77" s="28"/>
      <c r="F77" s="28"/>
      <c r="G77" s="28"/>
      <c r="H77" s="28"/>
      <c r="I77" s="28"/>
      <c r="J77" s="28"/>
    </row>
    <row r="78" spans="3:10">
      <c r="C78" s="28"/>
      <c r="D78" s="28"/>
      <c r="E78" s="28"/>
      <c r="F78" s="28"/>
      <c r="G78" s="28"/>
      <c r="H78" s="28"/>
      <c r="I78" s="28"/>
      <c r="J78" s="28"/>
    </row>
    <row r="79" spans="3:10">
      <c r="C79" s="28"/>
      <c r="D79" s="28"/>
      <c r="E79" s="28"/>
      <c r="F79" s="28"/>
      <c r="G79" s="28"/>
      <c r="H79" s="28"/>
      <c r="I79" s="28"/>
      <c r="J79" s="28"/>
    </row>
    <row r="80" spans="3:10">
      <c r="C80" s="28"/>
      <c r="D80" s="28"/>
      <c r="E80" s="28"/>
      <c r="F80" s="28"/>
      <c r="G80" s="28"/>
      <c r="H80" s="28"/>
      <c r="I80" s="28"/>
      <c r="J80" s="28"/>
    </row>
    <row r="81" spans="3:10">
      <c r="C81" s="28"/>
      <c r="D81" s="28"/>
      <c r="E81" s="28"/>
      <c r="F81" s="28"/>
      <c r="G81" s="28"/>
      <c r="H81" s="28"/>
      <c r="I81" s="28"/>
      <c r="J81" s="28"/>
    </row>
    <row r="82" spans="3:10">
      <c r="C82" s="28"/>
      <c r="D82" s="28"/>
      <c r="E82" s="28"/>
      <c r="F82" s="28"/>
      <c r="G82" s="28"/>
      <c r="H82" s="28"/>
      <c r="I82" s="28"/>
      <c r="J82" s="28"/>
    </row>
    <row r="83" spans="3:10">
      <c r="C83" s="28"/>
      <c r="D83" s="28"/>
      <c r="E83" s="28"/>
      <c r="F83" s="28"/>
      <c r="G83" s="28"/>
      <c r="H83" s="28"/>
      <c r="I83" s="28"/>
      <c r="J83" s="28"/>
    </row>
    <row r="84" spans="3:10">
      <c r="C84" s="28"/>
      <c r="D84" s="28"/>
      <c r="E84" s="28"/>
      <c r="F84" s="28"/>
      <c r="G84" s="28"/>
      <c r="H84" s="28"/>
      <c r="I84" s="28"/>
      <c r="J84" s="28"/>
    </row>
    <row r="85" spans="3:10">
      <c r="C85" s="28"/>
      <c r="D85" s="28"/>
      <c r="E85" s="28"/>
      <c r="F85" s="28"/>
      <c r="G85" s="28"/>
      <c r="H85" s="28"/>
      <c r="I85" s="28"/>
      <c r="J85" s="28"/>
    </row>
    <row r="86" spans="3:10">
      <c r="C86" s="28"/>
      <c r="D86" s="28"/>
      <c r="E86" s="28"/>
      <c r="F86" s="28"/>
      <c r="G86" s="28"/>
      <c r="H86" s="28"/>
      <c r="I86" s="28"/>
      <c r="J86" s="28"/>
    </row>
    <row r="87" spans="3:10">
      <c r="C87" s="28"/>
      <c r="D87" s="28"/>
      <c r="E87" s="28"/>
      <c r="F87" s="28"/>
      <c r="G87" s="28"/>
      <c r="H87" s="28"/>
      <c r="I87" s="28"/>
      <c r="J87" s="28"/>
    </row>
    <row r="88" spans="3:10">
      <c r="C88" s="28"/>
      <c r="D88" s="28"/>
      <c r="E88" s="28"/>
      <c r="F88" s="28"/>
      <c r="G88" s="28"/>
      <c r="H88" s="28"/>
      <c r="I88" s="28"/>
      <c r="J88" s="28"/>
    </row>
    <row r="89" spans="3:10">
      <c r="C89" s="28"/>
      <c r="D89" s="28"/>
      <c r="E89" s="28"/>
      <c r="F89" s="28"/>
      <c r="G89" s="28"/>
      <c r="H89" s="28"/>
      <c r="I89" s="28"/>
      <c r="J89" s="28"/>
    </row>
    <row r="90" spans="3:10">
      <c r="C90" s="28"/>
      <c r="D90" s="28"/>
      <c r="E90" s="28"/>
      <c r="F90" s="28"/>
      <c r="G90" s="28"/>
      <c r="H90" s="28"/>
      <c r="I90" s="28"/>
      <c r="J90" s="28"/>
    </row>
    <row r="91" spans="3:10">
      <c r="C91" s="28"/>
      <c r="D91" s="28"/>
      <c r="E91" s="28"/>
      <c r="F91" s="28"/>
      <c r="G91" s="28"/>
      <c r="H91" s="28"/>
      <c r="I91" s="28"/>
      <c r="J91" s="28"/>
    </row>
    <row r="92" spans="3:10">
      <c r="C92" s="28"/>
      <c r="D92" s="28"/>
      <c r="E92" s="28"/>
      <c r="F92" s="28"/>
      <c r="G92" s="28"/>
      <c r="H92" s="28"/>
      <c r="I92" s="28"/>
      <c r="J92" s="28"/>
    </row>
    <row r="93" spans="3:10">
      <c r="C93" s="28"/>
      <c r="D93" s="28"/>
      <c r="E93" s="28"/>
      <c r="F93" s="28"/>
      <c r="G93" s="28"/>
      <c r="H93" s="28"/>
      <c r="I93" s="28"/>
      <c r="J93" s="28"/>
    </row>
    <row r="94" spans="3:10">
      <c r="C94" s="28"/>
      <c r="D94" s="28"/>
      <c r="E94" s="28"/>
      <c r="F94" s="28"/>
      <c r="G94" s="28"/>
      <c r="H94" s="28"/>
      <c r="I94" s="28"/>
      <c r="J94" s="28"/>
    </row>
    <row r="95" spans="3:10">
      <c r="C95" s="28"/>
      <c r="D95" s="28"/>
      <c r="E95" s="28"/>
      <c r="F95" s="28"/>
      <c r="G95" s="28"/>
      <c r="H95" s="28"/>
      <c r="I95" s="28"/>
      <c r="J95" s="28"/>
    </row>
    <row r="96" spans="3:10">
      <c r="C96" s="28"/>
      <c r="D96" s="28"/>
      <c r="E96" s="28"/>
      <c r="F96" s="28"/>
      <c r="G96" s="28"/>
      <c r="H96" s="28"/>
      <c r="I96" s="28"/>
      <c r="J96" s="28"/>
    </row>
    <row r="97" spans="2:10">
      <c r="C97" s="28"/>
      <c r="D97" s="28"/>
      <c r="E97" s="28"/>
      <c r="F97" s="28"/>
      <c r="G97" s="28"/>
      <c r="H97" s="28"/>
      <c r="I97" s="28"/>
      <c r="J97" s="28"/>
    </row>
    <row r="98" spans="2:10">
      <c r="C98" s="28"/>
      <c r="D98" s="28"/>
      <c r="E98" s="28"/>
      <c r="F98" s="28"/>
      <c r="G98" s="28"/>
      <c r="H98" s="28"/>
      <c r="I98" s="28"/>
      <c r="J98" s="28"/>
    </row>
    <row r="99" spans="2:10">
      <c r="C99" s="28"/>
      <c r="D99" s="28"/>
      <c r="E99" s="28"/>
      <c r="F99" s="28"/>
      <c r="G99" s="28"/>
      <c r="H99" s="28"/>
      <c r="I99" s="28"/>
      <c r="J99" s="28"/>
    </row>
    <row r="100" spans="2:10">
      <c r="C100" s="28"/>
      <c r="D100" s="28"/>
      <c r="E100" s="28"/>
      <c r="F100" s="28"/>
      <c r="G100" s="28"/>
      <c r="H100" s="28"/>
      <c r="I100" s="28"/>
      <c r="J100" s="28"/>
    </row>
    <row r="101" spans="2:10">
      <c r="C101" s="28"/>
      <c r="D101" s="28"/>
      <c r="E101" s="28"/>
      <c r="F101" s="28"/>
      <c r="G101" s="28"/>
      <c r="H101" s="28"/>
      <c r="I101" s="28"/>
      <c r="J101" s="28"/>
    </row>
    <row r="102" spans="2:10">
      <c r="C102" s="28"/>
      <c r="D102" s="28"/>
      <c r="E102" s="28"/>
      <c r="F102" s="28"/>
      <c r="G102" s="28"/>
      <c r="H102" s="28"/>
      <c r="I102" s="28"/>
      <c r="J102" s="28"/>
    </row>
    <row r="103" spans="2:10">
      <c r="B103" s="27"/>
      <c r="C103" s="28"/>
      <c r="D103" s="28"/>
      <c r="E103" s="28"/>
      <c r="F103" s="28"/>
      <c r="G103" s="28"/>
      <c r="H103" s="28"/>
      <c r="I103" s="28"/>
      <c r="J103" s="28"/>
    </row>
    <row r="104" spans="2:10">
      <c r="B104" s="27"/>
      <c r="C104" s="28"/>
      <c r="D104" s="28"/>
      <c r="E104" s="28"/>
      <c r="F104" s="28"/>
      <c r="G104" s="28"/>
      <c r="H104" s="28"/>
      <c r="I104" s="28"/>
      <c r="J104" s="28"/>
    </row>
    <row r="105" spans="2:10">
      <c r="B105" s="27"/>
      <c r="C105" s="28"/>
      <c r="D105" s="28"/>
      <c r="E105" s="28"/>
      <c r="F105" s="28"/>
      <c r="G105" s="28"/>
      <c r="H105" s="28"/>
      <c r="I105" s="28"/>
      <c r="J105" s="28"/>
    </row>
    <row r="106" spans="2:10">
      <c r="B106" s="27"/>
      <c r="C106" s="28"/>
      <c r="D106" s="28"/>
      <c r="E106" s="28"/>
      <c r="F106" s="28"/>
      <c r="G106" s="28"/>
      <c r="H106" s="28"/>
      <c r="I106" s="28"/>
      <c r="J106" s="28"/>
    </row>
    <row r="107" spans="2:10">
      <c r="B107" s="27"/>
      <c r="C107" s="28"/>
      <c r="D107" s="28"/>
      <c r="E107" s="28"/>
      <c r="F107" s="28"/>
      <c r="G107" s="28"/>
      <c r="H107" s="28"/>
      <c r="I107" s="28"/>
      <c r="J107" s="28"/>
    </row>
    <row r="108" spans="2:10">
      <c r="B108" s="27"/>
      <c r="C108" s="28"/>
      <c r="D108" s="28"/>
      <c r="E108" s="28"/>
      <c r="F108" s="28"/>
      <c r="G108" s="28"/>
      <c r="H108" s="28"/>
      <c r="I108" s="28"/>
      <c r="J108" s="28"/>
    </row>
    <row r="109" spans="2:10">
      <c r="C109" s="28"/>
      <c r="D109" s="28"/>
      <c r="E109" s="28"/>
      <c r="F109" s="28"/>
      <c r="G109" s="28"/>
      <c r="H109" s="28"/>
      <c r="I109" s="28"/>
      <c r="J109" s="28"/>
    </row>
    <row r="110" spans="2:10">
      <c r="C110" s="28"/>
      <c r="D110" s="28"/>
      <c r="E110" s="28"/>
      <c r="F110" s="28"/>
      <c r="G110" s="28"/>
      <c r="H110" s="28"/>
      <c r="I110" s="28"/>
      <c r="J110" s="28"/>
    </row>
    <row r="111" spans="2:10">
      <c r="C111" s="28"/>
      <c r="D111" s="28"/>
      <c r="E111" s="28"/>
      <c r="F111" s="28"/>
      <c r="G111" s="28"/>
      <c r="H111" s="28"/>
      <c r="I111" s="28"/>
      <c r="J111" s="28"/>
    </row>
    <row r="112" spans="2:10">
      <c r="C112" s="28"/>
      <c r="D112" s="28"/>
      <c r="E112" s="28"/>
      <c r="F112" s="28"/>
      <c r="G112" s="28"/>
      <c r="H112" s="28"/>
      <c r="I112" s="28"/>
      <c r="J112" s="28"/>
    </row>
    <row r="113" spans="3:10">
      <c r="C113" s="28"/>
      <c r="D113" s="28"/>
      <c r="E113" s="28"/>
      <c r="F113" s="28"/>
      <c r="G113" s="28"/>
      <c r="H113" s="28"/>
      <c r="I113" s="28"/>
      <c r="J113" s="28"/>
    </row>
    <row r="114" spans="3:10">
      <c r="C114" s="28"/>
      <c r="D114" s="28"/>
      <c r="E114" s="28"/>
      <c r="F114" s="28"/>
      <c r="G114" s="28"/>
      <c r="H114" s="28"/>
      <c r="I114" s="28"/>
      <c r="J114" s="28"/>
    </row>
    <row r="115" spans="3:10">
      <c r="C115" s="28"/>
      <c r="D115" s="28"/>
      <c r="E115" s="28"/>
      <c r="F115" s="28"/>
      <c r="G115" s="28"/>
      <c r="H115" s="28"/>
      <c r="I115" s="28"/>
      <c r="J115" s="28"/>
    </row>
    <row r="116" spans="3:10">
      <c r="C116" s="28"/>
      <c r="D116" s="28"/>
      <c r="E116" s="28"/>
      <c r="F116" s="28"/>
      <c r="G116" s="28"/>
      <c r="H116" s="28"/>
      <c r="I116" s="28"/>
      <c r="J116" s="28"/>
    </row>
    <row r="117" spans="3:10">
      <c r="C117" s="28"/>
      <c r="D117" s="28"/>
      <c r="E117" s="28"/>
      <c r="F117" s="28"/>
      <c r="G117" s="28"/>
      <c r="H117" s="28"/>
      <c r="I117" s="28"/>
      <c r="J117" s="28"/>
    </row>
    <row r="118" spans="3:10">
      <c r="C118" s="32"/>
      <c r="D118" s="32"/>
      <c r="E118" s="32"/>
      <c r="F118" s="32"/>
      <c r="G118" s="32"/>
      <c r="H118" s="32"/>
      <c r="I118" s="32"/>
      <c r="J118" s="32"/>
    </row>
    <row r="119" spans="3:10">
      <c r="C119" s="32"/>
      <c r="D119" s="32"/>
      <c r="E119" s="32"/>
      <c r="F119" s="32"/>
      <c r="G119" s="32"/>
      <c r="H119" s="32"/>
      <c r="I119" s="32"/>
      <c r="J119" s="32"/>
    </row>
    <row r="120" spans="3:10">
      <c r="C120" s="32"/>
      <c r="D120" s="32"/>
      <c r="E120" s="32"/>
      <c r="F120" s="32"/>
      <c r="G120" s="32"/>
      <c r="H120" s="32"/>
      <c r="I120" s="32"/>
      <c r="J120" s="32"/>
    </row>
    <row r="121" spans="3:10">
      <c r="C121" s="32"/>
      <c r="D121" s="32"/>
      <c r="E121" s="32"/>
      <c r="F121" s="32"/>
      <c r="G121" s="32"/>
      <c r="H121" s="32"/>
      <c r="I121" s="32"/>
      <c r="J121" s="32"/>
    </row>
    <row r="122" spans="3:10">
      <c r="C122" s="32"/>
      <c r="D122" s="32"/>
      <c r="E122" s="32"/>
      <c r="F122" s="32"/>
      <c r="G122" s="32"/>
      <c r="H122" s="32"/>
      <c r="I122" s="32"/>
      <c r="J122" s="32"/>
    </row>
    <row r="123" spans="3:10">
      <c r="C123" s="32"/>
      <c r="D123" s="32"/>
      <c r="E123" s="32"/>
      <c r="F123" s="32"/>
      <c r="G123" s="32"/>
      <c r="H123" s="32"/>
      <c r="I123" s="32"/>
      <c r="J123" s="32"/>
    </row>
    <row r="124" spans="3:10">
      <c r="C124" s="28"/>
      <c r="D124" s="28"/>
      <c r="E124" s="28"/>
      <c r="F124" s="28"/>
      <c r="G124" s="28"/>
      <c r="H124" s="28"/>
      <c r="I124" s="28"/>
      <c r="J124" s="28"/>
    </row>
    <row r="125" spans="3:10">
      <c r="C125" s="28"/>
      <c r="D125" s="28"/>
      <c r="E125" s="28"/>
      <c r="F125" s="28"/>
      <c r="G125" s="28"/>
      <c r="H125" s="28"/>
      <c r="I125" s="28"/>
      <c r="J125" s="28"/>
    </row>
    <row r="126" spans="3:10">
      <c r="C126" s="32"/>
      <c r="D126" s="28"/>
      <c r="E126" s="28"/>
      <c r="F126" s="28"/>
      <c r="G126" s="28"/>
      <c r="H126" s="28"/>
      <c r="I126" s="28"/>
      <c r="J126" s="32"/>
    </row>
    <row r="127" spans="3:10">
      <c r="C127" s="32"/>
      <c r="D127" s="32"/>
      <c r="E127" s="32"/>
      <c r="F127" s="32"/>
      <c r="G127" s="32"/>
      <c r="H127" s="32"/>
      <c r="I127" s="32"/>
      <c r="J127" s="32"/>
    </row>
    <row r="128" spans="3:10">
      <c r="C128" s="32"/>
      <c r="D128" s="32"/>
      <c r="E128" s="32"/>
      <c r="F128" s="32"/>
      <c r="G128" s="32"/>
      <c r="H128" s="32"/>
      <c r="I128" s="32"/>
      <c r="J128" s="32"/>
    </row>
    <row r="129" spans="1:10">
      <c r="C129" s="28"/>
      <c r="D129" s="28"/>
      <c r="E129" s="28"/>
      <c r="F129" s="28"/>
      <c r="G129" s="28"/>
      <c r="H129" s="28"/>
      <c r="I129" s="28"/>
      <c r="J129" s="28"/>
    </row>
    <row r="130" spans="1:10">
      <c r="C130" s="28"/>
      <c r="D130" s="28"/>
      <c r="E130" s="28"/>
      <c r="F130" s="28"/>
      <c r="G130" s="28"/>
      <c r="H130" s="28"/>
      <c r="I130" s="28"/>
      <c r="J130" s="28"/>
    </row>
    <row r="131" spans="1:10">
      <c r="C131" s="28"/>
      <c r="D131" s="28"/>
      <c r="E131" s="28"/>
      <c r="F131" s="28"/>
      <c r="G131" s="28"/>
      <c r="H131" s="28"/>
      <c r="I131" s="28"/>
      <c r="J131" s="28"/>
    </row>
    <row r="132" spans="1:10">
      <c r="C132" s="28"/>
      <c r="D132" s="28"/>
      <c r="E132" s="28"/>
      <c r="F132" s="28"/>
      <c r="G132" s="28"/>
      <c r="H132" s="28"/>
      <c r="I132" s="28"/>
      <c r="J132" s="28"/>
    </row>
    <row r="133" spans="1:10">
      <c r="A133" s="22"/>
      <c r="C133" s="28"/>
      <c r="D133" s="28"/>
      <c r="E133" s="28"/>
      <c r="F133" s="28"/>
      <c r="G133" s="28"/>
      <c r="H133" s="28"/>
      <c r="I133" s="28"/>
      <c r="J133" s="28"/>
    </row>
    <row r="134" spans="1:10">
      <c r="A134" s="22"/>
      <c r="C134" s="28"/>
      <c r="D134" s="28"/>
      <c r="E134" s="28"/>
      <c r="F134" s="28"/>
      <c r="G134" s="28"/>
      <c r="H134" s="28"/>
      <c r="I134" s="28"/>
      <c r="J134" s="28"/>
    </row>
    <row r="135" spans="1:10">
      <c r="A135" s="22"/>
      <c r="C135" s="28"/>
      <c r="D135" s="28"/>
      <c r="E135" s="28"/>
      <c r="F135" s="28"/>
      <c r="G135" s="28"/>
      <c r="H135" s="28"/>
      <c r="I135" s="28"/>
      <c r="J135" s="28"/>
    </row>
    <row r="136" spans="1:10">
      <c r="C136" s="28"/>
      <c r="D136" s="28"/>
      <c r="E136" s="28"/>
      <c r="F136" s="28"/>
      <c r="G136" s="28"/>
      <c r="H136" s="28"/>
      <c r="I136" s="28"/>
      <c r="J136" s="28"/>
    </row>
    <row r="137" spans="1:10">
      <c r="C137" s="28"/>
      <c r="D137" s="28"/>
      <c r="E137" s="28"/>
      <c r="F137" s="28"/>
      <c r="G137" s="28"/>
      <c r="H137" s="28"/>
      <c r="I137" s="28"/>
      <c r="J137" s="28"/>
    </row>
    <row r="138" spans="1:10">
      <c r="A138" s="8"/>
      <c r="B138" s="20"/>
      <c r="C138" s="33"/>
      <c r="D138" s="33"/>
      <c r="E138" s="33"/>
      <c r="F138" s="33"/>
      <c r="G138" s="33"/>
      <c r="H138" s="33"/>
      <c r="I138" s="33"/>
      <c r="J138" s="33"/>
    </row>
    <row r="139" spans="1:10">
      <c r="A139" s="8"/>
      <c r="B139" s="20"/>
      <c r="C139" s="33"/>
      <c r="D139" s="33"/>
      <c r="E139" s="33"/>
      <c r="F139" s="33"/>
      <c r="G139" s="33"/>
      <c r="H139" s="33"/>
      <c r="I139" s="33"/>
      <c r="J139" s="33"/>
    </row>
    <row r="140" spans="1:10">
      <c r="A140" s="8"/>
      <c r="B140" s="20"/>
      <c r="C140" s="34"/>
      <c r="D140" s="34"/>
      <c r="E140" s="34"/>
      <c r="F140" s="34"/>
      <c r="G140" s="34"/>
      <c r="H140" s="34"/>
      <c r="I140" s="34"/>
      <c r="J140" s="34"/>
    </row>
    <row r="141" spans="1:10">
      <c r="A141" s="8"/>
      <c r="B141" s="20"/>
      <c r="C141" s="34"/>
      <c r="D141" s="34"/>
      <c r="E141" s="34"/>
      <c r="F141" s="34"/>
      <c r="G141" s="34"/>
      <c r="H141" s="34"/>
      <c r="I141" s="34"/>
      <c r="J141" s="34"/>
    </row>
    <row r="142" spans="1:10">
      <c r="A142" s="8"/>
      <c r="B142" s="20"/>
      <c r="C142" s="34"/>
      <c r="D142" s="34"/>
      <c r="E142" s="34"/>
      <c r="F142" s="34"/>
      <c r="G142" s="34"/>
      <c r="H142" s="34"/>
      <c r="I142" s="34"/>
      <c r="J142" s="34"/>
    </row>
    <row r="143" spans="1:10">
      <c r="A143" s="11"/>
    </row>
    <row r="144" spans="1:10">
      <c r="A144" s="8"/>
      <c r="B144" s="20"/>
      <c r="C144" s="32"/>
      <c r="D144" s="28"/>
      <c r="E144" s="28"/>
      <c r="F144" s="28"/>
      <c r="G144" s="28"/>
      <c r="H144" s="28"/>
      <c r="I144" s="28"/>
      <c r="J144" s="32"/>
    </row>
    <row r="145" spans="1:10">
      <c r="A145" s="8"/>
      <c r="B145" s="20"/>
      <c r="C145" s="28"/>
      <c r="D145" s="28"/>
      <c r="E145" s="28"/>
      <c r="F145" s="28"/>
      <c r="G145" s="28"/>
      <c r="H145" s="28"/>
      <c r="I145" s="28"/>
      <c r="J145" s="32"/>
    </row>
  </sheetData>
  <dataValidations count="2">
    <dataValidation type="list" allowBlank="1" showInputMessage="1" showErrorMessage="1" sqref="A133:A135" xr:uid="{00000000-0002-0000-1B00-000000000000}">
      <formula1>Regions</formula1>
    </dataValidation>
    <dataValidation type="list" allowBlank="1" showInputMessage="1" showErrorMessage="1" sqref="B141" xr:uid="{00000000-0002-0000-1B00-000001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4"/>
  <dimension ref="A1:K216"/>
  <sheetViews>
    <sheetView topLeftCell="A79" workbookViewId="0">
      <selection activeCell="F100" sqref="F100"/>
    </sheetView>
  </sheetViews>
  <sheetFormatPr defaultColWidth="11.42578125" defaultRowHeight="15"/>
  <cols>
    <col min="1" max="1" width="11.42578125" style="1"/>
    <col min="2" max="2" width="20.42578125" style="1" customWidth="1"/>
    <col min="3" max="3" width="19.7109375" style="1" bestFit="1" customWidth="1"/>
    <col min="4" max="11" width="11.42578125" style="1"/>
    <col min="12" max="12" width="2.140625" style="1" customWidth="1"/>
    <col min="13" max="16384" width="11.42578125" style="1"/>
  </cols>
  <sheetData>
    <row r="1" spans="1:11">
      <c r="A1" s="1" t="s">
        <v>380</v>
      </c>
    </row>
    <row r="2" spans="1:11">
      <c r="A2" s="1" t="s">
        <v>324</v>
      </c>
    </row>
    <row r="3" spans="1:11">
      <c r="A3" s="1" t="s">
        <v>343</v>
      </c>
    </row>
    <row r="5" spans="1:11">
      <c r="A5" s="1" t="s">
        <v>20</v>
      </c>
      <c r="B5" s="1" t="s">
        <v>26</v>
      </c>
      <c r="C5" s="1" t="s">
        <v>321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6" spans="1:11">
      <c r="A6" s="1" t="s">
        <v>413</v>
      </c>
      <c r="B6" s="1" t="s">
        <v>134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>
      <c r="A7" s="1" t="s">
        <v>413</v>
      </c>
      <c r="B7" s="1" t="s">
        <v>135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>
      <c r="A8" s="1" t="s">
        <v>413</v>
      </c>
      <c r="B8" s="1" t="s">
        <v>129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>
      <c r="A9" s="1" t="s">
        <v>413</v>
      </c>
      <c r="B9" s="1" t="s">
        <v>61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>
      <c r="A10" s="1" t="s">
        <v>413</v>
      </c>
      <c r="B10" s="1" t="s">
        <v>130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>
      <c r="A11" s="1" t="s">
        <v>413</v>
      </c>
      <c r="B11" s="1" t="s">
        <v>131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>
      <c r="A12" s="1" t="s">
        <v>413</v>
      </c>
      <c r="B12" s="1" t="s">
        <v>60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>
      <c r="A13" s="1" t="s">
        <v>413</v>
      </c>
      <c r="B13" s="1" t="s">
        <v>59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>
      <c r="A14" s="1" t="s">
        <v>413</v>
      </c>
      <c r="B14" s="1" t="s">
        <v>136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>
      <c r="A15" s="1" t="s">
        <v>413</v>
      </c>
      <c r="B15" s="1" t="s">
        <v>107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>
      <c r="A16" s="1" t="s">
        <v>413</v>
      </c>
      <c r="B16" s="1" t="s">
        <v>106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>
      <c r="A17" s="1" t="s">
        <v>413</v>
      </c>
      <c r="B17" s="1" t="s">
        <v>22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>
      <c r="A18" s="1" t="s">
        <v>413</v>
      </c>
      <c r="B18" s="1" t="s">
        <v>23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>
      <c r="A19" s="1" t="s">
        <v>413</v>
      </c>
      <c r="B19" s="1" t="s">
        <v>58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>
      <c r="A20" s="1" t="s">
        <v>413</v>
      </c>
      <c r="B20" s="1" t="s">
        <v>164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>
      <c r="A21" s="1" t="s">
        <v>413</v>
      </c>
      <c r="B21" s="1" t="s">
        <v>137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>
      <c r="A22" s="1" t="s">
        <v>413</v>
      </c>
      <c r="B22" s="1" t="s">
        <v>62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>
      <c r="A23" s="1" t="s">
        <v>413</v>
      </c>
      <c r="B23" s="1" t="s">
        <v>138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>
      <c r="A24" s="1" t="s">
        <v>413</v>
      </c>
      <c r="B24" s="1" t="s">
        <v>132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>
      <c r="A25" s="1" t="s">
        <v>413</v>
      </c>
      <c r="B25" s="1" t="s">
        <v>133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>
      <c r="A26" s="1" t="s">
        <v>413</v>
      </c>
      <c r="B26" s="1" t="s">
        <v>64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>
      <c r="A27" s="1" t="s">
        <v>413</v>
      </c>
      <c r="B27" s="1" t="s">
        <v>127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>
      <c r="A28" s="1" t="s">
        <v>413</v>
      </c>
      <c r="B28" s="1" t="s">
        <v>63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>
      <c r="A29" s="1" t="s">
        <v>413</v>
      </c>
      <c r="B29" s="1" t="s">
        <v>128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>
      <c r="A30" s="1" t="s">
        <v>413</v>
      </c>
      <c r="B30" s="1" t="s">
        <v>88</v>
      </c>
      <c r="C30" s="1">
        <v>1</v>
      </c>
      <c r="D30" s="1">
        <v>7.8180481367633563</v>
      </c>
      <c r="E30" s="1">
        <v>5.94171658394015</v>
      </c>
      <c r="F30" s="1">
        <v>5.6446307547431429</v>
      </c>
      <c r="G30" s="1">
        <v>5.3623992170059855</v>
      </c>
      <c r="H30" s="1">
        <v>5.0942792561556862</v>
      </c>
      <c r="I30" s="1">
        <v>4.8395652933479019</v>
      </c>
      <c r="J30" s="1">
        <v>4.5975870286805067</v>
      </c>
      <c r="K30" s="1">
        <v>4.3677076772464805</v>
      </c>
    </row>
    <row r="31" spans="1:11">
      <c r="A31" s="1" t="s">
        <v>413</v>
      </c>
      <c r="B31" s="1" t="s">
        <v>91</v>
      </c>
      <c r="C31" s="1">
        <v>1</v>
      </c>
      <c r="D31" s="1">
        <v>0.81691686052009449</v>
      </c>
      <c r="E31" s="1">
        <v>0.65353348841607561</v>
      </c>
      <c r="F31" s="1">
        <v>0.65353348841607561</v>
      </c>
      <c r="G31" s="1">
        <v>0.65353348841607561</v>
      </c>
      <c r="H31" s="1">
        <v>0.65353348841607561</v>
      </c>
      <c r="I31" s="1">
        <v>0.65353348841607561</v>
      </c>
      <c r="J31" s="1">
        <v>0.65353348841607561</v>
      </c>
      <c r="K31" s="1">
        <v>0.65353348841607561</v>
      </c>
    </row>
    <row r="32" spans="1:11">
      <c r="A32" s="1" t="s">
        <v>413</v>
      </c>
      <c r="B32" s="1" t="s">
        <v>92</v>
      </c>
      <c r="C32" s="1">
        <v>1</v>
      </c>
      <c r="D32" s="1">
        <v>4.5255342133478447</v>
      </c>
      <c r="E32" s="1">
        <v>3.4394060021443615</v>
      </c>
      <c r="F32" s="1">
        <v>3.2674357020371434</v>
      </c>
      <c r="G32" s="1">
        <v>3.1040639169352855</v>
      </c>
      <c r="H32" s="1">
        <v>2.9488607210885216</v>
      </c>
      <c r="I32" s="1">
        <v>2.8014176850340955</v>
      </c>
      <c r="J32" s="1">
        <v>2.6613468007823902</v>
      </c>
      <c r="K32" s="1">
        <v>2.5282794607432706</v>
      </c>
    </row>
    <row r="33" spans="1:11">
      <c r="A33" s="1" t="s">
        <v>413</v>
      </c>
      <c r="B33" s="1" t="s">
        <v>100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>
      <c r="A34" s="1" t="s">
        <v>413</v>
      </c>
      <c r="B34" s="1" t="s">
        <v>101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>
      <c r="A35" s="1" t="s">
        <v>413</v>
      </c>
      <c r="B35" s="1" t="s">
        <v>105</v>
      </c>
      <c r="C35" s="1">
        <v>1</v>
      </c>
      <c r="D35" s="1">
        <v>0.83333333400000009</v>
      </c>
      <c r="E35" s="1">
        <v>0.70833333390000008</v>
      </c>
      <c r="F35" s="1">
        <v>0.70833333390000008</v>
      </c>
      <c r="G35" s="1">
        <v>0.70833333390000008</v>
      </c>
      <c r="H35" s="1">
        <v>0.70833333390000008</v>
      </c>
      <c r="I35" s="1">
        <v>0.70833333390000008</v>
      </c>
      <c r="J35" s="1">
        <v>0.70833333390000008</v>
      </c>
      <c r="K35" s="1">
        <v>0.70833333390000008</v>
      </c>
    </row>
    <row r="36" spans="1:11">
      <c r="A36" s="1" t="s">
        <v>413</v>
      </c>
      <c r="B36" s="1" t="s">
        <v>102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>
      <c r="A37" s="1" t="s">
        <v>413</v>
      </c>
      <c r="B37" s="1" t="s">
        <v>103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>
      <c r="A38" s="1" t="s">
        <v>413</v>
      </c>
      <c r="B38" s="1" t="s">
        <v>104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>
      <c r="A39" s="1" t="s">
        <v>413</v>
      </c>
      <c r="B39" s="1" t="s">
        <v>99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>
      <c r="A40" s="1" t="s">
        <v>413</v>
      </c>
      <c r="B40" s="1" t="s">
        <v>94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>
      <c r="A41" s="1" t="s">
        <v>413</v>
      </c>
      <c r="B41" s="1" t="s">
        <v>93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>
      <c r="A42" s="1" t="s">
        <v>413</v>
      </c>
      <c r="B42" s="1" t="s">
        <v>95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>
      <c r="A43" s="1" t="s">
        <v>413</v>
      </c>
      <c r="B43" s="1" t="s">
        <v>171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>
      <c r="A44" s="1" t="s">
        <v>413</v>
      </c>
      <c r="B44" s="1" t="s">
        <v>172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>
      <c r="A45" s="1" t="s">
        <v>413</v>
      </c>
      <c r="B45" s="1" t="s">
        <v>173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>
      <c r="A46" s="1" t="s">
        <v>413</v>
      </c>
      <c r="B46" s="1" t="s">
        <v>97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>
      <c r="A47" s="1" t="s">
        <v>413</v>
      </c>
      <c r="B47" s="1" t="s">
        <v>96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>
      <c r="A48" s="1" t="s">
        <v>413</v>
      </c>
      <c r="B48" s="1" t="s">
        <v>98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>
      <c r="A49" s="1" t="s">
        <v>413</v>
      </c>
      <c r="B49" s="1" t="s">
        <v>159</v>
      </c>
      <c r="C49" s="1">
        <v>1</v>
      </c>
      <c r="D49" s="1">
        <v>3.91</v>
      </c>
      <c r="E49" s="1">
        <v>3.536</v>
      </c>
      <c r="F49" s="1">
        <v>3.7484999999999999</v>
      </c>
      <c r="G49" s="1">
        <v>3.9609999999999999</v>
      </c>
      <c r="H49" s="1">
        <v>4.1734999999999989</v>
      </c>
      <c r="I49" s="1">
        <v>4.3860000000000001</v>
      </c>
      <c r="J49" s="1">
        <v>4.5984999999999996</v>
      </c>
      <c r="K49" s="1">
        <v>4.8109999999999999</v>
      </c>
    </row>
    <row r="50" spans="1:11">
      <c r="A50" s="1" t="s">
        <v>413</v>
      </c>
      <c r="B50" s="1" t="s">
        <v>125</v>
      </c>
      <c r="C50" s="1">
        <v>1</v>
      </c>
      <c r="D50" s="1">
        <v>1E-3</v>
      </c>
      <c r="E50" s="1">
        <v>6.5000000000000008E-4</v>
      </c>
      <c r="F50" s="1">
        <v>6.5000000000000008E-4</v>
      </c>
      <c r="G50" s="1">
        <v>6.5000000000000008E-4</v>
      </c>
      <c r="H50" s="1">
        <v>6.5000000000000008E-4</v>
      </c>
      <c r="I50" s="1">
        <v>6.5000000000000008E-4</v>
      </c>
      <c r="J50" s="1">
        <v>6.5000000000000008E-4</v>
      </c>
      <c r="K50" s="1">
        <v>6.5000000000000008E-4</v>
      </c>
    </row>
    <row r="51" spans="1:11">
      <c r="A51" s="1" t="s">
        <v>413</v>
      </c>
      <c r="B51" s="1" t="s">
        <v>126</v>
      </c>
      <c r="C51" s="1">
        <v>1</v>
      </c>
      <c r="D51" s="1">
        <v>11.11111112</v>
      </c>
      <c r="E51" s="1">
        <v>4.5138888925000007</v>
      </c>
      <c r="F51" s="1">
        <v>4.3333333368</v>
      </c>
      <c r="G51" s="1">
        <v>4.1527777811000002</v>
      </c>
      <c r="H51" s="1">
        <v>3.5208333361499999</v>
      </c>
      <c r="I51" s="1">
        <v>2.8888888912000006</v>
      </c>
      <c r="J51" s="1">
        <v>2.8888888912000006</v>
      </c>
      <c r="K51" s="1">
        <v>2.8888888912000006</v>
      </c>
    </row>
    <row r="52" spans="1:11">
      <c r="A52" s="1" t="s">
        <v>413</v>
      </c>
      <c r="B52" s="1" t="s">
        <v>126</v>
      </c>
      <c r="C52" s="1">
        <v>2</v>
      </c>
      <c r="D52" s="1">
        <v>11.11111112</v>
      </c>
      <c r="E52" s="1">
        <v>4.5138888925000007</v>
      </c>
      <c r="F52" s="1">
        <v>4.3333333368</v>
      </c>
      <c r="G52" s="1">
        <v>4.1527777811000002</v>
      </c>
      <c r="H52" s="1">
        <v>3.5208333361499999</v>
      </c>
      <c r="I52" s="1">
        <v>2.8888888912000006</v>
      </c>
      <c r="J52" s="1">
        <v>2.8888888912000006</v>
      </c>
      <c r="K52" s="1">
        <v>2.8888888912000006</v>
      </c>
    </row>
    <row r="53" spans="1:11">
      <c r="A53" s="1" t="s">
        <v>413</v>
      </c>
      <c r="B53" s="1" t="s">
        <v>163</v>
      </c>
      <c r="C53" s="1">
        <v>1</v>
      </c>
      <c r="D53" s="1">
        <v>0.41666666700000005</v>
      </c>
      <c r="E53" s="1">
        <v>0.27083333355000005</v>
      </c>
      <c r="F53" s="1">
        <v>0.27083333355000005</v>
      </c>
      <c r="G53" s="1">
        <v>0.27083333355000005</v>
      </c>
      <c r="H53" s="1">
        <v>0.27083333355000005</v>
      </c>
      <c r="I53" s="1">
        <v>0.27083333355000005</v>
      </c>
      <c r="J53" s="1">
        <v>0.27083333355000005</v>
      </c>
      <c r="K53" s="1">
        <v>0.27083333355000005</v>
      </c>
    </row>
    <row r="54" spans="1:11">
      <c r="A54" s="1" t="s">
        <v>413</v>
      </c>
      <c r="B54" s="1" t="s">
        <v>163</v>
      </c>
      <c r="C54" s="1">
        <v>2</v>
      </c>
      <c r="D54" s="1">
        <v>1.2777777788</v>
      </c>
      <c r="E54" s="1">
        <v>0.83055555621999999</v>
      </c>
      <c r="F54" s="1">
        <v>0.83055555621999999</v>
      </c>
      <c r="G54" s="1">
        <v>0.83055555621999999</v>
      </c>
      <c r="H54" s="1">
        <v>0.83055555621999999</v>
      </c>
      <c r="I54" s="1">
        <v>0.83055555621999999</v>
      </c>
      <c r="J54" s="1">
        <v>0.83055555621999999</v>
      </c>
      <c r="K54" s="1">
        <v>0.83055555621999999</v>
      </c>
    </row>
    <row r="55" spans="1:11">
      <c r="A55" s="1" t="s">
        <v>413</v>
      </c>
      <c r="B55" s="1" t="s">
        <v>188</v>
      </c>
      <c r="C55" s="1">
        <v>1</v>
      </c>
      <c r="D55" s="1">
        <v>9.1977036903098313</v>
      </c>
      <c r="E55" s="1">
        <v>6.9902548046354713</v>
      </c>
      <c r="F55" s="1">
        <v>6.6407420644036979</v>
      </c>
      <c r="G55" s="1">
        <v>6.308704961183512</v>
      </c>
      <c r="H55" s="1">
        <v>5.9932697131243362</v>
      </c>
      <c r="I55" s="1">
        <v>5.6936062274681198</v>
      </c>
      <c r="J55" s="1">
        <v>5.408925916094713</v>
      </c>
      <c r="K55" s="1">
        <v>5.1384796202899778</v>
      </c>
    </row>
    <row r="56" spans="1:11">
      <c r="A56" s="1" t="s">
        <v>413</v>
      </c>
      <c r="B56" s="1" t="s">
        <v>187</v>
      </c>
      <c r="C56" s="1">
        <v>1</v>
      </c>
      <c r="D56" s="1">
        <v>3.2741769547325101</v>
      </c>
      <c r="E56" s="1">
        <v>2.488374485596708</v>
      </c>
      <c r="F56" s="1">
        <v>2.3639557613168725</v>
      </c>
      <c r="G56" s="1">
        <v>2.2457579732510289</v>
      </c>
      <c r="H56" s="1">
        <v>2.1334700745884772</v>
      </c>
      <c r="I56" s="1">
        <v>2.026796570859053</v>
      </c>
      <c r="J56" s="1">
        <v>1.9254567423161004</v>
      </c>
      <c r="K56" s="1">
        <v>1.8291839052002954</v>
      </c>
    </row>
    <row r="57" spans="1:11">
      <c r="A57" s="1" t="s">
        <v>413</v>
      </c>
      <c r="B57" s="1" t="s">
        <v>186</v>
      </c>
      <c r="C57" s="1">
        <v>1</v>
      </c>
      <c r="D57" s="1">
        <v>5.3241578980562876</v>
      </c>
      <c r="E57" s="1">
        <v>4.0463600025227784</v>
      </c>
      <c r="F57" s="1">
        <v>3.8440420023966393</v>
      </c>
      <c r="G57" s="1">
        <v>3.6518399022768069</v>
      </c>
      <c r="H57" s="1">
        <v>3.4692479071629663</v>
      </c>
      <c r="I57" s="1">
        <v>3.295785511804818</v>
      </c>
      <c r="J57" s="1">
        <v>3.1309962362145769</v>
      </c>
      <c r="K57" s="1">
        <v>2.974446424403848</v>
      </c>
    </row>
    <row r="58" spans="1:11">
      <c r="A58" s="1" t="s">
        <v>413</v>
      </c>
      <c r="B58" s="1" t="s">
        <v>22</v>
      </c>
      <c r="C58" s="1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>
      <c r="A59" s="1" t="s">
        <v>413</v>
      </c>
      <c r="B59" s="1" t="s">
        <v>22</v>
      </c>
      <c r="C59" s="1">
        <v>3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>
      <c r="A60" s="1" t="s">
        <v>413</v>
      </c>
      <c r="B60" s="1" t="s">
        <v>199</v>
      </c>
      <c r="C60" s="1">
        <v>1</v>
      </c>
      <c r="D60" s="1">
        <v>0.55600000000000005</v>
      </c>
      <c r="E60" s="1">
        <v>0.47260000000000002</v>
      </c>
      <c r="F60" s="1">
        <v>0.47260000000000002</v>
      </c>
      <c r="G60" s="1">
        <v>0.47260000000000002</v>
      </c>
      <c r="H60" s="1">
        <v>0.47260000000000002</v>
      </c>
      <c r="I60" s="1">
        <v>0.47260000000000002</v>
      </c>
      <c r="J60" s="1">
        <v>0.47260000000000002</v>
      </c>
      <c r="K60" s="1">
        <v>0.47260000000000002</v>
      </c>
    </row>
    <row r="61" spans="1:11">
      <c r="A61" s="1" t="s">
        <v>413</v>
      </c>
      <c r="B61" s="1" t="s">
        <v>200</v>
      </c>
      <c r="C61" s="1">
        <v>1</v>
      </c>
      <c r="D61" s="1">
        <v>0.55600000000000005</v>
      </c>
      <c r="E61" s="1">
        <v>0.47260000000000002</v>
      </c>
      <c r="F61" s="1">
        <v>0.47260000000000002</v>
      </c>
      <c r="G61" s="1">
        <v>0.47260000000000002</v>
      </c>
      <c r="H61" s="1">
        <v>0.47260000000000002</v>
      </c>
      <c r="I61" s="1">
        <v>0.47260000000000002</v>
      </c>
      <c r="J61" s="1">
        <v>0.47260000000000002</v>
      </c>
      <c r="K61" s="1">
        <v>0.47260000000000002</v>
      </c>
    </row>
    <row r="62" spans="1:11">
      <c r="A62" s="1" t="s">
        <v>413</v>
      </c>
      <c r="B62" s="1" t="s">
        <v>201</v>
      </c>
      <c r="C62" s="1">
        <v>1</v>
      </c>
      <c r="D62" s="1">
        <v>0.5</v>
      </c>
      <c r="E62" s="1">
        <v>0.42499999999999999</v>
      </c>
      <c r="F62" s="1">
        <v>0.42499999999999999</v>
      </c>
      <c r="G62" s="1">
        <v>0.42499999999999999</v>
      </c>
      <c r="H62" s="1">
        <v>0.42499999999999999</v>
      </c>
      <c r="I62" s="1">
        <v>0.42499999999999999</v>
      </c>
      <c r="J62" s="1">
        <v>0.42499999999999999</v>
      </c>
      <c r="K62" s="1">
        <v>0.42499999999999999</v>
      </c>
    </row>
    <row r="63" spans="1:11">
      <c r="A63" s="1" t="s">
        <v>413</v>
      </c>
      <c r="B63" s="1" t="s">
        <v>271</v>
      </c>
      <c r="C63" s="1">
        <v>1</v>
      </c>
      <c r="D63" s="1">
        <v>0.5</v>
      </c>
      <c r="E63" s="1">
        <v>0.42499999999999999</v>
      </c>
      <c r="F63" s="1">
        <v>0.42499999999999999</v>
      </c>
      <c r="G63" s="1">
        <v>0.42499999999999999</v>
      </c>
      <c r="H63" s="1">
        <v>0.42499999999999999</v>
      </c>
      <c r="I63" s="1">
        <v>0.42499999999999999</v>
      </c>
      <c r="J63" s="1">
        <v>0.42499999999999999</v>
      </c>
      <c r="K63" s="1">
        <v>0.42499999999999999</v>
      </c>
    </row>
    <row r="64" spans="1:11">
      <c r="A64" s="1" t="s">
        <v>413</v>
      </c>
      <c r="B64" s="1" t="s">
        <v>255</v>
      </c>
      <c r="C64" s="1">
        <v>1</v>
      </c>
      <c r="D64" s="1">
        <v>1.44</v>
      </c>
      <c r="E64" s="1">
        <v>1.3679999999999999</v>
      </c>
      <c r="F64" s="1">
        <v>1.3679999999999999</v>
      </c>
      <c r="G64" s="1">
        <v>1.3679999999999999</v>
      </c>
      <c r="H64" s="1">
        <v>1.3679999999999999</v>
      </c>
      <c r="I64" s="1">
        <v>1.3679999999999999</v>
      </c>
      <c r="J64" s="1">
        <v>1.3679999999999999</v>
      </c>
      <c r="K64" s="1">
        <v>1.3679999999999999</v>
      </c>
    </row>
    <row r="65" spans="1:11">
      <c r="A65" s="1" t="s">
        <v>413</v>
      </c>
      <c r="B65" s="1" t="s">
        <v>255</v>
      </c>
      <c r="C65" s="1">
        <v>2</v>
      </c>
      <c r="D65" s="1">
        <v>1.44</v>
      </c>
      <c r="E65" s="1">
        <v>1.3679999999999999</v>
      </c>
      <c r="F65" s="1">
        <v>1.3679999999999999</v>
      </c>
      <c r="G65" s="1">
        <v>1.3679999999999999</v>
      </c>
      <c r="H65" s="1">
        <v>1.3679999999999999</v>
      </c>
      <c r="I65" s="1">
        <v>1.3679999999999999</v>
      </c>
      <c r="J65" s="1">
        <v>1.3679999999999999</v>
      </c>
      <c r="K65" s="1">
        <v>1.3679999999999999</v>
      </c>
    </row>
    <row r="66" spans="1:11">
      <c r="A66" s="1" t="s">
        <v>413</v>
      </c>
      <c r="B66" s="1" t="s">
        <v>255</v>
      </c>
      <c r="C66" s="1">
        <v>2</v>
      </c>
      <c r="D66" s="1">
        <v>1.44</v>
      </c>
      <c r="E66" s="1">
        <v>1.3679999999999999</v>
      </c>
      <c r="F66" s="1">
        <v>1.3679999999999999</v>
      </c>
      <c r="G66" s="1">
        <v>1.3679999999999999</v>
      </c>
      <c r="H66" s="1">
        <v>1.3679999999999999</v>
      </c>
      <c r="I66" s="1">
        <v>1.3679999999999999</v>
      </c>
      <c r="J66" s="1">
        <v>1.3679999999999999</v>
      </c>
      <c r="K66" s="1">
        <v>1.3679999999999999</v>
      </c>
    </row>
    <row r="67" spans="1:11">
      <c r="A67" s="1" t="s">
        <v>413</v>
      </c>
      <c r="B67" s="1" t="s">
        <v>255</v>
      </c>
      <c r="C67" s="1">
        <v>3</v>
      </c>
      <c r="D67" s="1">
        <v>1.44</v>
      </c>
      <c r="E67" s="1">
        <v>1.3679999999999999</v>
      </c>
      <c r="F67" s="1">
        <v>1.3679999999999999</v>
      </c>
      <c r="G67" s="1">
        <v>1.3679999999999999</v>
      </c>
      <c r="H67" s="1">
        <v>1.3679999999999999</v>
      </c>
      <c r="I67" s="1">
        <v>1.3679999999999999</v>
      </c>
      <c r="J67" s="1">
        <v>1.3679999999999999</v>
      </c>
      <c r="K67" s="1">
        <v>1.3679999999999999</v>
      </c>
    </row>
    <row r="68" spans="1:11">
      <c r="A68" s="1" t="s">
        <v>413</v>
      </c>
      <c r="B68" s="1" t="s">
        <v>255</v>
      </c>
      <c r="C68" s="1">
        <v>3</v>
      </c>
      <c r="D68" s="1">
        <v>1.44</v>
      </c>
      <c r="E68" s="1">
        <v>1.3679999999999999</v>
      </c>
      <c r="F68" s="1">
        <v>1.3679999999999999</v>
      </c>
      <c r="G68" s="1">
        <v>1.3679999999999999</v>
      </c>
      <c r="H68" s="1">
        <v>1.3679999999999999</v>
      </c>
      <c r="I68" s="1">
        <v>1.3679999999999999</v>
      </c>
      <c r="J68" s="1">
        <v>1.3679999999999999</v>
      </c>
      <c r="K68" s="1">
        <v>1.3679999999999999</v>
      </c>
    </row>
    <row r="69" spans="1:11">
      <c r="A69" s="1" t="s">
        <v>413</v>
      </c>
      <c r="B69" s="1" t="s">
        <v>255</v>
      </c>
      <c r="C69" s="1">
        <v>4</v>
      </c>
      <c r="D69" s="1">
        <v>1.44</v>
      </c>
      <c r="E69" s="1">
        <v>1.3679999999999999</v>
      </c>
      <c r="F69" s="1">
        <v>1.3679999999999999</v>
      </c>
      <c r="G69" s="1">
        <v>1.3679999999999999</v>
      </c>
      <c r="H69" s="1">
        <v>1.3679999999999999</v>
      </c>
      <c r="I69" s="1">
        <v>1.3679999999999999</v>
      </c>
      <c r="J69" s="1">
        <v>1.3679999999999999</v>
      </c>
      <c r="K69" s="1">
        <v>1.3679999999999999</v>
      </c>
    </row>
    <row r="70" spans="1:11">
      <c r="A70" s="1" t="s">
        <v>413</v>
      </c>
      <c r="B70" s="1" t="s">
        <v>256</v>
      </c>
      <c r="C70" s="1">
        <v>1</v>
      </c>
      <c r="D70" s="1">
        <v>1.44</v>
      </c>
      <c r="E70" s="1">
        <v>1.224</v>
      </c>
      <c r="F70" s="1">
        <v>1.224</v>
      </c>
      <c r="G70" s="1">
        <v>1.224</v>
      </c>
      <c r="H70" s="1">
        <v>1.224</v>
      </c>
      <c r="I70" s="1">
        <v>1.224</v>
      </c>
      <c r="J70" s="1">
        <v>1.224</v>
      </c>
      <c r="K70" s="1">
        <v>1.224</v>
      </c>
    </row>
    <row r="71" spans="1:11">
      <c r="A71" s="1" t="s">
        <v>413</v>
      </c>
      <c r="B71" s="1" t="s">
        <v>268</v>
      </c>
      <c r="C71" s="1">
        <v>1</v>
      </c>
      <c r="D71" s="1">
        <v>1.44</v>
      </c>
      <c r="E71" s="1">
        <v>1.224</v>
      </c>
      <c r="F71" s="1">
        <v>1.224</v>
      </c>
      <c r="G71" s="1">
        <v>1.224</v>
      </c>
      <c r="H71" s="1">
        <v>1.224</v>
      </c>
      <c r="I71" s="1">
        <v>1.224</v>
      </c>
      <c r="J71" s="1">
        <v>1.224</v>
      </c>
      <c r="K71" s="1">
        <v>1.224</v>
      </c>
    </row>
    <row r="72" spans="1:11">
      <c r="A72" s="1" t="s">
        <v>413</v>
      </c>
      <c r="B72" s="1" t="s">
        <v>262</v>
      </c>
      <c r="C72" s="1">
        <v>1</v>
      </c>
      <c r="D72" s="1">
        <v>1.44</v>
      </c>
      <c r="E72" s="1">
        <v>1.3679999999999999</v>
      </c>
      <c r="F72" s="1">
        <v>1.3679999999999999</v>
      </c>
      <c r="G72" s="1">
        <v>1.3679999999999999</v>
      </c>
      <c r="H72" s="1">
        <v>1.3679999999999999</v>
      </c>
      <c r="I72" s="1">
        <v>1.3679999999999999</v>
      </c>
      <c r="J72" s="1">
        <v>1.3679999999999999</v>
      </c>
      <c r="K72" s="1">
        <v>1.3679999999999999</v>
      </c>
    </row>
    <row r="73" spans="1:11">
      <c r="A73" s="1" t="s">
        <v>413</v>
      </c>
      <c r="B73" s="1" t="s">
        <v>263</v>
      </c>
      <c r="C73" s="1">
        <v>1</v>
      </c>
      <c r="D73" s="1">
        <v>1.44</v>
      </c>
      <c r="E73" s="1">
        <v>1.3679999999999999</v>
      </c>
      <c r="F73" s="1">
        <v>1.3679999999999999</v>
      </c>
      <c r="G73" s="1">
        <v>1.3679999999999999</v>
      </c>
      <c r="H73" s="1">
        <v>1.3679999999999999</v>
      </c>
      <c r="I73" s="1">
        <v>1.3679999999999999</v>
      </c>
      <c r="J73" s="1">
        <v>1.3679999999999999</v>
      </c>
      <c r="K73" s="1">
        <v>1.3679999999999999</v>
      </c>
    </row>
    <row r="74" spans="1:11">
      <c r="A74" s="1" t="s">
        <v>413</v>
      </c>
      <c r="B74" s="1" t="s">
        <v>269</v>
      </c>
      <c r="C74" s="1">
        <v>1</v>
      </c>
      <c r="D74" s="1">
        <v>1.44</v>
      </c>
      <c r="E74" s="1">
        <v>1.224</v>
      </c>
      <c r="F74" s="1">
        <v>1.224</v>
      </c>
      <c r="G74" s="1">
        <v>1.224</v>
      </c>
      <c r="H74" s="1">
        <v>1.224</v>
      </c>
      <c r="I74" s="1">
        <v>1.224</v>
      </c>
      <c r="J74" s="1">
        <v>1.224</v>
      </c>
      <c r="K74" s="1">
        <v>1.224</v>
      </c>
    </row>
    <row r="75" spans="1:11">
      <c r="A75" s="1" t="s">
        <v>413</v>
      </c>
      <c r="B75" s="1" t="s">
        <v>260</v>
      </c>
      <c r="C75" s="1">
        <v>1</v>
      </c>
      <c r="D75" s="1">
        <v>1.44</v>
      </c>
      <c r="E75" s="1">
        <v>1.3679999999999999</v>
      </c>
      <c r="F75" s="1">
        <v>1.3679999999999999</v>
      </c>
      <c r="G75" s="1">
        <v>1.3679999999999999</v>
      </c>
      <c r="H75" s="1">
        <v>1.3679999999999999</v>
      </c>
      <c r="I75" s="1">
        <v>1.3679999999999999</v>
      </c>
      <c r="J75" s="1">
        <v>1.3679999999999999</v>
      </c>
      <c r="K75" s="1">
        <v>1.3679999999999999</v>
      </c>
    </row>
    <row r="76" spans="1:11">
      <c r="A76" s="1" t="s">
        <v>413</v>
      </c>
      <c r="B76" s="1" t="s">
        <v>261</v>
      </c>
      <c r="C76" s="1">
        <v>1</v>
      </c>
      <c r="D76" s="1">
        <v>1.44</v>
      </c>
      <c r="E76" s="1">
        <v>1.3679999999999999</v>
      </c>
      <c r="F76" s="1">
        <v>1.3679999999999999</v>
      </c>
      <c r="G76" s="1">
        <v>1.3679999999999999</v>
      </c>
      <c r="H76" s="1">
        <v>1.3679999999999999</v>
      </c>
      <c r="I76" s="1">
        <v>1.3679999999999999</v>
      </c>
      <c r="J76" s="1">
        <v>1.3679999999999999</v>
      </c>
      <c r="K76" s="1">
        <v>1.3679999999999999</v>
      </c>
    </row>
    <row r="77" spans="1:11">
      <c r="A77" s="1" t="s">
        <v>413</v>
      </c>
      <c r="B77" s="1" t="s">
        <v>264</v>
      </c>
      <c r="C77" s="1">
        <v>1</v>
      </c>
      <c r="D77" s="1">
        <v>1.44</v>
      </c>
      <c r="E77" s="1">
        <v>1.3679999999999999</v>
      </c>
      <c r="F77" s="1">
        <v>1.3679999999999999</v>
      </c>
      <c r="G77" s="1">
        <v>1.3679999999999999</v>
      </c>
      <c r="H77" s="1">
        <v>1.3679999999999999</v>
      </c>
      <c r="I77" s="1">
        <v>1.3679999999999999</v>
      </c>
      <c r="J77" s="1">
        <v>1.3679999999999999</v>
      </c>
      <c r="K77" s="1">
        <v>1.3679999999999999</v>
      </c>
    </row>
    <row r="78" spans="1:11">
      <c r="A78" s="1" t="s">
        <v>413</v>
      </c>
      <c r="B78" s="1" t="s">
        <v>265</v>
      </c>
      <c r="C78" s="1">
        <v>1</v>
      </c>
      <c r="D78" s="1">
        <v>1.44</v>
      </c>
      <c r="E78" s="1">
        <v>1.3679999999999999</v>
      </c>
      <c r="F78" s="1">
        <v>1.3679999999999999</v>
      </c>
      <c r="G78" s="1">
        <v>1.3679999999999999</v>
      </c>
      <c r="H78" s="1">
        <v>1.3679999999999999</v>
      </c>
      <c r="I78" s="1">
        <v>1.3679999999999999</v>
      </c>
      <c r="J78" s="1">
        <v>1.3679999999999999</v>
      </c>
      <c r="K78" s="1">
        <v>1.3679999999999999</v>
      </c>
    </row>
    <row r="79" spans="1:11">
      <c r="A79" s="1" t="s">
        <v>413</v>
      </c>
      <c r="B79" s="1" t="s">
        <v>257</v>
      </c>
      <c r="C79" s="1">
        <v>1</v>
      </c>
      <c r="D79" s="1">
        <v>1.44</v>
      </c>
      <c r="E79" s="1">
        <v>1.3679999999999999</v>
      </c>
      <c r="F79" s="1">
        <v>1.3679999999999999</v>
      </c>
      <c r="G79" s="1">
        <v>1.3679999999999999</v>
      </c>
      <c r="H79" s="1">
        <v>1.3679999999999999</v>
      </c>
      <c r="I79" s="1">
        <v>1.3679999999999999</v>
      </c>
      <c r="J79" s="1">
        <v>1.3679999999999999</v>
      </c>
      <c r="K79" s="1">
        <v>1.3679999999999999</v>
      </c>
    </row>
    <row r="80" spans="1:11">
      <c r="A80" s="1" t="s">
        <v>413</v>
      </c>
      <c r="B80" s="1" t="s">
        <v>258</v>
      </c>
      <c r="C80" s="1">
        <v>1</v>
      </c>
      <c r="D80" s="1">
        <v>1.44</v>
      </c>
      <c r="E80" s="1">
        <v>1.3679999999999999</v>
      </c>
      <c r="F80" s="1">
        <v>1.3679999999999999</v>
      </c>
      <c r="G80" s="1">
        <v>1.3679999999999999</v>
      </c>
      <c r="H80" s="1">
        <v>1.3679999999999999</v>
      </c>
      <c r="I80" s="1">
        <v>1.3679999999999999</v>
      </c>
      <c r="J80" s="1">
        <v>1.3679999999999999</v>
      </c>
      <c r="K80" s="1">
        <v>1.3679999999999999</v>
      </c>
    </row>
    <row r="81" spans="1:11">
      <c r="A81" s="1" t="s">
        <v>413</v>
      </c>
      <c r="B81" s="1" t="s">
        <v>259</v>
      </c>
      <c r="C81" s="1">
        <v>1</v>
      </c>
      <c r="D81" s="1">
        <v>1.44</v>
      </c>
      <c r="E81" s="1">
        <v>1.3679999999999999</v>
      </c>
      <c r="F81" s="1">
        <v>1.3679999999999999</v>
      </c>
      <c r="G81" s="1">
        <v>1.3679999999999999</v>
      </c>
      <c r="H81" s="1">
        <v>1.3679999999999999</v>
      </c>
      <c r="I81" s="1">
        <v>1.3679999999999999</v>
      </c>
      <c r="J81" s="1">
        <v>1.3679999999999999</v>
      </c>
      <c r="K81" s="1">
        <v>1.3679999999999999</v>
      </c>
    </row>
    <row r="82" spans="1:11">
      <c r="A82" s="1" t="s">
        <v>413</v>
      </c>
      <c r="B82" s="1" t="s">
        <v>270</v>
      </c>
      <c r="C82" s="1">
        <v>1</v>
      </c>
      <c r="D82" s="1">
        <v>1.44</v>
      </c>
      <c r="E82" s="1">
        <v>1.1519999999999999</v>
      </c>
      <c r="F82" s="1">
        <v>1.1519999999999999</v>
      </c>
      <c r="G82" s="1">
        <v>1.1519999999999999</v>
      </c>
      <c r="H82" s="1">
        <v>1.1519999999999999</v>
      </c>
      <c r="I82" s="1">
        <v>1.1519999999999999</v>
      </c>
      <c r="J82" s="1">
        <v>1.1519999999999999</v>
      </c>
      <c r="K82" s="1">
        <v>1.1519999999999999</v>
      </c>
    </row>
    <row r="83" spans="1:11">
      <c r="A83" s="1" t="s">
        <v>413</v>
      </c>
      <c r="B83" s="1" t="s">
        <v>267</v>
      </c>
      <c r="C83" s="1">
        <v>1</v>
      </c>
      <c r="D83" s="1">
        <v>1.44</v>
      </c>
      <c r="E83" s="1">
        <v>1.1519999999999999</v>
      </c>
      <c r="F83" s="1">
        <v>1.1519999999999999</v>
      </c>
      <c r="G83" s="1">
        <v>1.1519999999999999</v>
      </c>
      <c r="H83" s="1">
        <v>1.1519999999999999</v>
      </c>
      <c r="I83" s="1">
        <v>1.1519999999999999</v>
      </c>
      <c r="J83" s="1">
        <v>1.1519999999999999</v>
      </c>
      <c r="K83" s="1">
        <v>1.1519999999999999</v>
      </c>
    </row>
    <row r="84" spans="1:11">
      <c r="A84" s="1" t="s">
        <v>413</v>
      </c>
      <c r="B84" s="1" t="s">
        <v>286</v>
      </c>
      <c r="C84" s="1">
        <v>1</v>
      </c>
      <c r="D84" s="1">
        <v>5.1769252737737244</v>
      </c>
      <c r="E84" s="1">
        <v>4.6817411171518906</v>
      </c>
      <c r="F84" s="1">
        <v>4.9630957515961134</v>
      </c>
      <c r="G84" s="1">
        <v>5.2444503860403389</v>
      </c>
      <c r="H84" s="1">
        <v>5.5258050204845608</v>
      </c>
      <c r="I84" s="1">
        <v>5.8071596549287872</v>
      </c>
      <c r="J84" s="1">
        <v>6.0885142893730091</v>
      </c>
      <c r="K84" s="1">
        <v>6.3698689238172337</v>
      </c>
    </row>
    <row r="85" spans="1:11">
      <c r="A85" s="1" t="s">
        <v>413</v>
      </c>
      <c r="B85" s="1" t="s">
        <v>281</v>
      </c>
      <c r="C85" s="1">
        <v>1</v>
      </c>
      <c r="D85" s="1">
        <v>3.3849126790058968</v>
      </c>
      <c r="E85" s="1">
        <v>3.0611384227531588</v>
      </c>
      <c r="F85" s="1">
        <v>3.2451010683513051</v>
      </c>
      <c r="G85" s="1">
        <v>3.4290637139494518</v>
      </c>
      <c r="H85" s="1">
        <v>3.6130263595475975</v>
      </c>
      <c r="I85" s="1">
        <v>3.7969890051457447</v>
      </c>
      <c r="J85" s="1">
        <v>3.9809516507438905</v>
      </c>
      <c r="K85" s="1">
        <v>4.1649142963420376</v>
      </c>
    </row>
    <row r="86" spans="1:11">
      <c r="A86" s="1" t="s">
        <v>413</v>
      </c>
      <c r="B86" s="1" t="s">
        <v>284</v>
      </c>
      <c r="C86" s="1">
        <v>1</v>
      </c>
      <c r="D86" s="1">
        <v>9.2576370810399116</v>
      </c>
      <c r="E86" s="1">
        <v>8.3721239689404428</v>
      </c>
      <c r="F86" s="1">
        <v>8.8752564189969583</v>
      </c>
      <c r="G86" s="1">
        <v>9.3783888690534774</v>
      </c>
      <c r="H86" s="1">
        <v>9.8815213191099911</v>
      </c>
      <c r="I86" s="1">
        <v>10.38465376916651</v>
      </c>
      <c r="J86" s="1">
        <v>10.887786219223026</v>
      </c>
      <c r="K86" s="1">
        <v>11.390918669279545</v>
      </c>
    </row>
    <row r="87" spans="1:11">
      <c r="A87" s="1" t="s">
        <v>413</v>
      </c>
      <c r="B87" s="1" t="s">
        <v>283</v>
      </c>
      <c r="C87" s="1">
        <v>1</v>
      </c>
      <c r="D87" s="1">
        <v>3.9822502105951729</v>
      </c>
      <c r="E87" s="1">
        <v>3.6013393208860696</v>
      </c>
      <c r="F87" s="1">
        <v>3.8177659627662415</v>
      </c>
      <c r="G87" s="1">
        <v>4.0341926046464138</v>
      </c>
      <c r="H87" s="1">
        <v>4.2506192465265853</v>
      </c>
      <c r="I87" s="1">
        <v>4.4670458884067585</v>
      </c>
      <c r="J87" s="1">
        <v>4.68347253028693</v>
      </c>
      <c r="K87" s="1">
        <v>4.8998991721671032</v>
      </c>
    </row>
    <row r="88" spans="1:11">
      <c r="A88" s="1" t="s">
        <v>413</v>
      </c>
      <c r="B88" s="1" t="s">
        <v>285</v>
      </c>
      <c r="C88" s="1">
        <v>1</v>
      </c>
      <c r="D88" s="1">
        <v>14.68136062979276</v>
      </c>
      <c r="E88" s="1">
        <v>13.277056569551714</v>
      </c>
      <c r="F88" s="1">
        <v>14.074956603779583</v>
      </c>
      <c r="G88" s="1">
        <v>14.872856638007452</v>
      </c>
      <c r="H88" s="1">
        <v>15.670756672235314</v>
      </c>
      <c r="I88" s="1">
        <v>16.468656706463189</v>
      </c>
      <c r="J88" s="1">
        <v>17.266556740691051</v>
      </c>
      <c r="K88" s="1">
        <v>18.06445677491892</v>
      </c>
    </row>
    <row r="89" spans="1:11">
      <c r="A89" s="1" t="s">
        <v>413</v>
      </c>
      <c r="B89" s="1" t="s">
        <v>282</v>
      </c>
      <c r="C89" s="1">
        <v>1</v>
      </c>
      <c r="D89" s="1">
        <v>3.5840251895356556</v>
      </c>
      <c r="E89" s="1">
        <v>3.241205388797463</v>
      </c>
      <c r="F89" s="1">
        <v>3.4359893664896171</v>
      </c>
      <c r="G89" s="1">
        <v>3.6307733441817724</v>
      </c>
      <c r="H89" s="1">
        <v>3.8255573218739269</v>
      </c>
      <c r="I89" s="1">
        <v>4.0203412995660832</v>
      </c>
      <c r="J89" s="1">
        <v>4.2151252772582364</v>
      </c>
      <c r="K89" s="1">
        <v>4.4099092549503922</v>
      </c>
    </row>
    <row r="90" spans="1:11">
      <c r="A90" s="1" t="s">
        <v>413</v>
      </c>
      <c r="B90" s="1" t="s">
        <v>288</v>
      </c>
      <c r="C90" s="1">
        <v>1</v>
      </c>
      <c r="D90" s="1">
        <v>6.6347195442440539</v>
      </c>
      <c r="E90" s="1">
        <v>5.2319502691753117</v>
      </c>
      <c r="F90" s="1">
        <v>6.1797673469244625</v>
      </c>
      <c r="G90" s="1">
        <v>7.1275844246736133</v>
      </c>
      <c r="H90" s="1">
        <v>7.3171478402234413</v>
      </c>
      <c r="I90" s="1">
        <v>7.5067112557732729</v>
      </c>
      <c r="J90" s="1">
        <v>7.6962746713231027</v>
      </c>
      <c r="K90" s="1">
        <v>7.8858380868729334</v>
      </c>
    </row>
    <row r="91" spans="1:11">
      <c r="A91" s="1" t="s">
        <v>413</v>
      </c>
      <c r="B91" s="1" t="s">
        <v>89</v>
      </c>
      <c r="C91" s="1">
        <v>1</v>
      </c>
      <c r="D91" s="1">
        <v>2.3246656378600821</v>
      </c>
      <c r="E91" s="1">
        <v>1.4133967078189302</v>
      </c>
      <c r="F91" s="1">
        <v>1.3427268724279835</v>
      </c>
      <c r="G91" s="1">
        <v>1.2755905288065845</v>
      </c>
      <c r="H91" s="1">
        <v>1.2118110023662549</v>
      </c>
      <c r="I91" s="1">
        <v>1.1512204522479421</v>
      </c>
      <c r="J91" s="1">
        <v>1.0936594296355451</v>
      </c>
      <c r="K91" s="1">
        <v>1.0389764581537679</v>
      </c>
    </row>
    <row r="92" spans="1:11">
      <c r="A92" s="1" t="s">
        <v>414</v>
      </c>
      <c r="B92" s="1" t="s">
        <v>89</v>
      </c>
      <c r="C92" s="1">
        <v>1</v>
      </c>
      <c r="D92" s="1">
        <v>2.3246656378600821</v>
      </c>
      <c r="E92" s="1">
        <v>1.4133967078189302</v>
      </c>
      <c r="F92" s="1">
        <v>1.3427268724279835</v>
      </c>
      <c r="G92" s="1">
        <v>1.2755905288065845</v>
      </c>
      <c r="H92" s="1">
        <v>1.2118110023662549</v>
      </c>
      <c r="I92" s="1">
        <v>1.1512204522479421</v>
      </c>
      <c r="J92" s="1">
        <v>1.0936594296355451</v>
      </c>
      <c r="K92" s="1">
        <v>1.0389764581537679</v>
      </c>
    </row>
    <row r="93" spans="1:11">
      <c r="A93" s="1" t="s">
        <v>413</v>
      </c>
      <c r="B93" s="1" t="s">
        <v>90</v>
      </c>
      <c r="C93" s="1">
        <v>1</v>
      </c>
      <c r="D93" s="1">
        <v>3.1104681069958846</v>
      </c>
      <c r="E93" s="1">
        <v>1.8911646090534981</v>
      </c>
      <c r="F93" s="1">
        <v>1.7966063786008233</v>
      </c>
      <c r="G93" s="1">
        <v>1.7067760596707817</v>
      </c>
      <c r="H93" s="1">
        <v>1.6214372566872428</v>
      </c>
      <c r="I93" s="1">
        <v>1.5403653938528803</v>
      </c>
      <c r="J93" s="1">
        <v>1.4633471241602365</v>
      </c>
      <c r="K93" s="1">
        <v>1.3901797679522245</v>
      </c>
    </row>
    <row r="94" spans="1:11">
      <c r="A94" s="1" t="s">
        <v>414</v>
      </c>
      <c r="B94" s="1" t="s">
        <v>90</v>
      </c>
      <c r="C94" s="1">
        <v>1</v>
      </c>
      <c r="D94" s="1">
        <v>3.1104681069958846</v>
      </c>
      <c r="E94" s="1">
        <v>1.8911646090534981</v>
      </c>
      <c r="F94" s="1">
        <v>1.7966063786008233</v>
      </c>
      <c r="G94" s="1">
        <v>1.7067760596707817</v>
      </c>
      <c r="H94" s="1">
        <v>1.6214372566872428</v>
      </c>
      <c r="I94" s="1">
        <v>1.5403653938528803</v>
      </c>
      <c r="J94" s="1">
        <v>1.4633471241602365</v>
      </c>
      <c r="K94" s="1">
        <v>1.3901797679522245</v>
      </c>
    </row>
    <row r="95" spans="1:11">
      <c r="A95" s="8" t="s">
        <v>413</v>
      </c>
      <c r="B95" s="20" t="s">
        <v>309</v>
      </c>
      <c r="C95" s="1">
        <v>1</v>
      </c>
      <c r="D95" s="1">
        <v>1.44</v>
      </c>
      <c r="E95" s="1">
        <v>1.1519999999999999</v>
      </c>
      <c r="F95" s="1">
        <v>1.1519999999999999</v>
      </c>
      <c r="G95" s="1">
        <v>1.1519999999999999</v>
      </c>
      <c r="H95" s="1">
        <v>1.1519999999999999</v>
      </c>
      <c r="I95" s="1">
        <v>1.1519999999999999</v>
      </c>
      <c r="J95" s="1">
        <v>1.1519999999999999</v>
      </c>
      <c r="K95" s="1">
        <v>1.1519999999999999</v>
      </c>
    </row>
    <row r="96" spans="1:11">
      <c r="A96" s="8" t="s">
        <v>413</v>
      </c>
      <c r="B96" s="20" t="s">
        <v>310</v>
      </c>
      <c r="C96" s="1">
        <v>1</v>
      </c>
      <c r="D96" s="1">
        <v>1.44</v>
      </c>
      <c r="E96" s="1">
        <v>1.1519999999999999</v>
      </c>
      <c r="F96" s="1">
        <v>1.1519999999999999</v>
      </c>
      <c r="G96" s="1">
        <v>1.1519999999999999</v>
      </c>
      <c r="H96" s="1">
        <v>1.1519999999999999</v>
      </c>
      <c r="I96" s="1">
        <v>1.1519999999999999</v>
      </c>
      <c r="J96" s="1">
        <v>1.1519999999999999</v>
      </c>
      <c r="K96" s="1">
        <v>1.1519999999999999</v>
      </c>
    </row>
    <row r="97" spans="1:11">
      <c r="A97" s="11" t="s">
        <v>413</v>
      </c>
      <c r="B97" s="1" t="s">
        <v>311</v>
      </c>
      <c r="C97" s="1">
        <v>1</v>
      </c>
      <c r="D97" s="1">
        <v>99</v>
      </c>
      <c r="E97" s="1">
        <v>50</v>
      </c>
      <c r="F97" s="1">
        <v>35</v>
      </c>
      <c r="G97" s="1">
        <v>29</v>
      </c>
      <c r="H97" s="1">
        <v>23</v>
      </c>
      <c r="I97" s="1">
        <v>17</v>
      </c>
      <c r="J97" s="1">
        <v>17</v>
      </c>
      <c r="K97" s="1">
        <v>17</v>
      </c>
    </row>
    <row r="168" spans="4:11">
      <c r="D168" s="28"/>
      <c r="E168" s="28"/>
      <c r="F168" s="28"/>
      <c r="G168" s="28"/>
      <c r="H168" s="28"/>
      <c r="I168" s="28"/>
      <c r="J168" s="28"/>
      <c r="K168" s="28"/>
    </row>
    <row r="169" spans="4:11">
      <c r="D169" s="28"/>
      <c r="E169" s="28"/>
      <c r="F169" s="28"/>
      <c r="G169" s="28"/>
      <c r="H169" s="28"/>
      <c r="I169" s="28"/>
      <c r="J169" s="28"/>
      <c r="K169" s="28"/>
    </row>
    <row r="170" spans="4:11">
      <c r="D170" s="28"/>
      <c r="E170" s="28"/>
      <c r="F170" s="28"/>
      <c r="G170" s="28"/>
      <c r="H170" s="28"/>
      <c r="I170" s="28"/>
      <c r="J170" s="28"/>
      <c r="K170" s="28"/>
    </row>
    <row r="203" spans="4:11">
      <c r="D203" s="28"/>
      <c r="E203" s="28"/>
      <c r="F203" s="28"/>
      <c r="G203" s="28"/>
      <c r="H203" s="28"/>
      <c r="I203" s="28"/>
      <c r="J203" s="28"/>
      <c r="K203" s="28"/>
    </row>
    <row r="214" spans="1:2">
      <c r="A214" s="8"/>
      <c r="B214" s="20"/>
    </row>
    <row r="215" spans="1:2">
      <c r="A215" s="8"/>
      <c r="B215" s="20"/>
    </row>
    <row r="216" spans="1:2">
      <c r="A216" s="11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8"/>
  <dimension ref="A1:I21"/>
  <sheetViews>
    <sheetView workbookViewId="0">
      <selection activeCell="A4" sqref="A4"/>
    </sheetView>
  </sheetViews>
  <sheetFormatPr defaultColWidth="11.5703125" defaultRowHeight="15"/>
  <cols>
    <col min="1" max="7" width="11.5703125" style="1"/>
    <col min="8" max="8" width="13.42578125" style="1" customWidth="1"/>
    <col min="9" max="16384" width="11.5703125" style="1"/>
  </cols>
  <sheetData>
    <row r="1" spans="1:9">
      <c r="A1" s="1" t="s">
        <v>336</v>
      </c>
    </row>
    <row r="2" spans="1:9">
      <c r="A2" s="1" t="s">
        <v>2</v>
      </c>
    </row>
    <row r="3" spans="1:9">
      <c r="A3" s="1" t="s">
        <v>341</v>
      </c>
    </row>
    <row r="5" spans="1:9">
      <c r="A5" s="1" t="s">
        <v>28</v>
      </c>
      <c r="B5" s="1">
        <v>2015</v>
      </c>
      <c r="C5" s="1">
        <v>2020</v>
      </c>
      <c r="D5" s="1">
        <v>2025</v>
      </c>
      <c r="E5" s="1">
        <v>2030</v>
      </c>
      <c r="F5" s="1">
        <v>2035</v>
      </c>
      <c r="G5" s="1">
        <v>2040</v>
      </c>
      <c r="H5" s="1">
        <v>2045</v>
      </c>
      <c r="I5" s="1">
        <v>2050</v>
      </c>
    </row>
    <row r="6" spans="1:9">
      <c r="A6" s="1" t="s">
        <v>69</v>
      </c>
      <c r="B6" s="1">
        <v>0.15104166666666666</v>
      </c>
      <c r="C6" s="1">
        <v>0.15104166666666666</v>
      </c>
      <c r="D6" s="1">
        <v>0.15104166666666666</v>
      </c>
      <c r="E6" s="1">
        <v>0.15104166666666666</v>
      </c>
      <c r="F6" s="1">
        <v>0.15104166666666666</v>
      </c>
      <c r="G6" s="1">
        <v>0.15104166666666666</v>
      </c>
      <c r="H6" s="1">
        <v>0.15104166666666666</v>
      </c>
      <c r="I6" s="1">
        <v>0.15104166666666666</v>
      </c>
    </row>
    <row r="7" spans="1:9">
      <c r="A7" s="1" t="s">
        <v>70</v>
      </c>
      <c r="B7" s="1">
        <v>1.5625E-2</v>
      </c>
      <c r="C7" s="1">
        <v>1.5625E-2</v>
      </c>
      <c r="D7" s="1">
        <v>1.5625E-2</v>
      </c>
      <c r="E7" s="1">
        <v>1.5625E-2</v>
      </c>
      <c r="F7" s="1">
        <v>1.5625E-2</v>
      </c>
      <c r="G7" s="1">
        <v>1.5625E-2</v>
      </c>
      <c r="H7" s="1">
        <v>1.5625E-2</v>
      </c>
      <c r="I7" s="1">
        <v>1.5625E-2</v>
      </c>
    </row>
    <row r="8" spans="1:9">
      <c r="A8" s="1" t="s">
        <v>71</v>
      </c>
      <c r="B8" s="1">
        <v>4.1666666666666664E-2</v>
      </c>
      <c r="C8" s="1">
        <v>4.1666666666666664E-2</v>
      </c>
      <c r="D8" s="1">
        <v>4.1666666666666664E-2</v>
      </c>
      <c r="E8" s="1">
        <v>4.1666666666666664E-2</v>
      </c>
      <c r="F8" s="1">
        <v>4.1666666666666664E-2</v>
      </c>
      <c r="G8" s="1">
        <v>4.1666666666666664E-2</v>
      </c>
      <c r="H8" s="1">
        <v>4.1666666666666664E-2</v>
      </c>
      <c r="I8" s="1">
        <v>4.1666666666666664E-2</v>
      </c>
    </row>
    <row r="9" spans="1:9">
      <c r="A9" s="1" t="s">
        <v>68</v>
      </c>
      <c r="B9" s="1">
        <v>4.1666666666666664E-2</v>
      </c>
      <c r="C9" s="1">
        <v>4.1666666666666664E-2</v>
      </c>
      <c r="D9" s="1">
        <v>4.1666666666666664E-2</v>
      </c>
      <c r="E9" s="1">
        <v>4.1666666666666664E-2</v>
      </c>
      <c r="F9" s="1">
        <v>4.1666666666666664E-2</v>
      </c>
      <c r="G9" s="1">
        <v>4.1666666666666664E-2</v>
      </c>
      <c r="H9" s="1">
        <v>4.1666666666666664E-2</v>
      </c>
      <c r="I9" s="1">
        <v>4.1666666666666664E-2</v>
      </c>
    </row>
    <row r="10" spans="1:9">
      <c r="A10" s="1" t="s">
        <v>72</v>
      </c>
      <c r="B10" s="1">
        <v>8.3333333333333329E-2</v>
      </c>
      <c r="C10" s="1">
        <v>8.3333333333333329E-2</v>
      </c>
      <c r="D10" s="1">
        <v>8.3333333333333329E-2</v>
      </c>
      <c r="E10" s="1">
        <v>8.3333333333333329E-2</v>
      </c>
      <c r="F10" s="1">
        <v>8.3333333333333329E-2</v>
      </c>
      <c r="G10" s="1">
        <v>8.3333333333333329E-2</v>
      </c>
      <c r="H10" s="1">
        <v>8.3333333333333329E-2</v>
      </c>
      <c r="I10" s="1">
        <v>8.3333333333333329E-2</v>
      </c>
    </row>
    <row r="11" spans="1:9">
      <c r="A11" s="1" t="s">
        <v>73</v>
      </c>
      <c r="B11" s="1">
        <v>3.125E-2</v>
      </c>
      <c r="C11" s="1">
        <v>3.125E-2</v>
      </c>
      <c r="D11" s="1">
        <v>3.125E-2</v>
      </c>
      <c r="E11" s="1">
        <v>3.125E-2</v>
      </c>
      <c r="F11" s="1">
        <v>3.125E-2</v>
      </c>
      <c r="G11" s="1">
        <v>3.125E-2</v>
      </c>
      <c r="H11" s="1">
        <v>3.125E-2</v>
      </c>
      <c r="I11" s="1">
        <v>3.125E-2</v>
      </c>
    </row>
    <row r="12" spans="1:9">
      <c r="A12" s="1" t="s">
        <v>74</v>
      </c>
      <c r="B12" s="1">
        <v>8.3333333333333329E-2</v>
      </c>
      <c r="C12" s="1">
        <v>8.3333333333333329E-2</v>
      </c>
      <c r="D12" s="1">
        <v>8.3333333333333329E-2</v>
      </c>
      <c r="E12" s="1">
        <v>8.3333333333333329E-2</v>
      </c>
      <c r="F12" s="1">
        <v>8.3333333333333329E-2</v>
      </c>
      <c r="G12" s="1">
        <v>8.3333333333333329E-2</v>
      </c>
      <c r="H12" s="1">
        <v>8.3333333333333329E-2</v>
      </c>
      <c r="I12" s="1">
        <v>8.3333333333333329E-2</v>
      </c>
    </row>
    <row r="13" spans="1:9">
      <c r="A13" s="1" t="s">
        <v>75</v>
      </c>
      <c r="B13" s="1">
        <v>5.2083333333333336E-2</v>
      </c>
      <c r="C13" s="1">
        <v>5.2083333333333336E-2</v>
      </c>
      <c r="D13" s="1">
        <v>5.2083333333333336E-2</v>
      </c>
      <c r="E13" s="1">
        <v>5.2083333333333336E-2</v>
      </c>
      <c r="F13" s="1">
        <v>5.2083333333333336E-2</v>
      </c>
      <c r="G13" s="1">
        <v>5.2083333333333336E-2</v>
      </c>
      <c r="H13" s="1">
        <v>5.2083333333333336E-2</v>
      </c>
      <c r="I13" s="1">
        <v>5.2083333333333336E-2</v>
      </c>
    </row>
    <row r="14" spans="1:9">
      <c r="A14" s="1" t="s">
        <v>76</v>
      </c>
      <c r="B14" s="1">
        <v>9.8958333333333329E-2</v>
      </c>
      <c r="C14" s="1">
        <v>9.8958333333333329E-2</v>
      </c>
      <c r="D14" s="1">
        <v>9.8958333333333329E-2</v>
      </c>
      <c r="E14" s="1">
        <v>9.8958333333333329E-2</v>
      </c>
      <c r="F14" s="1">
        <v>9.8958333333333329E-2</v>
      </c>
      <c r="G14" s="1">
        <v>9.8958333333333329E-2</v>
      </c>
      <c r="H14" s="1">
        <v>9.8958333333333329E-2</v>
      </c>
      <c r="I14" s="1">
        <v>9.8958333333333329E-2</v>
      </c>
    </row>
    <row r="15" spans="1:9">
      <c r="A15" s="1" t="s">
        <v>77</v>
      </c>
      <c r="B15" s="1">
        <v>2.0833333333333332E-2</v>
      </c>
      <c r="C15" s="1">
        <v>2.0833333333333332E-2</v>
      </c>
      <c r="D15" s="1">
        <v>2.0833333333333332E-2</v>
      </c>
      <c r="E15" s="1">
        <v>2.0833333333333332E-2</v>
      </c>
      <c r="F15" s="1">
        <v>2.0833333333333332E-2</v>
      </c>
      <c r="G15" s="1">
        <v>2.0833333333333332E-2</v>
      </c>
      <c r="H15" s="1">
        <v>2.0833333333333332E-2</v>
      </c>
      <c r="I15" s="1">
        <v>2.0833333333333332E-2</v>
      </c>
    </row>
    <row r="16" spans="1:9">
      <c r="A16" s="1" t="s">
        <v>78</v>
      </c>
      <c r="B16" s="1">
        <v>7.2916666666666671E-2</v>
      </c>
      <c r="C16" s="1">
        <v>7.2916666666666671E-2</v>
      </c>
      <c r="D16" s="1">
        <v>7.2916666666666671E-2</v>
      </c>
      <c r="E16" s="1">
        <v>7.2916666666666671E-2</v>
      </c>
      <c r="F16" s="1">
        <v>7.2916666666666671E-2</v>
      </c>
      <c r="G16" s="1">
        <v>7.2916666666666671E-2</v>
      </c>
      <c r="H16" s="1">
        <v>7.2916666666666671E-2</v>
      </c>
      <c r="I16" s="1">
        <v>7.2916666666666671E-2</v>
      </c>
    </row>
    <row r="17" spans="1:9">
      <c r="A17" s="1" t="s">
        <v>79</v>
      </c>
      <c r="B17" s="1">
        <v>5.7291666666666664E-2</v>
      </c>
      <c r="C17" s="1">
        <v>5.7291666666666664E-2</v>
      </c>
      <c r="D17" s="1">
        <v>5.7291666666666664E-2</v>
      </c>
      <c r="E17" s="1">
        <v>5.7291666666666664E-2</v>
      </c>
      <c r="F17" s="1">
        <v>5.7291666666666664E-2</v>
      </c>
      <c r="G17" s="1">
        <v>5.7291666666666664E-2</v>
      </c>
      <c r="H17" s="1">
        <v>5.7291666666666664E-2</v>
      </c>
      <c r="I17" s="1">
        <v>5.7291666666666664E-2</v>
      </c>
    </row>
    <row r="18" spans="1:9">
      <c r="A18" s="1" t="s">
        <v>80</v>
      </c>
      <c r="B18" s="1">
        <v>0.16145833333333334</v>
      </c>
      <c r="C18" s="1">
        <v>0.16145833333333334</v>
      </c>
      <c r="D18" s="1">
        <v>0.16145833333333334</v>
      </c>
      <c r="E18" s="1">
        <v>0.16145833333333334</v>
      </c>
      <c r="F18" s="1">
        <v>0.16145833333333334</v>
      </c>
      <c r="G18" s="1">
        <v>0.16145833333333334</v>
      </c>
      <c r="H18" s="1">
        <v>0.16145833333333334</v>
      </c>
      <c r="I18" s="1">
        <v>0.16145833333333334</v>
      </c>
    </row>
    <row r="19" spans="1:9">
      <c r="A19" s="1" t="s">
        <v>81</v>
      </c>
      <c r="B19" s="1">
        <v>3.6458333333333336E-2</v>
      </c>
      <c r="C19" s="1">
        <v>3.6458333333333336E-2</v>
      </c>
      <c r="D19" s="1">
        <v>3.6458333333333336E-2</v>
      </c>
      <c r="E19" s="1">
        <v>3.6458333333333336E-2</v>
      </c>
      <c r="F19" s="1">
        <v>3.6458333333333336E-2</v>
      </c>
      <c r="G19" s="1">
        <v>3.6458333333333336E-2</v>
      </c>
      <c r="H19" s="1">
        <v>3.6458333333333336E-2</v>
      </c>
      <c r="I19" s="1">
        <v>3.6458333333333336E-2</v>
      </c>
    </row>
    <row r="20" spans="1:9">
      <c r="A20" s="1" t="s">
        <v>82</v>
      </c>
      <c r="B20" s="1">
        <v>2.6041666666666668E-2</v>
      </c>
      <c r="C20" s="1">
        <v>2.6041666666666668E-2</v>
      </c>
      <c r="D20" s="1">
        <v>2.6041666666666668E-2</v>
      </c>
      <c r="E20" s="1">
        <v>2.6041666666666668E-2</v>
      </c>
      <c r="F20" s="1">
        <v>2.6041666666666668E-2</v>
      </c>
      <c r="G20" s="1">
        <v>2.6041666666666668E-2</v>
      </c>
      <c r="H20" s="1">
        <v>2.6041666666666668E-2</v>
      </c>
      <c r="I20" s="1">
        <v>2.6041666666666668E-2</v>
      </c>
    </row>
    <row r="21" spans="1:9">
      <c r="A21" s="1" t="s">
        <v>83</v>
      </c>
      <c r="B21" s="1">
        <v>2.6041666666666668E-2</v>
      </c>
      <c r="C21" s="1">
        <v>2.6041666666666668E-2</v>
      </c>
      <c r="D21" s="1">
        <v>2.6041666666666668E-2</v>
      </c>
      <c r="E21" s="1">
        <v>2.6041666666666668E-2</v>
      </c>
      <c r="F21" s="1">
        <v>2.6041666666666668E-2</v>
      </c>
      <c r="G21" s="1">
        <v>2.6041666666666668E-2</v>
      </c>
      <c r="H21" s="1">
        <v>2.6041666666666668E-2</v>
      </c>
      <c r="I21" s="1">
        <v>2.6041666666666668E-2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2"/>
  <dimension ref="A1:O139"/>
  <sheetViews>
    <sheetView zoomScale="90" zoomScaleNormal="90" zoomScalePageLayoutView="90" workbookViewId="0">
      <selection activeCell="A112" sqref="A6:XFD112"/>
    </sheetView>
  </sheetViews>
  <sheetFormatPr defaultColWidth="11.42578125" defaultRowHeight="15"/>
  <cols>
    <col min="1" max="1" width="11.42578125" style="36"/>
    <col min="2" max="2" width="24.140625" style="36" customWidth="1"/>
    <col min="3" max="3" width="11.42578125" style="36"/>
    <col min="4" max="9" width="15.7109375" style="36" customWidth="1"/>
    <col min="10" max="10" width="11.42578125" style="36"/>
    <col min="11" max="11" width="2" style="36" customWidth="1"/>
    <col min="12" max="12" width="23.5703125" style="36" customWidth="1"/>
    <col min="13" max="13" width="46.85546875" style="36" customWidth="1"/>
    <col min="14" max="14" width="26.140625" style="36" bestFit="1" customWidth="1"/>
    <col min="15" max="16384" width="11.42578125" style="36"/>
  </cols>
  <sheetData>
    <row r="1" spans="1:15">
      <c r="A1" s="11" t="s">
        <v>381</v>
      </c>
    </row>
    <row r="2" spans="1:15">
      <c r="A2" s="36" t="s">
        <v>3</v>
      </c>
    </row>
    <row r="3" spans="1:15">
      <c r="A3" s="11" t="s">
        <v>351</v>
      </c>
    </row>
    <row r="5" spans="1:15">
      <c r="A5" s="36" t="s">
        <v>20</v>
      </c>
      <c r="B5" s="36" t="s">
        <v>26</v>
      </c>
      <c r="C5" s="36">
        <v>2015</v>
      </c>
      <c r="D5" s="36">
        <v>2020</v>
      </c>
      <c r="E5" s="36">
        <v>2025</v>
      </c>
      <c r="F5" s="36">
        <v>2030</v>
      </c>
      <c r="G5" s="36">
        <v>2035</v>
      </c>
      <c r="H5" s="36">
        <v>2040</v>
      </c>
      <c r="I5" s="36">
        <v>2045</v>
      </c>
      <c r="J5" s="36">
        <v>2050</v>
      </c>
      <c r="N5" s="1"/>
      <c r="O5" s="1"/>
    </row>
    <row r="6" spans="1:1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5">
      <c r="A7" s="8"/>
      <c r="B7" s="8"/>
      <c r="C7" s="8"/>
      <c r="D7" s="8"/>
      <c r="E7" s="8"/>
      <c r="F7" s="8"/>
      <c r="G7" s="8"/>
      <c r="H7" s="8"/>
      <c r="I7" s="8"/>
      <c r="J7" s="8"/>
    </row>
    <row r="8" spans="1:15">
      <c r="A8" s="8"/>
      <c r="B8" s="8"/>
      <c r="C8" s="8"/>
      <c r="D8" s="8"/>
      <c r="E8" s="8"/>
      <c r="F8" s="8"/>
      <c r="G8" s="8"/>
      <c r="H8" s="8"/>
      <c r="I8" s="8"/>
      <c r="J8" s="8"/>
    </row>
    <row r="9" spans="1:15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5">
      <c r="A10" s="8"/>
      <c r="B10" s="8"/>
      <c r="C10" s="8"/>
      <c r="D10" s="8"/>
      <c r="E10" s="8"/>
      <c r="F10" s="8"/>
      <c r="G10" s="8"/>
      <c r="H10" s="8"/>
      <c r="I10" s="8"/>
      <c r="J10" s="8"/>
    </row>
    <row r="11" spans="1:15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5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5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5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spans="1:15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5">
      <c r="A16" s="8"/>
      <c r="B16" s="8"/>
      <c r="C16" s="8"/>
      <c r="D16" s="8"/>
      <c r="E16" s="8"/>
      <c r="F16" s="8"/>
      <c r="G16" s="8"/>
      <c r="H16" s="8"/>
      <c r="I16" s="8"/>
      <c r="J16" s="8"/>
    </row>
    <row r="17" spans="1:10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>
      <c r="A19" s="8"/>
      <c r="B19" s="8"/>
      <c r="C19" s="8"/>
      <c r="D19" s="8"/>
      <c r="E19" s="8"/>
      <c r="F19" s="8"/>
      <c r="G19" s="8"/>
      <c r="H19" s="8"/>
      <c r="I19" s="8"/>
      <c r="J19" s="8"/>
    </row>
    <row r="20" spans="1:10">
      <c r="A20" s="8"/>
      <c r="B20" s="8"/>
      <c r="C20" s="8"/>
      <c r="D20" s="8"/>
      <c r="E20" s="8"/>
      <c r="F20" s="8"/>
      <c r="G20" s="8"/>
      <c r="H20" s="8"/>
      <c r="I20" s="8"/>
      <c r="J20" s="8"/>
    </row>
    <row r="21" spans="1:10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0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0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>
      <c r="A41" s="8"/>
      <c r="B41" s="8"/>
      <c r="C41" s="8"/>
      <c r="D41" s="8"/>
      <c r="E41" s="8"/>
      <c r="F41" s="8"/>
      <c r="G41" s="8"/>
      <c r="H41" s="8"/>
      <c r="I41" s="8"/>
      <c r="J41" s="8"/>
    </row>
    <row r="42" spans="1:10">
      <c r="A42" s="8"/>
      <c r="B42" s="8"/>
      <c r="C42" s="8"/>
      <c r="D42" s="8"/>
      <c r="E42" s="8"/>
      <c r="F42" s="8"/>
      <c r="G42" s="8"/>
      <c r="H42" s="8"/>
      <c r="I42" s="8"/>
      <c r="J42" s="8"/>
    </row>
    <row r="43" spans="1:10">
      <c r="A43" s="8"/>
      <c r="B43" s="8"/>
      <c r="C43" s="8"/>
      <c r="D43" s="8"/>
      <c r="E43" s="8"/>
      <c r="F43" s="8"/>
      <c r="G43" s="8"/>
      <c r="H43" s="8"/>
      <c r="I43" s="8"/>
      <c r="J43" s="8"/>
    </row>
    <row r="44" spans="1:10">
      <c r="A44" s="8"/>
      <c r="B44" s="8"/>
      <c r="C44" s="8"/>
      <c r="D44" s="8"/>
      <c r="E44" s="8"/>
      <c r="F44" s="8"/>
      <c r="G44" s="8"/>
      <c r="H44" s="8"/>
      <c r="I44" s="8"/>
      <c r="J44" s="8"/>
    </row>
    <row r="45" spans="1:10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0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0">
      <c r="A47" s="8"/>
      <c r="B47" s="8"/>
      <c r="C47" s="8"/>
      <c r="D47" s="8"/>
      <c r="E47" s="8"/>
      <c r="F47" s="8"/>
      <c r="G47" s="8"/>
      <c r="H47" s="8"/>
      <c r="I47" s="8"/>
      <c r="J47" s="8"/>
    </row>
    <row r="48" spans="1:10">
      <c r="A48" s="8"/>
      <c r="B48" s="8"/>
      <c r="C48" s="8"/>
      <c r="D48" s="8"/>
      <c r="E48" s="8"/>
      <c r="F48" s="8"/>
      <c r="G48" s="8"/>
      <c r="H48" s="8"/>
      <c r="I48" s="8"/>
      <c r="J48" s="8"/>
    </row>
    <row r="49" spans="1:10">
      <c r="A49" s="8"/>
      <c r="B49" s="8"/>
      <c r="C49" s="8"/>
      <c r="D49" s="8"/>
      <c r="E49" s="8"/>
      <c r="F49" s="8"/>
      <c r="G49" s="8"/>
      <c r="H49" s="8"/>
      <c r="I49" s="8"/>
      <c r="J49" s="8"/>
    </row>
    <row r="50" spans="1:10">
      <c r="A50" s="8"/>
      <c r="B50" s="8"/>
      <c r="C50" s="8"/>
      <c r="D50" s="8"/>
      <c r="E50" s="8"/>
      <c r="F50" s="8"/>
      <c r="G50" s="8"/>
      <c r="H50" s="8"/>
      <c r="I50" s="8"/>
      <c r="J50" s="8"/>
    </row>
    <row r="51" spans="1:10">
      <c r="A51" s="8"/>
      <c r="B51" s="8"/>
      <c r="C51" s="8"/>
      <c r="D51" s="8"/>
      <c r="E51" s="8"/>
      <c r="F51" s="8"/>
      <c r="G51" s="8"/>
      <c r="H51" s="8"/>
      <c r="I51" s="8"/>
      <c r="J51" s="8"/>
    </row>
    <row r="52" spans="1:10">
      <c r="A52" s="8"/>
      <c r="B52" s="8"/>
      <c r="C52" s="8"/>
      <c r="D52" s="8"/>
      <c r="E52" s="8"/>
      <c r="F52" s="8"/>
      <c r="G52" s="8"/>
      <c r="H52" s="8"/>
      <c r="I52" s="8"/>
      <c r="J52" s="8"/>
    </row>
    <row r="53" spans="1:10">
      <c r="A53" s="8"/>
      <c r="B53" s="8"/>
      <c r="C53" s="8"/>
      <c r="D53" s="8"/>
      <c r="E53" s="8"/>
      <c r="F53" s="8"/>
      <c r="G53" s="8"/>
      <c r="H53" s="8"/>
      <c r="I53" s="8"/>
      <c r="J53" s="8"/>
    </row>
    <row r="54" spans="1:10">
      <c r="A54" s="8"/>
      <c r="B54" s="8"/>
      <c r="C54" s="8"/>
      <c r="D54" s="8"/>
      <c r="E54" s="8"/>
      <c r="F54" s="8"/>
      <c r="G54" s="8"/>
      <c r="H54" s="8"/>
      <c r="I54" s="8"/>
      <c r="J54" s="8"/>
    </row>
    <row r="55" spans="1:10">
      <c r="A55" s="8"/>
      <c r="B55" s="8"/>
      <c r="C55" s="8"/>
      <c r="D55" s="8"/>
      <c r="E55" s="8"/>
      <c r="F55" s="8"/>
      <c r="G55" s="8"/>
      <c r="H55" s="8"/>
      <c r="I55" s="8"/>
      <c r="J55" s="8"/>
    </row>
    <row r="56" spans="1:10">
      <c r="A56" s="8"/>
      <c r="B56" s="8"/>
      <c r="C56" s="8"/>
      <c r="D56" s="8"/>
      <c r="E56" s="8"/>
      <c r="F56" s="8"/>
      <c r="G56" s="8"/>
      <c r="H56" s="8"/>
      <c r="I56" s="8"/>
      <c r="J56" s="8"/>
    </row>
    <row r="57" spans="1:10">
      <c r="A57" s="8"/>
      <c r="B57" s="8"/>
      <c r="C57" s="8"/>
      <c r="D57" s="8"/>
      <c r="E57" s="8"/>
      <c r="F57" s="8"/>
      <c r="G57" s="8"/>
      <c r="H57" s="8"/>
      <c r="I57" s="8"/>
      <c r="J57" s="8"/>
    </row>
    <row r="58" spans="1:10">
      <c r="A58" s="8"/>
      <c r="B58" s="8"/>
      <c r="C58" s="8"/>
      <c r="D58" s="8"/>
      <c r="E58" s="8"/>
      <c r="F58" s="8"/>
      <c r="G58" s="8"/>
      <c r="H58" s="8"/>
      <c r="I58" s="8"/>
      <c r="J58" s="8"/>
    </row>
    <row r="59" spans="1:10">
      <c r="A59" s="8"/>
      <c r="B59" s="8"/>
      <c r="C59" s="8"/>
      <c r="D59" s="8"/>
      <c r="E59" s="8"/>
      <c r="F59" s="8"/>
      <c r="G59" s="8"/>
      <c r="H59" s="8"/>
      <c r="I59" s="8"/>
      <c r="J59" s="8"/>
    </row>
    <row r="60" spans="1:10">
      <c r="A60" s="8"/>
      <c r="B60" s="8"/>
      <c r="C60" s="8"/>
      <c r="D60" s="8"/>
      <c r="E60" s="8"/>
      <c r="F60" s="8"/>
      <c r="G60" s="8"/>
      <c r="H60" s="8"/>
      <c r="I60" s="8"/>
      <c r="J60" s="8"/>
    </row>
    <row r="61" spans="1:10">
      <c r="A61" s="8"/>
      <c r="B61" s="8"/>
      <c r="C61" s="8"/>
      <c r="D61" s="8"/>
      <c r="E61" s="8"/>
      <c r="F61" s="8"/>
      <c r="G61" s="8"/>
      <c r="H61" s="8"/>
      <c r="I61" s="8"/>
      <c r="J61" s="8"/>
    </row>
    <row r="62" spans="1:10">
      <c r="A62" s="8"/>
      <c r="B62" s="8"/>
      <c r="C62" s="8"/>
      <c r="D62" s="8"/>
      <c r="E62" s="8"/>
      <c r="F62" s="8"/>
      <c r="G62" s="8"/>
      <c r="H62" s="8"/>
      <c r="I62" s="8"/>
      <c r="J62" s="8"/>
    </row>
    <row r="63" spans="1:10">
      <c r="A63" s="8"/>
      <c r="B63" s="8"/>
      <c r="C63" s="8"/>
      <c r="D63" s="8"/>
      <c r="E63" s="8"/>
      <c r="F63" s="8"/>
      <c r="G63" s="8"/>
      <c r="H63" s="8"/>
      <c r="I63" s="8"/>
      <c r="J63" s="8"/>
    </row>
    <row r="64" spans="1:10">
      <c r="A64" s="8"/>
      <c r="B64" s="8"/>
      <c r="C64" s="8"/>
      <c r="D64" s="8"/>
      <c r="E64" s="8"/>
      <c r="F64" s="8"/>
      <c r="G64" s="8"/>
      <c r="H64" s="8"/>
      <c r="I64" s="8"/>
      <c r="J64" s="8"/>
    </row>
    <row r="65" spans="1:10">
      <c r="A65" s="8"/>
      <c r="B65" s="8"/>
      <c r="C65" s="8"/>
      <c r="D65" s="8"/>
      <c r="E65" s="8"/>
      <c r="F65" s="8"/>
      <c r="G65" s="8"/>
      <c r="H65" s="8"/>
      <c r="I65" s="8"/>
      <c r="J65" s="8"/>
    </row>
    <row r="66" spans="1:10">
      <c r="A66" s="8"/>
      <c r="B66" s="8"/>
      <c r="C66" s="8"/>
      <c r="D66" s="8"/>
      <c r="E66" s="8"/>
      <c r="F66" s="8"/>
      <c r="G66" s="8"/>
      <c r="H66" s="8"/>
      <c r="I66" s="8"/>
      <c r="J66" s="8"/>
    </row>
    <row r="67" spans="1:10">
      <c r="A67" s="8"/>
      <c r="B67" s="8"/>
      <c r="C67" s="8"/>
      <c r="D67" s="8"/>
      <c r="E67" s="8"/>
      <c r="F67" s="8"/>
      <c r="G67" s="8"/>
      <c r="H67" s="8"/>
      <c r="I67" s="8"/>
      <c r="J67" s="8"/>
    </row>
    <row r="68" spans="1:10">
      <c r="A68" s="8"/>
      <c r="B68" s="8"/>
      <c r="C68" s="8"/>
      <c r="D68" s="8"/>
      <c r="E68" s="8"/>
      <c r="F68" s="8"/>
      <c r="G68" s="8"/>
      <c r="H68" s="8"/>
      <c r="I68" s="8"/>
      <c r="J68" s="8"/>
    </row>
    <row r="69" spans="1:10">
      <c r="A69" s="8"/>
      <c r="B69" s="8"/>
      <c r="C69" s="8"/>
      <c r="D69" s="8"/>
      <c r="E69" s="8"/>
      <c r="F69" s="8"/>
      <c r="G69" s="8"/>
      <c r="H69" s="8"/>
      <c r="I69" s="8"/>
      <c r="J69" s="8"/>
    </row>
    <row r="70" spans="1:10">
      <c r="A70" s="8"/>
      <c r="B70" s="8"/>
      <c r="C70" s="8"/>
      <c r="D70" s="8"/>
      <c r="E70" s="8"/>
      <c r="F70" s="8"/>
      <c r="G70" s="8"/>
      <c r="H70" s="8"/>
      <c r="I70" s="8"/>
      <c r="J70" s="8"/>
    </row>
    <row r="71" spans="1:10">
      <c r="A71" s="8"/>
      <c r="B71" s="8"/>
      <c r="C71" s="8"/>
      <c r="D71" s="8"/>
      <c r="E71" s="8"/>
      <c r="F71" s="8"/>
      <c r="G71" s="8"/>
      <c r="H71" s="8"/>
      <c r="I71" s="8"/>
      <c r="J71" s="8"/>
    </row>
    <row r="72" spans="1:10">
      <c r="A72" s="8"/>
      <c r="B72" s="8"/>
      <c r="C72" s="8"/>
      <c r="D72" s="8"/>
      <c r="E72" s="8"/>
      <c r="F72" s="8"/>
      <c r="G72" s="8"/>
      <c r="H72" s="8"/>
      <c r="I72" s="8"/>
      <c r="J72" s="8"/>
    </row>
    <row r="73" spans="1:10">
      <c r="A73" s="8"/>
      <c r="B73" s="8"/>
      <c r="C73" s="8"/>
      <c r="D73" s="8"/>
      <c r="E73" s="8"/>
      <c r="F73" s="8"/>
      <c r="G73" s="8"/>
      <c r="H73" s="8"/>
      <c r="I73" s="8"/>
      <c r="J73" s="8"/>
    </row>
    <row r="74" spans="1:10">
      <c r="A74" s="8"/>
      <c r="B74" s="8"/>
      <c r="C74" s="8"/>
      <c r="D74" s="8"/>
      <c r="E74" s="8"/>
      <c r="F74" s="8"/>
      <c r="G74" s="8"/>
      <c r="H74" s="8"/>
      <c r="I74" s="8"/>
      <c r="J74" s="8"/>
    </row>
    <row r="75" spans="1:10">
      <c r="A75" s="8"/>
      <c r="B75" s="8"/>
      <c r="C75" s="8"/>
      <c r="D75" s="8"/>
      <c r="E75" s="8"/>
      <c r="F75" s="8"/>
      <c r="G75" s="8"/>
      <c r="H75" s="8"/>
      <c r="I75" s="8"/>
      <c r="J75" s="8"/>
    </row>
    <row r="76" spans="1:10">
      <c r="A76" s="8"/>
      <c r="B76" s="8"/>
      <c r="C76" s="8"/>
      <c r="D76" s="8"/>
      <c r="E76" s="8"/>
      <c r="F76" s="8"/>
      <c r="G76" s="8"/>
      <c r="H76" s="8"/>
      <c r="I76" s="8"/>
      <c r="J76" s="8"/>
    </row>
    <row r="77" spans="1:10">
      <c r="A77" s="8"/>
      <c r="B77" s="8"/>
      <c r="C77" s="8"/>
      <c r="D77" s="8"/>
      <c r="E77" s="8"/>
      <c r="F77" s="8"/>
      <c r="G77" s="8"/>
      <c r="H77" s="8"/>
      <c r="I77" s="8"/>
      <c r="J77" s="8"/>
    </row>
    <row r="78" spans="1:10">
      <c r="A78" s="8"/>
      <c r="B78" s="8"/>
      <c r="C78" s="8"/>
      <c r="D78" s="8"/>
      <c r="E78" s="8"/>
      <c r="F78" s="8"/>
      <c r="G78" s="8"/>
      <c r="H78" s="8"/>
      <c r="I78" s="8"/>
      <c r="J78" s="8"/>
    </row>
    <row r="79" spans="1:10">
      <c r="A79" s="8"/>
      <c r="B79" s="8"/>
      <c r="C79" s="8"/>
      <c r="D79" s="8"/>
      <c r="E79" s="8"/>
      <c r="F79" s="8"/>
      <c r="G79" s="8"/>
      <c r="H79" s="8"/>
      <c r="I79" s="8"/>
      <c r="J79" s="8"/>
    </row>
    <row r="80" spans="1:10">
      <c r="A80" s="8"/>
      <c r="B80" s="8"/>
      <c r="C80" s="8"/>
      <c r="D80" s="8"/>
      <c r="E80" s="8"/>
      <c r="F80" s="8"/>
      <c r="G80" s="8"/>
      <c r="H80" s="8"/>
      <c r="I80" s="8"/>
      <c r="J80" s="8"/>
    </row>
    <row r="81" spans="1:10">
      <c r="A81" s="8"/>
      <c r="B81" s="8"/>
      <c r="C81" s="8"/>
      <c r="D81" s="8"/>
      <c r="E81" s="8"/>
      <c r="F81" s="8"/>
      <c r="G81" s="8"/>
      <c r="H81" s="8"/>
      <c r="I81" s="8"/>
      <c r="J81" s="8"/>
    </row>
    <row r="82" spans="1:10">
      <c r="A82" s="8"/>
      <c r="B82" s="8"/>
      <c r="C82" s="8"/>
      <c r="D82" s="8"/>
      <c r="E82" s="8"/>
      <c r="F82" s="8"/>
      <c r="G82" s="8"/>
      <c r="H82" s="8"/>
      <c r="I82" s="8"/>
      <c r="J82" s="8"/>
    </row>
    <row r="83" spans="1:10">
      <c r="A83" s="8"/>
      <c r="B83" s="8"/>
      <c r="C83" s="8"/>
      <c r="D83" s="8"/>
      <c r="E83" s="8"/>
      <c r="F83" s="8"/>
      <c r="G83" s="8"/>
      <c r="H83" s="8"/>
      <c r="I83" s="8"/>
      <c r="J83" s="8"/>
    </row>
    <row r="84" spans="1:10">
      <c r="A84" s="8"/>
      <c r="B84" s="8"/>
      <c r="C84" s="8"/>
      <c r="D84" s="8"/>
      <c r="E84" s="8"/>
      <c r="F84" s="8"/>
      <c r="G84" s="8"/>
      <c r="H84" s="8"/>
      <c r="I84" s="8"/>
      <c r="J84" s="8"/>
    </row>
    <row r="85" spans="1:10">
      <c r="A85" s="8"/>
      <c r="B85" s="8"/>
      <c r="C85" s="8"/>
      <c r="D85" s="8"/>
      <c r="E85" s="8"/>
      <c r="F85" s="8"/>
      <c r="G85" s="8"/>
      <c r="H85" s="8"/>
      <c r="I85" s="8"/>
      <c r="J85" s="8"/>
    </row>
    <row r="86" spans="1:10">
      <c r="A86" s="8"/>
      <c r="B86" s="8"/>
      <c r="C86" s="8"/>
      <c r="D86" s="8"/>
      <c r="E86" s="8"/>
      <c r="F86" s="8"/>
      <c r="G86" s="8"/>
      <c r="H86" s="8"/>
      <c r="I86" s="8"/>
      <c r="J86" s="8"/>
    </row>
    <row r="87" spans="1:10">
      <c r="A87" s="8"/>
      <c r="B87" s="8"/>
      <c r="C87" s="8"/>
      <c r="D87" s="8"/>
      <c r="E87" s="8"/>
      <c r="F87" s="8"/>
      <c r="G87" s="8"/>
      <c r="H87" s="8"/>
      <c r="I87" s="8"/>
      <c r="J87" s="8"/>
    </row>
    <row r="88" spans="1:10">
      <c r="A88" s="8"/>
      <c r="B88" s="8"/>
      <c r="C88" s="8"/>
      <c r="D88" s="8"/>
      <c r="E88" s="8"/>
      <c r="F88" s="8"/>
      <c r="G88" s="8"/>
      <c r="H88" s="8"/>
      <c r="I88" s="8"/>
      <c r="J88" s="8"/>
    </row>
    <row r="89" spans="1:10">
      <c r="A89" s="8"/>
      <c r="B89" s="8"/>
      <c r="C89" s="8"/>
      <c r="D89" s="8"/>
      <c r="E89" s="8"/>
      <c r="F89" s="8"/>
      <c r="G89" s="8"/>
      <c r="H89" s="8"/>
      <c r="I89" s="8"/>
      <c r="J89" s="8"/>
    </row>
    <row r="90" spans="1:10">
      <c r="A90" s="8"/>
      <c r="B90" s="8"/>
      <c r="C90" s="8"/>
      <c r="D90" s="8"/>
      <c r="E90" s="8"/>
      <c r="F90" s="8"/>
      <c r="G90" s="8"/>
      <c r="H90" s="8"/>
      <c r="I90" s="8"/>
      <c r="J90" s="8"/>
    </row>
    <row r="91" spans="1:10">
      <c r="A91" s="8"/>
      <c r="B91" s="8"/>
      <c r="C91" s="8"/>
      <c r="D91" s="8"/>
      <c r="E91" s="8"/>
      <c r="F91" s="8"/>
      <c r="G91" s="8"/>
      <c r="H91" s="8"/>
      <c r="I91" s="8"/>
      <c r="J91" s="8"/>
    </row>
    <row r="92" spans="1:10">
      <c r="A92" s="8"/>
      <c r="B92" s="8"/>
      <c r="C92" s="8"/>
      <c r="D92" s="8"/>
      <c r="E92" s="8"/>
      <c r="F92" s="8"/>
      <c r="G92" s="8"/>
      <c r="H92" s="8"/>
      <c r="I92" s="8"/>
      <c r="J92" s="8"/>
    </row>
    <row r="93" spans="1:10">
      <c r="A93" s="8"/>
      <c r="B93" s="8"/>
      <c r="C93" s="8"/>
      <c r="D93" s="8"/>
      <c r="E93" s="8"/>
      <c r="F93" s="8"/>
      <c r="G93" s="8"/>
      <c r="H93" s="8"/>
      <c r="I93" s="8"/>
      <c r="J93" s="8"/>
    </row>
    <row r="94" spans="1:10">
      <c r="A94" s="8"/>
      <c r="B94" s="8"/>
      <c r="C94" s="8"/>
      <c r="D94" s="8"/>
      <c r="E94" s="8"/>
      <c r="F94" s="8"/>
      <c r="G94" s="8"/>
      <c r="H94" s="8"/>
      <c r="I94" s="8"/>
      <c r="J94" s="8"/>
    </row>
    <row r="95" spans="1:10">
      <c r="A95" s="8"/>
      <c r="B95" s="8"/>
      <c r="C95" s="8"/>
      <c r="D95" s="8"/>
      <c r="E95" s="8"/>
      <c r="F95" s="8"/>
      <c r="G95" s="8"/>
      <c r="H95" s="8"/>
      <c r="I95" s="8"/>
      <c r="J95" s="8"/>
    </row>
    <row r="96" spans="1:10">
      <c r="A96" s="8"/>
      <c r="B96" s="8"/>
      <c r="C96" s="8"/>
      <c r="D96" s="8"/>
      <c r="E96" s="8"/>
      <c r="F96" s="8"/>
      <c r="G96" s="8"/>
      <c r="H96" s="8"/>
      <c r="I96" s="8"/>
      <c r="J96" s="8"/>
    </row>
    <row r="97" spans="1:10">
      <c r="A97" s="8"/>
      <c r="B97" s="8"/>
      <c r="C97" s="8"/>
      <c r="D97" s="8"/>
      <c r="E97" s="8"/>
      <c r="F97" s="8"/>
      <c r="G97" s="8"/>
      <c r="H97" s="8"/>
      <c r="I97" s="8"/>
      <c r="J97" s="8"/>
    </row>
    <row r="98" spans="1:10">
      <c r="A98" s="8"/>
      <c r="B98" s="8"/>
      <c r="C98" s="8"/>
      <c r="D98" s="8"/>
      <c r="E98" s="8"/>
      <c r="F98" s="8"/>
      <c r="G98" s="8"/>
      <c r="H98" s="8"/>
      <c r="I98" s="8"/>
      <c r="J98" s="8"/>
    </row>
    <row r="99" spans="1:10">
      <c r="A99" s="8"/>
      <c r="B99" s="8"/>
      <c r="C99" s="8"/>
      <c r="D99" s="8"/>
      <c r="E99" s="8"/>
      <c r="F99" s="8"/>
      <c r="G99" s="8"/>
      <c r="H99" s="8"/>
      <c r="I99" s="8"/>
      <c r="J99" s="8"/>
    </row>
    <row r="100" spans="1:10">
      <c r="A100" s="8"/>
      <c r="B100" s="8"/>
      <c r="C100" s="8"/>
      <c r="D100" s="8"/>
      <c r="E100" s="8"/>
      <c r="F100" s="8"/>
      <c r="G100" s="8"/>
      <c r="H100" s="8"/>
      <c r="I100" s="8"/>
      <c r="J100" s="8"/>
    </row>
    <row r="101" spans="1:10">
      <c r="A101" s="8"/>
      <c r="B101" s="8"/>
      <c r="C101" s="8"/>
      <c r="D101" s="8"/>
      <c r="E101" s="8"/>
      <c r="F101" s="8"/>
      <c r="G101" s="8"/>
      <c r="H101" s="8"/>
      <c r="I101" s="8"/>
      <c r="J101" s="8"/>
    </row>
    <row r="102" spans="1:10">
      <c r="A102" s="8"/>
      <c r="B102" s="8"/>
      <c r="C102" s="8"/>
      <c r="D102" s="8"/>
      <c r="E102" s="8"/>
      <c r="F102" s="8"/>
      <c r="G102" s="8"/>
      <c r="H102" s="8"/>
      <c r="I102" s="8"/>
      <c r="J102" s="8"/>
    </row>
    <row r="103" spans="1:10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 spans="1:10">
      <c r="A104" s="8"/>
      <c r="B104" s="8"/>
      <c r="C104" s="8"/>
      <c r="D104" s="8"/>
      <c r="E104" s="8"/>
      <c r="F104" s="8"/>
      <c r="G104" s="8"/>
      <c r="H104" s="8"/>
      <c r="I104" s="8"/>
      <c r="J104" s="8"/>
    </row>
    <row r="105" spans="1:10">
      <c r="A105" s="8"/>
      <c r="B105" s="8"/>
      <c r="C105" s="8"/>
      <c r="D105" s="8"/>
      <c r="E105" s="8"/>
      <c r="F105" s="8"/>
      <c r="G105" s="8"/>
      <c r="H105" s="8"/>
      <c r="I105" s="8"/>
      <c r="J105" s="8"/>
    </row>
    <row r="106" spans="1:10">
      <c r="A106" s="8"/>
      <c r="B106" s="8"/>
      <c r="C106" s="8"/>
      <c r="D106" s="8"/>
      <c r="E106" s="8"/>
      <c r="F106" s="8"/>
      <c r="G106" s="8"/>
      <c r="H106" s="8"/>
      <c r="I106" s="8"/>
      <c r="J106" s="8"/>
    </row>
    <row r="107" spans="1:10">
      <c r="A107" s="8"/>
      <c r="B107" s="8"/>
      <c r="C107" s="8"/>
      <c r="D107" s="8"/>
      <c r="E107" s="8"/>
      <c r="F107" s="8"/>
      <c r="G107" s="8"/>
      <c r="H107" s="8"/>
      <c r="I107" s="8"/>
      <c r="J107" s="8"/>
    </row>
    <row r="108" spans="1:10">
      <c r="A108" s="8"/>
      <c r="B108" s="8"/>
      <c r="C108" s="8"/>
      <c r="D108" s="8"/>
      <c r="E108" s="8"/>
      <c r="F108" s="8"/>
      <c r="G108" s="8"/>
      <c r="H108" s="8"/>
      <c r="I108" s="8"/>
      <c r="J108" s="8"/>
    </row>
    <row r="109" spans="1:10">
      <c r="A109" s="8"/>
      <c r="B109" s="8"/>
      <c r="C109" s="8"/>
      <c r="D109" s="8"/>
      <c r="E109" s="8"/>
      <c r="F109" s="8"/>
      <c r="G109" s="8"/>
      <c r="H109" s="8"/>
      <c r="I109" s="8"/>
      <c r="J109" s="8"/>
    </row>
    <row r="110" spans="1:10">
      <c r="A110" s="8"/>
      <c r="B110" s="8"/>
      <c r="C110" s="8"/>
      <c r="D110" s="8"/>
      <c r="E110" s="8"/>
      <c r="F110" s="8"/>
      <c r="G110" s="8"/>
      <c r="H110" s="8"/>
      <c r="I110" s="8"/>
      <c r="J110" s="8"/>
    </row>
    <row r="111" spans="1:10">
      <c r="A111" s="8"/>
      <c r="B111" s="8"/>
      <c r="C111" s="8"/>
      <c r="D111" s="8"/>
      <c r="E111" s="8"/>
      <c r="F111" s="8"/>
      <c r="G111" s="8"/>
      <c r="H111" s="8"/>
      <c r="I111" s="8"/>
      <c r="J111" s="8"/>
    </row>
    <row r="112" spans="1:10">
      <c r="A112" s="8"/>
      <c r="B112" s="8"/>
      <c r="C112" s="8"/>
      <c r="D112" s="8"/>
      <c r="E112" s="8"/>
      <c r="F112" s="8"/>
      <c r="G112" s="8"/>
      <c r="H112" s="8"/>
      <c r="I112" s="8"/>
      <c r="J112" s="8"/>
    </row>
    <row r="113" spans="1:10">
      <c r="A113" s="8"/>
      <c r="B113" s="8"/>
      <c r="C113" s="8"/>
      <c r="D113" s="8"/>
      <c r="E113" s="8"/>
      <c r="F113" s="8"/>
      <c r="G113" s="8"/>
      <c r="H113" s="8"/>
      <c r="I113" s="8"/>
      <c r="J113" s="8"/>
    </row>
    <row r="114" spans="1:10">
      <c r="A114" s="8"/>
      <c r="B114" s="8"/>
      <c r="C114" s="8"/>
      <c r="D114" s="8"/>
      <c r="E114" s="8"/>
      <c r="F114" s="8"/>
      <c r="G114" s="8"/>
      <c r="H114" s="8"/>
      <c r="I114" s="8"/>
      <c r="J114" s="8"/>
    </row>
    <row r="115" spans="1:10">
      <c r="A115" s="8"/>
      <c r="B115" s="8"/>
      <c r="C115" s="8"/>
      <c r="D115" s="8"/>
      <c r="E115" s="8"/>
      <c r="F115" s="8"/>
      <c r="G115" s="8"/>
      <c r="H115" s="8"/>
      <c r="I115" s="8"/>
      <c r="J115" s="8"/>
    </row>
    <row r="116" spans="1:10">
      <c r="A116" s="8"/>
      <c r="B116" s="8"/>
      <c r="C116" s="8"/>
      <c r="D116" s="8"/>
      <c r="E116" s="8"/>
      <c r="F116" s="8"/>
      <c r="G116" s="8"/>
      <c r="H116" s="8"/>
      <c r="I116" s="8"/>
      <c r="J116" s="8"/>
    </row>
    <row r="117" spans="1:10">
      <c r="A117" s="8"/>
      <c r="B117" s="8"/>
      <c r="C117" s="8"/>
      <c r="D117" s="8"/>
      <c r="E117" s="8"/>
      <c r="F117" s="8"/>
      <c r="G117" s="8"/>
      <c r="H117" s="8"/>
      <c r="I117" s="8"/>
      <c r="J117" s="8"/>
    </row>
    <row r="118" spans="1:10">
      <c r="A118" s="8"/>
      <c r="B118" s="8"/>
      <c r="C118" s="8"/>
      <c r="D118" s="8"/>
      <c r="E118" s="8"/>
      <c r="F118" s="8"/>
      <c r="G118" s="8"/>
      <c r="H118" s="8"/>
      <c r="I118" s="8"/>
      <c r="J118" s="8"/>
    </row>
    <row r="119" spans="1:10">
      <c r="A119" s="8"/>
      <c r="B119" s="8"/>
      <c r="C119" s="8"/>
      <c r="D119" s="8"/>
      <c r="E119" s="8"/>
      <c r="F119" s="8"/>
      <c r="G119" s="8"/>
      <c r="H119" s="8"/>
      <c r="I119" s="8"/>
      <c r="J119" s="8"/>
    </row>
    <row r="120" spans="1:10">
      <c r="A120" s="8"/>
      <c r="B120" s="8"/>
      <c r="C120" s="8"/>
      <c r="D120" s="8"/>
      <c r="E120" s="8"/>
      <c r="F120" s="8"/>
      <c r="G120" s="8"/>
      <c r="H120" s="8"/>
      <c r="I120" s="8"/>
      <c r="J120" s="8"/>
    </row>
    <row r="121" spans="1:10">
      <c r="A121" s="8"/>
      <c r="B121" s="8"/>
      <c r="C121" s="8"/>
      <c r="D121" s="8"/>
      <c r="E121" s="8"/>
      <c r="F121" s="8"/>
      <c r="G121" s="8"/>
      <c r="H121" s="8"/>
      <c r="I121" s="8"/>
      <c r="J121" s="8"/>
    </row>
    <row r="122" spans="1:10">
      <c r="A122" s="8"/>
      <c r="B122" s="8"/>
      <c r="C122" s="8"/>
      <c r="D122" s="8"/>
      <c r="E122" s="8"/>
      <c r="F122" s="8"/>
      <c r="G122" s="8"/>
      <c r="H122" s="8"/>
      <c r="I122" s="8"/>
      <c r="J122" s="8"/>
    </row>
    <row r="123" spans="1:10">
      <c r="A123" s="8"/>
      <c r="B123" s="8"/>
      <c r="C123" s="8"/>
      <c r="D123" s="8"/>
      <c r="E123" s="8"/>
      <c r="F123" s="8"/>
      <c r="G123" s="8"/>
      <c r="H123" s="8"/>
      <c r="I123" s="8"/>
      <c r="J123" s="8"/>
    </row>
    <row r="124" spans="1:10">
      <c r="A124" s="8"/>
      <c r="B124" s="8"/>
      <c r="C124" s="8"/>
      <c r="D124" s="8"/>
      <c r="E124" s="8"/>
      <c r="F124" s="8"/>
      <c r="G124" s="8"/>
      <c r="H124" s="8"/>
      <c r="I124" s="8"/>
      <c r="J124" s="8"/>
    </row>
    <row r="125" spans="1:10">
      <c r="A125" s="8"/>
      <c r="B125" s="8"/>
      <c r="C125" s="8"/>
      <c r="D125" s="8"/>
      <c r="E125" s="8"/>
      <c r="F125" s="8"/>
      <c r="G125" s="8"/>
      <c r="H125" s="8"/>
      <c r="I125" s="8"/>
      <c r="J125" s="8"/>
    </row>
    <row r="126" spans="1:10">
      <c r="A126" s="8"/>
      <c r="B126" s="8"/>
      <c r="C126" s="8"/>
      <c r="D126" s="8"/>
      <c r="E126" s="8"/>
      <c r="F126" s="8"/>
      <c r="G126" s="8"/>
      <c r="H126" s="8"/>
      <c r="I126" s="8"/>
      <c r="J126" s="8"/>
    </row>
    <row r="127" spans="1:10">
      <c r="A127" s="8"/>
      <c r="B127" s="8"/>
      <c r="C127" s="8"/>
      <c r="D127" s="8"/>
      <c r="E127" s="8"/>
      <c r="F127" s="8"/>
      <c r="G127" s="8"/>
      <c r="H127" s="8"/>
      <c r="I127" s="8"/>
      <c r="J127" s="8"/>
    </row>
    <row r="128" spans="1:10">
      <c r="A128" s="8"/>
      <c r="B128" s="8"/>
      <c r="C128" s="8"/>
      <c r="D128" s="8"/>
      <c r="E128" s="8"/>
      <c r="F128" s="8"/>
      <c r="G128" s="8"/>
      <c r="H128" s="8"/>
      <c r="I128" s="8"/>
      <c r="J128" s="8"/>
    </row>
    <row r="129" spans="1:10">
      <c r="A129" s="8"/>
      <c r="B129" s="8"/>
      <c r="C129" s="8"/>
      <c r="D129" s="8"/>
      <c r="E129" s="8"/>
      <c r="F129" s="8"/>
      <c r="G129" s="8"/>
      <c r="H129" s="8"/>
      <c r="I129" s="8"/>
      <c r="J129" s="8"/>
    </row>
    <row r="130" spans="1:10">
      <c r="A130" s="8"/>
      <c r="B130" s="8"/>
      <c r="C130" s="8"/>
      <c r="D130" s="8"/>
      <c r="E130" s="8"/>
      <c r="F130" s="8"/>
      <c r="G130" s="8"/>
      <c r="H130" s="8"/>
      <c r="I130" s="8"/>
      <c r="J130" s="8"/>
    </row>
    <row r="131" spans="1:10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>
      <c r="A132" s="1"/>
      <c r="B132" s="20"/>
      <c r="C132" s="11"/>
      <c r="D132" s="11"/>
      <c r="E132" s="11"/>
      <c r="F132" s="11"/>
      <c r="G132" s="11"/>
      <c r="H132" s="11"/>
      <c r="I132" s="11"/>
      <c r="J132" s="11"/>
    </row>
    <row r="133" spans="1:10">
      <c r="A133" s="1"/>
      <c r="B133" s="20"/>
      <c r="C133" s="11"/>
      <c r="D133" s="11"/>
      <c r="E133" s="11"/>
      <c r="F133" s="11"/>
      <c r="G133" s="11"/>
      <c r="H133" s="11"/>
      <c r="I133" s="11"/>
      <c r="J133" s="11"/>
    </row>
    <row r="134" spans="1:10">
      <c r="A134" s="1"/>
      <c r="B134" s="20"/>
      <c r="C134" s="8"/>
      <c r="D134" s="8"/>
      <c r="E134" s="8"/>
      <c r="F134" s="8"/>
      <c r="G134" s="8"/>
      <c r="H134" s="8"/>
      <c r="I134" s="8"/>
      <c r="J134" s="8"/>
    </row>
    <row r="135" spans="1:10">
      <c r="A135" s="1"/>
      <c r="B135" s="20"/>
      <c r="C135" s="8"/>
      <c r="D135" s="8"/>
      <c r="E135" s="8"/>
      <c r="F135" s="8"/>
      <c r="G135" s="8"/>
      <c r="H135" s="8"/>
      <c r="I135" s="8"/>
      <c r="J135" s="8"/>
    </row>
    <row r="136" spans="1:10">
      <c r="A136" s="1"/>
      <c r="B136" s="20"/>
      <c r="C136" s="8"/>
      <c r="D136" s="8"/>
      <c r="E136" s="8"/>
      <c r="F136" s="8"/>
      <c r="G136" s="8"/>
      <c r="H136" s="8"/>
      <c r="I136" s="8"/>
      <c r="J136" s="8"/>
    </row>
    <row r="137" spans="1:10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>
      <c r="A138" s="8"/>
      <c r="B138" s="20"/>
      <c r="C138" s="8"/>
      <c r="D138" s="8"/>
      <c r="E138" s="8"/>
      <c r="F138" s="8"/>
      <c r="G138" s="8"/>
      <c r="H138" s="8"/>
      <c r="I138" s="8"/>
      <c r="J138" s="8"/>
    </row>
    <row r="139" spans="1:10">
      <c r="A139" s="8"/>
      <c r="B139" s="20"/>
      <c r="C139" s="8"/>
      <c r="D139" s="8"/>
      <c r="E139" s="8"/>
      <c r="F139" s="8"/>
      <c r="G139" s="8"/>
      <c r="H139" s="8"/>
      <c r="I139" s="8"/>
      <c r="J139" s="8"/>
    </row>
  </sheetData>
  <dataValidations count="1">
    <dataValidation type="list" allowBlank="1" showInputMessage="1" showErrorMessage="1" sqref="B135" xr:uid="{00000000-0002-0000-1D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5"/>
  <dimension ref="A1:T206"/>
  <sheetViews>
    <sheetView zoomScale="90" zoomScaleNormal="90" zoomScalePageLayoutView="90" workbookViewId="0">
      <selection activeCell="C7" sqref="C7"/>
    </sheetView>
  </sheetViews>
  <sheetFormatPr defaultColWidth="11.42578125" defaultRowHeight="15"/>
  <cols>
    <col min="1" max="1" width="19" style="11" customWidth="1"/>
    <col min="2" max="2" width="28.28515625" style="11" customWidth="1"/>
    <col min="3" max="3" width="29.140625" style="11" customWidth="1"/>
    <col min="4" max="16384" width="11.42578125" style="11"/>
  </cols>
  <sheetData>
    <row r="1" spans="1:10">
      <c r="A1" s="11" t="s">
        <v>382</v>
      </c>
    </row>
    <row r="2" spans="1:10">
      <c r="A2" s="11" t="s">
        <v>5</v>
      </c>
    </row>
    <row r="3" spans="1:10">
      <c r="A3" s="11" t="s">
        <v>345</v>
      </c>
    </row>
    <row r="5" spans="1:10">
      <c r="C5" s="11">
        <v>2015</v>
      </c>
      <c r="D5" s="11">
        <v>2020</v>
      </c>
      <c r="E5" s="11">
        <v>2025</v>
      </c>
      <c r="F5" s="11">
        <v>2030</v>
      </c>
      <c r="G5" s="11">
        <v>2035</v>
      </c>
      <c r="H5" s="11">
        <v>2040</v>
      </c>
      <c r="I5" s="11">
        <v>2045</v>
      </c>
      <c r="J5" s="11">
        <v>2050</v>
      </c>
    </row>
    <row r="6" spans="1:10" ht="14.45" customHeight="1">
      <c r="A6" s="73" t="s">
        <v>417</v>
      </c>
      <c r="B6" s="10" t="s">
        <v>164</v>
      </c>
      <c r="C6" s="74">
        <v>2.9136000000000002</v>
      </c>
      <c r="D6" s="74">
        <v>1.4216299999999999</v>
      </c>
      <c r="E6" s="74">
        <v>0.85374000000000005</v>
      </c>
      <c r="F6" s="74">
        <v>0.75795000000000012</v>
      </c>
      <c r="G6" s="74">
        <v>0.71331000000000011</v>
      </c>
      <c r="H6" s="74">
        <v>0.61380000000000012</v>
      </c>
      <c r="I6" s="74">
        <v>0.61380000000000012</v>
      </c>
      <c r="J6" s="74">
        <v>0.61380000000000012</v>
      </c>
    </row>
    <row r="7" spans="1:10" ht="14.45" customHeight="1">
      <c r="A7" s="73" t="s">
        <v>417</v>
      </c>
      <c r="B7" s="10" t="s">
        <v>22</v>
      </c>
      <c r="C7" s="10">
        <v>6.5961999999999996</v>
      </c>
      <c r="D7" s="10">
        <v>6.52725628841449</v>
      </c>
      <c r="E7" s="10">
        <v>5.3059194206369016</v>
      </c>
      <c r="F7" s="10">
        <v>5.2661113311009284</v>
      </c>
      <c r="G7" s="10">
        <v>4.8577435626864656</v>
      </c>
      <c r="H7" s="10">
        <v>3.9472793584846499</v>
      </c>
      <c r="I7" s="10">
        <v>2.929788357034746</v>
      </c>
      <c r="J7" s="10">
        <v>1.7476223776825661</v>
      </c>
    </row>
    <row r="8" spans="1:10" ht="14.45" customHeight="1">
      <c r="A8" s="73" t="s">
        <v>417</v>
      </c>
      <c r="B8" s="10" t="s">
        <v>58</v>
      </c>
      <c r="C8" s="10">
        <v>7.8120000000000003</v>
      </c>
      <c r="D8" s="10">
        <v>6.6293396297877623</v>
      </c>
      <c r="E8" s="10">
        <v>6.3580210813710583</v>
      </c>
      <c r="F8" s="10">
        <v>6.2711172012264687</v>
      </c>
      <c r="G8" s="10">
        <v>6.1656502973466845</v>
      </c>
      <c r="H8" s="10">
        <v>0.49706617062673703</v>
      </c>
      <c r="I8" s="10">
        <v>0.49419627356769114</v>
      </c>
      <c r="J8" s="10">
        <v>6.3711714710817324E-2</v>
      </c>
    </row>
    <row r="9" spans="1:10" ht="14.45" customHeight="1">
      <c r="A9" s="73" t="s">
        <v>417</v>
      </c>
      <c r="B9" s="10" t="s">
        <v>107</v>
      </c>
      <c r="C9" s="10">
        <v>3.9969999999999999</v>
      </c>
      <c r="D9" s="10">
        <v>3.5201045918323501</v>
      </c>
      <c r="E9" s="10">
        <v>1.5007563917708258</v>
      </c>
      <c r="F9" s="10">
        <v>1.4979754107798668</v>
      </c>
      <c r="G9" s="10">
        <v>7.6059830102718579E-2</v>
      </c>
      <c r="H9" s="10">
        <v>6.0254588137437009E-3</v>
      </c>
      <c r="I9" s="10">
        <v>0</v>
      </c>
      <c r="J9" s="10">
        <v>0</v>
      </c>
    </row>
    <row r="10" spans="1:10" ht="14.45" customHeight="1">
      <c r="A10" s="73" t="s">
        <v>417</v>
      </c>
      <c r="B10" s="10" t="s">
        <v>106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</row>
    <row r="11" spans="1:10" ht="14.45" customHeight="1">
      <c r="A11" s="73" t="s">
        <v>417</v>
      </c>
      <c r="B11" s="10" t="s">
        <v>23</v>
      </c>
      <c r="C11" s="10">
        <v>61.710900000000002</v>
      </c>
      <c r="D11" s="10">
        <v>60.710900000000002</v>
      </c>
      <c r="E11" s="10">
        <v>59.710900000000002</v>
      </c>
      <c r="F11" s="10">
        <v>47.837950015178649</v>
      </c>
      <c r="G11" s="10">
        <v>25.56359669408943</v>
      </c>
      <c r="H11" s="10">
        <v>10.437176479159708</v>
      </c>
      <c r="I11" s="10">
        <v>5.5625730518199195</v>
      </c>
      <c r="J11" s="10">
        <v>0</v>
      </c>
    </row>
    <row r="12" spans="1:10" ht="14.45" customHeight="1">
      <c r="A12" s="73" t="s">
        <v>417</v>
      </c>
      <c r="B12" s="10" t="s">
        <v>139</v>
      </c>
      <c r="C12" s="10">
        <v>4.196159999999999</v>
      </c>
      <c r="D12" s="10">
        <v>4.196159999999999</v>
      </c>
      <c r="E12" s="10">
        <v>4.196159999999999</v>
      </c>
      <c r="F12" s="10">
        <v>4.196159999999999</v>
      </c>
      <c r="G12" s="10">
        <v>4.196159999999999</v>
      </c>
      <c r="H12" s="10">
        <v>4.196159999999999</v>
      </c>
      <c r="I12" s="10">
        <v>4.196159999999999</v>
      </c>
      <c r="J12" s="10">
        <v>4.196159999999999</v>
      </c>
    </row>
    <row r="13" spans="1:10" ht="14.45" customHeight="1">
      <c r="A13" s="73" t="s">
        <v>417</v>
      </c>
      <c r="B13" s="10" t="s">
        <v>287</v>
      </c>
      <c r="C13" s="10">
        <v>8.6297200000000007</v>
      </c>
      <c r="D13" s="10">
        <v>8.6297200000000007</v>
      </c>
      <c r="E13" s="10">
        <v>8.6297200000000007</v>
      </c>
      <c r="F13" s="10">
        <v>7.6297199999999998</v>
      </c>
      <c r="G13" s="10">
        <v>7.6297199999999998</v>
      </c>
      <c r="H13" s="10">
        <v>7.6297199999999998</v>
      </c>
      <c r="I13" s="10">
        <v>7.6297199999999998</v>
      </c>
      <c r="J13" s="10">
        <v>7.6297199999999998</v>
      </c>
    </row>
    <row r="14" spans="1:10" ht="14.45" customHeight="1">
      <c r="A14" s="73" t="s">
        <v>417</v>
      </c>
      <c r="B14" s="10" t="s">
        <v>103</v>
      </c>
      <c r="C14" s="10">
        <v>11.60225</v>
      </c>
      <c r="D14" s="10">
        <v>11.60225</v>
      </c>
      <c r="E14" s="10">
        <v>9.602249999999998</v>
      </c>
      <c r="F14" s="10">
        <v>9.602249999999998</v>
      </c>
      <c r="G14" s="10">
        <v>9.602249999999998</v>
      </c>
      <c r="H14" s="10">
        <v>9.602249999999998</v>
      </c>
      <c r="I14" s="10">
        <v>9.602249999999998</v>
      </c>
      <c r="J14" s="10">
        <v>9.602249999999998</v>
      </c>
    </row>
    <row r="15" spans="1:10" ht="14.45" customHeight="1">
      <c r="A15" s="73" t="s">
        <v>417</v>
      </c>
      <c r="B15" s="10" t="s">
        <v>94</v>
      </c>
      <c r="C15" s="10">
        <v>9.3010000000000002</v>
      </c>
      <c r="D15" s="10">
        <v>9.2830618120650197</v>
      </c>
      <c r="E15" s="10">
        <v>5.2830618120650232</v>
      </c>
      <c r="F15" s="10">
        <v>5.282117935745652</v>
      </c>
      <c r="G15" s="10">
        <v>4.6279118133490824</v>
      </c>
      <c r="H15" s="10">
        <v>0</v>
      </c>
      <c r="I15" s="10">
        <v>0</v>
      </c>
      <c r="J15" s="10">
        <v>0</v>
      </c>
    </row>
    <row r="16" spans="1:10" ht="14.45" customHeight="1">
      <c r="A16" s="73" t="s">
        <v>417</v>
      </c>
      <c r="B16" s="10" t="s">
        <v>171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</row>
    <row r="17" spans="1:10" ht="14.45" customHeight="1">
      <c r="A17" s="75" t="s">
        <v>417</v>
      </c>
      <c r="B17" s="10" t="s">
        <v>97</v>
      </c>
      <c r="C17" s="10">
        <v>14.058199999999999</v>
      </c>
      <c r="D17" s="10">
        <v>13.032761551517</v>
      </c>
      <c r="E17" s="10">
        <v>9.9569997069456004</v>
      </c>
      <c r="F17" s="10">
        <v>7.8711439450604086</v>
      </c>
      <c r="G17" s="10">
        <v>2.13676189694712</v>
      </c>
      <c r="H17" s="10">
        <v>0</v>
      </c>
      <c r="I17" s="10">
        <v>0</v>
      </c>
      <c r="J17" s="10">
        <v>0</v>
      </c>
    </row>
    <row r="18" spans="1:10" ht="14.45" customHeight="1">
      <c r="A18" s="73" t="s">
        <v>416</v>
      </c>
      <c r="B18" s="10" t="s">
        <v>164</v>
      </c>
      <c r="C18" s="74">
        <v>1.8283200000000004</v>
      </c>
      <c r="D18" s="74">
        <v>1.7201600000000001</v>
      </c>
      <c r="E18" s="74">
        <v>0.71760000000000002</v>
      </c>
      <c r="F18" s="74">
        <v>0.55744000000000005</v>
      </c>
      <c r="G18" s="74">
        <v>0.40456000000000003</v>
      </c>
      <c r="H18" s="74">
        <v>0.38791999999999999</v>
      </c>
      <c r="I18" s="74">
        <v>0.36712</v>
      </c>
      <c r="J18" s="74">
        <v>0.34631999999999996</v>
      </c>
    </row>
    <row r="19" spans="1:10" ht="14.45" customHeight="1">
      <c r="A19" s="73" t="s">
        <v>416</v>
      </c>
      <c r="B19" s="10" t="s">
        <v>22</v>
      </c>
      <c r="C19" s="10">
        <v>5.3238775199999999</v>
      </c>
      <c r="D19" s="10">
        <v>4.390122292080723</v>
      </c>
      <c r="E19" s="10">
        <v>4.3131707212892199</v>
      </c>
      <c r="F19" s="10">
        <v>4.1927039138105826</v>
      </c>
      <c r="G19" s="10">
        <v>3.6712927427648254</v>
      </c>
      <c r="H19" s="10">
        <v>3.1542780027076769</v>
      </c>
      <c r="I19" s="10">
        <v>1.9423880734357963</v>
      </c>
      <c r="J19" s="10">
        <v>1.5515606954750124E-2</v>
      </c>
    </row>
    <row r="20" spans="1:10" ht="14.45" customHeight="1">
      <c r="A20" s="73" t="s">
        <v>416</v>
      </c>
      <c r="B20" s="10" t="s">
        <v>58</v>
      </c>
      <c r="C20" s="10">
        <v>1.23507904</v>
      </c>
      <c r="D20" s="10">
        <v>0.73860405401310569</v>
      </c>
      <c r="E20" s="10">
        <v>0.22209507068259768</v>
      </c>
      <c r="F20" s="10">
        <v>0.10968964917128245</v>
      </c>
      <c r="G20" s="10">
        <v>2.0690733623563544E-3</v>
      </c>
      <c r="H20" s="10">
        <v>1.1913921569338757E-3</v>
      </c>
      <c r="I20" s="10">
        <v>0</v>
      </c>
      <c r="J20" s="10">
        <v>0</v>
      </c>
    </row>
    <row r="21" spans="1:10" ht="14.45" customHeight="1">
      <c r="A21" s="73" t="s">
        <v>416</v>
      </c>
      <c r="B21" s="10" t="s">
        <v>107</v>
      </c>
      <c r="C21" s="74">
        <v>0.84704339200000012</v>
      </c>
      <c r="D21" s="74">
        <v>6.9123392000000103E-2</v>
      </c>
      <c r="E21" s="74">
        <v>1.1923392000000105E-2</v>
      </c>
      <c r="F21" s="74">
        <v>1.1923392000000105E-2</v>
      </c>
      <c r="G21" s="74">
        <v>1.1923392000000105E-2</v>
      </c>
      <c r="H21" s="74">
        <v>1.1923392000000105E-2</v>
      </c>
      <c r="I21" s="74">
        <v>1.1923392000000105E-2</v>
      </c>
      <c r="J21" s="74">
        <v>1.1923392000000105E-2</v>
      </c>
    </row>
    <row r="22" spans="1:10" ht="14.45" customHeight="1">
      <c r="A22" s="73" t="s">
        <v>416</v>
      </c>
      <c r="B22" s="10" t="s">
        <v>106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</row>
    <row r="23" spans="1:10" ht="14.45" customHeight="1">
      <c r="A23" s="73" t="s">
        <v>416</v>
      </c>
      <c r="B23" s="10" t="s">
        <v>23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</row>
    <row r="24" spans="1:10" ht="14.45" customHeight="1">
      <c r="A24" s="73" t="s">
        <v>416</v>
      </c>
      <c r="B24" s="10" t="s">
        <v>139</v>
      </c>
      <c r="C24" s="10">
        <v>3.302</v>
      </c>
      <c r="D24" s="10">
        <v>3.302</v>
      </c>
      <c r="E24" s="10">
        <v>3.302</v>
      </c>
      <c r="F24" s="10">
        <v>3.302</v>
      </c>
      <c r="G24" s="10">
        <v>3.302</v>
      </c>
      <c r="H24" s="10">
        <v>3.302</v>
      </c>
      <c r="I24" s="10">
        <v>3.302</v>
      </c>
      <c r="J24" s="10">
        <v>3.302</v>
      </c>
    </row>
    <row r="25" spans="1:10" ht="14.45" customHeight="1">
      <c r="A25" s="73" t="s">
        <v>416</v>
      </c>
      <c r="B25" s="10" t="s">
        <v>287</v>
      </c>
      <c r="C25" s="10">
        <v>4.8578400000000004</v>
      </c>
      <c r="D25" s="10">
        <v>4.8578400000000004</v>
      </c>
      <c r="E25" s="10">
        <v>4.8578400000000004</v>
      </c>
      <c r="F25" s="10">
        <v>4.8578400000000004</v>
      </c>
      <c r="G25" s="10">
        <v>4.8578400000000004</v>
      </c>
      <c r="H25" s="10">
        <v>4.8578400000000004</v>
      </c>
      <c r="I25" s="10">
        <v>4.8578400000000004</v>
      </c>
      <c r="J25" s="10">
        <v>4.8578400000000004</v>
      </c>
    </row>
    <row r="26" spans="1:10" ht="14.45" customHeight="1">
      <c r="A26" s="73" t="s">
        <v>416</v>
      </c>
      <c r="B26" s="10" t="s">
        <v>103</v>
      </c>
      <c r="C26" s="10">
        <v>6.2545600000000006</v>
      </c>
      <c r="D26" s="10">
        <v>6.2545600000000006</v>
      </c>
      <c r="E26" s="10">
        <v>6.2545600000000006</v>
      </c>
      <c r="F26" s="10">
        <v>6.2545600000000006</v>
      </c>
      <c r="G26" s="10">
        <v>6.2545600000000006</v>
      </c>
      <c r="H26" s="10">
        <v>6.2545600000000006</v>
      </c>
      <c r="I26" s="10">
        <v>6.2545600000000006</v>
      </c>
      <c r="J26" s="10">
        <v>6.2545600000000006</v>
      </c>
    </row>
    <row r="27" spans="1:10" ht="14.45" customHeight="1">
      <c r="A27" s="73" t="s">
        <v>416</v>
      </c>
      <c r="B27" s="10" t="s">
        <v>94</v>
      </c>
      <c r="C27" s="10">
        <v>1.01938166928</v>
      </c>
      <c r="D27" s="10">
        <v>1.0017770177878211</v>
      </c>
      <c r="E27" s="10">
        <v>0.96680887441294527</v>
      </c>
      <c r="F27" s="10">
        <v>0.96005640534745229</v>
      </c>
      <c r="G27" s="10">
        <v>0.73131651575386813</v>
      </c>
      <c r="H27" s="10">
        <v>0</v>
      </c>
      <c r="I27" s="10">
        <v>0</v>
      </c>
      <c r="J27" s="10">
        <v>0</v>
      </c>
    </row>
    <row r="28" spans="1:10" ht="14.45" customHeight="1">
      <c r="A28" s="73" t="s">
        <v>416</v>
      </c>
      <c r="B28" s="10" t="s">
        <v>171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</row>
    <row r="29" spans="1:10" ht="14.45" customHeight="1">
      <c r="A29" s="75" t="s">
        <v>416</v>
      </c>
      <c r="B29" s="10" t="s">
        <v>97</v>
      </c>
      <c r="C29" s="10">
        <v>2.6775190312000001</v>
      </c>
      <c r="D29" s="10">
        <v>2.638878175130019</v>
      </c>
      <c r="E29" s="10">
        <v>2.5089834620462619</v>
      </c>
      <c r="F29" s="10">
        <v>1.4754992474988309</v>
      </c>
      <c r="G29" s="10">
        <v>1.2956558796614623</v>
      </c>
      <c r="H29" s="10">
        <v>0</v>
      </c>
      <c r="I29" s="10">
        <v>0</v>
      </c>
      <c r="J29" s="10">
        <v>0</v>
      </c>
    </row>
    <row r="30" spans="1:10" ht="14.45" customHeight="1">
      <c r="A30" s="73" t="s">
        <v>413</v>
      </c>
      <c r="B30" s="10" t="s">
        <v>164</v>
      </c>
      <c r="C30" s="74">
        <v>10.347700000000001</v>
      </c>
      <c r="D30" s="74">
        <v>10.3279</v>
      </c>
      <c r="E30" s="74">
        <v>8.8704000000000001</v>
      </c>
      <c r="F30" s="74">
        <v>7.8375000000000004</v>
      </c>
      <c r="G30" s="74">
        <v>6.9652000000000003</v>
      </c>
      <c r="H30" s="74">
        <v>6.9652000000000003</v>
      </c>
      <c r="I30" s="74">
        <v>6.9597000000000007</v>
      </c>
      <c r="J30" s="74">
        <v>6.9597000000000007</v>
      </c>
    </row>
    <row r="31" spans="1:10" ht="14.45" customHeight="1">
      <c r="A31" s="73" t="s">
        <v>413</v>
      </c>
      <c r="B31" s="10" t="s">
        <v>22</v>
      </c>
      <c r="C31" s="10">
        <v>8.8576400000000017</v>
      </c>
      <c r="D31" s="10">
        <v>6.4626100000000006</v>
      </c>
      <c r="E31" s="10">
        <v>6.1177600000000005</v>
      </c>
      <c r="F31" s="10">
        <v>5.7921600000000009</v>
      </c>
      <c r="G31" s="10">
        <v>5.4511600000000007</v>
      </c>
      <c r="H31" s="10">
        <v>5.018860000000001</v>
      </c>
      <c r="I31" s="10">
        <v>5.0034600000000005</v>
      </c>
      <c r="J31" s="10">
        <v>2.1445600000000002</v>
      </c>
    </row>
    <row r="32" spans="1:10" ht="14.45" customHeight="1">
      <c r="A32" s="73" t="s">
        <v>413</v>
      </c>
      <c r="B32" s="10" t="s">
        <v>58</v>
      </c>
      <c r="C32" s="10">
        <v>1.4250500000000004</v>
      </c>
      <c r="D32" s="10">
        <v>0.65977999999999981</v>
      </c>
      <c r="E32" s="10">
        <v>0.39556000000000013</v>
      </c>
      <c r="F32" s="10">
        <v>0.3566200000000001</v>
      </c>
      <c r="G32" s="10">
        <v>0.18304000000000001</v>
      </c>
      <c r="H32" s="10">
        <v>0.15818000000000002</v>
      </c>
      <c r="I32" s="10">
        <v>0.15818000000000002</v>
      </c>
      <c r="J32" s="10">
        <v>9.2180000000000012E-2</v>
      </c>
    </row>
    <row r="33" spans="1:10" ht="14.45" customHeight="1">
      <c r="A33" s="73" t="s">
        <v>413</v>
      </c>
      <c r="B33" s="10" t="s">
        <v>107</v>
      </c>
      <c r="C33" s="10">
        <v>10.712350000000001</v>
      </c>
      <c r="D33" s="10">
        <v>8.4749500000000015</v>
      </c>
      <c r="E33" s="10">
        <v>8.4749500000000015</v>
      </c>
      <c r="F33" s="10">
        <v>5.908100000000001</v>
      </c>
      <c r="G33" s="10">
        <v>4.1811000000000007</v>
      </c>
      <c r="H33" s="10">
        <v>4.1811000000000007</v>
      </c>
      <c r="I33" s="10">
        <v>4.1811000000000007</v>
      </c>
      <c r="J33" s="10">
        <v>4.1811000000000007</v>
      </c>
    </row>
    <row r="34" spans="1:10" ht="14.45" customHeight="1">
      <c r="A34" s="73" t="s">
        <v>413</v>
      </c>
      <c r="B34" s="10" t="s">
        <v>106</v>
      </c>
      <c r="C34" s="10">
        <v>20.616007499999998</v>
      </c>
      <c r="D34" s="10">
        <v>7.1016000000000012</v>
      </c>
      <c r="E34" s="10">
        <v>6.4515000000000011</v>
      </c>
      <c r="F34" s="10">
        <v>4.4395999999999995</v>
      </c>
      <c r="G34" s="10">
        <v>4.0524000000000004</v>
      </c>
      <c r="H34" s="10">
        <v>4.0524000000000004</v>
      </c>
      <c r="I34" s="10">
        <v>4.0524000000000004</v>
      </c>
      <c r="J34" s="10">
        <v>0</v>
      </c>
    </row>
    <row r="35" spans="1:10" ht="14.45" customHeight="1">
      <c r="A35" s="73" t="s">
        <v>413</v>
      </c>
      <c r="B35" s="10" t="s">
        <v>23</v>
      </c>
      <c r="C35" s="10">
        <v>13.282500000000001</v>
      </c>
      <c r="D35" s="10">
        <v>8.9254000000000016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</row>
    <row r="36" spans="1:10" ht="14.45" customHeight="1">
      <c r="A36" s="73" t="s">
        <v>413</v>
      </c>
      <c r="B36" s="10" t="s">
        <v>139</v>
      </c>
      <c r="C36" s="10">
        <v>6.4142099999999997</v>
      </c>
      <c r="D36" s="10">
        <v>6.4142099999999997</v>
      </c>
      <c r="E36" s="10">
        <v>6.4142099999999997</v>
      </c>
      <c r="F36" s="10">
        <v>6.4142099999999997</v>
      </c>
      <c r="G36" s="10">
        <v>6.4142099999999997</v>
      </c>
      <c r="H36" s="10">
        <v>6.4142099999999997</v>
      </c>
      <c r="I36" s="10">
        <v>6.4142099999999997</v>
      </c>
      <c r="J36" s="10">
        <v>6.4142099999999997</v>
      </c>
    </row>
    <row r="37" spans="1:10" ht="14.45" customHeight="1">
      <c r="A37" s="73" t="s">
        <v>413</v>
      </c>
      <c r="B37" s="10" t="s">
        <v>287</v>
      </c>
      <c r="C37" s="10">
        <v>0.13640000000000002</v>
      </c>
      <c r="D37" s="10">
        <v>0.13640000000000002</v>
      </c>
      <c r="E37" s="10">
        <v>0.13640000000000002</v>
      </c>
      <c r="F37" s="10">
        <v>0.13640000000000002</v>
      </c>
      <c r="G37" s="10">
        <v>0.13640000000000002</v>
      </c>
      <c r="H37" s="10">
        <v>0.13640000000000002</v>
      </c>
      <c r="I37" s="10">
        <v>0.13640000000000002</v>
      </c>
      <c r="J37" s="10">
        <v>0.13640000000000002</v>
      </c>
    </row>
    <row r="38" spans="1:10" ht="14.45" customHeight="1">
      <c r="A38" s="73" t="s">
        <v>413</v>
      </c>
      <c r="B38" s="10" t="s">
        <v>103</v>
      </c>
      <c r="C38" s="10">
        <v>7.8482800000000017</v>
      </c>
      <c r="D38" s="10">
        <v>7.8482800000000017</v>
      </c>
      <c r="E38" s="10">
        <v>7.8482800000000017</v>
      </c>
      <c r="F38" s="10">
        <v>7.8482800000000017</v>
      </c>
      <c r="G38" s="10">
        <v>7.8482800000000017</v>
      </c>
      <c r="H38" s="10">
        <v>7.8482800000000017</v>
      </c>
      <c r="I38" s="10">
        <v>7.8482800000000017</v>
      </c>
      <c r="J38" s="10">
        <v>7.8482800000000017</v>
      </c>
    </row>
    <row r="39" spans="1:10" ht="14.45" customHeight="1">
      <c r="A39" s="73" t="s">
        <v>413</v>
      </c>
      <c r="B39" s="10" t="s">
        <v>94</v>
      </c>
      <c r="C39" s="10">
        <v>43.254016666666665</v>
      </c>
      <c r="D39" s="10">
        <v>41.871556692783834</v>
      </c>
      <c r="E39" s="10">
        <v>41.815770621826935</v>
      </c>
      <c r="F39" s="10">
        <v>40.487776656044602</v>
      </c>
      <c r="G39" s="10">
        <v>24.465647888910222</v>
      </c>
      <c r="H39" s="10">
        <v>0</v>
      </c>
      <c r="I39" s="10">
        <v>0</v>
      </c>
      <c r="J39" s="10">
        <v>0</v>
      </c>
    </row>
    <row r="40" spans="1:10" ht="14.45" customHeight="1">
      <c r="A40" s="73" t="s">
        <v>413</v>
      </c>
      <c r="B40" s="10" t="s">
        <v>171</v>
      </c>
      <c r="C40" s="10">
        <v>4.5749000000000004</v>
      </c>
      <c r="D40" s="10">
        <v>4.5749000000000004</v>
      </c>
      <c r="E40" s="10">
        <v>4.5749000000000004</v>
      </c>
      <c r="F40" s="10">
        <v>4.5570308480166668</v>
      </c>
      <c r="G40" s="10">
        <v>4.1468345369325581</v>
      </c>
      <c r="H40" s="10">
        <v>0</v>
      </c>
      <c r="I40" s="10">
        <v>0</v>
      </c>
      <c r="J40" s="10">
        <v>0</v>
      </c>
    </row>
    <row r="41" spans="1:10" ht="14.45" customHeight="1">
      <c r="A41" s="75" t="s">
        <v>413</v>
      </c>
      <c r="B41" s="10" t="s">
        <v>97</v>
      </c>
      <c r="C41" s="10">
        <v>44.329541666666671</v>
      </c>
      <c r="D41" s="10">
        <v>41.644496646073321</v>
      </c>
      <c r="E41" s="10">
        <v>33.907816469768051</v>
      </c>
      <c r="F41" s="10">
        <v>15.070097184094941</v>
      </c>
      <c r="G41" s="10">
        <v>5.417775682650448</v>
      </c>
      <c r="H41" s="10">
        <v>0</v>
      </c>
      <c r="I41" s="10">
        <v>0</v>
      </c>
      <c r="J41" s="10">
        <v>0</v>
      </c>
    </row>
    <row r="42" spans="1:10" ht="14.45" customHeight="1">
      <c r="A42" s="73" t="s">
        <v>415</v>
      </c>
      <c r="B42" s="10" t="s">
        <v>164</v>
      </c>
      <c r="C42" s="10">
        <v>3.8480000000000003</v>
      </c>
      <c r="D42" s="10">
        <v>3.8480000000000003</v>
      </c>
      <c r="E42" s="10">
        <v>3.8480000000000003</v>
      </c>
      <c r="F42" s="10">
        <v>1.9240000000000002</v>
      </c>
      <c r="G42" s="10">
        <v>0.96200000000000008</v>
      </c>
      <c r="H42" s="10">
        <v>0.6126410144720138</v>
      </c>
      <c r="I42" s="10">
        <v>0.46914161439307306</v>
      </c>
      <c r="J42" s="10">
        <v>0.10268257649976331</v>
      </c>
    </row>
    <row r="43" spans="1:10" ht="14.45" customHeight="1">
      <c r="A43" s="73" t="s">
        <v>415</v>
      </c>
      <c r="B43" s="10" t="s">
        <v>22</v>
      </c>
      <c r="C43" s="10">
        <v>47.528000000000013</v>
      </c>
      <c r="D43" s="10">
        <v>44.815851307560543</v>
      </c>
      <c r="E43" s="10">
        <v>44.472889361179426</v>
      </c>
      <c r="F43" s="10">
        <v>43.649824975974326</v>
      </c>
      <c r="G43" s="10">
        <v>40.667089956692287</v>
      </c>
      <c r="H43" s="10">
        <v>33.75294891653661</v>
      </c>
      <c r="I43" s="10">
        <v>18.143451488186962</v>
      </c>
      <c r="J43" s="10">
        <v>2.5126198260122989</v>
      </c>
    </row>
    <row r="44" spans="1:10" ht="14.45" customHeight="1">
      <c r="A44" s="73" t="s">
        <v>415</v>
      </c>
      <c r="B44" s="10" t="s">
        <v>58</v>
      </c>
      <c r="C44" s="10">
        <v>14.456000000000001</v>
      </c>
      <c r="D44" s="10">
        <v>11.721881265282439</v>
      </c>
      <c r="E44" s="10">
        <v>10.689533531125976</v>
      </c>
      <c r="F44" s="10">
        <v>10.409646623817384</v>
      </c>
      <c r="G44" s="10">
        <v>0.58569652043193021</v>
      </c>
      <c r="H44" s="10">
        <v>0.13757074072583417</v>
      </c>
      <c r="I44" s="10">
        <v>3.9496030444614045E-3</v>
      </c>
      <c r="J44" s="10">
        <v>2.025437458698156E-3</v>
      </c>
    </row>
    <row r="45" spans="1:10" ht="14.45" customHeight="1">
      <c r="A45" s="73" t="s">
        <v>415</v>
      </c>
      <c r="B45" s="10" t="s">
        <v>107</v>
      </c>
      <c r="C45" s="10">
        <v>8.7360000000000007</v>
      </c>
      <c r="D45" s="10">
        <v>6.8066254593818911</v>
      </c>
      <c r="E45" s="10">
        <v>5.0370129151937277</v>
      </c>
      <c r="F45" s="10">
        <v>4.6165866087991319</v>
      </c>
      <c r="G45" s="10">
        <v>4.6124587868818043</v>
      </c>
      <c r="H45" s="10">
        <v>4.4290000350005254</v>
      </c>
      <c r="I45" s="10">
        <v>1.7833719505792589</v>
      </c>
      <c r="J45" s="10">
        <v>1.7734346015190228</v>
      </c>
    </row>
    <row r="46" spans="1:10" ht="14.45" customHeight="1">
      <c r="A46" s="73" t="s">
        <v>415</v>
      </c>
      <c r="B46" s="10" t="s">
        <v>106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</row>
    <row r="47" spans="1:10" ht="14.45" customHeight="1">
      <c r="A47" s="73" t="s">
        <v>415</v>
      </c>
      <c r="B47" s="10" t="s">
        <v>23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</row>
    <row r="48" spans="1:10" ht="14.45" customHeight="1">
      <c r="A48" s="73" t="s">
        <v>415</v>
      </c>
      <c r="B48" s="10" t="s">
        <v>139</v>
      </c>
      <c r="C48" s="10">
        <v>5.9207200000000002</v>
      </c>
      <c r="D48" s="10">
        <v>5.9207200000000002</v>
      </c>
      <c r="E48" s="10">
        <v>5.9207200000000002</v>
      </c>
      <c r="F48" s="10">
        <v>5.9207200000000002</v>
      </c>
      <c r="G48" s="10">
        <v>5.9207200000000002</v>
      </c>
      <c r="H48" s="10">
        <v>5.9207200000000002</v>
      </c>
      <c r="I48" s="10">
        <v>5.9207200000000002</v>
      </c>
      <c r="J48" s="10">
        <v>5.9207200000000002</v>
      </c>
    </row>
    <row r="49" spans="1:10" ht="14.45" customHeight="1">
      <c r="A49" s="73" t="s">
        <v>415</v>
      </c>
      <c r="B49" s="10" t="s">
        <v>287</v>
      </c>
      <c r="C49" s="10">
        <v>9.7853600000000007</v>
      </c>
      <c r="D49" s="10">
        <v>9.7853600000000007</v>
      </c>
      <c r="E49" s="10">
        <v>9.7853600000000007</v>
      </c>
      <c r="F49" s="10">
        <v>9.7853600000000007</v>
      </c>
      <c r="G49" s="10">
        <v>9.7853600000000007</v>
      </c>
      <c r="H49" s="10">
        <v>9.7853600000000007</v>
      </c>
      <c r="I49" s="10">
        <v>9.7853600000000007</v>
      </c>
      <c r="J49" s="10">
        <v>9.7853600000000007</v>
      </c>
    </row>
    <row r="50" spans="1:10" ht="14.45" customHeight="1">
      <c r="A50" s="73" t="s">
        <v>415</v>
      </c>
      <c r="B50" s="10" t="s">
        <v>103</v>
      </c>
      <c r="C50" s="10">
        <v>7.6627200000000002</v>
      </c>
      <c r="D50" s="10">
        <v>7.6627200000000002</v>
      </c>
      <c r="E50" s="10">
        <v>7.6627200000000002</v>
      </c>
      <c r="F50" s="10">
        <v>7.6627200000000002</v>
      </c>
      <c r="G50" s="10">
        <v>7.6627200000000002</v>
      </c>
      <c r="H50" s="10">
        <v>7.6627200000000002</v>
      </c>
      <c r="I50" s="10">
        <v>7.6627200000000002</v>
      </c>
      <c r="J50" s="10">
        <v>7.6627200000000002</v>
      </c>
    </row>
    <row r="51" spans="1:10" ht="14.45" customHeight="1">
      <c r="A51" s="73" t="s">
        <v>415</v>
      </c>
      <c r="B51" s="10" t="s">
        <v>94</v>
      </c>
      <c r="C51" s="10">
        <v>20.384000000000004</v>
      </c>
      <c r="D51" s="10">
        <v>17.239176286110709</v>
      </c>
      <c r="E51" s="10">
        <v>17.238171628321147</v>
      </c>
      <c r="F51" s="10">
        <v>17.228766680610491</v>
      </c>
      <c r="G51" s="10">
        <v>10.989791152436364</v>
      </c>
      <c r="H51" s="10">
        <v>0</v>
      </c>
      <c r="I51" s="10">
        <v>0</v>
      </c>
      <c r="J51" s="10">
        <v>0</v>
      </c>
    </row>
    <row r="52" spans="1:10" ht="14.45" customHeight="1">
      <c r="A52" s="73" t="s">
        <v>415</v>
      </c>
      <c r="B52" s="10" t="s">
        <v>171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</row>
    <row r="53" spans="1:10" ht="14.45" customHeight="1">
      <c r="A53" s="75" t="s">
        <v>415</v>
      </c>
      <c r="B53" s="10" t="s">
        <v>97</v>
      </c>
      <c r="C53" s="10">
        <v>10.92</v>
      </c>
      <c r="D53" s="10">
        <v>10.66165030034564</v>
      </c>
      <c r="E53" s="10">
        <v>10.203606947472274</v>
      </c>
      <c r="F53" s="10">
        <v>7.8154334323372252</v>
      </c>
      <c r="G53" s="10">
        <v>2.5482969320991793</v>
      </c>
      <c r="H53" s="10">
        <v>0</v>
      </c>
      <c r="I53" s="10">
        <v>0</v>
      </c>
      <c r="J53" s="10">
        <v>0</v>
      </c>
    </row>
    <row r="54" spans="1:10" ht="14.45" customHeight="1">
      <c r="A54" s="73" t="s">
        <v>414</v>
      </c>
      <c r="B54" s="10" t="s">
        <v>164</v>
      </c>
      <c r="C54" s="10">
        <v>2.5688635999999998</v>
      </c>
      <c r="D54" s="10">
        <v>2.4129892141696998</v>
      </c>
      <c r="E54" s="10">
        <v>0.95649460708485168</v>
      </c>
      <c r="F54" s="10">
        <v>0.47824730354242584</v>
      </c>
      <c r="G54" s="10">
        <v>0.23912365177121292</v>
      </c>
      <c r="H54" s="10">
        <v>0.11956182588560646</v>
      </c>
      <c r="I54" s="10">
        <v>5.978091294280323E-2</v>
      </c>
      <c r="J54" s="10">
        <v>2.9890456471401615E-2</v>
      </c>
    </row>
    <row r="55" spans="1:10" ht="14.45" customHeight="1">
      <c r="A55" s="73" t="s">
        <v>414</v>
      </c>
      <c r="B55" s="10" t="s">
        <v>22</v>
      </c>
      <c r="C55" s="10">
        <v>1.7786576399999996</v>
      </c>
      <c r="D55" s="10">
        <v>1.7336298019354912</v>
      </c>
      <c r="E55" s="10">
        <v>1.7336298019354912</v>
      </c>
      <c r="F55" s="10">
        <v>1.7091312774357246</v>
      </c>
      <c r="G55" s="10">
        <v>1.7091312774357246</v>
      </c>
      <c r="H55" s="10">
        <v>1.3662103762316893</v>
      </c>
      <c r="I55" s="10">
        <v>0.33576389401252466</v>
      </c>
      <c r="J55" s="10">
        <v>0.26395635083531044</v>
      </c>
    </row>
    <row r="56" spans="1:10" ht="14.45" customHeight="1">
      <c r="A56" s="73" t="s">
        <v>414</v>
      </c>
      <c r="B56" s="10" t="s">
        <v>58</v>
      </c>
      <c r="C56" s="10">
        <v>2.5299793799999999</v>
      </c>
      <c r="D56" s="10">
        <v>1.5179876279999998</v>
      </c>
      <c r="E56" s="10">
        <v>0.25299793799999998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</row>
    <row r="57" spans="1:10" ht="14.45" customHeight="1">
      <c r="A57" s="73" t="s">
        <v>414</v>
      </c>
      <c r="B57" s="10" t="s">
        <v>107</v>
      </c>
      <c r="C57" s="10">
        <v>19.737317999999998</v>
      </c>
      <c r="D57" s="10">
        <v>14.8902764758574</v>
      </c>
      <c r="E57" s="10">
        <v>9.7503216484067217</v>
      </c>
      <c r="F57" s="10">
        <v>5.010114001611301</v>
      </c>
      <c r="G57" s="10">
        <v>3.6111990430441243</v>
      </c>
      <c r="H57" s="10">
        <v>3.3599558984192854</v>
      </c>
      <c r="I57" s="10">
        <v>2.2648548792009073</v>
      </c>
      <c r="J57" s="10">
        <v>1.2574544317651943</v>
      </c>
    </row>
    <row r="58" spans="1:10" ht="14.45" customHeight="1">
      <c r="A58" s="73" t="s">
        <v>414</v>
      </c>
      <c r="B58" s="10" t="s">
        <v>106</v>
      </c>
      <c r="C58" s="10">
        <v>9.0284721799999996</v>
      </c>
      <c r="D58" s="10">
        <v>6.3418461301118603</v>
      </c>
      <c r="E58" s="10">
        <v>3.8291673054232076</v>
      </c>
      <c r="F58" s="10">
        <v>2.0343967163598853</v>
      </c>
      <c r="G58" s="10">
        <v>1.9713372091765793</v>
      </c>
      <c r="H58" s="10">
        <v>1.2873840928037996</v>
      </c>
      <c r="I58" s="10">
        <v>1.2873840928037996</v>
      </c>
      <c r="J58" s="10">
        <v>0.83238549481963819</v>
      </c>
    </row>
    <row r="59" spans="1:10" ht="14.45" customHeight="1">
      <c r="A59" s="73" t="s">
        <v>414</v>
      </c>
      <c r="B59" s="10" t="s">
        <v>23</v>
      </c>
      <c r="C59" s="10">
        <v>2.12452</v>
      </c>
      <c r="D59" s="10">
        <f>C59*0.9</f>
        <v>1.9120680000000001</v>
      </c>
      <c r="E59" s="10">
        <f t="shared" ref="E59:I59" si="0">D59*0.8</f>
        <v>1.5296544000000001</v>
      </c>
      <c r="F59" s="10">
        <f t="shared" si="0"/>
        <v>1.2237235200000001</v>
      </c>
      <c r="G59" s="10">
        <f t="shared" si="0"/>
        <v>0.97897881600000014</v>
      </c>
      <c r="H59" s="10">
        <f t="shared" si="0"/>
        <v>0.78318305280000011</v>
      </c>
      <c r="I59" s="10">
        <f t="shared" si="0"/>
        <v>0.62654644224000011</v>
      </c>
      <c r="J59" s="10"/>
    </row>
    <row r="60" spans="1:10" ht="14.45" customHeight="1">
      <c r="A60" s="73" t="s">
        <v>414</v>
      </c>
      <c r="B60" s="10" t="s">
        <v>139</v>
      </c>
      <c r="C60" s="10">
        <v>1.5401699999999998</v>
      </c>
      <c r="D60" s="10">
        <v>1.5401699999999998</v>
      </c>
      <c r="E60" s="10">
        <v>1.5401699999999998</v>
      </c>
      <c r="F60" s="10">
        <v>1.5401699999999998</v>
      </c>
      <c r="G60" s="10">
        <v>1.5401699999999998</v>
      </c>
      <c r="H60" s="10">
        <v>1.5401699999999998</v>
      </c>
      <c r="I60" s="10">
        <v>1.5401699999999998</v>
      </c>
      <c r="J60" s="10">
        <v>1.5401699999999998</v>
      </c>
    </row>
    <row r="61" spans="1:10" ht="14.45" customHeight="1">
      <c r="A61" s="73" t="s">
        <v>414</v>
      </c>
      <c r="B61" s="10" t="s">
        <v>103</v>
      </c>
      <c r="C61" s="10">
        <v>1.04531</v>
      </c>
      <c r="D61" s="10">
        <v>0.98287654819460613</v>
      </c>
      <c r="E61" s="10">
        <v>0.94376287217926191</v>
      </c>
      <c r="F61" s="10">
        <v>0.91920066496986041</v>
      </c>
      <c r="G61" s="10">
        <v>0.90888441064361059</v>
      </c>
      <c r="H61" s="10">
        <v>0.8681082188150776</v>
      </c>
      <c r="I61" s="10">
        <v>0.77123421163003192</v>
      </c>
      <c r="J61" s="10">
        <v>0.77123421163003192</v>
      </c>
    </row>
    <row r="62" spans="1:10" ht="14.45" customHeight="1">
      <c r="A62" s="73" t="s">
        <v>414</v>
      </c>
      <c r="B62" s="10" t="s">
        <v>94</v>
      </c>
      <c r="C62" s="10">
        <v>2.7250000000000003E-2</v>
      </c>
      <c r="D62" s="10">
        <v>2.7250000000000003E-2</v>
      </c>
      <c r="E62" s="10">
        <v>2.7250000000000003E-2</v>
      </c>
      <c r="F62" s="10">
        <v>2.7250000000000003E-2</v>
      </c>
      <c r="G62" s="10">
        <v>2.7250000000000003E-2</v>
      </c>
      <c r="H62" s="10">
        <v>0</v>
      </c>
      <c r="I62" s="10">
        <v>0</v>
      </c>
      <c r="J62" s="10">
        <v>0</v>
      </c>
    </row>
    <row r="63" spans="1:10" ht="14.45" customHeight="1">
      <c r="A63" s="73" t="s">
        <v>414</v>
      </c>
      <c r="B63" s="10" t="s">
        <v>171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</row>
    <row r="64" spans="1:10" ht="14.45" customHeight="1">
      <c r="A64" s="75" t="s">
        <v>414</v>
      </c>
      <c r="B64" s="10" t="s">
        <v>97</v>
      </c>
      <c r="C64" s="10">
        <v>5.5590000000000002</v>
      </c>
      <c r="D64" s="10">
        <v>4.8636415864447926</v>
      </c>
      <c r="E64" s="10">
        <v>4.8567061164857597</v>
      </c>
      <c r="F64" s="10">
        <v>4.7512537493002673</v>
      </c>
      <c r="G64" s="10">
        <v>2.9171334183377575</v>
      </c>
      <c r="H64" s="10">
        <v>0</v>
      </c>
      <c r="I64" s="10">
        <v>0</v>
      </c>
      <c r="J64" s="10">
        <v>0</v>
      </c>
    </row>
    <row r="65" spans="1:10" ht="14.45" customHeight="1">
      <c r="A65" s="10" t="s">
        <v>416</v>
      </c>
      <c r="B65" s="10" t="s">
        <v>134</v>
      </c>
      <c r="C65" s="10">
        <v>43.947280000000006</v>
      </c>
      <c r="D65" s="76">
        <v>32.960512000000001</v>
      </c>
      <c r="E65" s="76">
        <v>23.072399999999998</v>
      </c>
      <c r="F65" s="76">
        <v>13.843440000000001</v>
      </c>
      <c r="G65" s="76">
        <v>6.9217200000000005</v>
      </c>
      <c r="H65" s="76">
        <v>2.768688</v>
      </c>
      <c r="I65" s="76">
        <v>0</v>
      </c>
      <c r="J65" s="76">
        <v>0</v>
      </c>
    </row>
    <row r="66" spans="1:10" ht="14.45" customHeight="1">
      <c r="A66" s="10" t="s">
        <v>416</v>
      </c>
      <c r="B66" s="10" t="s">
        <v>135</v>
      </c>
      <c r="C66" s="10">
        <v>102.543688</v>
      </c>
      <c r="D66" s="76">
        <v>76.907792000000001</v>
      </c>
      <c r="E66" s="76">
        <v>53.835495999999999</v>
      </c>
      <c r="F66" s="76">
        <v>32.301256000000002</v>
      </c>
      <c r="G66" s="76">
        <v>16.150680000000001</v>
      </c>
      <c r="H66" s="76">
        <v>6.4602720000000007</v>
      </c>
      <c r="I66" s="76">
        <v>0</v>
      </c>
      <c r="J66" s="76">
        <v>0</v>
      </c>
    </row>
    <row r="67" spans="1:10" ht="14.45" customHeight="1">
      <c r="A67" s="10" t="s">
        <v>416</v>
      </c>
      <c r="B67" s="10" t="s">
        <v>130</v>
      </c>
      <c r="C67" s="10">
        <v>176.79948000000002</v>
      </c>
      <c r="D67" s="76">
        <v>132.59958399999999</v>
      </c>
      <c r="E67" s="76">
        <v>92.819688000000014</v>
      </c>
      <c r="F67" s="76">
        <v>55.691792</v>
      </c>
      <c r="G67" s="76">
        <v>27.845896</v>
      </c>
      <c r="H67" s="76">
        <v>11.138400000000001</v>
      </c>
      <c r="I67" s="76">
        <v>0</v>
      </c>
      <c r="J67" s="76">
        <v>0</v>
      </c>
    </row>
    <row r="68" spans="1:10" ht="14.45" customHeight="1">
      <c r="A68" s="10" t="s">
        <v>416</v>
      </c>
      <c r="B68" s="10" t="s">
        <v>59</v>
      </c>
      <c r="C68" s="10">
        <v>13.470495999999999</v>
      </c>
      <c r="D68" s="76">
        <v>10.102872</v>
      </c>
      <c r="E68" s="76">
        <v>7.0720000000000001</v>
      </c>
      <c r="F68" s="76">
        <v>4.2431999999999999</v>
      </c>
      <c r="G68" s="76">
        <v>2.1215999999999999</v>
      </c>
      <c r="H68" s="76">
        <v>0.84863999999999995</v>
      </c>
      <c r="I68" s="76">
        <v>0</v>
      </c>
      <c r="J68" s="76">
        <v>0</v>
      </c>
    </row>
    <row r="69" spans="1:10" ht="14.45" customHeight="1">
      <c r="A69" s="10" t="s">
        <v>416</v>
      </c>
      <c r="B69" s="10" t="s">
        <v>62</v>
      </c>
      <c r="C69" s="10">
        <v>17.364984</v>
      </c>
      <c r="D69" s="76">
        <v>13.023712</v>
      </c>
      <c r="E69" s="76">
        <v>9.1166400000000003</v>
      </c>
      <c r="F69" s="76">
        <v>5.4699840000000002</v>
      </c>
      <c r="G69" s="76">
        <v>2.7349920000000001</v>
      </c>
      <c r="H69" s="76">
        <v>1.0939760000000001</v>
      </c>
      <c r="I69" s="76">
        <v>0</v>
      </c>
      <c r="J69" s="76">
        <v>0</v>
      </c>
    </row>
    <row r="70" spans="1:10" ht="14.45" customHeight="1">
      <c r="A70" s="10" t="s">
        <v>416</v>
      </c>
      <c r="B70" s="10" t="s">
        <v>132</v>
      </c>
      <c r="C70" s="10">
        <v>27.784016000000001</v>
      </c>
      <c r="D70" s="76">
        <v>20.838063999999999</v>
      </c>
      <c r="E70" s="76">
        <v>14.586624</v>
      </c>
      <c r="F70" s="76">
        <v>8.7520160000000011</v>
      </c>
      <c r="G70" s="76">
        <v>4.3760080000000006</v>
      </c>
      <c r="H70" s="76">
        <v>1.7504240000000002</v>
      </c>
      <c r="I70" s="76">
        <v>0</v>
      </c>
      <c r="J70" s="76">
        <v>0</v>
      </c>
    </row>
    <row r="71" spans="1:10" ht="14.45" customHeight="1">
      <c r="A71" s="10" t="s">
        <v>416</v>
      </c>
      <c r="B71" s="10" t="s">
        <v>133</v>
      </c>
      <c r="C71" s="10">
        <v>64.829335999999998</v>
      </c>
      <c r="D71" s="76">
        <v>48.621976000000004</v>
      </c>
      <c r="E71" s="76">
        <v>34.035352000000003</v>
      </c>
      <c r="F71" s="76">
        <v>20.421232</v>
      </c>
      <c r="G71" s="76">
        <v>10.210616</v>
      </c>
      <c r="H71" s="76">
        <v>4.0842879999999999</v>
      </c>
      <c r="I71" s="76">
        <v>0</v>
      </c>
      <c r="J71" s="76">
        <v>0</v>
      </c>
    </row>
    <row r="72" spans="1:10" ht="14.45" customHeight="1">
      <c r="A72" s="10" t="s">
        <v>416</v>
      </c>
      <c r="B72" s="10" t="s">
        <v>63</v>
      </c>
      <c r="C72" s="10">
        <v>468.85446400000001</v>
      </c>
      <c r="D72" s="76">
        <v>351.64084800000001</v>
      </c>
      <c r="E72" s="76">
        <v>246.148552</v>
      </c>
      <c r="F72" s="76">
        <v>147.68915200000001</v>
      </c>
      <c r="G72" s="76">
        <v>73.844576000000004</v>
      </c>
      <c r="H72" s="76">
        <v>29.537872000000004</v>
      </c>
      <c r="I72" s="76">
        <v>0</v>
      </c>
      <c r="J72" s="76">
        <v>0</v>
      </c>
    </row>
    <row r="73" spans="1:10" ht="14.45" customHeight="1">
      <c r="A73" s="10" t="s">
        <v>413</v>
      </c>
      <c r="B73" s="10" t="s">
        <v>134</v>
      </c>
      <c r="C73" s="10">
        <v>242.82181000000003</v>
      </c>
      <c r="D73" s="76">
        <v>182.11633000000003</v>
      </c>
      <c r="E73" s="76">
        <v>127.48142000000001</v>
      </c>
      <c r="F73" s="76">
        <v>76.488830000000007</v>
      </c>
      <c r="G73" s="76">
        <v>38.24447</v>
      </c>
      <c r="H73" s="76">
        <v>15.29781</v>
      </c>
      <c r="I73" s="76">
        <v>0</v>
      </c>
      <c r="J73" s="76">
        <v>0</v>
      </c>
    </row>
    <row r="74" spans="1:10" ht="14.45" customHeight="1">
      <c r="A74" s="10" t="s">
        <v>413</v>
      </c>
      <c r="B74" s="10" t="s">
        <v>135</v>
      </c>
      <c r="C74" s="10">
        <v>566.58415000000002</v>
      </c>
      <c r="D74" s="76">
        <v>424.93814000000003</v>
      </c>
      <c r="E74" s="76">
        <v>297.45672000000008</v>
      </c>
      <c r="F74" s="76">
        <v>178.47401000000002</v>
      </c>
      <c r="G74" s="76">
        <v>89.237060000000014</v>
      </c>
      <c r="H74" s="76">
        <v>35.694780000000009</v>
      </c>
      <c r="I74" s="76">
        <v>0</v>
      </c>
      <c r="J74" s="76">
        <v>0</v>
      </c>
    </row>
    <row r="75" spans="1:10" ht="14.45" customHeight="1">
      <c r="A75" s="10" t="s">
        <v>413</v>
      </c>
      <c r="B75" s="10" t="s">
        <v>130</v>
      </c>
      <c r="C75" s="10">
        <v>2192.1410500000002</v>
      </c>
      <c r="D75" s="76">
        <v>1644.1057600000001</v>
      </c>
      <c r="E75" s="76">
        <v>1150.87401</v>
      </c>
      <c r="F75" s="76">
        <v>690.52445000000012</v>
      </c>
      <c r="G75" s="76">
        <v>345.26228000000003</v>
      </c>
      <c r="H75" s="76">
        <v>138.10489000000001</v>
      </c>
      <c r="I75" s="76">
        <v>0</v>
      </c>
      <c r="J75" s="76">
        <v>0</v>
      </c>
    </row>
    <row r="76" spans="1:10" ht="14.45" customHeight="1">
      <c r="A76" s="10" t="s">
        <v>413</v>
      </c>
      <c r="B76" s="10" t="s">
        <v>59</v>
      </c>
      <c r="C76" s="10">
        <v>370.97775000000001</v>
      </c>
      <c r="D76" s="76">
        <v>278.23334000000006</v>
      </c>
      <c r="E76" s="76">
        <v>194.76336000000003</v>
      </c>
      <c r="F76" s="76">
        <v>116.85806000000001</v>
      </c>
      <c r="G76" s="76">
        <v>58.429030000000004</v>
      </c>
      <c r="H76" s="76">
        <v>23.371590000000001</v>
      </c>
      <c r="I76" s="76">
        <v>0</v>
      </c>
      <c r="J76" s="76">
        <v>0</v>
      </c>
    </row>
    <row r="77" spans="1:10" ht="14.45" customHeight="1">
      <c r="A77" s="10" t="s">
        <v>413</v>
      </c>
      <c r="B77" s="10" t="s">
        <v>62</v>
      </c>
      <c r="C77" s="10">
        <v>323.31310000000002</v>
      </c>
      <c r="D77" s="76">
        <v>242.48488</v>
      </c>
      <c r="E77" s="76">
        <v>169.73946000000004</v>
      </c>
      <c r="F77" s="76">
        <v>101.84372</v>
      </c>
      <c r="G77" s="76">
        <v>50.921860000000002</v>
      </c>
      <c r="H77" s="76">
        <v>20.3687</v>
      </c>
      <c r="I77" s="76">
        <v>0</v>
      </c>
      <c r="J77" s="76">
        <v>0</v>
      </c>
    </row>
    <row r="78" spans="1:10" ht="14.45" customHeight="1">
      <c r="A78" s="10" t="s">
        <v>413</v>
      </c>
      <c r="B78" s="10" t="s">
        <v>132</v>
      </c>
      <c r="C78" s="10">
        <v>174.58914000000001</v>
      </c>
      <c r="D78" s="76">
        <v>130.94191000000001</v>
      </c>
      <c r="E78" s="76">
        <v>91.65937000000001</v>
      </c>
      <c r="F78" s="76">
        <v>54.99560000000001</v>
      </c>
      <c r="G78" s="76">
        <v>27.497800000000005</v>
      </c>
      <c r="H78" s="76">
        <v>10.999120000000001</v>
      </c>
      <c r="I78" s="76">
        <v>0</v>
      </c>
      <c r="J78" s="76">
        <v>0</v>
      </c>
    </row>
    <row r="79" spans="1:10" ht="14.45" customHeight="1">
      <c r="A79" s="10" t="s">
        <v>413</v>
      </c>
      <c r="B79" s="10" t="s">
        <v>133</v>
      </c>
      <c r="C79" s="10">
        <v>407.37443999999999</v>
      </c>
      <c r="D79" s="76">
        <v>305.53082999999998</v>
      </c>
      <c r="E79" s="76">
        <v>213.87157000000002</v>
      </c>
      <c r="F79" s="76">
        <v>128.32292000000001</v>
      </c>
      <c r="G79" s="76">
        <v>64.161460000000005</v>
      </c>
      <c r="H79" s="76">
        <v>25.664539999999999</v>
      </c>
      <c r="I79" s="76">
        <v>0</v>
      </c>
      <c r="J79" s="76">
        <v>0</v>
      </c>
    </row>
    <row r="80" spans="1:10" ht="14.45" customHeight="1">
      <c r="A80" s="10" t="s">
        <v>413</v>
      </c>
      <c r="B80" s="10" t="s">
        <v>63</v>
      </c>
      <c r="C80" s="10">
        <v>5560.9841100000003</v>
      </c>
      <c r="D80" s="76">
        <v>4170.7381100000002</v>
      </c>
      <c r="E80" s="76">
        <v>2919.5167100000003</v>
      </c>
      <c r="F80" s="76">
        <v>1751.7100700000001</v>
      </c>
      <c r="G80" s="76">
        <v>875.85509000000002</v>
      </c>
      <c r="H80" s="76">
        <v>350.34208000000001</v>
      </c>
      <c r="I80" s="76">
        <v>0</v>
      </c>
      <c r="J80" s="76">
        <v>0</v>
      </c>
    </row>
    <row r="81" spans="1:10" ht="14.45" customHeight="1">
      <c r="A81" s="10" t="s">
        <v>417</v>
      </c>
      <c r="B81" s="10" t="s">
        <v>134</v>
      </c>
      <c r="C81" s="10">
        <v>115.94179799999999</v>
      </c>
      <c r="D81" s="76">
        <v>86.956394999999986</v>
      </c>
      <c r="E81" s="76">
        <v>60.869522999999994</v>
      </c>
      <c r="F81" s="76">
        <v>36.521750999999995</v>
      </c>
      <c r="G81" s="76">
        <v>18.260922000000001</v>
      </c>
      <c r="H81" s="76">
        <v>7.3044059999999993</v>
      </c>
      <c r="I81" s="76">
        <v>0</v>
      </c>
      <c r="J81" s="76">
        <v>0</v>
      </c>
    </row>
    <row r="82" spans="1:10" ht="14.45" customHeight="1">
      <c r="A82" s="10" t="s">
        <v>417</v>
      </c>
      <c r="B82" s="10" t="s">
        <v>135</v>
      </c>
      <c r="C82" s="10">
        <v>226.181487</v>
      </c>
      <c r="D82" s="76">
        <v>169.63609199999999</v>
      </c>
      <c r="E82" s="76">
        <v>118.74528299999999</v>
      </c>
      <c r="F82" s="76">
        <v>71.247206999999989</v>
      </c>
      <c r="G82" s="76">
        <v>35.623649999999998</v>
      </c>
      <c r="H82" s="76">
        <v>14.249459999999999</v>
      </c>
      <c r="I82" s="76">
        <v>0</v>
      </c>
      <c r="J82" s="76">
        <v>0</v>
      </c>
    </row>
    <row r="83" spans="1:10" ht="14.45" customHeight="1">
      <c r="A83" s="10" t="s">
        <v>417</v>
      </c>
      <c r="B83" s="10" t="s">
        <v>130</v>
      </c>
      <c r="C83" s="10">
        <v>1482.5341109999997</v>
      </c>
      <c r="D83" s="76">
        <v>1111.90056</v>
      </c>
      <c r="E83" s="76">
        <v>778.33039199999996</v>
      </c>
      <c r="F83" s="76">
        <v>466.99819799999995</v>
      </c>
      <c r="G83" s="76">
        <v>233.49909899999997</v>
      </c>
      <c r="H83" s="76">
        <v>93.399620999999996</v>
      </c>
      <c r="I83" s="76">
        <v>0</v>
      </c>
      <c r="J83" s="76">
        <v>0</v>
      </c>
    </row>
    <row r="84" spans="1:10" ht="14.45" customHeight="1">
      <c r="A84" s="10" t="s">
        <v>417</v>
      </c>
      <c r="B84" s="10" t="s">
        <v>59</v>
      </c>
      <c r="C84" s="10">
        <v>76.027406999999997</v>
      </c>
      <c r="D84" s="76">
        <v>57.020531999999996</v>
      </c>
      <c r="E84" s="76">
        <v>39.914391000000002</v>
      </c>
      <c r="F84" s="76">
        <v>23.948615999999998</v>
      </c>
      <c r="G84" s="76">
        <v>11.974307999999999</v>
      </c>
      <c r="H84" s="76">
        <v>4.7896859999999997</v>
      </c>
      <c r="I84" s="76">
        <v>0</v>
      </c>
      <c r="J84" s="76">
        <v>0</v>
      </c>
    </row>
    <row r="85" spans="1:10" ht="14.45" customHeight="1">
      <c r="A85" s="10" t="s">
        <v>417</v>
      </c>
      <c r="B85" s="10" t="s">
        <v>62</v>
      </c>
      <c r="C85" s="10">
        <v>251.23215299999995</v>
      </c>
      <c r="D85" s="76">
        <v>188.42413799999997</v>
      </c>
      <c r="E85" s="76">
        <v>131.89687799999999</v>
      </c>
      <c r="F85" s="76">
        <v>79.138164000000003</v>
      </c>
      <c r="G85" s="76">
        <v>39.569082000000002</v>
      </c>
      <c r="H85" s="76">
        <v>15.827669999999998</v>
      </c>
      <c r="I85" s="76">
        <v>0</v>
      </c>
      <c r="J85" s="76">
        <v>0</v>
      </c>
    </row>
    <row r="86" spans="1:10" ht="14.45" customHeight="1">
      <c r="A86" s="10" t="s">
        <v>417</v>
      </c>
      <c r="B86" s="10" t="s">
        <v>132</v>
      </c>
      <c r="C86" s="10">
        <v>165.81323399999999</v>
      </c>
      <c r="D86" s="76">
        <v>124.359972</v>
      </c>
      <c r="E86" s="76">
        <v>87.051998999999995</v>
      </c>
      <c r="F86" s="76">
        <v>52.231217999999991</v>
      </c>
      <c r="G86" s="76">
        <v>26.115608999999996</v>
      </c>
      <c r="H86" s="76">
        <v>10.446225</v>
      </c>
      <c r="I86" s="76">
        <v>0</v>
      </c>
      <c r="J86" s="76">
        <v>0</v>
      </c>
    </row>
    <row r="87" spans="1:10" ht="14.45" customHeight="1">
      <c r="A87" s="10" t="s">
        <v>417</v>
      </c>
      <c r="B87" s="10" t="s">
        <v>133</v>
      </c>
      <c r="C87" s="10">
        <v>386.89739099999997</v>
      </c>
      <c r="D87" s="76">
        <v>290.17302000000001</v>
      </c>
      <c r="E87" s="76">
        <v>203.12111399999998</v>
      </c>
      <c r="F87" s="76">
        <v>121.87268699999998</v>
      </c>
      <c r="G87" s="76">
        <v>60.936389999999996</v>
      </c>
      <c r="H87" s="76">
        <v>24.374555999999998</v>
      </c>
      <c r="I87" s="76">
        <v>0</v>
      </c>
      <c r="J87" s="76">
        <v>0</v>
      </c>
    </row>
    <row r="88" spans="1:10" ht="14.45" customHeight="1">
      <c r="A88" s="10" t="s">
        <v>417</v>
      </c>
      <c r="B88" s="10" t="s">
        <v>63</v>
      </c>
      <c r="C88" s="10">
        <v>4220.6987939999999</v>
      </c>
      <c r="D88" s="76">
        <v>3165.5241419999998</v>
      </c>
      <c r="E88" s="76">
        <v>2215.8669179999997</v>
      </c>
      <c r="F88" s="76">
        <v>1329.520188</v>
      </c>
      <c r="G88" s="76">
        <v>664.76009399999998</v>
      </c>
      <c r="H88" s="76">
        <v>265.90401899999995</v>
      </c>
      <c r="I88" s="76">
        <v>0</v>
      </c>
      <c r="J88" s="76">
        <v>0</v>
      </c>
    </row>
    <row r="89" spans="1:10" ht="14.45" customHeight="1">
      <c r="A89" s="10" t="s">
        <v>415</v>
      </c>
      <c r="B89" s="10" t="s">
        <v>134</v>
      </c>
      <c r="C89" s="10">
        <v>62.799672000000008</v>
      </c>
      <c r="D89" s="76">
        <v>47.099728000000006</v>
      </c>
      <c r="E89" s="76">
        <v>32.969768000000002</v>
      </c>
      <c r="F89" s="76">
        <v>19.781840000000003</v>
      </c>
      <c r="G89" s="76">
        <v>9.8909200000000013</v>
      </c>
      <c r="H89" s="76">
        <v>3.9563679999999999</v>
      </c>
      <c r="I89" s="76">
        <v>0</v>
      </c>
      <c r="J89" s="76">
        <v>0</v>
      </c>
    </row>
    <row r="90" spans="1:10" ht="14.45" customHeight="1">
      <c r="A90" s="10" t="s">
        <v>415</v>
      </c>
      <c r="B90" s="10" t="s">
        <v>135</v>
      </c>
      <c r="C90" s="10">
        <v>146.53236000000001</v>
      </c>
      <c r="D90" s="76">
        <v>109.89929600000001</v>
      </c>
      <c r="E90" s="76">
        <v>76.929527999999991</v>
      </c>
      <c r="F90" s="76">
        <v>46.157696000000001</v>
      </c>
      <c r="G90" s="76">
        <v>23.078848000000001</v>
      </c>
      <c r="H90" s="76">
        <v>9.23156</v>
      </c>
      <c r="I90" s="76">
        <v>0</v>
      </c>
      <c r="J90" s="76">
        <v>0</v>
      </c>
    </row>
    <row r="91" spans="1:10" ht="14.45" customHeight="1">
      <c r="A91" s="10" t="s">
        <v>415</v>
      </c>
      <c r="B91" s="10" t="s">
        <v>130</v>
      </c>
      <c r="C91" s="10">
        <v>1172.2588800000001</v>
      </c>
      <c r="D91" s="76">
        <v>879.19416000000001</v>
      </c>
      <c r="E91" s="76">
        <v>615.43591200000003</v>
      </c>
      <c r="F91" s="76">
        <v>369.26156800000001</v>
      </c>
      <c r="G91" s="76">
        <v>184.63078400000001</v>
      </c>
      <c r="H91" s="76">
        <v>73.852271999999999</v>
      </c>
      <c r="I91" s="76">
        <v>0</v>
      </c>
      <c r="J91" s="76">
        <v>0</v>
      </c>
    </row>
    <row r="92" spans="1:10" ht="14.45" customHeight="1">
      <c r="A92" s="10" t="s">
        <v>415</v>
      </c>
      <c r="B92" s="10" t="s">
        <v>59</v>
      </c>
      <c r="C92" s="10">
        <v>13.955551999999999</v>
      </c>
      <c r="D92" s="76">
        <v>10.466664</v>
      </c>
      <c r="E92" s="76">
        <v>7.3266960000000001</v>
      </c>
      <c r="F92" s="76">
        <v>4.3959760000000001</v>
      </c>
      <c r="G92" s="76">
        <v>2.1980400000000002</v>
      </c>
      <c r="H92" s="76">
        <v>0.87921600000000011</v>
      </c>
      <c r="I92" s="76">
        <v>0</v>
      </c>
      <c r="J92" s="76">
        <v>0</v>
      </c>
    </row>
    <row r="93" spans="1:10" ht="14.45" customHeight="1">
      <c r="A93" s="10" t="s">
        <v>415</v>
      </c>
      <c r="B93" s="10" t="s">
        <v>62</v>
      </c>
      <c r="C93" s="10">
        <v>199.22697600000001</v>
      </c>
      <c r="D93" s="76">
        <v>149.42023200000003</v>
      </c>
      <c r="E93" s="76">
        <v>104.59415199999999</v>
      </c>
      <c r="F93" s="76">
        <v>62.756512000000001</v>
      </c>
      <c r="G93" s="76">
        <v>31.378256</v>
      </c>
      <c r="H93" s="76">
        <v>12.551344</v>
      </c>
      <c r="I93" s="76">
        <v>0</v>
      </c>
      <c r="J93" s="76">
        <v>0</v>
      </c>
    </row>
    <row r="94" spans="1:10">
      <c r="A94" s="10" t="s">
        <v>415</v>
      </c>
      <c r="B94" s="10" t="s">
        <v>132</v>
      </c>
      <c r="C94" s="10">
        <v>104.59415200000001</v>
      </c>
      <c r="D94" s="76">
        <v>78.445639999999997</v>
      </c>
      <c r="E94" s="76">
        <v>54.911999999999999</v>
      </c>
      <c r="F94" s="76">
        <v>32.947200000000002</v>
      </c>
      <c r="G94" s="76">
        <v>16.473600000000001</v>
      </c>
      <c r="H94" s="76">
        <v>6.5894400000000006</v>
      </c>
      <c r="I94" s="76">
        <v>0</v>
      </c>
      <c r="J94" s="76">
        <v>0</v>
      </c>
    </row>
    <row r="95" spans="1:10">
      <c r="A95" s="10" t="s">
        <v>415</v>
      </c>
      <c r="B95" s="10" t="s">
        <v>133</v>
      </c>
      <c r="C95" s="10">
        <v>244.052952</v>
      </c>
      <c r="D95" s="76">
        <v>183.03968799999998</v>
      </c>
      <c r="E95" s="76">
        <v>128.127792</v>
      </c>
      <c r="F95" s="76">
        <v>76.876695999999995</v>
      </c>
      <c r="G95" s="76">
        <v>38.438400000000001</v>
      </c>
      <c r="H95" s="76">
        <v>15.375360000000001</v>
      </c>
      <c r="I95" s="76">
        <v>0</v>
      </c>
      <c r="J95" s="76">
        <v>0</v>
      </c>
    </row>
    <row r="96" spans="1:10">
      <c r="A96" s="10" t="s">
        <v>415</v>
      </c>
      <c r="B96" s="10" t="s">
        <v>63</v>
      </c>
      <c r="C96" s="10">
        <v>4432.7984480000005</v>
      </c>
      <c r="D96" s="76">
        <v>3324.598888</v>
      </c>
      <c r="E96" s="76">
        <v>2327.2192319999999</v>
      </c>
      <c r="F96" s="76">
        <v>1396.3315600000001</v>
      </c>
      <c r="G96" s="76">
        <v>698.16583200000002</v>
      </c>
      <c r="H96" s="76">
        <v>279.26631200000003</v>
      </c>
      <c r="I96" s="76">
        <v>0</v>
      </c>
      <c r="J96" s="76">
        <v>0</v>
      </c>
    </row>
    <row r="97" spans="1:20">
      <c r="A97" s="10" t="s">
        <v>414</v>
      </c>
      <c r="B97" s="10" t="s">
        <v>134</v>
      </c>
      <c r="C97" s="10">
        <v>52.034202000000001</v>
      </c>
      <c r="D97" s="76">
        <v>39.025706000000007</v>
      </c>
      <c r="E97" s="76">
        <v>27.318016000000004</v>
      </c>
      <c r="F97" s="76">
        <v>16.390766000000003</v>
      </c>
      <c r="G97" s="76">
        <v>8.1953830000000014</v>
      </c>
      <c r="H97" s="76">
        <v>3.2781750000000001</v>
      </c>
      <c r="I97" s="76">
        <v>0</v>
      </c>
      <c r="J97" s="76">
        <v>0</v>
      </c>
    </row>
    <row r="98" spans="1:20">
      <c r="A98" s="10" t="s">
        <v>414</v>
      </c>
      <c r="B98" s="10" t="s">
        <v>135</v>
      </c>
      <c r="C98" s="10">
        <v>121.41302900000002</v>
      </c>
      <c r="D98" s="76">
        <v>91.059799000000012</v>
      </c>
      <c r="E98" s="76">
        <v>63.741892000000007</v>
      </c>
      <c r="F98" s="76">
        <v>38.245156999999999</v>
      </c>
      <c r="G98" s="76">
        <v>19.122633000000004</v>
      </c>
      <c r="H98" s="76">
        <v>7.6490750000000007</v>
      </c>
      <c r="I98" s="76">
        <v>0</v>
      </c>
      <c r="J98" s="76">
        <v>0</v>
      </c>
    </row>
    <row r="99" spans="1:20">
      <c r="A99" s="10" t="s">
        <v>414</v>
      </c>
      <c r="B99" s="10" t="s">
        <v>130</v>
      </c>
      <c r="C99" s="10">
        <v>899.75674100000003</v>
      </c>
      <c r="D99" s="76">
        <v>674.81758300000001</v>
      </c>
      <c r="E99" s="76">
        <v>472.37231900000006</v>
      </c>
      <c r="F99" s="76">
        <v>283.42343500000004</v>
      </c>
      <c r="G99" s="76">
        <v>141.711772</v>
      </c>
      <c r="H99" s="76">
        <v>56.684687000000004</v>
      </c>
      <c r="I99" s="76">
        <v>0</v>
      </c>
      <c r="J99" s="76">
        <v>0</v>
      </c>
    </row>
    <row r="100" spans="1:20">
      <c r="A100" s="10" t="s">
        <v>414</v>
      </c>
      <c r="B100" s="10" t="s">
        <v>59</v>
      </c>
      <c r="C100" s="10">
        <v>10.840486</v>
      </c>
      <c r="D100" s="76">
        <v>8.1304190000000016</v>
      </c>
      <c r="E100" s="76">
        <v>5.6913260000000001</v>
      </c>
      <c r="F100" s="76">
        <v>3.4147520000000005</v>
      </c>
      <c r="G100" s="76">
        <v>1.7073760000000002</v>
      </c>
      <c r="H100" s="76">
        <v>0.6829940000000001</v>
      </c>
      <c r="I100" s="76">
        <v>0</v>
      </c>
      <c r="J100" s="76">
        <v>0</v>
      </c>
    </row>
    <row r="101" spans="1:20">
      <c r="A101" s="10" t="s">
        <v>414</v>
      </c>
      <c r="B101" s="10" t="s">
        <v>62</v>
      </c>
      <c r="C101" s="10">
        <v>32.583806000000003</v>
      </c>
      <c r="D101" s="76">
        <v>24.437909000000005</v>
      </c>
      <c r="E101" s="76">
        <v>17.106569</v>
      </c>
      <c r="F101" s="76">
        <v>10.263985</v>
      </c>
      <c r="G101" s="76">
        <v>5.1320470000000009</v>
      </c>
      <c r="H101" s="76">
        <v>2.052797</v>
      </c>
      <c r="I101" s="76">
        <v>0</v>
      </c>
      <c r="J101" s="76">
        <v>0</v>
      </c>
    </row>
    <row r="102" spans="1:20">
      <c r="A102" s="10" t="s">
        <v>414</v>
      </c>
      <c r="B102" s="10" t="s">
        <v>132</v>
      </c>
      <c r="C102" s="10">
        <v>39.100589000000006</v>
      </c>
      <c r="D102" s="76">
        <v>29.325469000000002</v>
      </c>
      <c r="E102" s="76">
        <v>20.527861000000001</v>
      </c>
      <c r="F102" s="76">
        <v>12.316673</v>
      </c>
      <c r="G102" s="76">
        <v>6.1583909999999999</v>
      </c>
      <c r="H102" s="76">
        <v>2.4634</v>
      </c>
      <c r="I102" s="76">
        <v>0</v>
      </c>
      <c r="J102" s="76">
        <v>0</v>
      </c>
    </row>
    <row r="103" spans="1:20">
      <c r="A103" s="10" t="s">
        <v>414</v>
      </c>
      <c r="B103" s="10" t="s">
        <v>133</v>
      </c>
      <c r="C103" s="10">
        <v>91.234744000000006</v>
      </c>
      <c r="D103" s="76">
        <v>68.426058000000012</v>
      </c>
      <c r="E103" s="76">
        <v>47.898197000000003</v>
      </c>
      <c r="F103" s="76">
        <v>28.738940000000003</v>
      </c>
      <c r="G103" s="76">
        <v>14.369470000000002</v>
      </c>
      <c r="H103" s="76">
        <v>5.7477880000000008</v>
      </c>
      <c r="I103" s="76">
        <v>0</v>
      </c>
      <c r="J103" s="76">
        <v>0</v>
      </c>
    </row>
    <row r="104" spans="1:20">
      <c r="A104" s="10" t="s">
        <v>414</v>
      </c>
      <c r="B104" s="10" t="s">
        <v>63</v>
      </c>
      <c r="C104" s="10">
        <v>1466.2712700000002</v>
      </c>
      <c r="D104" s="76">
        <v>1099.7035069999999</v>
      </c>
      <c r="E104" s="76">
        <v>769.79244400000005</v>
      </c>
      <c r="F104" s="76">
        <v>461.87551000000002</v>
      </c>
      <c r="G104" s="76">
        <v>230.93775500000001</v>
      </c>
      <c r="H104" s="76">
        <v>92.375101999999998</v>
      </c>
      <c r="I104" s="76">
        <v>0</v>
      </c>
      <c r="J104" s="76">
        <v>0</v>
      </c>
    </row>
    <row r="105" spans="1:20">
      <c r="A105" s="74" t="s">
        <v>417</v>
      </c>
      <c r="B105" s="74" t="s">
        <v>102</v>
      </c>
      <c r="C105" s="74">
        <v>11.82588</v>
      </c>
      <c r="D105" s="74">
        <v>27.461323118039996</v>
      </c>
      <c r="E105" s="74">
        <v>21.324304427999998</v>
      </c>
      <c r="F105" s="74">
        <v>21.324304427999998</v>
      </c>
      <c r="G105" s="74">
        <v>14.725359599999999</v>
      </c>
      <c r="H105" s="74">
        <v>14.725359599999999</v>
      </c>
      <c r="I105" s="74">
        <v>7.6297199999999998</v>
      </c>
      <c r="J105" s="74">
        <v>7.6297199999999998</v>
      </c>
      <c r="K105" s="11" t="s">
        <v>417</v>
      </c>
      <c r="L105" s="11" t="s">
        <v>287</v>
      </c>
      <c r="M105" s="11">
        <v>8.2040000000000006</v>
      </c>
      <c r="N105" s="11">
        <v>8.2040000000000006</v>
      </c>
      <c r="O105" s="11">
        <v>8.2040000000000006</v>
      </c>
      <c r="P105" s="11">
        <v>8.2040000000000006</v>
      </c>
      <c r="Q105" s="11">
        <v>8.2040000000000006</v>
      </c>
      <c r="R105" s="11">
        <v>8.2040000000000006</v>
      </c>
      <c r="S105" s="11">
        <v>8.2040000000000006</v>
      </c>
      <c r="T105" s="11">
        <v>8.2040000000000006</v>
      </c>
    </row>
    <row r="106" spans="1:20">
      <c r="A106" s="74" t="s">
        <v>416</v>
      </c>
      <c r="B106" s="74" t="s">
        <v>102</v>
      </c>
      <c r="C106" s="74">
        <v>8.1598400000000009</v>
      </c>
      <c r="D106" s="74">
        <v>20.628642677760002</v>
      </c>
      <c r="E106" s="74">
        <v>15.164233344000003</v>
      </c>
      <c r="F106" s="74">
        <v>15.164233344000003</v>
      </c>
      <c r="G106" s="74">
        <v>9.9099936000000017</v>
      </c>
      <c r="H106" s="74">
        <v>9.9099936000000017</v>
      </c>
      <c r="I106" s="74">
        <v>4.8578400000000004</v>
      </c>
      <c r="J106" s="74">
        <v>4.8578400000000004</v>
      </c>
      <c r="K106" s="11" t="s">
        <v>416</v>
      </c>
      <c r="L106" s="11" t="s">
        <v>287</v>
      </c>
      <c r="M106" s="11">
        <v>4.6710000000000003</v>
      </c>
      <c r="N106" s="11">
        <v>4.6710000000000003</v>
      </c>
      <c r="O106" s="11">
        <v>4.6710000000000003</v>
      </c>
      <c r="P106" s="11">
        <v>4.6710000000000003</v>
      </c>
      <c r="Q106" s="11">
        <v>4.6710000000000003</v>
      </c>
      <c r="R106" s="11">
        <v>4.6710000000000003</v>
      </c>
      <c r="S106" s="11">
        <v>4.6710000000000003</v>
      </c>
      <c r="T106" s="11">
        <v>4.6710000000000003</v>
      </c>
    </row>
    <row r="107" spans="1:20">
      <c r="A107" s="74" t="s">
        <v>413</v>
      </c>
      <c r="B107" s="74" t="s">
        <v>102</v>
      </c>
      <c r="C107" s="74">
        <v>6.5506099999999989</v>
      </c>
      <c r="D107" s="74">
        <v>0.63303240000000016</v>
      </c>
      <c r="E107" s="74">
        <v>0.45148400000000005</v>
      </c>
      <c r="F107" s="74">
        <v>0.45148400000000005</v>
      </c>
      <c r="G107" s="74">
        <v>0.28644000000000003</v>
      </c>
      <c r="H107" s="74">
        <v>0.28644000000000003</v>
      </c>
      <c r="I107" s="74">
        <v>0.13640000000000002</v>
      </c>
      <c r="J107" s="74">
        <v>0.13640000000000002</v>
      </c>
      <c r="K107" s="11" t="s">
        <v>413</v>
      </c>
      <c r="L107" s="11" t="s">
        <v>287</v>
      </c>
      <c r="M107" s="11">
        <v>0.124</v>
      </c>
      <c r="N107" s="11">
        <v>0.124</v>
      </c>
      <c r="O107" s="11">
        <v>0.124</v>
      </c>
      <c r="P107" s="11">
        <v>0.124</v>
      </c>
      <c r="Q107" s="11">
        <v>0.124</v>
      </c>
      <c r="R107" s="11">
        <v>0.124</v>
      </c>
      <c r="S107" s="11">
        <v>0.124</v>
      </c>
      <c r="T107" s="11">
        <v>0.124</v>
      </c>
    </row>
    <row r="108" spans="1:20">
      <c r="A108" s="74" t="s">
        <v>415</v>
      </c>
      <c r="B108" s="74" t="s">
        <v>102</v>
      </c>
      <c r="C108" s="74">
        <v>15.70608</v>
      </c>
      <c r="D108" s="74">
        <v>41.553178967040004</v>
      </c>
      <c r="E108" s="74">
        <v>30.545979776000003</v>
      </c>
      <c r="F108" s="74">
        <v>30.545979776000003</v>
      </c>
      <c r="G108" s="74">
        <v>19.962134400000004</v>
      </c>
      <c r="H108" s="74">
        <v>19.962134400000004</v>
      </c>
      <c r="I108" s="74">
        <v>9.7853600000000007</v>
      </c>
      <c r="J108" s="74">
        <v>9.7853600000000007</v>
      </c>
      <c r="K108" s="11" t="s">
        <v>415</v>
      </c>
      <c r="L108" s="11" t="s">
        <v>287</v>
      </c>
      <c r="M108" s="11">
        <v>9.4090000000000007</v>
      </c>
      <c r="N108" s="11">
        <v>9.4090000000000007</v>
      </c>
      <c r="O108" s="11">
        <v>9.4090000000000007</v>
      </c>
      <c r="P108" s="11">
        <v>9.4090000000000007</v>
      </c>
      <c r="Q108" s="11">
        <v>9.4090000000000007</v>
      </c>
      <c r="R108" s="11">
        <v>9.4090000000000007</v>
      </c>
      <c r="S108" s="11">
        <v>9.4090000000000007</v>
      </c>
      <c r="T108" s="11">
        <v>9.4090000000000007</v>
      </c>
    </row>
    <row r="109" spans="1:20">
      <c r="A109" s="74" t="s">
        <v>414</v>
      </c>
      <c r="B109" s="74" t="s">
        <v>102</v>
      </c>
      <c r="C109" s="74">
        <v>2.6061900000000002</v>
      </c>
      <c r="D109" s="74">
        <v>2.6061900000000002</v>
      </c>
      <c r="E109" s="74">
        <v>2.6061900000000002</v>
      </c>
      <c r="F109" s="74">
        <v>2.6061900000000002</v>
      </c>
      <c r="G109" s="74">
        <v>2.6061900000000002</v>
      </c>
      <c r="H109" s="74">
        <v>2.6061900000000002</v>
      </c>
      <c r="I109" s="74">
        <v>2.6061900000000002</v>
      </c>
      <c r="J109" s="74">
        <v>2.6061900000000002</v>
      </c>
    </row>
    <row r="110" spans="1:20">
      <c r="A110" s="77" t="s">
        <v>415</v>
      </c>
      <c r="B110" s="78" t="s">
        <v>289</v>
      </c>
      <c r="C110" s="10">
        <v>15.704000000000002</v>
      </c>
      <c r="D110" s="10">
        <v>15.392000000000001</v>
      </c>
      <c r="E110" s="10">
        <v>23.712000000000003</v>
      </c>
      <c r="F110" s="10">
        <v>23.712000000000003</v>
      </c>
      <c r="G110" s="10">
        <v>23.712000000000003</v>
      </c>
      <c r="H110" s="10">
        <v>23.712000000000003</v>
      </c>
      <c r="I110" s="10">
        <v>23.712000000000003</v>
      </c>
      <c r="J110" s="10">
        <v>23.712000000000003</v>
      </c>
    </row>
    <row r="111" spans="1:20">
      <c r="A111" s="77" t="s">
        <v>413</v>
      </c>
      <c r="B111" s="78" t="s">
        <v>289</v>
      </c>
      <c r="C111" s="10">
        <v>0</v>
      </c>
      <c r="D111" s="10">
        <v>0</v>
      </c>
      <c r="E111" s="10">
        <v>5.5</v>
      </c>
      <c r="F111" s="10">
        <v>5.5</v>
      </c>
      <c r="G111" s="10">
        <v>5.5</v>
      </c>
      <c r="H111" s="10">
        <v>5.5</v>
      </c>
      <c r="I111" s="10">
        <v>5.5</v>
      </c>
      <c r="J111" s="10">
        <v>5.5</v>
      </c>
    </row>
    <row r="112" spans="1:20">
      <c r="A112" s="77" t="s">
        <v>417</v>
      </c>
      <c r="B112" s="78" t="s">
        <v>289</v>
      </c>
      <c r="C112" s="10">
        <v>19.809000000000001</v>
      </c>
      <c r="D112" s="10">
        <v>31.898999999999994</v>
      </c>
      <c r="E112" s="10">
        <v>31.898999999999994</v>
      </c>
      <c r="F112" s="10">
        <v>31.898999999999994</v>
      </c>
      <c r="G112" s="10">
        <v>31.898999999999994</v>
      </c>
      <c r="H112" s="10">
        <v>31.898999999999994</v>
      </c>
      <c r="I112" s="10">
        <v>31.898999999999994</v>
      </c>
      <c r="J112" s="10">
        <v>31.898999999999994</v>
      </c>
    </row>
    <row r="113" spans="1:10">
      <c r="A113" s="77" t="s">
        <v>414</v>
      </c>
      <c r="B113" s="78" t="s">
        <v>289</v>
      </c>
      <c r="C113" s="10">
        <v>5.0933314225661608</v>
      </c>
      <c r="D113" s="10">
        <v>5.45</v>
      </c>
      <c r="E113" s="10">
        <v>5.45</v>
      </c>
      <c r="F113" s="10">
        <v>5.45</v>
      </c>
      <c r="G113" s="10">
        <v>5.45</v>
      </c>
      <c r="H113" s="10">
        <v>5.45</v>
      </c>
      <c r="I113" s="10">
        <v>5.45</v>
      </c>
      <c r="J113" s="10">
        <v>5.45</v>
      </c>
    </row>
    <row r="114" spans="1:10">
      <c r="A114" s="74" t="s">
        <v>416</v>
      </c>
      <c r="B114" s="74" t="s">
        <v>225</v>
      </c>
      <c r="C114" s="74">
        <v>22.696752</v>
      </c>
      <c r="D114" s="74">
        <v>20.427160000000001</v>
      </c>
      <c r="E114" s="74">
        <v>15.831087999999999</v>
      </c>
      <c r="F114" s="74">
        <v>9.498736000000001</v>
      </c>
      <c r="G114" s="74">
        <v>4.7493680000000005</v>
      </c>
      <c r="H114" s="74">
        <v>1.8997680000000001</v>
      </c>
      <c r="I114" s="74">
        <v>0.38001600000000002</v>
      </c>
      <c r="J114" s="10">
        <v>0</v>
      </c>
    </row>
    <row r="115" spans="1:10">
      <c r="A115" s="74" t="s">
        <v>416</v>
      </c>
      <c r="B115" s="74" t="s">
        <v>207</v>
      </c>
      <c r="C115" s="74">
        <v>2.1566480000000001</v>
      </c>
      <c r="D115" s="74">
        <v>1.9410560000000001</v>
      </c>
      <c r="E115" s="74">
        <v>1.5043599999999999</v>
      </c>
      <c r="F115" s="74">
        <v>0.90261600000000008</v>
      </c>
      <c r="G115" s="74">
        <v>0.45136000000000004</v>
      </c>
      <c r="H115" s="74">
        <v>0.18054400000000001</v>
      </c>
      <c r="I115" s="74">
        <v>3.6192000000000009E-2</v>
      </c>
      <c r="J115" s="10">
        <v>0</v>
      </c>
    </row>
    <row r="116" spans="1:10">
      <c r="A116" s="74" t="s">
        <v>416</v>
      </c>
      <c r="B116" s="74" t="s">
        <v>208</v>
      </c>
      <c r="C116" s="74">
        <v>2.0176000000000003E-2</v>
      </c>
      <c r="D116" s="74">
        <v>1.8199999999999997E-2</v>
      </c>
      <c r="E116" s="74">
        <v>1.4144E-2</v>
      </c>
      <c r="F116" s="74">
        <v>8.5279999999999991E-3</v>
      </c>
      <c r="G116" s="74">
        <v>4.2640000000000004E-3</v>
      </c>
      <c r="H116" s="74">
        <v>1.7680000000000003E-3</v>
      </c>
      <c r="I116" s="74">
        <v>4.1599999999999997E-4</v>
      </c>
      <c r="J116" s="10">
        <v>0</v>
      </c>
    </row>
    <row r="117" spans="1:10">
      <c r="A117" s="74" t="s">
        <v>416</v>
      </c>
      <c r="B117" s="74" t="s">
        <v>234</v>
      </c>
      <c r="C117" s="74">
        <v>0.61620000000000008</v>
      </c>
      <c r="D117" s="74">
        <v>0.55463200000000001</v>
      </c>
      <c r="E117" s="74">
        <v>0.42993599999999998</v>
      </c>
      <c r="F117" s="74">
        <v>0.25802399999999998</v>
      </c>
      <c r="G117" s="74">
        <v>0.12906400000000001</v>
      </c>
      <c r="H117" s="74">
        <v>5.1688000000000005E-2</v>
      </c>
      <c r="I117" s="74">
        <v>1.0400000000000001E-2</v>
      </c>
      <c r="J117" s="10">
        <v>0</v>
      </c>
    </row>
    <row r="118" spans="1:10">
      <c r="A118" s="74" t="s">
        <v>416</v>
      </c>
      <c r="B118" s="74" t="s">
        <v>226</v>
      </c>
      <c r="C118" s="74">
        <v>1.558648</v>
      </c>
      <c r="D118" s="74">
        <v>1.4028560000000001</v>
      </c>
      <c r="E118" s="74">
        <v>1.087216</v>
      </c>
      <c r="F118" s="74">
        <v>0.65239199999999997</v>
      </c>
      <c r="G118" s="74">
        <v>0.32624799999999998</v>
      </c>
      <c r="H118" s="74">
        <v>0.13052</v>
      </c>
      <c r="I118" s="74">
        <v>2.6104000000000002E-2</v>
      </c>
      <c r="J118" s="10">
        <v>0</v>
      </c>
    </row>
    <row r="119" spans="1:10">
      <c r="A119" s="74" t="s">
        <v>413</v>
      </c>
      <c r="B119" s="74" t="s">
        <v>225</v>
      </c>
      <c r="C119" s="74">
        <v>481.70407999999998</v>
      </c>
      <c r="D119" s="74">
        <v>433.53376000000003</v>
      </c>
      <c r="E119" s="74">
        <v>335.98873000000003</v>
      </c>
      <c r="F119" s="74">
        <v>201.59326000000001</v>
      </c>
      <c r="G119" s="74">
        <v>100.79663000000001</v>
      </c>
      <c r="H119" s="74">
        <v>40.318740000000005</v>
      </c>
      <c r="I119" s="74">
        <v>8.0637699999999999</v>
      </c>
      <c r="J119" s="10">
        <v>0</v>
      </c>
    </row>
    <row r="120" spans="1:10">
      <c r="A120" s="74" t="s">
        <v>413</v>
      </c>
      <c r="B120" s="74" t="s">
        <v>207</v>
      </c>
      <c r="C120" s="74">
        <v>9.7049699999999994</v>
      </c>
      <c r="D120" s="74">
        <v>8.7345500000000005</v>
      </c>
      <c r="E120" s="74">
        <v>6.7692900000000007</v>
      </c>
      <c r="F120" s="74">
        <v>4.0616400000000006</v>
      </c>
      <c r="G120" s="74">
        <v>2.0308200000000003</v>
      </c>
      <c r="H120" s="74">
        <v>0.81235000000000002</v>
      </c>
      <c r="I120" s="74">
        <v>0.16247</v>
      </c>
      <c r="J120" s="10">
        <v>0</v>
      </c>
    </row>
    <row r="121" spans="1:10">
      <c r="A121" s="74" t="s">
        <v>413</v>
      </c>
      <c r="B121" s="74" t="s">
        <v>208</v>
      </c>
      <c r="C121" s="74">
        <v>1.1693</v>
      </c>
      <c r="D121" s="74">
        <v>1.05237</v>
      </c>
      <c r="E121" s="74">
        <v>0.81564999999999999</v>
      </c>
      <c r="F121" s="74">
        <v>0.48939000000000005</v>
      </c>
      <c r="G121" s="74">
        <v>0.24475</v>
      </c>
      <c r="H121" s="74">
        <v>9.7900000000000001E-2</v>
      </c>
      <c r="I121" s="74">
        <v>1.958E-2</v>
      </c>
      <c r="J121" s="10">
        <v>0</v>
      </c>
    </row>
    <row r="122" spans="1:10">
      <c r="A122" s="74" t="s">
        <v>413</v>
      </c>
      <c r="B122" s="74" t="s">
        <v>210</v>
      </c>
      <c r="C122" s="74">
        <v>6.0347419354838721</v>
      </c>
      <c r="D122" s="74">
        <v>5.4313599999999997</v>
      </c>
      <c r="E122" s="74">
        <v>4.2093700000000007</v>
      </c>
      <c r="F122" s="74">
        <v>2.5257100000000001</v>
      </c>
      <c r="G122" s="74">
        <v>1.26291</v>
      </c>
      <c r="H122" s="74">
        <v>0.50523000000000007</v>
      </c>
      <c r="I122" s="74">
        <v>0.10109000000000001</v>
      </c>
      <c r="J122" s="10">
        <v>0</v>
      </c>
    </row>
    <row r="123" spans="1:10">
      <c r="A123" s="74" t="s">
        <v>413</v>
      </c>
      <c r="B123" s="74" t="s">
        <v>233</v>
      </c>
      <c r="C123" s="74">
        <v>1.6535483870967744</v>
      </c>
      <c r="D123" s="74">
        <v>1.4883000000000002</v>
      </c>
      <c r="E123" s="74">
        <v>1.1534600000000002</v>
      </c>
      <c r="F123" s="74">
        <v>0.69212000000000007</v>
      </c>
      <c r="G123" s="74">
        <v>0.34606000000000003</v>
      </c>
      <c r="H123" s="74">
        <v>0.13849</v>
      </c>
      <c r="I123" s="74">
        <v>2.7720000000000002E-2</v>
      </c>
      <c r="J123" s="10">
        <v>0</v>
      </c>
    </row>
    <row r="124" spans="1:10">
      <c r="A124" s="74" t="s">
        <v>413</v>
      </c>
      <c r="B124" s="74" t="s">
        <v>234</v>
      </c>
      <c r="C124" s="74">
        <v>2.9865000000000004</v>
      </c>
      <c r="D124" s="74">
        <v>2.6878500000000001</v>
      </c>
      <c r="E124" s="74">
        <v>2.08318</v>
      </c>
      <c r="F124" s="74">
        <v>1.2499300000000002</v>
      </c>
      <c r="G124" s="74">
        <v>0.62502000000000013</v>
      </c>
      <c r="H124" s="74">
        <v>0.25003000000000003</v>
      </c>
      <c r="I124" s="74">
        <v>5.0050000000000011E-2</v>
      </c>
      <c r="J124" s="10">
        <v>0</v>
      </c>
    </row>
    <row r="125" spans="1:10">
      <c r="A125" s="74" t="s">
        <v>413</v>
      </c>
      <c r="B125" s="74" t="s">
        <v>226</v>
      </c>
      <c r="C125" s="74">
        <v>27.835280000000001</v>
      </c>
      <c r="D125" s="74">
        <v>25.051840000000002</v>
      </c>
      <c r="E125" s="74">
        <v>19.415219999999998</v>
      </c>
      <c r="F125" s="74">
        <v>11.64922</v>
      </c>
      <c r="G125" s="74">
        <v>5.8246099999999998</v>
      </c>
      <c r="H125" s="74">
        <v>2.3299100000000004</v>
      </c>
      <c r="I125" s="74">
        <v>0.46606999999999998</v>
      </c>
      <c r="J125" s="10">
        <v>0</v>
      </c>
    </row>
    <row r="126" spans="1:10">
      <c r="A126" s="74" t="s">
        <v>417</v>
      </c>
      <c r="B126" s="74" t="s">
        <v>225</v>
      </c>
      <c r="C126" s="74">
        <v>141.252399</v>
      </c>
      <c r="D126" s="74">
        <v>127.12718699999999</v>
      </c>
      <c r="E126" s="74">
        <v>98.523641999999995</v>
      </c>
      <c r="F126" s="74">
        <v>59.114241</v>
      </c>
      <c r="G126" s="74">
        <v>29.557167</v>
      </c>
      <c r="H126" s="74">
        <v>11.822903999999999</v>
      </c>
      <c r="I126" s="74">
        <v>2.3646180000000001</v>
      </c>
      <c r="J126" s="10">
        <v>0</v>
      </c>
    </row>
    <row r="127" spans="1:10">
      <c r="A127" s="74" t="s">
        <v>417</v>
      </c>
      <c r="B127" s="74" t="s">
        <v>207</v>
      </c>
      <c r="C127" s="74">
        <v>8.8321170000000002</v>
      </c>
      <c r="D127" s="74">
        <v>7.9489889999999992</v>
      </c>
      <c r="E127" s="74">
        <v>6.1605059999999998</v>
      </c>
      <c r="F127" s="74">
        <v>3.6963779999999997</v>
      </c>
      <c r="G127" s="74">
        <v>1.8481889999999999</v>
      </c>
      <c r="H127" s="74">
        <v>0.73934999999999995</v>
      </c>
      <c r="I127" s="74">
        <v>0.14787</v>
      </c>
      <c r="J127" s="10">
        <v>0</v>
      </c>
    </row>
    <row r="128" spans="1:10">
      <c r="A128" s="74" t="s">
        <v>417</v>
      </c>
      <c r="B128" s="74" t="s">
        <v>208</v>
      </c>
      <c r="C128" s="74">
        <v>7.3376999999999998E-2</v>
      </c>
      <c r="D128" s="74">
        <v>6.6122999999999987E-2</v>
      </c>
      <c r="E128" s="74">
        <v>5.1336E-2</v>
      </c>
      <c r="F128" s="74">
        <v>3.0875999999999997E-2</v>
      </c>
      <c r="G128" s="74">
        <v>1.5437999999999999E-2</v>
      </c>
      <c r="H128" s="74">
        <v>6.2309999999999996E-3</v>
      </c>
      <c r="I128" s="74">
        <v>1.302E-3</v>
      </c>
      <c r="J128" s="10">
        <v>0</v>
      </c>
    </row>
    <row r="129" spans="1:10">
      <c r="A129" s="74" t="s">
        <v>417</v>
      </c>
      <c r="B129" s="74" t="s">
        <v>234</v>
      </c>
      <c r="C129" s="74">
        <v>7.5114239999999999</v>
      </c>
      <c r="D129" s="74">
        <v>6.7603559999999989</v>
      </c>
      <c r="E129" s="74">
        <v>5.2393409999999996</v>
      </c>
      <c r="F129" s="74">
        <v>3.1436789999999997</v>
      </c>
      <c r="G129" s="74">
        <v>1.5718859999999999</v>
      </c>
      <c r="H129" s="74">
        <v>0.62877300000000003</v>
      </c>
      <c r="I129" s="74">
        <v>0.12582899999999997</v>
      </c>
      <c r="J129" s="10">
        <v>0</v>
      </c>
    </row>
    <row r="130" spans="1:10">
      <c r="A130" s="74" t="s">
        <v>417</v>
      </c>
      <c r="B130" s="74" t="s">
        <v>226</v>
      </c>
      <c r="C130" s="74">
        <v>10.114958999999999</v>
      </c>
      <c r="D130" s="74">
        <v>9.103491</v>
      </c>
      <c r="E130" s="74">
        <v>7.0552589999999995</v>
      </c>
      <c r="F130" s="74">
        <v>4.233174</v>
      </c>
      <c r="G130" s="74">
        <v>2.116587</v>
      </c>
      <c r="H130" s="74">
        <v>0.84667199999999998</v>
      </c>
      <c r="I130" s="74">
        <v>0.16935299999999998</v>
      </c>
      <c r="J130" s="10">
        <v>0</v>
      </c>
    </row>
    <row r="131" spans="1:10">
      <c r="A131" s="74" t="s">
        <v>415</v>
      </c>
      <c r="B131" s="74" t="s">
        <v>225</v>
      </c>
      <c r="C131" s="74">
        <v>240.35772800000001</v>
      </c>
      <c r="D131" s="74">
        <v>216.32197600000001</v>
      </c>
      <c r="E131" s="74">
        <v>167.64956000000001</v>
      </c>
      <c r="F131" s="74">
        <v>100.589736</v>
      </c>
      <c r="G131" s="74">
        <v>50.294920000000005</v>
      </c>
      <c r="H131" s="74">
        <v>20.117968000000001</v>
      </c>
      <c r="I131" s="74">
        <v>4.0236559999999999</v>
      </c>
      <c r="J131" s="10">
        <v>0</v>
      </c>
    </row>
    <row r="132" spans="1:10">
      <c r="A132" s="74" t="s">
        <v>415</v>
      </c>
      <c r="B132" s="74" t="s">
        <v>207</v>
      </c>
      <c r="C132" s="74">
        <v>9.0549680000000006</v>
      </c>
      <c r="D132" s="74">
        <v>8.1495440000000006</v>
      </c>
      <c r="E132" s="74">
        <v>6.3159199999999993</v>
      </c>
      <c r="F132" s="74">
        <v>3.7895520000000005</v>
      </c>
      <c r="G132" s="74">
        <v>1.8947760000000002</v>
      </c>
      <c r="H132" s="74">
        <v>0.75795200000000007</v>
      </c>
      <c r="I132" s="74">
        <v>0.15163199999999999</v>
      </c>
      <c r="J132" s="10">
        <v>0</v>
      </c>
    </row>
    <row r="133" spans="1:10">
      <c r="A133" s="74" t="s">
        <v>415</v>
      </c>
      <c r="B133" s="74" t="s">
        <v>234</v>
      </c>
      <c r="C133" s="74">
        <v>4.2911440000000001</v>
      </c>
      <c r="D133" s="74">
        <v>3.8620400000000004</v>
      </c>
      <c r="E133" s="74">
        <v>2.9931200000000002</v>
      </c>
      <c r="F133" s="74">
        <v>1.7958719999999999</v>
      </c>
      <c r="G133" s="74">
        <v>0.89793599999999996</v>
      </c>
      <c r="H133" s="74">
        <v>0.35921599999999998</v>
      </c>
      <c r="I133" s="74">
        <v>7.1864000000000011E-2</v>
      </c>
      <c r="J133" s="10">
        <v>0</v>
      </c>
    </row>
    <row r="134" spans="1:10">
      <c r="A134" s="74" t="s">
        <v>415</v>
      </c>
      <c r="B134" s="74" t="s">
        <v>226</v>
      </c>
      <c r="C134" s="74">
        <v>4.1395120000000007</v>
      </c>
      <c r="D134" s="74">
        <v>3.7255920000000002</v>
      </c>
      <c r="E134" s="74">
        <v>2.8873519999999999</v>
      </c>
      <c r="F134" s="74">
        <v>1.732432</v>
      </c>
      <c r="G134" s="74">
        <v>0.86621599999999999</v>
      </c>
      <c r="H134" s="74">
        <v>0.346528</v>
      </c>
      <c r="I134" s="74">
        <v>6.9368000000000013E-2</v>
      </c>
      <c r="J134" s="10">
        <v>0</v>
      </c>
    </row>
    <row r="135" spans="1:10">
      <c r="A135" s="74" t="s">
        <v>414</v>
      </c>
      <c r="B135" s="74" t="s">
        <v>225</v>
      </c>
      <c r="C135" s="74">
        <v>75.134463000000011</v>
      </c>
      <c r="D135" s="74">
        <v>67.621093000000002</v>
      </c>
      <c r="E135" s="74">
        <v>52.406437000000011</v>
      </c>
      <c r="F135" s="74">
        <v>31.443884000000001</v>
      </c>
      <c r="G135" s="74">
        <v>15.721942</v>
      </c>
      <c r="H135" s="74">
        <v>6.2888640000000002</v>
      </c>
      <c r="I135" s="74">
        <v>1.25786</v>
      </c>
      <c r="J135" s="10">
        <v>0</v>
      </c>
    </row>
    <row r="136" spans="1:10">
      <c r="A136" s="74" t="s">
        <v>414</v>
      </c>
      <c r="B136" s="74" t="s">
        <v>207</v>
      </c>
      <c r="C136" s="74">
        <v>4.1616200000000001</v>
      </c>
      <c r="D136" s="74">
        <v>3.7454580000000002</v>
      </c>
      <c r="E136" s="74">
        <v>2.9027790000000002</v>
      </c>
      <c r="F136" s="74">
        <v>1.7417110000000002</v>
      </c>
      <c r="G136" s="74">
        <v>0.87091000000000007</v>
      </c>
      <c r="H136" s="74">
        <v>0.34836400000000001</v>
      </c>
      <c r="I136" s="74">
        <v>6.9760000000000003E-2</v>
      </c>
      <c r="J136" s="10">
        <v>0</v>
      </c>
    </row>
    <row r="137" spans="1:10">
      <c r="A137" s="74" t="s">
        <v>414</v>
      </c>
      <c r="B137" s="74" t="s">
        <v>208</v>
      </c>
      <c r="C137" s="74">
        <v>10.126863</v>
      </c>
      <c r="D137" s="74">
        <v>9.1142529999999997</v>
      </c>
      <c r="E137" s="74">
        <v>7.0636359999999998</v>
      </c>
      <c r="F137" s="74">
        <v>4.2382470000000003</v>
      </c>
      <c r="G137" s="74">
        <v>2.1191780000000002</v>
      </c>
      <c r="H137" s="74">
        <v>0.84769300000000003</v>
      </c>
      <c r="I137" s="74">
        <v>0.169604</v>
      </c>
      <c r="J137" s="10">
        <v>0</v>
      </c>
    </row>
    <row r="138" spans="1:10">
      <c r="A138" s="74" t="s">
        <v>414</v>
      </c>
      <c r="B138" s="74" t="s">
        <v>234</v>
      </c>
      <c r="C138" s="74">
        <v>1.6236640000000002</v>
      </c>
      <c r="D138" s="74">
        <v>1.4613630000000002</v>
      </c>
      <c r="E138" s="74">
        <v>1.132619</v>
      </c>
      <c r="F138" s="74">
        <v>0.67961499999999997</v>
      </c>
      <c r="G138" s="74">
        <v>0.339862</v>
      </c>
      <c r="H138" s="74">
        <v>0.13603200000000001</v>
      </c>
      <c r="I138" s="74">
        <v>2.725E-2</v>
      </c>
      <c r="J138" s="10">
        <v>0</v>
      </c>
    </row>
    <row r="139" spans="1:10">
      <c r="A139" s="74" t="s">
        <v>414</v>
      </c>
      <c r="B139" s="74" t="s">
        <v>226</v>
      </c>
      <c r="C139" s="74">
        <v>1.4804380000000001</v>
      </c>
      <c r="D139" s="74">
        <v>1.332416</v>
      </c>
      <c r="E139" s="74">
        <v>1.0326660000000001</v>
      </c>
      <c r="F139" s="74">
        <v>0.61966500000000002</v>
      </c>
      <c r="G139" s="74">
        <v>0.30988700000000002</v>
      </c>
      <c r="H139" s="74">
        <v>0.12404200000000001</v>
      </c>
      <c r="I139" s="74">
        <v>2.4852000000000003E-2</v>
      </c>
      <c r="J139" s="10">
        <v>0</v>
      </c>
    </row>
    <row r="140" spans="1:10">
      <c r="A140" s="74" t="s">
        <v>416</v>
      </c>
      <c r="B140" s="74" t="s">
        <v>227</v>
      </c>
      <c r="C140" s="74">
        <v>6.2552879999999993</v>
      </c>
      <c r="D140" s="74">
        <v>5.6298319999999995</v>
      </c>
      <c r="E140" s="74">
        <v>4.3632159999999995</v>
      </c>
      <c r="F140" s="74">
        <v>2.6179920000000001</v>
      </c>
      <c r="G140" s="74">
        <v>1.309048</v>
      </c>
      <c r="H140" s="74">
        <v>0.52363999999999999</v>
      </c>
      <c r="I140" s="74">
        <v>0.104728</v>
      </c>
      <c r="J140" s="74">
        <v>0</v>
      </c>
    </row>
    <row r="141" spans="1:10">
      <c r="A141" s="74" t="s">
        <v>416</v>
      </c>
      <c r="B141" s="74" t="s">
        <v>218</v>
      </c>
      <c r="C141" s="74">
        <v>0.93964000000000003</v>
      </c>
      <c r="D141" s="74">
        <v>0.84572800000000004</v>
      </c>
      <c r="E141" s="74">
        <v>0.65551199999999998</v>
      </c>
      <c r="F141" s="74">
        <v>0.39332800000000001</v>
      </c>
      <c r="G141" s="74">
        <v>0.19666400000000001</v>
      </c>
      <c r="H141" s="74">
        <v>7.8728000000000006E-2</v>
      </c>
      <c r="I141" s="74">
        <v>1.5807999999999999E-2</v>
      </c>
      <c r="J141" s="74">
        <v>0</v>
      </c>
    </row>
    <row r="142" spans="1:10">
      <c r="A142" s="74" t="s">
        <v>416</v>
      </c>
      <c r="B142" s="74" t="s">
        <v>220</v>
      </c>
      <c r="C142" s="74">
        <v>5.7512000000000001E-2</v>
      </c>
      <c r="D142" s="74">
        <v>5.1792000000000005E-2</v>
      </c>
      <c r="E142" s="74">
        <v>4.0144000000000006E-2</v>
      </c>
      <c r="F142" s="74">
        <v>2.4128E-2</v>
      </c>
      <c r="G142" s="74">
        <v>1.2064E-2</v>
      </c>
      <c r="H142" s="74">
        <v>4.888E-3</v>
      </c>
      <c r="I142" s="74">
        <v>1.0400000000000001E-3</v>
      </c>
      <c r="J142" s="74">
        <v>0</v>
      </c>
    </row>
    <row r="143" spans="1:10">
      <c r="A143" s="74" t="s">
        <v>416</v>
      </c>
      <c r="B143" s="74" t="s">
        <v>238</v>
      </c>
      <c r="C143" s="74">
        <v>4.5656000000000002E-2</v>
      </c>
      <c r="D143" s="74">
        <v>4.1184000000000005E-2</v>
      </c>
      <c r="E143" s="74">
        <v>3.1927999999999998E-2</v>
      </c>
      <c r="F143" s="74">
        <v>1.924E-2</v>
      </c>
      <c r="G143" s="74">
        <v>9.672E-3</v>
      </c>
      <c r="H143" s="74">
        <v>3.9519999999999998E-3</v>
      </c>
      <c r="I143" s="74">
        <v>8.3200000000000006E-4</v>
      </c>
      <c r="J143" s="74">
        <v>0</v>
      </c>
    </row>
    <row r="144" spans="1:10">
      <c r="A144" s="74" t="s">
        <v>416</v>
      </c>
      <c r="B144" s="74" t="s">
        <v>228</v>
      </c>
      <c r="C144" s="74">
        <v>0.293072</v>
      </c>
      <c r="D144" s="74">
        <v>0.26384799999999997</v>
      </c>
      <c r="E144" s="74">
        <v>0.204568</v>
      </c>
      <c r="F144" s="74">
        <v>0.122824</v>
      </c>
      <c r="G144" s="74">
        <v>6.1464000000000005E-2</v>
      </c>
      <c r="H144" s="74">
        <v>2.4648E-2</v>
      </c>
      <c r="I144" s="74">
        <v>4.9920000000000008E-3</v>
      </c>
      <c r="J144" s="74">
        <v>0</v>
      </c>
    </row>
    <row r="145" spans="1:10">
      <c r="A145" s="74" t="s">
        <v>416</v>
      </c>
      <c r="B145" s="74" t="s">
        <v>231</v>
      </c>
      <c r="C145" s="74">
        <v>17.717752000000001</v>
      </c>
      <c r="D145" s="74">
        <v>15.946007999999999</v>
      </c>
      <c r="E145" s="74">
        <v>12.358216000000001</v>
      </c>
      <c r="F145" s="74">
        <v>7.4149919999999998</v>
      </c>
      <c r="G145" s="74">
        <v>3.7074960000000003</v>
      </c>
      <c r="H145" s="74">
        <v>1.4830399999999999</v>
      </c>
      <c r="I145" s="74">
        <v>0.29660800000000004</v>
      </c>
      <c r="J145" s="74">
        <v>0</v>
      </c>
    </row>
    <row r="146" spans="1:10">
      <c r="A146" s="74" t="s">
        <v>416</v>
      </c>
      <c r="B146" s="74" t="s">
        <v>229</v>
      </c>
      <c r="C146" s="74">
        <v>0.94931199999999993</v>
      </c>
      <c r="D146" s="74">
        <v>0.854464</v>
      </c>
      <c r="E146" s="74">
        <v>0.66227200000000008</v>
      </c>
      <c r="F146" s="74">
        <v>0.39738400000000001</v>
      </c>
      <c r="G146" s="74">
        <v>0.198744</v>
      </c>
      <c r="H146" s="74">
        <v>7.9560000000000006E-2</v>
      </c>
      <c r="I146" s="74">
        <v>1.5911999999999999E-2</v>
      </c>
      <c r="J146" s="74">
        <v>0</v>
      </c>
    </row>
    <row r="147" spans="1:10">
      <c r="A147" s="74" t="s">
        <v>416</v>
      </c>
      <c r="B147" s="74" t="s">
        <v>230</v>
      </c>
      <c r="C147" s="74">
        <v>0.13613599999999998</v>
      </c>
      <c r="D147" s="74">
        <v>0.122616</v>
      </c>
      <c r="E147" s="74">
        <v>9.5056000000000015E-2</v>
      </c>
      <c r="F147" s="74">
        <v>5.7096000000000008E-2</v>
      </c>
      <c r="G147" s="74">
        <v>2.86E-2</v>
      </c>
      <c r="H147" s="74">
        <v>1.1440000000000001E-2</v>
      </c>
      <c r="I147" s="74">
        <v>2.2880000000000001E-3</v>
      </c>
      <c r="J147" s="74">
        <v>0</v>
      </c>
    </row>
    <row r="148" spans="1:10">
      <c r="A148" s="74" t="s">
        <v>416</v>
      </c>
      <c r="B148" s="74" t="s">
        <v>241</v>
      </c>
      <c r="C148" s="74">
        <v>1.1543999999999999E-2</v>
      </c>
      <c r="D148" s="74">
        <v>1.0400000000000001E-2</v>
      </c>
      <c r="E148" s="74">
        <v>8.1120000000000012E-3</v>
      </c>
      <c r="F148" s="74">
        <v>4.888E-3</v>
      </c>
      <c r="G148" s="74">
        <v>2.496E-3</v>
      </c>
      <c r="H148" s="74">
        <v>1.0400000000000001E-3</v>
      </c>
      <c r="I148" s="74">
        <v>0</v>
      </c>
      <c r="J148" s="74">
        <v>0</v>
      </c>
    </row>
    <row r="149" spans="1:10">
      <c r="A149" s="74" t="s">
        <v>416</v>
      </c>
      <c r="B149" s="74" t="s">
        <v>232</v>
      </c>
      <c r="C149" s="74">
        <v>0.18012800000000001</v>
      </c>
      <c r="D149" s="74">
        <v>0.16213599999999997</v>
      </c>
      <c r="E149" s="74">
        <v>0.12573600000000001</v>
      </c>
      <c r="F149" s="74">
        <v>7.5504000000000002E-2</v>
      </c>
      <c r="G149" s="74">
        <v>3.7752000000000001E-2</v>
      </c>
      <c r="H149" s="74">
        <v>1.5184000000000001E-2</v>
      </c>
      <c r="I149" s="74">
        <v>3.1199999999999995E-3</v>
      </c>
      <c r="J149" s="74">
        <v>0</v>
      </c>
    </row>
    <row r="150" spans="1:10">
      <c r="A150" s="74" t="s">
        <v>416</v>
      </c>
      <c r="B150" s="74" t="s">
        <v>244</v>
      </c>
      <c r="C150" s="74">
        <v>7.985328</v>
      </c>
      <c r="D150" s="74">
        <v>7.1868160000000003</v>
      </c>
      <c r="E150" s="74">
        <v>5.5698239999999997</v>
      </c>
      <c r="F150" s="74">
        <v>3.341936</v>
      </c>
      <c r="G150" s="74">
        <v>1.670968</v>
      </c>
      <c r="H150" s="74">
        <v>0.668408</v>
      </c>
      <c r="I150" s="74">
        <v>0.133744</v>
      </c>
      <c r="J150" s="74">
        <v>0</v>
      </c>
    </row>
    <row r="151" spans="1:10">
      <c r="A151" s="74" t="s">
        <v>416</v>
      </c>
      <c r="B151" s="74" t="s">
        <v>245</v>
      </c>
      <c r="C151" s="74">
        <v>0.84687200000000007</v>
      </c>
      <c r="D151" s="74">
        <v>0.762216</v>
      </c>
      <c r="E151" s="74">
        <v>0.59072000000000002</v>
      </c>
      <c r="F151" s="74">
        <v>0.35443200000000002</v>
      </c>
      <c r="G151" s="74">
        <v>0.17721600000000001</v>
      </c>
      <c r="H151" s="74">
        <v>7.0928000000000005E-2</v>
      </c>
      <c r="I151" s="74">
        <v>1.4247999999999999E-2</v>
      </c>
      <c r="J151" s="74">
        <v>0</v>
      </c>
    </row>
    <row r="152" spans="1:10">
      <c r="A152" s="74" t="s">
        <v>416</v>
      </c>
      <c r="B152" s="74" t="s">
        <v>246</v>
      </c>
      <c r="C152" s="74">
        <v>0.190528</v>
      </c>
      <c r="D152" s="74">
        <v>0.17149600000000001</v>
      </c>
      <c r="E152" s="74">
        <v>0.132912</v>
      </c>
      <c r="F152" s="74">
        <v>7.9768000000000006E-2</v>
      </c>
      <c r="G152" s="74">
        <v>3.9936000000000006E-2</v>
      </c>
      <c r="H152" s="74">
        <v>1.6015999999999999E-2</v>
      </c>
      <c r="I152" s="74">
        <v>3.2239999999999999E-3</v>
      </c>
      <c r="J152" s="74">
        <v>0</v>
      </c>
    </row>
    <row r="153" spans="1:10">
      <c r="A153" s="74" t="s">
        <v>413</v>
      </c>
      <c r="B153" s="74" t="s">
        <v>227</v>
      </c>
      <c r="C153" s="74">
        <v>34.798279999999998</v>
      </c>
      <c r="D153" s="74">
        <v>31.318540000000002</v>
      </c>
      <c r="E153" s="74">
        <v>24.271940000000001</v>
      </c>
      <c r="F153" s="74">
        <v>14.563230000000001</v>
      </c>
      <c r="G153" s="74">
        <v>7.2816700000000001</v>
      </c>
      <c r="H153" s="74">
        <v>2.9126900000000004</v>
      </c>
      <c r="I153" s="74">
        <v>0.58255999999999997</v>
      </c>
      <c r="J153" s="74">
        <v>0</v>
      </c>
    </row>
    <row r="154" spans="1:10">
      <c r="A154" s="74" t="s">
        <v>413</v>
      </c>
      <c r="B154" s="74" t="s">
        <v>218</v>
      </c>
      <c r="C154" s="74">
        <v>1.6924600000000001</v>
      </c>
      <c r="D154" s="74">
        <v>1.5232800000000002</v>
      </c>
      <c r="E154" s="74">
        <v>1.1806300000000001</v>
      </c>
      <c r="F154" s="74">
        <v>0.70840000000000003</v>
      </c>
      <c r="G154" s="74">
        <v>0.35420000000000001</v>
      </c>
      <c r="H154" s="74">
        <v>0.14168</v>
      </c>
      <c r="I154" s="74">
        <v>2.8380000000000002E-2</v>
      </c>
      <c r="J154" s="74">
        <v>0</v>
      </c>
    </row>
    <row r="155" spans="1:10">
      <c r="A155" s="74" t="s">
        <v>413</v>
      </c>
      <c r="B155" s="74" t="s">
        <v>220</v>
      </c>
      <c r="C155" s="74">
        <v>0.43021000000000004</v>
      </c>
      <c r="D155" s="74">
        <v>0.38719999999999999</v>
      </c>
      <c r="E155" s="74">
        <v>0.30008000000000001</v>
      </c>
      <c r="F155" s="74">
        <v>0.18007000000000001</v>
      </c>
      <c r="G155" s="74">
        <v>9.0090000000000003E-2</v>
      </c>
      <c r="H155" s="74">
        <v>3.6080000000000008E-2</v>
      </c>
      <c r="I155" s="74">
        <v>7.2600000000000008E-3</v>
      </c>
      <c r="J155" s="74">
        <v>0</v>
      </c>
    </row>
    <row r="156" spans="1:10">
      <c r="A156" s="74" t="s">
        <v>413</v>
      </c>
      <c r="B156" s="74" t="s">
        <v>221</v>
      </c>
      <c r="C156" s="74">
        <v>2.5520000000000001E-2</v>
      </c>
      <c r="D156" s="74">
        <v>2.299E-2</v>
      </c>
      <c r="E156" s="74">
        <v>1.7819999999999999E-2</v>
      </c>
      <c r="F156" s="74">
        <v>1.0780000000000001E-2</v>
      </c>
      <c r="G156" s="74">
        <v>5.3900000000000007E-3</v>
      </c>
      <c r="H156" s="74">
        <v>2.2000000000000001E-3</v>
      </c>
      <c r="I156" s="74">
        <v>4.4000000000000007E-4</v>
      </c>
      <c r="J156" s="74">
        <v>0</v>
      </c>
    </row>
    <row r="157" spans="1:10">
      <c r="A157" s="74" t="s">
        <v>413</v>
      </c>
      <c r="B157" s="74" t="s">
        <v>238</v>
      </c>
      <c r="C157" s="74">
        <v>0.22022</v>
      </c>
      <c r="D157" s="74">
        <v>0.19822000000000001</v>
      </c>
      <c r="E157" s="74">
        <v>0.15367</v>
      </c>
      <c r="F157" s="74">
        <v>9.2290000000000011E-2</v>
      </c>
      <c r="G157" s="74">
        <v>4.6200000000000005E-2</v>
      </c>
      <c r="H157" s="74">
        <v>1.848E-2</v>
      </c>
      <c r="I157" s="74">
        <v>3.7400000000000003E-3</v>
      </c>
      <c r="J157" s="74">
        <v>0</v>
      </c>
    </row>
    <row r="158" spans="1:10">
      <c r="A158" s="74" t="s">
        <v>413</v>
      </c>
      <c r="B158" s="74" t="s">
        <v>228</v>
      </c>
      <c r="C158" s="74">
        <v>0.44671000000000005</v>
      </c>
      <c r="D158" s="74">
        <v>0.40205000000000002</v>
      </c>
      <c r="E158" s="74">
        <v>0.31163000000000002</v>
      </c>
      <c r="F158" s="74">
        <v>0.187</v>
      </c>
      <c r="G158" s="74">
        <v>9.3500000000000014E-2</v>
      </c>
      <c r="H158" s="74">
        <v>3.7400000000000003E-2</v>
      </c>
      <c r="I158" s="74">
        <v>7.4800000000000005E-3</v>
      </c>
      <c r="J158" s="74">
        <v>0</v>
      </c>
    </row>
    <row r="159" spans="1:10">
      <c r="A159" s="74" t="s">
        <v>413</v>
      </c>
      <c r="B159" s="74" t="s">
        <v>231</v>
      </c>
      <c r="C159" s="74">
        <v>172.62564</v>
      </c>
      <c r="D159" s="74">
        <v>155.36312000000004</v>
      </c>
      <c r="E159" s="74">
        <v>120.40644000000002</v>
      </c>
      <c r="F159" s="74">
        <v>72.243930000000006</v>
      </c>
      <c r="G159" s="74">
        <v>36.122020000000006</v>
      </c>
      <c r="H159" s="74">
        <v>14.448830000000001</v>
      </c>
      <c r="I159" s="74">
        <v>2.8898100000000002</v>
      </c>
      <c r="J159" s="74">
        <v>0</v>
      </c>
    </row>
    <row r="160" spans="1:10">
      <c r="A160" s="74" t="s">
        <v>413</v>
      </c>
      <c r="B160" s="74" t="s">
        <v>229</v>
      </c>
      <c r="C160" s="74">
        <v>1.8009200000000001</v>
      </c>
      <c r="D160" s="74">
        <v>1.6208500000000001</v>
      </c>
      <c r="E160" s="74">
        <v>1.2562</v>
      </c>
      <c r="F160" s="74">
        <v>0.75372000000000006</v>
      </c>
      <c r="G160" s="74">
        <v>0.37686000000000003</v>
      </c>
      <c r="H160" s="74">
        <v>0.15081</v>
      </c>
      <c r="I160" s="74">
        <v>3.0250000000000003E-2</v>
      </c>
      <c r="J160" s="74">
        <v>0</v>
      </c>
    </row>
    <row r="161" spans="1:10">
      <c r="A161" s="74" t="s">
        <v>413</v>
      </c>
      <c r="B161" s="74" t="s">
        <v>230</v>
      </c>
      <c r="C161" s="74">
        <v>5.8728999999999996</v>
      </c>
      <c r="D161" s="74">
        <v>5.285610000000001</v>
      </c>
      <c r="E161" s="74">
        <v>4.0964000000000009</v>
      </c>
      <c r="F161" s="74">
        <v>2.45784</v>
      </c>
      <c r="G161" s="74">
        <v>1.22892</v>
      </c>
      <c r="H161" s="74">
        <v>0.49159000000000003</v>
      </c>
      <c r="I161" s="74">
        <v>9.8340000000000011E-2</v>
      </c>
      <c r="J161" s="74">
        <v>0</v>
      </c>
    </row>
    <row r="162" spans="1:10">
      <c r="A162" s="74" t="s">
        <v>413</v>
      </c>
      <c r="B162" s="74" t="s">
        <v>241</v>
      </c>
      <c r="C162" s="74">
        <v>0.49126000000000003</v>
      </c>
      <c r="D162" s="74">
        <v>0.44219999999999998</v>
      </c>
      <c r="E162" s="74">
        <v>0.34276000000000001</v>
      </c>
      <c r="F162" s="74">
        <v>0.20570000000000002</v>
      </c>
      <c r="G162" s="74">
        <v>0.10285000000000001</v>
      </c>
      <c r="H162" s="74">
        <v>4.1140000000000003E-2</v>
      </c>
      <c r="I162" s="74">
        <v>8.2500000000000021E-3</v>
      </c>
      <c r="J162" s="74">
        <v>0</v>
      </c>
    </row>
    <row r="163" spans="1:10">
      <c r="A163" s="74" t="s">
        <v>413</v>
      </c>
      <c r="B163" s="74" t="s">
        <v>232</v>
      </c>
      <c r="C163" s="74">
        <v>7.7293700000000003</v>
      </c>
      <c r="D163" s="74">
        <v>6.9565099999999997</v>
      </c>
      <c r="E163" s="74">
        <v>5.3913199999999994</v>
      </c>
      <c r="F163" s="74">
        <v>3.2348800000000004</v>
      </c>
      <c r="G163" s="74">
        <v>1.61744</v>
      </c>
      <c r="H163" s="74">
        <v>0.64702000000000004</v>
      </c>
      <c r="I163" s="74">
        <v>0.12947</v>
      </c>
      <c r="J163" s="74">
        <v>0</v>
      </c>
    </row>
    <row r="164" spans="1:10">
      <c r="A164" s="74" t="s">
        <v>413</v>
      </c>
      <c r="B164" s="74" t="s">
        <v>244</v>
      </c>
      <c r="C164" s="74">
        <v>45.848770000000009</v>
      </c>
      <c r="D164" s="74">
        <v>41.263970000000008</v>
      </c>
      <c r="E164" s="74">
        <v>31.97964</v>
      </c>
      <c r="F164" s="74">
        <v>19.187850000000001</v>
      </c>
      <c r="G164" s="74">
        <v>9.5939800000000002</v>
      </c>
      <c r="H164" s="74">
        <v>3.8376800000000006</v>
      </c>
      <c r="I164" s="74">
        <v>0.76758000000000004</v>
      </c>
      <c r="J164" s="74">
        <v>0</v>
      </c>
    </row>
    <row r="165" spans="1:10">
      <c r="A165" s="74" t="s">
        <v>413</v>
      </c>
      <c r="B165" s="74" t="s">
        <v>245</v>
      </c>
      <c r="C165" s="74">
        <v>7.5277400000000005</v>
      </c>
      <c r="D165" s="74">
        <v>6.77501</v>
      </c>
      <c r="E165" s="74">
        <v>5.2507400000000004</v>
      </c>
      <c r="F165" s="74">
        <v>3.1505100000000001</v>
      </c>
      <c r="G165" s="74">
        <v>1.57531</v>
      </c>
      <c r="H165" s="74">
        <v>0.63019000000000003</v>
      </c>
      <c r="I165" s="74">
        <v>0.12606000000000001</v>
      </c>
      <c r="J165" s="74">
        <v>0</v>
      </c>
    </row>
    <row r="166" spans="1:10">
      <c r="A166" s="74" t="s">
        <v>413</v>
      </c>
      <c r="B166" s="74" t="s">
        <v>246</v>
      </c>
      <c r="C166" s="74">
        <v>3.2148600000000003</v>
      </c>
      <c r="D166" s="74">
        <v>2.8934400000000005</v>
      </c>
      <c r="E166" s="74">
        <v>2.2424600000000003</v>
      </c>
      <c r="F166" s="74">
        <v>1.3455200000000003</v>
      </c>
      <c r="G166" s="74">
        <v>0.67276000000000014</v>
      </c>
      <c r="H166" s="74">
        <v>0.26917000000000002</v>
      </c>
      <c r="I166" s="74">
        <v>5.3900000000000003E-2</v>
      </c>
      <c r="J166" s="74">
        <v>0</v>
      </c>
    </row>
    <row r="167" spans="1:10">
      <c r="A167" s="74" t="s">
        <v>417</v>
      </c>
      <c r="B167" s="74" t="s">
        <v>227</v>
      </c>
      <c r="C167" s="74">
        <v>19.426119</v>
      </c>
      <c r="D167" s="74">
        <v>17.483534999999996</v>
      </c>
      <c r="E167" s="74">
        <v>13.549820999999998</v>
      </c>
      <c r="F167" s="74">
        <v>8.1299669999999988</v>
      </c>
      <c r="G167" s="74">
        <v>4.0650299999999993</v>
      </c>
      <c r="H167" s="74">
        <v>1.6260119999999998</v>
      </c>
      <c r="I167" s="74">
        <v>0.32522099999999998</v>
      </c>
      <c r="J167" s="74">
        <v>0</v>
      </c>
    </row>
    <row r="168" spans="1:10">
      <c r="A168" s="74" t="s">
        <v>417</v>
      </c>
      <c r="B168" s="74" t="s">
        <v>218</v>
      </c>
      <c r="C168" s="74">
        <v>0.89075399999999993</v>
      </c>
      <c r="D168" s="74">
        <v>0.80175299999999994</v>
      </c>
      <c r="E168" s="74">
        <v>0.62142599999999992</v>
      </c>
      <c r="F168" s="74">
        <v>0.37292999999999993</v>
      </c>
      <c r="G168" s="74">
        <v>0.18646499999999999</v>
      </c>
      <c r="H168" s="74">
        <v>7.4585999999999986E-2</v>
      </c>
      <c r="I168" s="74">
        <v>1.4972999999999998E-2</v>
      </c>
      <c r="J168" s="74">
        <v>0</v>
      </c>
    </row>
    <row r="169" spans="1:10">
      <c r="A169" s="74" t="s">
        <v>417</v>
      </c>
      <c r="B169" s="74" t="s">
        <v>220</v>
      </c>
      <c r="C169" s="74">
        <v>0.19306799999999996</v>
      </c>
      <c r="D169" s="74">
        <v>0.17381699999999997</v>
      </c>
      <c r="E169" s="74">
        <v>0.13475699999999999</v>
      </c>
      <c r="F169" s="74">
        <v>8.0909999999999996E-2</v>
      </c>
      <c r="G169" s="74">
        <v>4.0454999999999998E-2</v>
      </c>
      <c r="H169" s="74">
        <v>1.6181999999999998E-2</v>
      </c>
      <c r="I169" s="74">
        <v>3.2549999999999996E-3</v>
      </c>
      <c r="J169" s="74">
        <v>0</v>
      </c>
    </row>
    <row r="170" spans="1:10">
      <c r="A170" s="74" t="s">
        <v>417</v>
      </c>
      <c r="B170" s="74" t="s">
        <v>238</v>
      </c>
      <c r="C170" s="74">
        <v>0.10081199999999998</v>
      </c>
      <c r="D170" s="74">
        <v>9.0768000000000001E-2</v>
      </c>
      <c r="E170" s="74">
        <v>7.0401000000000005E-2</v>
      </c>
      <c r="F170" s="74">
        <v>4.2315000000000005E-2</v>
      </c>
      <c r="G170" s="74">
        <v>2.1204000000000001E-2</v>
      </c>
      <c r="H170" s="74">
        <v>8.5559999999999994E-3</v>
      </c>
      <c r="I170" s="74">
        <v>1.7669999999999999E-3</v>
      </c>
      <c r="J170" s="74">
        <v>0</v>
      </c>
    </row>
    <row r="171" spans="1:10">
      <c r="A171" s="74" t="s">
        <v>417</v>
      </c>
      <c r="B171" s="74" t="s">
        <v>228</v>
      </c>
      <c r="C171" s="74">
        <v>1.0171409999999999</v>
      </c>
      <c r="D171" s="74">
        <v>0.91549199999999986</v>
      </c>
      <c r="E171" s="74">
        <v>0.70958999999999994</v>
      </c>
      <c r="F171" s="74">
        <v>0.42575399999999997</v>
      </c>
      <c r="G171" s="74">
        <v>0.21287699999999998</v>
      </c>
      <c r="H171" s="74">
        <v>8.5188E-2</v>
      </c>
      <c r="I171" s="74">
        <v>1.7111999999999999E-2</v>
      </c>
      <c r="J171" s="74">
        <v>0</v>
      </c>
    </row>
    <row r="172" spans="1:10">
      <c r="A172" s="74" t="s">
        <v>417</v>
      </c>
      <c r="B172" s="74" t="s">
        <v>231</v>
      </c>
      <c r="C172" s="74">
        <v>68.587964999999997</v>
      </c>
      <c r="D172" s="74">
        <v>61.729214999999996</v>
      </c>
      <c r="E172" s="74">
        <v>47.840223000000002</v>
      </c>
      <c r="F172" s="74">
        <v>28.704170999999999</v>
      </c>
      <c r="G172" s="74">
        <v>14.352131999999999</v>
      </c>
      <c r="H172" s="74">
        <v>5.7408899999999994</v>
      </c>
      <c r="I172" s="74">
        <v>1.1481779999999999</v>
      </c>
      <c r="J172" s="74">
        <v>0</v>
      </c>
    </row>
    <row r="173" spans="1:10">
      <c r="A173" s="74" t="s">
        <v>417</v>
      </c>
      <c r="B173" s="74" t="s">
        <v>229</v>
      </c>
      <c r="C173" s="74">
        <v>0.88991699999999996</v>
      </c>
      <c r="D173" s="74">
        <v>0.80100899999999986</v>
      </c>
      <c r="E173" s="74">
        <v>0.62086799999999998</v>
      </c>
      <c r="F173" s="74">
        <v>0.372558</v>
      </c>
      <c r="G173" s="74">
        <v>0.186279</v>
      </c>
      <c r="H173" s="74">
        <v>7.4586E-2</v>
      </c>
      <c r="I173" s="74">
        <v>1.4972999999999998E-2</v>
      </c>
      <c r="J173" s="74">
        <v>0</v>
      </c>
    </row>
    <row r="174" spans="1:10">
      <c r="A174" s="74" t="s">
        <v>417</v>
      </c>
      <c r="B174" s="74" t="s">
        <v>230</v>
      </c>
      <c r="C174" s="74">
        <v>2.3661059999999998</v>
      </c>
      <c r="D174" s="74">
        <v>2.1295139999999999</v>
      </c>
      <c r="E174" s="74">
        <v>1.6503779999999999</v>
      </c>
      <c r="F174" s="74">
        <v>0.99026399999999992</v>
      </c>
      <c r="G174" s="74">
        <v>0.49513199999999996</v>
      </c>
      <c r="H174" s="74">
        <v>0.19808999999999999</v>
      </c>
      <c r="I174" s="74">
        <v>3.9617999999999993E-2</v>
      </c>
      <c r="J174" s="74">
        <v>0</v>
      </c>
    </row>
    <row r="175" spans="1:10">
      <c r="A175" s="74" t="s">
        <v>417</v>
      </c>
      <c r="B175" s="74" t="s">
        <v>241</v>
      </c>
      <c r="C175" s="74">
        <v>0.19725299999999998</v>
      </c>
      <c r="D175" s="74">
        <v>0.17753699999999997</v>
      </c>
      <c r="E175" s="74">
        <v>0.13763999999999998</v>
      </c>
      <c r="F175" s="74">
        <v>8.2584000000000005E-2</v>
      </c>
      <c r="G175" s="74">
        <v>4.1292000000000002E-2</v>
      </c>
      <c r="H175" s="74">
        <v>1.6553999999999999E-2</v>
      </c>
      <c r="I175" s="74">
        <v>3.3479999999999998E-3</v>
      </c>
      <c r="J175" s="74">
        <v>0</v>
      </c>
    </row>
    <row r="176" spans="1:10">
      <c r="A176" s="74" t="s">
        <v>417</v>
      </c>
      <c r="B176" s="74" t="s">
        <v>232</v>
      </c>
      <c r="C176" s="74">
        <v>1.6659089999999999</v>
      </c>
      <c r="D176" s="74">
        <v>1.4993460000000001</v>
      </c>
      <c r="E176" s="74">
        <v>1.1620349999999999</v>
      </c>
      <c r="F176" s="74">
        <v>0.69722099999999998</v>
      </c>
      <c r="G176" s="74">
        <v>0.34865699999999999</v>
      </c>
      <c r="H176" s="74">
        <v>0.13949999999999999</v>
      </c>
      <c r="I176" s="74">
        <v>2.7899999999999998E-2</v>
      </c>
      <c r="J176" s="74">
        <v>0</v>
      </c>
    </row>
    <row r="177" spans="1:10">
      <c r="A177" s="74" t="s">
        <v>417</v>
      </c>
      <c r="B177" s="74" t="s">
        <v>244</v>
      </c>
      <c r="C177" s="74">
        <v>16.146939</v>
      </c>
      <c r="D177" s="74">
        <v>14.532272999999998</v>
      </c>
      <c r="E177" s="74">
        <v>11.262579000000001</v>
      </c>
      <c r="F177" s="74">
        <v>6.7575659999999989</v>
      </c>
      <c r="G177" s="74">
        <v>3.3787829999999999</v>
      </c>
      <c r="H177" s="74">
        <v>1.351569</v>
      </c>
      <c r="I177" s="74">
        <v>0.27035100000000001</v>
      </c>
      <c r="J177" s="74">
        <v>0</v>
      </c>
    </row>
    <row r="178" spans="1:10">
      <c r="A178" s="74" t="s">
        <v>417</v>
      </c>
      <c r="B178" s="74" t="s">
        <v>245</v>
      </c>
      <c r="C178" s="74">
        <v>2.3370900000000003</v>
      </c>
      <c r="D178" s="74">
        <v>2.1033809999999997</v>
      </c>
      <c r="E178" s="74">
        <v>1.6301969999999999</v>
      </c>
      <c r="F178" s="74">
        <v>0.97817399999999999</v>
      </c>
      <c r="G178" s="74">
        <v>0.48908699999999999</v>
      </c>
      <c r="H178" s="74">
        <v>0.19567199999999996</v>
      </c>
      <c r="I178" s="74">
        <v>3.9153E-2</v>
      </c>
      <c r="J178" s="74">
        <v>0</v>
      </c>
    </row>
    <row r="179" spans="1:10">
      <c r="A179" s="74" t="s">
        <v>417</v>
      </c>
      <c r="B179" s="74" t="s">
        <v>246</v>
      </c>
      <c r="C179" s="74">
        <v>1.1647319999999999</v>
      </c>
      <c r="D179" s="74">
        <v>1.0482959999999999</v>
      </c>
      <c r="E179" s="74">
        <v>0.81244799999999995</v>
      </c>
      <c r="F179" s="74">
        <v>0.48750599999999994</v>
      </c>
      <c r="G179" s="74">
        <v>0.24375299999999997</v>
      </c>
      <c r="H179" s="74">
        <v>9.7557000000000005E-2</v>
      </c>
      <c r="I179" s="74">
        <v>1.9529999999999995E-2</v>
      </c>
      <c r="J179" s="74">
        <v>0</v>
      </c>
    </row>
    <row r="180" spans="1:10">
      <c r="A180" s="74" t="s">
        <v>415</v>
      </c>
      <c r="B180" s="74" t="s">
        <v>227</v>
      </c>
      <c r="C180" s="74">
        <v>16.148288000000001</v>
      </c>
      <c r="D180" s="74">
        <v>14.533479999999999</v>
      </c>
      <c r="E180" s="74">
        <v>11.263512</v>
      </c>
      <c r="F180" s="74">
        <v>6.7581280000000001</v>
      </c>
      <c r="G180" s="74">
        <v>3.3790640000000001</v>
      </c>
      <c r="H180" s="74">
        <v>1.3516880000000002</v>
      </c>
      <c r="I180" s="74">
        <v>0.27040000000000003</v>
      </c>
      <c r="J180" s="74">
        <v>0</v>
      </c>
    </row>
    <row r="181" spans="1:10">
      <c r="A181" s="74" t="s">
        <v>415</v>
      </c>
      <c r="B181" s="74" t="s">
        <v>218</v>
      </c>
      <c r="C181" s="74">
        <v>0.15537599999999999</v>
      </c>
      <c r="D181" s="74">
        <v>0.13987999999999998</v>
      </c>
      <c r="E181" s="74">
        <v>0.10847200000000001</v>
      </c>
      <c r="F181" s="74">
        <v>6.5104000000000009E-2</v>
      </c>
      <c r="G181" s="74">
        <v>3.2552000000000005E-2</v>
      </c>
      <c r="H181" s="74">
        <v>1.3104000000000001E-2</v>
      </c>
      <c r="I181" s="74">
        <v>2.7039999999999998E-3</v>
      </c>
      <c r="J181" s="74">
        <v>0</v>
      </c>
    </row>
    <row r="182" spans="1:10">
      <c r="A182" s="74" t="s">
        <v>415</v>
      </c>
      <c r="B182" s="74" t="s">
        <v>220</v>
      </c>
      <c r="C182" s="74">
        <v>2.0800000000000001E-4</v>
      </c>
      <c r="D182" s="74">
        <v>0</v>
      </c>
      <c r="E182" s="74">
        <v>0</v>
      </c>
      <c r="F182" s="74">
        <v>0</v>
      </c>
      <c r="G182" s="74">
        <v>0</v>
      </c>
      <c r="H182" s="74">
        <v>0</v>
      </c>
      <c r="I182" s="74">
        <v>0</v>
      </c>
      <c r="J182" s="74">
        <v>0</v>
      </c>
    </row>
    <row r="183" spans="1:10">
      <c r="A183" s="74" t="s">
        <v>415</v>
      </c>
      <c r="B183" s="74" t="s">
        <v>238</v>
      </c>
      <c r="C183" s="74">
        <v>0.14830399999999999</v>
      </c>
      <c r="D183" s="74">
        <v>0.13353599999999999</v>
      </c>
      <c r="E183" s="74">
        <v>0.10358400000000001</v>
      </c>
      <c r="F183" s="74">
        <v>6.2192000000000011E-2</v>
      </c>
      <c r="G183" s="74">
        <v>3.1096000000000002E-2</v>
      </c>
      <c r="H183" s="74">
        <v>1.2480000000000002E-2</v>
      </c>
      <c r="I183" s="74">
        <v>2.496E-3</v>
      </c>
      <c r="J183" s="74">
        <v>0</v>
      </c>
    </row>
    <row r="184" spans="1:10">
      <c r="A184" s="74" t="s">
        <v>415</v>
      </c>
      <c r="B184" s="74" t="s">
        <v>228</v>
      </c>
      <c r="C184" s="74">
        <v>0.47548800000000002</v>
      </c>
      <c r="D184" s="74">
        <v>0.42796000000000001</v>
      </c>
      <c r="E184" s="74">
        <v>0.33176</v>
      </c>
      <c r="F184" s="74">
        <v>0.19905599999999998</v>
      </c>
      <c r="G184" s="74">
        <v>9.9527999999999991E-2</v>
      </c>
      <c r="H184" s="74">
        <v>3.9831999999999999E-2</v>
      </c>
      <c r="I184" s="74">
        <v>8.0080000000000012E-3</v>
      </c>
      <c r="J184" s="74">
        <v>0</v>
      </c>
    </row>
    <row r="185" spans="1:10">
      <c r="A185" s="74" t="s">
        <v>415</v>
      </c>
      <c r="B185" s="74" t="s">
        <v>231</v>
      </c>
      <c r="C185" s="74">
        <v>78.45635200000001</v>
      </c>
      <c r="D185" s="74">
        <v>70.610800000000012</v>
      </c>
      <c r="E185" s="74">
        <v>54.723448000000005</v>
      </c>
      <c r="F185" s="74">
        <v>32.834152000000003</v>
      </c>
      <c r="G185" s="74">
        <v>16.417128000000002</v>
      </c>
      <c r="H185" s="74">
        <v>6.5668719999999992</v>
      </c>
      <c r="I185" s="74">
        <v>1.3134159999999999</v>
      </c>
      <c r="J185" s="74">
        <v>0</v>
      </c>
    </row>
    <row r="186" spans="1:10">
      <c r="A186" s="74" t="s">
        <v>415</v>
      </c>
      <c r="B186" s="74" t="s">
        <v>229</v>
      </c>
      <c r="C186" s="74">
        <v>1.1418160000000002</v>
      </c>
      <c r="D186" s="74">
        <v>1.027728</v>
      </c>
      <c r="E186" s="74">
        <v>0.79653600000000002</v>
      </c>
      <c r="F186" s="74">
        <v>0.47798400000000002</v>
      </c>
      <c r="G186" s="74">
        <v>0.23899200000000001</v>
      </c>
      <c r="H186" s="74">
        <v>9.5680000000000001E-2</v>
      </c>
      <c r="I186" s="74">
        <v>1.9136E-2</v>
      </c>
      <c r="J186" s="74">
        <v>0</v>
      </c>
    </row>
    <row r="187" spans="1:10">
      <c r="A187" s="74" t="s">
        <v>415</v>
      </c>
      <c r="B187" s="74" t="s">
        <v>230</v>
      </c>
      <c r="C187" s="74">
        <v>9.2560000000000003E-3</v>
      </c>
      <c r="D187" s="74">
        <v>8.4239999999999992E-3</v>
      </c>
      <c r="E187" s="74">
        <v>6.5520000000000005E-3</v>
      </c>
      <c r="F187" s="74">
        <v>3.9519999999999998E-3</v>
      </c>
      <c r="G187" s="74">
        <v>1.9759999999999999E-3</v>
      </c>
      <c r="H187" s="74">
        <v>8.3200000000000006E-4</v>
      </c>
      <c r="I187" s="74">
        <v>0</v>
      </c>
      <c r="J187" s="74">
        <v>0</v>
      </c>
    </row>
    <row r="188" spans="1:10">
      <c r="A188" s="74" t="s">
        <v>415</v>
      </c>
      <c r="B188" s="74" t="s">
        <v>241</v>
      </c>
      <c r="C188" s="74">
        <v>0.28797600000000001</v>
      </c>
      <c r="D188" s="74">
        <v>0.259272</v>
      </c>
      <c r="E188" s="74">
        <v>0.20103200000000002</v>
      </c>
      <c r="F188" s="74">
        <v>0.12064000000000001</v>
      </c>
      <c r="G188" s="74">
        <v>6.0320000000000006E-2</v>
      </c>
      <c r="H188" s="74">
        <v>2.4128E-2</v>
      </c>
      <c r="I188" s="74">
        <v>4.888E-3</v>
      </c>
      <c r="J188" s="74">
        <v>0</v>
      </c>
    </row>
    <row r="189" spans="1:10">
      <c r="A189" s="74" t="s">
        <v>415</v>
      </c>
      <c r="B189" s="74" t="s">
        <v>232</v>
      </c>
      <c r="C189" s="74">
        <v>3.1952959999999999</v>
      </c>
      <c r="D189" s="74">
        <v>2.8758080000000001</v>
      </c>
      <c r="E189" s="74">
        <v>2.2288239999999999</v>
      </c>
      <c r="F189" s="74">
        <v>1.3373360000000001</v>
      </c>
      <c r="G189" s="74">
        <v>0.66872000000000009</v>
      </c>
      <c r="H189" s="74">
        <v>0.267488</v>
      </c>
      <c r="I189" s="74">
        <v>5.3560000000000003E-2</v>
      </c>
      <c r="J189" s="74">
        <v>0</v>
      </c>
    </row>
    <row r="190" spans="1:10">
      <c r="A190" s="74" t="s">
        <v>415</v>
      </c>
      <c r="B190" s="74" t="s">
        <v>244</v>
      </c>
      <c r="C190" s="74">
        <v>11.826256000000001</v>
      </c>
      <c r="D190" s="74">
        <v>10.643672</v>
      </c>
      <c r="E190" s="74">
        <v>8.2488639999999993</v>
      </c>
      <c r="F190" s="74">
        <v>4.9493599999999995</v>
      </c>
      <c r="G190" s="74">
        <v>2.4746800000000002</v>
      </c>
      <c r="H190" s="74">
        <v>0.98987199999999997</v>
      </c>
      <c r="I190" s="74">
        <v>0.198016</v>
      </c>
      <c r="J190" s="74">
        <v>0</v>
      </c>
    </row>
    <row r="191" spans="1:10">
      <c r="A191" s="74" t="s">
        <v>415</v>
      </c>
      <c r="B191" s="74" t="s">
        <v>245</v>
      </c>
      <c r="C191" s="74">
        <v>1.8526560000000001</v>
      </c>
      <c r="D191" s="74">
        <v>1.667432</v>
      </c>
      <c r="E191" s="74">
        <v>1.2923039999999999</v>
      </c>
      <c r="F191" s="74">
        <v>0.77542400000000011</v>
      </c>
      <c r="G191" s="74">
        <v>0.38771200000000006</v>
      </c>
      <c r="H191" s="74">
        <v>0.155168</v>
      </c>
      <c r="I191" s="74">
        <v>3.1096000000000002E-2</v>
      </c>
      <c r="J191" s="74">
        <v>0</v>
      </c>
    </row>
    <row r="192" spans="1:10">
      <c r="A192" s="74" t="s">
        <v>415</v>
      </c>
      <c r="B192" s="74" t="s">
        <v>246</v>
      </c>
      <c r="C192" s="74">
        <v>3.4066240000000003</v>
      </c>
      <c r="D192" s="74">
        <v>3.0660240000000001</v>
      </c>
      <c r="E192" s="74">
        <v>2.3761920000000001</v>
      </c>
      <c r="F192" s="74">
        <v>1.4257360000000001</v>
      </c>
      <c r="G192" s="74">
        <v>0.71292</v>
      </c>
      <c r="H192" s="74">
        <v>0.28516800000000003</v>
      </c>
      <c r="I192" s="74">
        <v>5.7096000000000008E-2</v>
      </c>
      <c r="J192" s="74">
        <v>0</v>
      </c>
    </row>
    <row r="193" spans="1:10">
      <c r="A193" s="74" t="s">
        <v>414</v>
      </c>
      <c r="B193" s="74" t="s">
        <v>227</v>
      </c>
      <c r="C193" s="74">
        <v>9.7054690000000008</v>
      </c>
      <c r="D193" s="74">
        <v>8.7349329999999998</v>
      </c>
      <c r="E193" s="74">
        <v>6.7696630000000004</v>
      </c>
      <c r="F193" s="74">
        <v>4.0618850000000002</v>
      </c>
      <c r="G193" s="74">
        <v>2.0309970000000002</v>
      </c>
      <c r="H193" s="74">
        <v>0.81248600000000004</v>
      </c>
      <c r="I193" s="74">
        <v>0.162519</v>
      </c>
      <c r="J193" s="74">
        <v>0</v>
      </c>
    </row>
    <row r="194" spans="1:10">
      <c r="A194" s="74" t="s">
        <v>414</v>
      </c>
      <c r="B194" s="74" t="s">
        <v>218</v>
      </c>
      <c r="C194" s="74">
        <v>1.224615</v>
      </c>
      <c r="D194" s="74">
        <v>1.1022080000000003</v>
      </c>
      <c r="E194" s="74">
        <v>0.85423300000000002</v>
      </c>
      <c r="F194" s="74">
        <v>0.51262700000000005</v>
      </c>
      <c r="G194" s="74">
        <v>0.25636799999999998</v>
      </c>
      <c r="H194" s="74">
        <v>0.10256900000000001</v>
      </c>
      <c r="I194" s="74">
        <v>2.0601000000000001E-2</v>
      </c>
      <c r="J194" s="74">
        <v>0</v>
      </c>
    </row>
    <row r="195" spans="1:10">
      <c r="A195" s="74" t="s">
        <v>414</v>
      </c>
      <c r="B195" s="74" t="s">
        <v>220</v>
      </c>
      <c r="C195" s="74">
        <v>0.80071400000000004</v>
      </c>
      <c r="D195" s="74">
        <v>0.72070800000000002</v>
      </c>
      <c r="E195" s="74">
        <v>0.55862500000000004</v>
      </c>
      <c r="F195" s="74">
        <v>0.335175</v>
      </c>
      <c r="G195" s="74">
        <v>0.16764200000000001</v>
      </c>
      <c r="H195" s="74">
        <v>6.7144000000000009E-2</v>
      </c>
      <c r="I195" s="74">
        <v>1.3516E-2</v>
      </c>
      <c r="J195" s="74">
        <v>0</v>
      </c>
    </row>
    <row r="196" spans="1:10">
      <c r="A196" s="74" t="s">
        <v>414</v>
      </c>
      <c r="B196" s="74" t="s">
        <v>221</v>
      </c>
      <c r="C196" s="74">
        <v>4.0330000000000001E-3</v>
      </c>
      <c r="D196" s="74">
        <v>3.7060000000000001E-3</v>
      </c>
      <c r="E196" s="74">
        <v>2.9429999999999999E-3</v>
      </c>
      <c r="F196" s="74">
        <v>1.8530000000000003E-3</v>
      </c>
      <c r="G196" s="74">
        <v>9.810000000000001E-4</v>
      </c>
      <c r="H196" s="74">
        <v>0</v>
      </c>
      <c r="I196" s="74">
        <v>0</v>
      </c>
      <c r="J196" s="74">
        <v>0</v>
      </c>
    </row>
    <row r="197" spans="1:10">
      <c r="A197" s="74" t="s">
        <v>414</v>
      </c>
      <c r="B197" s="74" t="s">
        <v>238</v>
      </c>
      <c r="C197" s="74">
        <v>3.4444000000000009E-2</v>
      </c>
      <c r="D197" s="74">
        <v>3.1065000000000002E-2</v>
      </c>
      <c r="E197" s="74">
        <v>2.4088999999999999E-2</v>
      </c>
      <c r="F197" s="74">
        <v>1.4496999999999999E-2</v>
      </c>
      <c r="G197" s="74">
        <v>7.3030000000000005E-3</v>
      </c>
      <c r="H197" s="74">
        <v>2.9429999999999999E-3</v>
      </c>
      <c r="I197" s="74">
        <v>6.5400000000000007E-4</v>
      </c>
      <c r="J197" s="74">
        <v>0</v>
      </c>
    </row>
    <row r="198" spans="1:10">
      <c r="A198" s="74" t="s">
        <v>414</v>
      </c>
      <c r="B198" s="74" t="s">
        <v>228</v>
      </c>
      <c r="C198" s="74">
        <v>0.19129499999999999</v>
      </c>
      <c r="D198" s="74">
        <v>0.17222000000000001</v>
      </c>
      <c r="E198" s="74">
        <v>0.133525</v>
      </c>
      <c r="F198" s="74">
        <v>8.0115000000000006E-2</v>
      </c>
      <c r="G198" s="74">
        <v>4.0112000000000009E-2</v>
      </c>
      <c r="H198" s="74">
        <v>1.6132000000000001E-2</v>
      </c>
      <c r="I198" s="74">
        <v>3.2699999999999999E-3</v>
      </c>
      <c r="J198" s="74">
        <v>0</v>
      </c>
    </row>
    <row r="199" spans="1:10">
      <c r="A199" s="74" t="s">
        <v>414</v>
      </c>
      <c r="B199" s="74" t="s">
        <v>231</v>
      </c>
      <c r="C199" s="74">
        <v>34.681293000000004</v>
      </c>
      <c r="D199" s="74">
        <v>31.213240000000003</v>
      </c>
      <c r="E199" s="74">
        <v>24.190261000000003</v>
      </c>
      <c r="F199" s="74">
        <v>14.514222</v>
      </c>
      <c r="G199" s="74">
        <v>7.2571110000000001</v>
      </c>
      <c r="H199" s="74">
        <v>2.9028880000000004</v>
      </c>
      <c r="I199" s="74">
        <v>0.58064300000000002</v>
      </c>
      <c r="J199" s="74">
        <v>0</v>
      </c>
    </row>
    <row r="200" spans="1:10">
      <c r="A200" s="74" t="s">
        <v>414</v>
      </c>
      <c r="B200" s="74" t="s">
        <v>229</v>
      </c>
      <c r="C200" s="74">
        <v>0.45878100000000005</v>
      </c>
      <c r="D200" s="74">
        <v>0.41300100000000006</v>
      </c>
      <c r="E200" s="74">
        <v>0.32013300000000006</v>
      </c>
      <c r="F200" s="74">
        <v>0.192167</v>
      </c>
      <c r="G200" s="74">
        <v>9.6138000000000001E-2</v>
      </c>
      <c r="H200" s="74">
        <v>3.8477000000000011E-2</v>
      </c>
      <c r="I200" s="74">
        <v>7.7390000000000011E-3</v>
      </c>
      <c r="J200" s="74">
        <v>0</v>
      </c>
    </row>
    <row r="201" spans="1:10">
      <c r="A201" s="74" t="s">
        <v>414</v>
      </c>
      <c r="B201" s="74" t="s">
        <v>230</v>
      </c>
      <c r="C201" s="74">
        <v>7.9126370000000001</v>
      </c>
      <c r="D201" s="74">
        <v>7.1214059999999995</v>
      </c>
      <c r="E201" s="74">
        <v>5.5191059999999998</v>
      </c>
      <c r="F201" s="74">
        <v>3.3115290000000002</v>
      </c>
      <c r="G201" s="74">
        <v>1.6558189999999999</v>
      </c>
      <c r="H201" s="74">
        <v>0.66239300000000012</v>
      </c>
      <c r="I201" s="74">
        <v>0.13254400000000002</v>
      </c>
      <c r="J201" s="74">
        <v>0</v>
      </c>
    </row>
    <row r="202" spans="1:10">
      <c r="A202" s="74" t="s">
        <v>414</v>
      </c>
      <c r="B202" s="74" t="s">
        <v>241</v>
      </c>
      <c r="C202" s="74">
        <v>7.8480000000000008E-2</v>
      </c>
      <c r="D202" s="74">
        <v>7.0632E-2</v>
      </c>
      <c r="E202" s="74">
        <v>5.4827000000000008E-2</v>
      </c>
      <c r="F202" s="74">
        <v>3.2918000000000003E-2</v>
      </c>
      <c r="G202" s="74">
        <v>1.6459000000000001E-2</v>
      </c>
      <c r="H202" s="74">
        <v>6.6490000000000013E-3</v>
      </c>
      <c r="I202" s="74">
        <v>1.4170000000000001E-3</v>
      </c>
      <c r="J202" s="74">
        <v>0</v>
      </c>
    </row>
    <row r="203" spans="1:10">
      <c r="A203" s="74" t="s">
        <v>414</v>
      </c>
      <c r="B203" s="74" t="s">
        <v>232</v>
      </c>
      <c r="C203" s="74">
        <v>0.53202899999999997</v>
      </c>
      <c r="D203" s="74">
        <v>0.47883700000000001</v>
      </c>
      <c r="E203" s="74">
        <v>0.371145</v>
      </c>
      <c r="F203" s="74">
        <v>0.22268700000000002</v>
      </c>
      <c r="G203" s="74">
        <v>0.11139800000000001</v>
      </c>
      <c r="H203" s="74">
        <v>4.458100000000001E-2</v>
      </c>
      <c r="I203" s="74">
        <v>8.9379999999999998E-3</v>
      </c>
      <c r="J203" s="74">
        <v>0</v>
      </c>
    </row>
    <row r="204" spans="1:10">
      <c r="A204" s="74" t="s">
        <v>414</v>
      </c>
      <c r="B204" s="74" t="s">
        <v>244</v>
      </c>
      <c r="C204" s="74">
        <v>8.5875649999999997</v>
      </c>
      <c r="D204" s="74">
        <v>7.7288630000000005</v>
      </c>
      <c r="E204" s="74">
        <v>5.9898769999999999</v>
      </c>
      <c r="F204" s="74">
        <v>3.5939480000000006</v>
      </c>
      <c r="G204" s="74">
        <v>1.7969740000000003</v>
      </c>
      <c r="H204" s="74">
        <v>0.71885500000000002</v>
      </c>
      <c r="I204" s="74">
        <v>0.14377100000000001</v>
      </c>
      <c r="J204" s="74">
        <v>0</v>
      </c>
    </row>
    <row r="205" spans="1:10">
      <c r="A205" s="74" t="s">
        <v>414</v>
      </c>
      <c r="B205" s="74" t="s">
        <v>245</v>
      </c>
      <c r="C205" s="74">
        <v>1.3720920000000001</v>
      </c>
      <c r="D205" s="74">
        <v>1.2349700000000001</v>
      </c>
      <c r="E205" s="74">
        <v>0.95712900000000001</v>
      </c>
      <c r="F205" s="74">
        <v>0.57432100000000008</v>
      </c>
      <c r="G205" s="74">
        <v>0.28721500000000005</v>
      </c>
      <c r="H205" s="74">
        <v>0.114886</v>
      </c>
      <c r="I205" s="74">
        <v>2.2999000000000002E-2</v>
      </c>
      <c r="J205" s="74">
        <v>0</v>
      </c>
    </row>
    <row r="206" spans="1:10">
      <c r="A206" s="74" t="s">
        <v>414</v>
      </c>
      <c r="B206" s="74" t="s">
        <v>246</v>
      </c>
      <c r="C206" s="74">
        <v>0.84921900000000006</v>
      </c>
      <c r="D206" s="74">
        <v>0.76430799999999999</v>
      </c>
      <c r="E206" s="74">
        <v>0.59241500000000002</v>
      </c>
      <c r="F206" s="74">
        <v>0.35544900000000001</v>
      </c>
      <c r="G206" s="74">
        <v>0.17777900000000002</v>
      </c>
      <c r="H206" s="74">
        <v>7.1177000000000004E-2</v>
      </c>
      <c r="I206" s="74">
        <v>1.4279E-2</v>
      </c>
      <c r="J206" s="74">
        <v>0</v>
      </c>
    </row>
  </sheetData>
  <autoFilter ref="A5:J206" xr:uid="{79494846-2272-4B32-B99C-FEA09A855231}"/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6"/>
  <dimension ref="A1:J158"/>
  <sheetViews>
    <sheetView zoomScale="90" zoomScaleNormal="90" zoomScalePageLayoutView="90" workbookViewId="0">
      <selection activeCell="E159" sqref="E159"/>
    </sheetView>
  </sheetViews>
  <sheetFormatPr defaultColWidth="11.42578125" defaultRowHeight="15"/>
  <cols>
    <col min="1" max="1" width="11.42578125" style="40"/>
    <col min="2" max="2" width="28.7109375" style="40" customWidth="1"/>
    <col min="3" max="10" width="12.28515625" style="40" bestFit="1" customWidth="1"/>
    <col min="11" max="11" width="2.85546875" style="40" customWidth="1"/>
    <col min="12" max="15" width="11.42578125" style="40"/>
    <col min="16" max="16" width="12.140625" style="40" bestFit="1" customWidth="1"/>
    <col min="17" max="16384" width="11.42578125" style="40"/>
  </cols>
  <sheetData>
    <row r="1" spans="1:10">
      <c r="A1" s="11" t="s">
        <v>384</v>
      </c>
    </row>
    <row r="2" spans="1:10">
      <c r="A2" s="11" t="s">
        <v>383</v>
      </c>
    </row>
    <row r="3" spans="1:10">
      <c r="A3" s="11" t="s">
        <v>363</v>
      </c>
    </row>
    <row r="5" spans="1:10">
      <c r="A5" s="40" t="s">
        <v>20</v>
      </c>
      <c r="B5" s="40" t="s">
        <v>26</v>
      </c>
      <c r="C5" s="40">
        <v>2015</v>
      </c>
      <c r="D5" s="40">
        <v>2020</v>
      </c>
      <c r="E5" s="40">
        <v>2025</v>
      </c>
      <c r="F5" s="40">
        <v>2030</v>
      </c>
      <c r="G5" s="40">
        <v>2035</v>
      </c>
      <c r="H5" s="40">
        <v>2040</v>
      </c>
      <c r="I5" s="40">
        <v>2045</v>
      </c>
      <c r="J5" s="40">
        <v>2050</v>
      </c>
    </row>
    <row r="6" spans="1:10">
      <c r="A6" s="40" t="s">
        <v>413</v>
      </c>
      <c r="B6" s="1" t="s">
        <v>176</v>
      </c>
      <c r="C6" s="40">
        <v>1</v>
      </c>
      <c r="D6" s="40">
        <v>1</v>
      </c>
      <c r="E6" s="40">
        <v>1</v>
      </c>
      <c r="F6" s="40">
        <v>1</v>
      </c>
      <c r="G6" s="40">
        <v>1</v>
      </c>
      <c r="H6" s="40">
        <v>1</v>
      </c>
      <c r="I6" s="40">
        <v>1</v>
      </c>
      <c r="J6" s="40">
        <v>1</v>
      </c>
    </row>
    <row r="7" spans="1:10">
      <c r="A7" s="40" t="s">
        <v>413</v>
      </c>
      <c r="B7" s="1" t="s">
        <v>177</v>
      </c>
      <c r="C7" s="40">
        <v>1</v>
      </c>
      <c r="D7" s="40">
        <v>1</v>
      </c>
      <c r="E7" s="40">
        <v>1</v>
      </c>
      <c r="F7" s="40">
        <v>1</v>
      </c>
      <c r="G7" s="40">
        <v>1</v>
      </c>
      <c r="H7" s="40">
        <v>1</v>
      </c>
      <c r="I7" s="40">
        <v>1</v>
      </c>
      <c r="J7" s="40">
        <v>1</v>
      </c>
    </row>
    <row r="8" spans="1:10">
      <c r="A8" s="40" t="s">
        <v>413</v>
      </c>
      <c r="B8" s="40" t="s">
        <v>140</v>
      </c>
      <c r="C8" s="40">
        <v>1</v>
      </c>
      <c r="D8" s="40">
        <v>1</v>
      </c>
      <c r="E8" s="40">
        <v>1</v>
      </c>
      <c r="F8" s="40">
        <v>1</v>
      </c>
      <c r="G8" s="40">
        <v>1</v>
      </c>
      <c r="H8" s="40">
        <v>1</v>
      </c>
      <c r="I8" s="40">
        <v>1</v>
      </c>
      <c r="J8" s="40">
        <v>1</v>
      </c>
    </row>
    <row r="9" spans="1:10">
      <c r="A9" s="40" t="s">
        <v>413</v>
      </c>
      <c r="B9" s="40" t="s">
        <v>141</v>
      </c>
      <c r="C9" s="40">
        <v>1</v>
      </c>
      <c r="D9" s="40">
        <v>1</v>
      </c>
      <c r="E9" s="40">
        <v>1</v>
      </c>
      <c r="F9" s="40">
        <v>1</v>
      </c>
      <c r="G9" s="40">
        <v>1</v>
      </c>
      <c r="H9" s="40">
        <v>1</v>
      </c>
      <c r="I9" s="40">
        <v>1</v>
      </c>
      <c r="J9" s="40">
        <v>1</v>
      </c>
    </row>
    <row r="10" spans="1:10">
      <c r="A10" s="40" t="s">
        <v>413</v>
      </c>
      <c r="B10" s="40" t="s">
        <v>153</v>
      </c>
      <c r="C10" s="40">
        <v>1</v>
      </c>
      <c r="D10" s="40">
        <v>1</v>
      </c>
      <c r="E10" s="40">
        <v>1</v>
      </c>
      <c r="F10" s="40">
        <v>1</v>
      </c>
      <c r="G10" s="40">
        <v>1</v>
      </c>
      <c r="H10" s="40">
        <v>1</v>
      </c>
      <c r="I10" s="40">
        <v>1</v>
      </c>
      <c r="J10" s="40">
        <v>1</v>
      </c>
    </row>
    <row r="11" spans="1:10">
      <c r="A11" s="40" t="s">
        <v>413</v>
      </c>
      <c r="B11" s="40" t="s">
        <v>154</v>
      </c>
      <c r="C11" s="40">
        <v>1</v>
      </c>
      <c r="D11" s="40">
        <v>1</v>
      </c>
      <c r="E11" s="40">
        <v>1</v>
      </c>
      <c r="F11" s="40">
        <v>1</v>
      </c>
      <c r="G11" s="40">
        <v>1</v>
      </c>
      <c r="H11" s="40">
        <v>1</v>
      </c>
      <c r="I11" s="40">
        <v>1</v>
      </c>
      <c r="J11" s="40">
        <v>1</v>
      </c>
    </row>
    <row r="12" spans="1:10">
      <c r="A12" s="40" t="s">
        <v>413</v>
      </c>
      <c r="B12" s="40" t="s">
        <v>251</v>
      </c>
      <c r="C12" s="40">
        <v>1</v>
      </c>
      <c r="D12" s="40">
        <v>1</v>
      </c>
      <c r="E12" s="40">
        <v>1</v>
      </c>
      <c r="F12" s="40">
        <v>1</v>
      </c>
      <c r="G12" s="40">
        <v>1</v>
      </c>
      <c r="H12" s="40">
        <v>1</v>
      </c>
      <c r="I12" s="40">
        <v>1</v>
      </c>
      <c r="J12" s="40">
        <v>1</v>
      </c>
    </row>
    <row r="13" spans="1:10">
      <c r="A13" s="40" t="s">
        <v>413</v>
      </c>
      <c r="B13" s="40" t="s">
        <v>253</v>
      </c>
      <c r="C13" s="40">
        <v>1</v>
      </c>
      <c r="D13" s="40">
        <v>1</v>
      </c>
      <c r="E13" s="40">
        <v>1</v>
      </c>
      <c r="F13" s="40">
        <v>1</v>
      </c>
      <c r="G13" s="40">
        <v>1</v>
      </c>
      <c r="H13" s="40">
        <v>1</v>
      </c>
      <c r="I13" s="40">
        <v>1</v>
      </c>
      <c r="J13" s="40">
        <v>1</v>
      </c>
    </row>
    <row r="14" spans="1:10">
      <c r="A14" s="40" t="s">
        <v>413</v>
      </c>
      <c r="B14" s="40" t="s">
        <v>139</v>
      </c>
      <c r="C14" s="40">
        <v>1</v>
      </c>
      <c r="D14" s="40">
        <v>1</v>
      </c>
      <c r="E14" s="40">
        <v>1</v>
      </c>
      <c r="F14" s="40">
        <v>1</v>
      </c>
      <c r="G14" s="40">
        <v>1</v>
      </c>
      <c r="H14" s="40">
        <v>1</v>
      </c>
      <c r="I14" s="40">
        <v>1</v>
      </c>
      <c r="J14" s="40">
        <v>1</v>
      </c>
    </row>
    <row r="15" spans="1:10">
      <c r="A15" s="40" t="s">
        <v>413</v>
      </c>
      <c r="B15" s="40" t="s">
        <v>142</v>
      </c>
      <c r="C15" s="40">
        <v>1</v>
      </c>
      <c r="D15" s="40">
        <v>1</v>
      </c>
      <c r="E15" s="40">
        <v>1</v>
      </c>
      <c r="F15" s="40">
        <v>1</v>
      </c>
      <c r="G15" s="40">
        <v>1</v>
      </c>
      <c r="H15" s="40">
        <v>1</v>
      </c>
      <c r="I15" s="40">
        <v>1</v>
      </c>
      <c r="J15" s="40">
        <v>1</v>
      </c>
    </row>
    <row r="16" spans="1:10">
      <c r="A16" s="40" t="s">
        <v>413</v>
      </c>
      <c r="B16" s="40" t="s">
        <v>197</v>
      </c>
      <c r="C16" s="40">
        <v>1</v>
      </c>
      <c r="D16" s="40">
        <v>1</v>
      </c>
      <c r="E16" s="40">
        <v>1</v>
      </c>
      <c r="F16" s="40">
        <v>1</v>
      </c>
      <c r="G16" s="40">
        <v>1</v>
      </c>
      <c r="H16" s="40">
        <v>1</v>
      </c>
      <c r="I16" s="40">
        <v>1</v>
      </c>
      <c r="J16" s="40">
        <v>1</v>
      </c>
    </row>
    <row r="17" spans="1:10">
      <c r="A17" s="40" t="s">
        <v>413</v>
      </c>
      <c r="B17" s="40" t="s">
        <v>134</v>
      </c>
      <c r="C17" s="40">
        <v>0.95</v>
      </c>
      <c r="D17" s="40">
        <v>0.94999999999999984</v>
      </c>
      <c r="E17" s="40">
        <v>0.95</v>
      </c>
      <c r="F17" s="40">
        <v>0.95</v>
      </c>
      <c r="G17" s="40">
        <v>0.95</v>
      </c>
      <c r="H17" s="40">
        <v>0.95</v>
      </c>
      <c r="I17" s="40">
        <v>0.94999999999999984</v>
      </c>
      <c r="J17" s="40">
        <v>0.95</v>
      </c>
    </row>
    <row r="18" spans="1:10">
      <c r="A18" s="40" t="s">
        <v>413</v>
      </c>
      <c r="B18" s="40" t="s">
        <v>135</v>
      </c>
      <c r="C18" s="40">
        <v>0.95</v>
      </c>
      <c r="D18" s="40">
        <v>0.94999999999999984</v>
      </c>
      <c r="E18" s="40">
        <v>0.95</v>
      </c>
      <c r="F18" s="40">
        <v>0.95</v>
      </c>
      <c r="G18" s="40">
        <v>0.95</v>
      </c>
      <c r="H18" s="40">
        <v>0.95</v>
      </c>
      <c r="I18" s="40">
        <v>0.94999999999999984</v>
      </c>
      <c r="J18" s="40">
        <v>0.95</v>
      </c>
    </row>
    <row r="19" spans="1:10">
      <c r="A19" s="40" t="s">
        <v>413</v>
      </c>
      <c r="B19" s="40" t="s">
        <v>182</v>
      </c>
      <c r="C19" s="40">
        <v>0</v>
      </c>
      <c r="D19" s="40">
        <v>0</v>
      </c>
      <c r="E19" s="40">
        <v>0</v>
      </c>
      <c r="F19" s="40">
        <v>0.95</v>
      </c>
      <c r="G19" s="40">
        <v>0.95</v>
      </c>
      <c r="H19" s="40">
        <v>0.95</v>
      </c>
      <c r="I19" s="40">
        <v>0.94999999999999984</v>
      </c>
      <c r="J19" s="40">
        <v>0.95</v>
      </c>
    </row>
    <row r="20" spans="1:10">
      <c r="A20" s="40" t="s">
        <v>413</v>
      </c>
      <c r="B20" s="40" t="s">
        <v>129</v>
      </c>
      <c r="C20" s="40">
        <v>0</v>
      </c>
      <c r="D20" s="40">
        <v>0.91734003623078653</v>
      </c>
      <c r="E20" s="40">
        <v>0.9325813526564195</v>
      </c>
      <c r="F20" s="40">
        <v>0.93639168176282772</v>
      </c>
      <c r="G20" s="40">
        <v>0.93829684631603183</v>
      </c>
      <c r="H20" s="40">
        <v>0.93924942859263383</v>
      </c>
      <c r="I20" s="40">
        <v>0.93972571973093488</v>
      </c>
      <c r="J20" s="40">
        <v>0.94020201086923594</v>
      </c>
    </row>
    <row r="21" spans="1:10">
      <c r="A21" s="40" t="s">
        <v>413</v>
      </c>
      <c r="B21" s="40" t="s">
        <v>61</v>
      </c>
      <c r="C21" s="40">
        <v>0</v>
      </c>
      <c r="D21" s="40">
        <v>0</v>
      </c>
      <c r="E21" s="40">
        <v>0.95</v>
      </c>
      <c r="F21" s="40">
        <v>0.95</v>
      </c>
      <c r="G21" s="40">
        <v>0.95</v>
      </c>
      <c r="H21" s="40">
        <v>0.95</v>
      </c>
      <c r="I21" s="40">
        <v>0.94999999999999984</v>
      </c>
      <c r="J21" s="40">
        <v>0.95</v>
      </c>
    </row>
    <row r="22" spans="1:10">
      <c r="A22" s="40" t="s">
        <v>413</v>
      </c>
      <c r="B22" s="40" t="s">
        <v>130</v>
      </c>
      <c r="C22" s="40">
        <v>0.95</v>
      </c>
      <c r="D22" s="40">
        <v>0.94999999999999984</v>
      </c>
      <c r="E22" s="40">
        <v>0.95</v>
      </c>
      <c r="F22" s="40">
        <v>0.95</v>
      </c>
      <c r="G22" s="40">
        <v>0.95</v>
      </c>
      <c r="H22" s="40">
        <v>0.95</v>
      </c>
      <c r="I22" s="40">
        <v>0.94999999999999984</v>
      </c>
      <c r="J22" s="40">
        <v>0.95</v>
      </c>
    </row>
    <row r="23" spans="1:10">
      <c r="A23" s="40" t="s">
        <v>413</v>
      </c>
      <c r="B23" s="40" t="s">
        <v>131</v>
      </c>
      <c r="C23" s="40">
        <v>0</v>
      </c>
      <c r="D23" s="40">
        <v>0.94999999999999984</v>
      </c>
      <c r="E23" s="40">
        <v>0.95</v>
      </c>
      <c r="F23" s="40">
        <v>0.95</v>
      </c>
      <c r="G23" s="40">
        <v>0.95</v>
      </c>
      <c r="H23" s="40">
        <v>0.95</v>
      </c>
      <c r="I23" s="40">
        <v>0.94999999999999984</v>
      </c>
      <c r="J23" s="40">
        <v>0.95</v>
      </c>
    </row>
    <row r="24" spans="1:10">
      <c r="A24" s="40" t="s">
        <v>413</v>
      </c>
      <c r="B24" s="40" t="s">
        <v>189</v>
      </c>
      <c r="C24" s="40">
        <v>0.95</v>
      </c>
      <c r="D24" s="40">
        <v>0.94999999999999984</v>
      </c>
      <c r="E24" s="40">
        <v>0.95</v>
      </c>
      <c r="F24" s="40">
        <v>0.95</v>
      </c>
      <c r="G24" s="40">
        <v>0.95</v>
      </c>
      <c r="H24" s="40">
        <v>0.95</v>
      </c>
      <c r="I24" s="40">
        <v>0.94999999999999984</v>
      </c>
      <c r="J24" s="40">
        <v>0.95</v>
      </c>
    </row>
    <row r="25" spans="1:10">
      <c r="A25" s="40" t="s">
        <v>413</v>
      </c>
      <c r="B25" s="40" t="s">
        <v>190</v>
      </c>
      <c r="C25" s="40">
        <v>0.95</v>
      </c>
      <c r="D25" s="40">
        <v>0.94999999999999984</v>
      </c>
      <c r="E25" s="40">
        <v>0.95</v>
      </c>
      <c r="F25" s="40">
        <v>0.95</v>
      </c>
      <c r="G25" s="40">
        <v>0.95</v>
      </c>
      <c r="H25" s="40">
        <v>0.95</v>
      </c>
      <c r="I25" s="40">
        <v>0.94999999999999984</v>
      </c>
      <c r="J25" s="40">
        <v>0.95</v>
      </c>
    </row>
    <row r="26" spans="1:10">
      <c r="A26" s="40" t="s">
        <v>413</v>
      </c>
      <c r="B26" s="40" t="s">
        <v>60</v>
      </c>
      <c r="C26" s="40">
        <v>0.95</v>
      </c>
      <c r="D26" s="40">
        <v>0.94999999999999984</v>
      </c>
      <c r="E26" s="40">
        <v>0.95</v>
      </c>
      <c r="F26" s="40">
        <v>0.95</v>
      </c>
      <c r="G26" s="40">
        <v>0.95</v>
      </c>
      <c r="H26" s="40">
        <v>0.95</v>
      </c>
      <c r="I26" s="40">
        <v>0.94999999999999984</v>
      </c>
      <c r="J26" s="40">
        <v>0.95</v>
      </c>
    </row>
    <row r="27" spans="1:10">
      <c r="A27" s="40" t="s">
        <v>413</v>
      </c>
      <c r="B27" s="40" t="s">
        <v>59</v>
      </c>
      <c r="C27" s="40">
        <v>0.95</v>
      </c>
      <c r="D27" s="40">
        <v>0.94999999999999984</v>
      </c>
      <c r="E27" s="40">
        <v>0.95</v>
      </c>
      <c r="F27" s="40">
        <v>0.95</v>
      </c>
      <c r="G27" s="40">
        <v>0.95</v>
      </c>
      <c r="H27" s="40">
        <v>0.95</v>
      </c>
      <c r="I27" s="40">
        <v>0.94999999999999984</v>
      </c>
      <c r="J27" s="40">
        <v>0.95</v>
      </c>
    </row>
    <row r="28" spans="1:10">
      <c r="A28" s="40" t="s">
        <v>413</v>
      </c>
      <c r="B28" s="40" t="s">
        <v>164</v>
      </c>
      <c r="C28" s="40">
        <v>0.98</v>
      </c>
      <c r="D28" s="40">
        <v>0.98</v>
      </c>
      <c r="E28" s="40">
        <v>0.98</v>
      </c>
      <c r="F28" s="40">
        <v>0.98</v>
      </c>
      <c r="G28" s="40">
        <v>0.98</v>
      </c>
      <c r="H28" s="40">
        <v>0.98</v>
      </c>
      <c r="I28" s="40">
        <v>0.98</v>
      </c>
      <c r="J28" s="40">
        <v>0.98</v>
      </c>
    </row>
    <row r="29" spans="1:10">
      <c r="A29" s="40" t="s">
        <v>413</v>
      </c>
      <c r="B29" s="40" t="s">
        <v>107</v>
      </c>
      <c r="C29" s="40">
        <v>0.98</v>
      </c>
      <c r="D29" s="40">
        <v>0.98</v>
      </c>
      <c r="E29" s="40">
        <v>0.98</v>
      </c>
      <c r="F29" s="40">
        <v>0.98</v>
      </c>
      <c r="G29" s="40">
        <v>0.98</v>
      </c>
      <c r="H29" s="40">
        <v>0.98</v>
      </c>
      <c r="I29" s="40">
        <v>0.98</v>
      </c>
      <c r="J29" s="40">
        <v>0.98</v>
      </c>
    </row>
    <row r="30" spans="1:10">
      <c r="A30" s="40" t="s">
        <v>413</v>
      </c>
      <c r="B30" s="40" t="s">
        <v>106</v>
      </c>
      <c r="C30" s="40">
        <v>0.98</v>
      </c>
      <c r="D30" s="40">
        <v>0.98</v>
      </c>
      <c r="E30" s="40">
        <v>0.98</v>
      </c>
      <c r="F30" s="40">
        <v>0.98</v>
      </c>
      <c r="G30" s="40">
        <v>0.98</v>
      </c>
      <c r="H30" s="40">
        <v>0.98</v>
      </c>
      <c r="I30" s="40">
        <v>0.98</v>
      </c>
      <c r="J30" s="40">
        <v>0.98</v>
      </c>
    </row>
    <row r="31" spans="1:10">
      <c r="A31" s="40" t="s">
        <v>413</v>
      </c>
      <c r="B31" s="40" t="s">
        <v>22</v>
      </c>
      <c r="C31" s="40">
        <v>0.98</v>
      </c>
      <c r="D31" s="40">
        <v>0.98</v>
      </c>
      <c r="E31" s="40">
        <v>0.98</v>
      </c>
      <c r="F31" s="40">
        <v>0.98</v>
      </c>
      <c r="G31" s="40">
        <v>0.98</v>
      </c>
      <c r="H31" s="40">
        <v>0.98</v>
      </c>
      <c r="I31" s="40">
        <v>0.98</v>
      </c>
      <c r="J31" s="40">
        <v>0.98</v>
      </c>
    </row>
    <row r="32" spans="1:10">
      <c r="A32" s="40" t="s">
        <v>413</v>
      </c>
      <c r="B32" s="40" t="s">
        <v>23</v>
      </c>
      <c r="C32" s="40">
        <v>0.9</v>
      </c>
      <c r="D32" s="40">
        <v>0.9</v>
      </c>
      <c r="E32" s="40">
        <v>0.9</v>
      </c>
      <c r="F32" s="40">
        <v>0.9</v>
      </c>
      <c r="G32" s="40">
        <v>0.9</v>
      </c>
      <c r="H32" s="40">
        <v>0.9</v>
      </c>
      <c r="I32" s="40">
        <v>0.9</v>
      </c>
      <c r="J32" s="40">
        <v>0.9</v>
      </c>
    </row>
    <row r="33" spans="1:10">
      <c r="A33" s="40" t="s">
        <v>413</v>
      </c>
      <c r="B33" s="40" t="s">
        <v>58</v>
      </c>
      <c r="C33" s="40">
        <v>0.98</v>
      </c>
      <c r="D33" s="40">
        <v>0.98</v>
      </c>
      <c r="E33" s="40">
        <v>0.98</v>
      </c>
      <c r="F33" s="40">
        <v>0.98</v>
      </c>
      <c r="G33" s="40">
        <v>0.98</v>
      </c>
      <c r="H33" s="40">
        <v>0.98</v>
      </c>
      <c r="I33" s="40">
        <v>0.98</v>
      </c>
      <c r="J33" s="40">
        <v>0.98</v>
      </c>
    </row>
    <row r="34" spans="1:10">
      <c r="A34" s="40" t="s">
        <v>413</v>
      </c>
      <c r="B34" s="40" t="s">
        <v>137</v>
      </c>
      <c r="C34" s="40">
        <v>0</v>
      </c>
      <c r="D34" s="40">
        <v>0</v>
      </c>
      <c r="E34" s="40">
        <v>0</v>
      </c>
      <c r="F34" s="40">
        <v>0</v>
      </c>
      <c r="G34" s="40">
        <v>0.95</v>
      </c>
      <c r="H34" s="40">
        <v>0.95</v>
      </c>
      <c r="I34" s="40">
        <v>0.94999999999999984</v>
      </c>
      <c r="J34" s="40">
        <v>0.95</v>
      </c>
    </row>
    <row r="35" spans="1:10">
      <c r="A35" s="40" t="s">
        <v>413</v>
      </c>
      <c r="B35" s="40" t="s">
        <v>62</v>
      </c>
      <c r="C35" s="40">
        <v>0.95</v>
      </c>
      <c r="D35" s="40">
        <v>0.94999999999999984</v>
      </c>
      <c r="E35" s="40">
        <v>0.95</v>
      </c>
      <c r="F35" s="40">
        <v>0.95</v>
      </c>
      <c r="G35" s="40">
        <v>0.95</v>
      </c>
      <c r="H35" s="40">
        <v>0.95</v>
      </c>
      <c r="I35" s="40">
        <v>0.94999999999999984</v>
      </c>
      <c r="J35" s="40">
        <v>0.95</v>
      </c>
    </row>
    <row r="36" spans="1:10">
      <c r="A36" s="40" t="s">
        <v>413</v>
      </c>
      <c r="B36" s="40" t="s">
        <v>138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0.95</v>
      </c>
      <c r="I36" s="40">
        <v>0.94999999999999984</v>
      </c>
      <c r="J36" s="40">
        <v>0.95</v>
      </c>
    </row>
    <row r="37" spans="1:10">
      <c r="A37" s="40" t="s">
        <v>413</v>
      </c>
      <c r="B37" s="40" t="s">
        <v>132</v>
      </c>
      <c r="C37" s="40">
        <v>0.95</v>
      </c>
      <c r="D37" s="40">
        <v>0.94999999999999984</v>
      </c>
      <c r="E37" s="40">
        <v>0.95</v>
      </c>
      <c r="F37" s="40">
        <v>0.95</v>
      </c>
      <c r="G37" s="40">
        <v>0.95</v>
      </c>
      <c r="H37" s="40">
        <v>0.95</v>
      </c>
      <c r="I37" s="40">
        <v>0.94999999999999984</v>
      </c>
      <c r="J37" s="40">
        <v>0.95</v>
      </c>
    </row>
    <row r="38" spans="1:10">
      <c r="A38" s="40" t="s">
        <v>413</v>
      </c>
      <c r="B38" s="40" t="s">
        <v>133</v>
      </c>
      <c r="C38" s="40">
        <v>0.95</v>
      </c>
      <c r="D38" s="40">
        <v>0.94999999999999984</v>
      </c>
      <c r="E38" s="40">
        <v>0.95</v>
      </c>
      <c r="F38" s="40">
        <v>0.95</v>
      </c>
      <c r="G38" s="40">
        <v>0.95</v>
      </c>
      <c r="H38" s="40">
        <v>0.95</v>
      </c>
      <c r="I38" s="40">
        <v>0.94999999999999984</v>
      </c>
      <c r="J38" s="40">
        <v>0.95</v>
      </c>
    </row>
    <row r="39" spans="1:10">
      <c r="A39" s="40" t="s">
        <v>413</v>
      </c>
      <c r="B39" s="40" t="s">
        <v>64</v>
      </c>
      <c r="C39" s="40">
        <v>0</v>
      </c>
      <c r="D39" s="41">
        <v>0.91734003623078653</v>
      </c>
      <c r="E39" s="41">
        <v>0.91734003623078653</v>
      </c>
      <c r="F39" s="41">
        <v>0.91734003623078653</v>
      </c>
      <c r="G39" s="41">
        <v>0.91734003623078653</v>
      </c>
      <c r="H39" s="41">
        <v>0.91734003623078653</v>
      </c>
      <c r="I39" s="41">
        <v>0.91734003623078653</v>
      </c>
      <c r="J39" s="41">
        <v>0.91734003623078653</v>
      </c>
    </row>
    <row r="40" spans="1:10">
      <c r="A40" s="40" t="s">
        <v>413</v>
      </c>
      <c r="B40" s="40" t="s">
        <v>127</v>
      </c>
      <c r="C40" s="40">
        <v>0</v>
      </c>
      <c r="D40" s="40">
        <v>0</v>
      </c>
      <c r="E40" s="40">
        <v>0.95</v>
      </c>
      <c r="F40" s="40">
        <v>0.95</v>
      </c>
      <c r="G40" s="40">
        <v>0.95</v>
      </c>
      <c r="H40" s="40">
        <v>0.95</v>
      </c>
      <c r="I40" s="40">
        <v>0.94999999999999984</v>
      </c>
      <c r="J40" s="40">
        <v>0.95</v>
      </c>
    </row>
    <row r="41" spans="1:10">
      <c r="A41" s="40" t="s">
        <v>413</v>
      </c>
      <c r="B41" s="40" t="s">
        <v>63</v>
      </c>
      <c r="C41" s="40">
        <v>0.95</v>
      </c>
      <c r="D41" s="40">
        <v>0.94999999999999984</v>
      </c>
      <c r="E41" s="40">
        <v>0.95</v>
      </c>
      <c r="F41" s="40">
        <v>0.95</v>
      </c>
      <c r="G41" s="40">
        <v>0.95</v>
      </c>
      <c r="H41" s="40">
        <v>0.95</v>
      </c>
      <c r="I41" s="40">
        <v>0.94999999999999984</v>
      </c>
      <c r="J41" s="40">
        <v>0.95</v>
      </c>
    </row>
    <row r="42" spans="1:10">
      <c r="A42" s="40" t="s">
        <v>413</v>
      </c>
      <c r="B42" s="40" t="s">
        <v>128</v>
      </c>
      <c r="C42" s="40">
        <v>0</v>
      </c>
      <c r="D42" s="40">
        <v>0.94999999999999984</v>
      </c>
      <c r="E42" s="40">
        <v>0.95</v>
      </c>
      <c r="F42" s="40">
        <v>0.95</v>
      </c>
      <c r="G42" s="40">
        <v>0.95</v>
      </c>
      <c r="H42" s="40">
        <v>0.95</v>
      </c>
      <c r="I42" s="40">
        <v>0.94999999999999984</v>
      </c>
      <c r="J42" s="40">
        <v>0.95</v>
      </c>
    </row>
    <row r="43" spans="1:10">
      <c r="A43" s="40" t="s">
        <v>413</v>
      </c>
      <c r="B43" s="40" t="s">
        <v>191</v>
      </c>
      <c r="C43" s="40">
        <v>0.95</v>
      </c>
      <c r="D43" s="40">
        <v>0.94999999999999984</v>
      </c>
      <c r="E43" s="40">
        <v>0.95</v>
      </c>
      <c r="F43" s="40">
        <v>0.95</v>
      </c>
      <c r="G43" s="40">
        <v>0.95</v>
      </c>
      <c r="H43" s="40">
        <v>0.95</v>
      </c>
      <c r="I43" s="40">
        <v>0.94999999999999984</v>
      </c>
      <c r="J43" s="40">
        <v>0.95</v>
      </c>
    </row>
    <row r="44" spans="1:10">
      <c r="A44" s="40" t="s">
        <v>413</v>
      </c>
      <c r="B44" s="40" t="s">
        <v>192</v>
      </c>
      <c r="C44" s="40">
        <v>0.95</v>
      </c>
      <c r="D44" s="40">
        <v>0.94999999999999984</v>
      </c>
      <c r="E44" s="40">
        <v>0.95</v>
      </c>
      <c r="F44" s="40">
        <v>0.95</v>
      </c>
      <c r="G44" s="40">
        <v>0.95</v>
      </c>
      <c r="H44" s="40">
        <v>0.95</v>
      </c>
      <c r="I44" s="40">
        <v>0.94999999999999984</v>
      </c>
      <c r="J44" s="40">
        <v>0.95</v>
      </c>
    </row>
    <row r="45" spans="1:10">
      <c r="A45" s="40" t="s">
        <v>413</v>
      </c>
      <c r="B45" s="40" t="s">
        <v>90</v>
      </c>
      <c r="C45" s="40">
        <v>1</v>
      </c>
      <c r="D45" s="40">
        <v>1</v>
      </c>
      <c r="E45" s="40">
        <v>1</v>
      </c>
      <c r="F45" s="40">
        <v>1</v>
      </c>
      <c r="G45" s="40">
        <v>1</v>
      </c>
      <c r="H45" s="40">
        <v>1</v>
      </c>
      <c r="I45" s="40">
        <v>1</v>
      </c>
      <c r="J45" s="40">
        <v>1</v>
      </c>
    </row>
    <row r="46" spans="1:10">
      <c r="A46" s="40" t="s">
        <v>413</v>
      </c>
      <c r="B46" s="40" t="s">
        <v>89</v>
      </c>
      <c r="C46" s="40">
        <v>1</v>
      </c>
      <c r="D46" s="40">
        <v>1</v>
      </c>
      <c r="E46" s="40">
        <v>1</v>
      </c>
      <c r="F46" s="40">
        <v>1</v>
      </c>
      <c r="G46" s="40">
        <v>1</v>
      </c>
      <c r="H46" s="40">
        <v>1</v>
      </c>
      <c r="I46" s="40">
        <v>1</v>
      </c>
      <c r="J46" s="40">
        <v>1</v>
      </c>
    </row>
    <row r="47" spans="1:10">
      <c r="A47" s="40" t="s">
        <v>413</v>
      </c>
      <c r="B47" s="40" t="s">
        <v>88</v>
      </c>
      <c r="C47" s="40">
        <v>1</v>
      </c>
      <c r="D47" s="40">
        <v>1</v>
      </c>
      <c r="E47" s="40">
        <v>1</v>
      </c>
      <c r="F47" s="40">
        <v>1</v>
      </c>
      <c r="G47" s="40">
        <v>1</v>
      </c>
      <c r="H47" s="40">
        <v>1</v>
      </c>
      <c r="I47" s="40">
        <v>1</v>
      </c>
      <c r="J47" s="40">
        <v>1</v>
      </c>
    </row>
    <row r="48" spans="1:10">
      <c r="A48" s="40" t="s">
        <v>413</v>
      </c>
      <c r="B48" s="40" t="s">
        <v>91</v>
      </c>
      <c r="C48" s="40">
        <v>1</v>
      </c>
      <c r="D48" s="40">
        <v>1</v>
      </c>
      <c r="E48" s="40">
        <v>1</v>
      </c>
      <c r="F48" s="40">
        <v>1</v>
      </c>
      <c r="G48" s="40">
        <v>1</v>
      </c>
      <c r="H48" s="40">
        <v>1</v>
      </c>
      <c r="I48" s="40">
        <v>1</v>
      </c>
      <c r="J48" s="40">
        <v>1</v>
      </c>
    </row>
    <row r="49" spans="1:10">
      <c r="A49" s="40" t="s">
        <v>413</v>
      </c>
      <c r="B49" s="40" t="s">
        <v>92</v>
      </c>
      <c r="C49" s="40">
        <v>1</v>
      </c>
      <c r="D49" s="40">
        <v>1</v>
      </c>
      <c r="E49" s="40">
        <v>1</v>
      </c>
      <c r="F49" s="40">
        <v>1</v>
      </c>
      <c r="G49" s="40">
        <v>1</v>
      </c>
      <c r="H49" s="40">
        <v>1</v>
      </c>
      <c r="I49" s="40">
        <v>1</v>
      </c>
      <c r="J49" s="40">
        <v>1</v>
      </c>
    </row>
    <row r="50" spans="1:10">
      <c r="A50" s="40" t="s">
        <v>413</v>
      </c>
      <c r="B50" s="40" t="s">
        <v>159</v>
      </c>
      <c r="C50" s="40">
        <v>1</v>
      </c>
      <c r="D50" s="40">
        <v>1</v>
      </c>
      <c r="E50" s="40">
        <v>1</v>
      </c>
      <c r="F50" s="40">
        <v>1</v>
      </c>
      <c r="G50" s="40">
        <v>1</v>
      </c>
      <c r="H50" s="40">
        <v>1</v>
      </c>
      <c r="I50" s="40">
        <v>1</v>
      </c>
      <c r="J50" s="40">
        <v>1</v>
      </c>
    </row>
    <row r="51" spans="1:10">
      <c r="A51" s="40" t="s">
        <v>413</v>
      </c>
      <c r="B51" s="40" t="s">
        <v>100</v>
      </c>
      <c r="C51" s="40">
        <v>0.98</v>
      </c>
      <c r="D51" s="40">
        <v>0.98</v>
      </c>
      <c r="E51" s="40">
        <v>0.98</v>
      </c>
      <c r="F51" s="40">
        <v>0.98</v>
      </c>
      <c r="G51" s="40">
        <v>0.98</v>
      </c>
      <c r="H51" s="40">
        <v>0.98</v>
      </c>
      <c r="I51" s="40">
        <v>0.98</v>
      </c>
      <c r="J51" s="40">
        <v>0.98</v>
      </c>
    </row>
    <row r="52" spans="1:10">
      <c r="A52" s="40" t="s">
        <v>413</v>
      </c>
      <c r="B52" s="40" t="s">
        <v>101</v>
      </c>
      <c r="C52" s="40">
        <v>0.98</v>
      </c>
      <c r="D52" s="40">
        <v>0.98</v>
      </c>
      <c r="E52" s="40">
        <v>0.98</v>
      </c>
      <c r="F52" s="40">
        <v>0.98</v>
      </c>
      <c r="G52" s="40">
        <v>0.98</v>
      </c>
      <c r="H52" s="40">
        <v>0.98</v>
      </c>
      <c r="I52" s="40">
        <v>0.98</v>
      </c>
      <c r="J52" s="40">
        <v>0.98</v>
      </c>
    </row>
    <row r="53" spans="1:10">
      <c r="A53" s="40" t="s">
        <v>413</v>
      </c>
      <c r="B53" s="40" t="s">
        <v>105</v>
      </c>
      <c r="C53" s="40">
        <v>0.92</v>
      </c>
      <c r="D53" s="40">
        <v>0.92</v>
      </c>
      <c r="E53" s="40">
        <v>0.92</v>
      </c>
      <c r="F53" s="40">
        <v>0.92</v>
      </c>
      <c r="G53" s="40">
        <v>0.92</v>
      </c>
      <c r="H53" s="40">
        <v>0.92</v>
      </c>
      <c r="I53" s="40">
        <v>0.92</v>
      </c>
      <c r="J53" s="40">
        <v>0.92</v>
      </c>
    </row>
    <row r="54" spans="1:10">
      <c r="A54" s="40" t="s">
        <v>413</v>
      </c>
      <c r="B54" s="40" t="s">
        <v>102</v>
      </c>
      <c r="C54" s="40">
        <v>0.33</v>
      </c>
      <c r="D54" s="40">
        <v>0.33</v>
      </c>
      <c r="E54" s="40">
        <v>0.33</v>
      </c>
      <c r="F54" s="40">
        <v>0.33</v>
      </c>
      <c r="G54" s="40">
        <v>0.33</v>
      </c>
      <c r="H54" s="40">
        <v>0.33</v>
      </c>
      <c r="I54" s="40">
        <v>0.33</v>
      </c>
      <c r="J54" s="40">
        <v>0.33</v>
      </c>
    </row>
    <row r="55" spans="1:10">
      <c r="A55" s="40" t="s">
        <v>413</v>
      </c>
      <c r="B55" s="40" t="s">
        <v>103</v>
      </c>
      <c r="C55" s="40">
        <v>0.5</v>
      </c>
      <c r="D55" s="40">
        <v>0.5</v>
      </c>
      <c r="E55" s="40">
        <v>0.5</v>
      </c>
      <c r="F55" s="40">
        <v>0.5</v>
      </c>
      <c r="G55" s="40">
        <v>0.5</v>
      </c>
      <c r="H55" s="40">
        <v>0.5</v>
      </c>
      <c r="I55" s="40">
        <v>0.5</v>
      </c>
      <c r="J55" s="40">
        <v>0.5</v>
      </c>
    </row>
    <row r="56" spans="1:10">
      <c r="A56" s="40" t="s">
        <v>413</v>
      </c>
      <c r="B56" s="40" t="s">
        <v>104</v>
      </c>
      <c r="C56" s="40">
        <v>0.36</v>
      </c>
      <c r="D56" s="40">
        <v>0.45</v>
      </c>
      <c r="E56" s="40">
        <v>0.46</v>
      </c>
      <c r="F56" s="40">
        <v>0.47</v>
      </c>
      <c r="G56" s="40">
        <v>0.47</v>
      </c>
      <c r="H56" s="40">
        <v>0.47</v>
      </c>
      <c r="I56" s="40">
        <v>0.48</v>
      </c>
      <c r="J56" s="40">
        <v>0.5</v>
      </c>
    </row>
    <row r="57" spans="1:10">
      <c r="A57" s="40" t="s">
        <v>413</v>
      </c>
      <c r="B57" s="40" t="s">
        <v>178</v>
      </c>
      <c r="C57" s="40">
        <v>0.98</v>
      </c>
      <c r="D57" s="40">
        <v>0.98</v>
      </c>
      <c r="E57" s="40">
        <v>0.98</v>
      </c>
      <c r="F57" s="40">
        <v>0.98</v>
      </c>
      <c r="G57" s="40">
        <v>0.98</v>
      </c>
      <c r="H57" s="40">
        <v>0.98</v>
      </c>
      <c r="I57" s="40">
        <v>0.98</v>
      </c>
      <c r="J57" s="40">
        <v>0.98</v>
      </c>
    </row>
    <row r="58" spans="1:10">
      <c r="A58" s="40" t="s">
        <v>413</v>
      </c>
      <c r="B58" s="40" t="s">
        <v>179</v>
      </c>
      <c r="C58" s="40">
        <v>0.98</v>
      </c>
      <c r="D58" s="40">
        <v>0.98</v>
      </c>
      <c r="E58" s="40">
        <v>0.98</v>
      </c>
      <c r="F58" s="40">
        <v>0.98</v>
      </c>
      <c r="G58" s="40">
        <v>0.98</v>
      </c>
      <c r="H58" s="40">
        <v>0.98</v>
      </c>
      <c r="I58" s="40">
        <v>0.98</v>
      </c>
      <c r="J58" s="40">
        <v>0.98</v>
      </c>
    </row>
    <row r="59" spans="1:10">
      <c r="A59" s="40" t="s">
        <v>413</v>
      </c>
      <c r="B59" s="40" t="s">
        <v>94</v>
      </c>
      <c r="C59" s="40">
        <v>0.98</v>
      </c>
      <c r="D59" s="40">
        <v>0.98</v>
      </c>
      <c r="E59" s="40">
        <v>0.98</v>
      </c>
      <c r="F59" s="40">
        <v>0.98</v>
      </c>
      <c r="G59" s="40">
        <v>0.98</v>
      </c>
      <c r="H59" s="40">
        <v>0.98</v>
      </c>
      <c r="I59" s="40">
        <v>0.98</v>
      </c>
      <c r="J59" s="40">
        <v>0.98</v>
      </c>
    </row>
    <row r="60" spans="1:10">
      <c r="A60" s="40" t="s">
        <v>413</v>
      </c>
      <c r="B60" s="40" t="s">
        <v>93</v>
      </c>
      <c r="C60" s="40">
        <v>0.98</v>
      </c>
      <c r="D60" s="40">
        <v>0.98</v>
      </c>
      <c r="E60" s="40">
        <v>0.98</v>
      </c>
      <c r="F60" s="40">
        <v>0.98</v>
      </c>
      <c r="G60" s="40">
        <v>0.98</v>
      </c>
      <c r="H60" s="40">
        <v>0.98</v>
      </c>
      <c r="I60" s="40">
        <v>0.98</v>
      </c>
      <c r="J60" s="40">
        <v>0.98</v>
      </c>
    </row>
    <row r="61" spans="1:10">
      <c r="A61" s="40" t="s">
        <v>413</v>
      </c>
      <c r="B61" s="40" t="s">
        <v>95</v>
      </c>
      <c r="C61" s="40">
        <v>0.98</v>
      </c>
      <c r="D61" s="40">
        <v>0.98</v>
      </c>
      <c r="E61" s="40">
        <v>0.98</v>
      </c>
      <c r="F61" s="40">
        <v>0.98</v>
      </c>
      <c r="G61" s="40">
        <v>0.98</v>
      </c>
      <c r="H61" s="40">
        <v>0.98</v>
      </c>
      <c r="I61" s="40">
        <v>0.98</v>
      </c>
      <c r="J61" s="40">
        <v>0.98</v>
      </c>
    </row>
    <row r="62" spans="1:10">
      <c r="A62" s="40" t="s">
        <v>413</v>
      </c>
      <c r="B62" s="40" t="s">
        <v>171</v>
      </c>
      <c r="C62" s="40">
        <v>0.98</v>
      </c>
      <c r="D62" s="40">
        <v>0.98</v>
      </c>
      <c r="E62" s="40">
        <v>0.98</v>
      </c>
      <c r="F62" s="40">
        <v>0.98</v>
      </c>
      <c r="G62" s="40">
        <v>0.98</v>
      </c>
      <c r="H62" s="40">
        <v>0.98</v>
      </c>
      <c r="I62" s="40">
        <v>0.98</v>
      </c>
      <c r="J62" s="40">
        <v>0.98</v>
      </c>
    </row>
    <row r="63" spans="1:10">
      <c r="A63" s="40" t="s">
        <v>413</v>
      </c>
      <c r="B63" s="40" t="s">
        <v>172</v>
      </c>
      <c r="C63" s="40">
        <v>0.98</v>
      </c>
      <c r="D63" s="40">
        <v>0.98</v>
      </c>
      <c r="E63" s="40">
        <v>0.98</v>
      </c>
      <c r="F63" s="40">
        <v>0.98</v>
      </c>
      <c r="G63" s="40">
        <v>0.98</v>
      </c>
      <c r="H63" s="40">
        <v>0.98</v>
      </c>
      <c r="I63" s="40">
        <v>0.98</v>
      </c>
      <c r="J63" s="40">
        <v>0.98</v>
      </c>
    </row>
    <row r="64" spans="1:10">
      <c r="A64" s="40" t="s">
        <v>413</v>
      </c>
      <c r="B64" s="40" t="s">
        <v>173</v>
      </c>
      <c r="C64" s="40">
        <v>0.98</v>
      </c>
      <c r="D64" s="40">
        <v>0.98</v>
      </c>
      <c r="E64" s="40">
        <v>0.98</v>
      </c>
      <c r="F64" s="40">
        <v>0.98</v>
      </c>
      <c r="G64" s="40">
        <v>0.98</v>
      </c>
      <c r="H64" s="40">
        <v>0.98</v>
      </c>
      <c r="I64" s="40">
        <v>0.98</v>
      </c>
      <c r="J64" s="40">
        <v>0.98</v>
      </c>
    </row>
    <row r="65" spans="1:10">
      <c r="A65" s="40" t="s">
        <v>413</v>
      </c>
      <c r="B65" s="40" t="s">
        <v>97</v>
      </c>
      <c r="C65" s="40">
        <v>0.98</v>
      </c>
      <c r="D65" s="40">
        <v>0.98</v>
      </c>
      <c r="E65" s="40">
        <v>0.98</v>
      </c>
      <c r="F65" s="40">
        <v>0.98</v>
      </c>
      <c r="G65" s="40">
        <v>0.98</v>
      </c>
      <c r="H65" s="40">
        <v>0.98</v>
      </c>
      <c r="I65" s="40">
        <v>0.98</v>
      </c>
      <c r="J65" s="40">
        <v>0.98</v>
      </c>
    </row>
    <row r="66" spans="1:10">
      <c r="A66" s="40" t="s">
        <v>413</v>
      </c>
      <c r="B66" s="40" t="s">
        <v>96</v>
      </c>
      <c r="C66" s="40">
        <v>0.98</v>
      </c>
      <c r="D66" s="40">
        <v>0.98</v>
      </c>
      <c r="E66" s="40">
        <v>0.98</v>
      </c>
      <c r="F66" s="40">
        <v>0.98</v>
      </c>
      <c r="G66" s="40">
        <v>0.98</v>
      </c>
      <c r="H66" s="40">
        <v>0.98</v>
      </c>
      <c r="I66" s="40">
        <v>0.98</v>
      </c>
      <c r="J66" s="40">
        <v>0.98</v>
      </c>
    </row>
    <row r="67" spans="1:10">
      <c r="A67" s="40" t="s">
        <v>413</v>
      </c>
      <c r="B67" s="40" t="s">
        <v>98</v>
      </c>
      <c r="C67" s="40">
        <v>0.98</v>
      </c>
      <c r="D67" s="40">
        <v>0.98</v>
      </c>
      <c r="E67" s="40">
        <v>0.98</v>
      </c>
      <c r="F67" s="40">
        <v>0.98</v>
      </c>
      <c r="G67" s="40">
        <v>0.98</v>
      </c>
      <c r="H67" s="40">
        <v>0.98</v>
      </c>
      <c r="I67" s="40">
        <v>0.98</v>
      </c>
      <c r="J67" s="40">
        <v>0.98</v>
      </c>
    </row>
    <row r="68" spans="1:10">
      <c r="A68" s="40" t="s">
        <v>413</v>
      </c>
      <c r="B68" s="40" t="s">
        <v>125</v>
      </c>
      <c r="C68" s="40">
        <v>0.98199999999999998</v>
      </c>
      <c r="D68" s="40">
        <v>0.98199999999999998</v>
      </c>
      <c r="E68" s="40">
        <v>0.98199999999999998</v>
      </c>
      <c r="F68" s="40">
        <v>0.98199999999999998</v>
      </c>
      <c r="G68" s="40">
        <v>0.98199999999999998</v>
      </c>
      <c r="H68" s="40">
        <v>0.98199999999999998</v>
      </c>
      <c r="I68" s="40">
        <v>0.98199999999999998</v>
      </c>
      <c r="J68" s="40">
        <v>0.98199999999999998</v>
      </c>
    </row>
    <row r="69" spans="1:10">
      <c r="A69" s="40" t="s">
        <v>413</v>
      </c>
      <c r="B69" s="40" t="s">
        <v>126</v>
      </c>
      <c r="C69" s="40">
        <v>0.98199999999999998</v>
      </c>
      <c r="D69" s="40">
        <v>0.98199999999999998</v>
      </c>
      <c r="E69" s="40">
        <v>0.98199999999999998</v>
      </c>
      <c r="F69" s="40">
        <v>0.98199999999999998</v>
      </c>
      <c r="G69" s="40">
        <v>0.98199999999999998</v>
      </c>
      <c r="H69" s="40">
        <v>0.98199999999999998</v>
      </c>
      <c r="I69" s="40">
        <v>0.98199999999999998</v>
      </c>
      <c r="J69" s="40">
        <v>0.98199999999999998</v>
      </c>
    </row>
    <row r="70" spans="1:10">
      <c r="A70" s="40" t="s">
        <v>413</v>
      </c>
      <c r="B70" s="40" t="s">
        <v>163</v>
      </c>
      <c r="C70" s="40">
        <v>0.98199999999999998</v>
      </c>
      <c r="D70" s="40">
        <v>0.98199999999999998</v>
      </c>
      <c r="E70" s="40">
        <v>0.98199999999999998</v>
      </c>
      <c r="F70" s="40">
        <v>0.98199999999999998</v>
      </c>
      <c r="G70" s="40">
        <v>0.98199999999999998</v>
      </c>
      <c r="H70" s="40">
        <v>0.98199999999999998</v>
      </c>
      <c r="I70" s="40">
        <v>0.98199999999999998</v>
      </c>
      <c r="J70" s="40">
        <v>0.98199999999999998</v>
      </c>
    </row>
    <row r="71" spans="1:10">
      <c r="A71" s="40" t="s">
        <v>413</v>
      </c>
      <c r="B71" s="40" t="s">
        <v>201</v>
      </c>
      <c r="C71" s="40">
        <v>1</v>
      </c>
      <c r="D71" s="40">
        <v>1</v>
      </c>
      <c r="E71" s="40">
        <v>1</v>
      </c>
      <c r="F71" s="40">
        <v>1</v>
      </c>
      <c r="G71" s="40">
        <v>1</v>
      </c>
      <c r="H71" s="40">
        <v>1</v>
      </c>
      <c r="I71" s="40">
        <v>1</v>
      </c>
      <c r="J71" s="40">
        <v>1</v>
      </c>
    </row>
    <row r="72" spans="1:10">
      <c r="A72" s="40" t="s">
        <v>413</v>
      </c>
      <c r="B72" s="40" t="s">
        <v>199</v>
      </c>
      <c r="C72" s="40">
        <v>0.84</v>
      </c>
      <c r="D72" s="40">
        <v>0.84</v>
      </c>
      <c r="E72" s="40">
        <v>0.84</v>
      </c>
      <c r="F72" s="40">
        <v>0.84</v>
      </c>
      <c r="G72" s="40">
        <v>0.84</v>
      </c>
      <c r="H72" s="40">
        <v>0.84</v>
      </c>
      <c r="I72" s="40">
        <v>0.84</v>
      </c>
      <c r="J72" s="40">
        <v>0.84</v>
      </c>
    </row>
    <row r="73" spans="1:10">
      <c r="A73" s="40" t="s">
        <v>413</v>
      </c>
      <c r="B73" s="40" t="s">
        <v>200</v>
      </c>
      <c r="C73" s="40">
        <v>0.84</v>
      </c>
      <c r="D73" s="40">
        <v>0.84</v>
      </c>
      <c r="E73" s="40">
        <v>0.84</v>
      </c>
      <c r="F73" s="40">
        <v>0.84</v>
      </c>
      <c r="G73" s="40">
        <v>0.84</v>
      </c>
      <c r="H73" s="40">
        <v>0.84</v>
      </c>
      <c r="I73" s="40">
        <v>0.84</v>
      </c>
      <c r="J73" s="40">
        <v>0.84</v>
      </c>
    </row>
    <row r="74" spans="1:10">
      <c r="A74" s="40" t="s">
        <v>413</v>
      </c>
      <c r="B74" s="40" t="s">
        <v>225</v>
      </c>
      <c r="C74" s="40">
        <v>0.98</v>
      </c>
      <c r="D74" s="40">
        <v>0.98</v>
      </c>
      <c r="E74" s="40">
        <v>0.98</v>
      </c>
      <c r="F74" s="40">
        <v>0.98</v>
      </c>
      <c r="G74" s="40">
        <v>0.98</v>
      </c>
      <c r="H74" s="40">
        <v>0.98</v>
      </c>
      <c r="I74" s="40">
        <v>0.98</v>
      </c>
      <c r="J74" s="40">
        <v>0.98</v>
      </c>
    </row>
    <row r="75" spans="1:10">
      <c r="A75" s="40" t="s">
        <v>413</v>
      </c>
      <c r="B75" s="40" t="s">
        <v>212</v>
      </c>
      <c r="C75" s="40">
        <v>0.98</v>
      </c>
      <c r="D75" s="40">
        <v>0.98</v>
      </c>
      <c r="E75" s="40">
        <v>0.98</v>
      </c>
      <c r="F75" s="40">
        <v>0.98</v>
      </c>
      <c r="G75" s="40">
        <v>0.98</v>
      </c>
      <c r="H75" s="40">
        <v>0.98</v>
      </c>
      <c r="I75" s="40">
        <v>0.98</v>
      </c>
      <c r="J75" s="40">
        <v>0.98</v>
      </c>
    </row>
    <row r="76" spans="1:10">
      <c r="A76" s="40" t="s">
        <v>413</v>
      </c>
      <c r="B76" s="40" t="s">
        <v>207</v>
      </c>
      <c r="C76" s="40">
        <v>0.98</v>
      </c>
      <c r="D76" s="40">
        <v>0.98</v>
      </c>
      <c r="E76" s="40">
        <v>0.98</v>
      </c>
      <c r="F76" s="40">
        <v>0.98</v>
      </c>
      <c r="G76" s="40">
        <v>0.98</v>
      </c>
      <c r="H76" s="40">
        <v>0.98</v>
      </c>
      <c r="I76" s="40">
        <v>0.98</v>
      </c>
      <c r="J76" s="40">
        <v>0.98</v>
      </c>
    </row>
    <row r="77" spans="1:10">
      <c r="A77" s="40" t="s">
        <v>413</v>
      </c>
      <c r="B77" s="40" t="s">
        <v>211</v>
      </c>
      <c r="C77" s="40">
        <v>0.98</v>
      </c>
      <c r="D77" s="40">
        <v>0.98</v>
      </c>
      <c r="E77" s="40">
        <v>0.98</v>
      </c>
      <c r="F77" s="40">
        <v>0.98</v>
      </c>
      <c r="G77" s="40">
        <v>0.98</v>
      </c>
      <c r="H77" s="40">
        <v>0.98</v>
      </c>
      <c r="I77" s="40">
        <v>0.98</v>
      </c>
      <c r="J77" s="40">
        <v>0.98</v>
      </c>
    </row>
    <row r="78" spans="1:10">
      <c r="A78" s="40" t="s">
        <v>413</v>
      </c>
      <c r="B78" s="40" t="s">
        <v>208</v>
      </c>
      <c r="C78" s="40">
        <v>0.98</v>
      </c>
      <c r="D78" s="40">
        <v>0.98</v>
      </c>
      <c r="E78" s="40">
        <v>0.98</v>
      </c>
      <c r="F78" s="40">
        <v>0.98</v>
      </c>
      <c r="G78" s="40">
        <v>0.98</v>
      </c>
      <c r="H78" s="40">
        <v>0.98</v>
      </c>
      <c r="I78" s="40">
        <v>0.98</v>
      </c>
      <c r="J78" s="40">
        <v>0.98</v>
      </c>
    </row>
    <row r="79" spans="1:10">
      <c r="A79" s="40" t="s">
        <v>413</v>
      </c>
      <c r="B79" s="40" t="s">
        <v>209</v>
      </c>
      <c r="C79" s="40">
        <v>0.98</v>
      </c>
      <c r="D79" s="40">
        <v>0.98</v>
      </c>
      <c r="E79" s="40">
        <v>0.98</v>
      </c>
      <c r="F79" s="40">
        <v>0.98</v>
      </c>
      <c r="G79" s="40">
        <v>0.98</v>
      </c>
      <c r="H79" s="40">
        <v>0.98</v>
      </c>
      <c r="I79" s="40">
        <v>0.98</v>
      </c>
      <c r="J79" s="40">
        <v>0.98</v>
      </c>
    </row>
    <row r="80" spans="1:10">
      <c r="A80" s="40" t="s">
        <v>413</v>
      </c>
      <c r="B80" s="40" t="s">
        <v>210</v>
      </c>
      <c r="C80" s="40">
        <v>0.98</v>
      </c>
      <c r="D80" s="40">
        <v>0.98</v>
      </c>
      <c r="E80" s="40">
        <v>0.98</v>
      </c>
      <c r="F80" s="40">
        <v>0.98</v>
      </c>
      <c r="G80" s="40">
        <v>0.98</v>
      </c>
      <c r="H80" s="40">
        <v>0.98</v>
      </c>
      <c r="I80" s="40">
        <v>0.98</v>
      </c>
      <c r="J80" s="40">
        <v>0.98</v>
      </c>
    </row>
    <row r="81" spans="1:10">
      <c r="A81" s="40" t="s">
        <v>413</v>
      </c>
      <c r="B81" s="40" t="s">
        <v>233</v>
      </c>
      <c r="C81" s="40">
        <v>0.98</v>
      </c>
      <c r="D81" s="40">
        <v>0.98</v>
      </c>
      <c r="E81" s="40">
        <v>0.98</v>
      </c>
      <c r="F81" s="40">
        <v>0.98</v>
      </c>
      <c r="G81" s="40">
        <v>0.98</v>
      </c>
      <c r="H81" s="40">
        <v>0.98</v>
      </c>
      <c r="I81" s="40">
        <v>0.98</v>
      </c>
      <c r="J81" s="40">
        <v>0.98</v>
      </c>
    </row>
    <row r="82" spans="1:10">
      <c r="A82" s="40" t="s">
        <v>413</v>
      </c>
      <c r="B82" s="40" t="s">
        <v>234</v>
      </c>
      <c r="C82" s="40">
        <v>0.98</v>
      </c>
      <c r="D82" s="40">
        <v>0.98</v>
      </c>
      <c r="E82" s="40">
        <v>0.98</v>
      </c>
      <c r="F82" s="40">
        <v>0.98</v>
      </c>
      <c r="G82" s="40">
        <v>0.98</v>
      </c>
      <c r="H82" s="40">
        <v>0.98</v>
      </c>
      <c r="I82" s="40">
        <v>0.98</v>
      </c>
      <c r="J82" s="40">
        <v>0.98</v>
      </c>
    </row>
    <row r="83" spans="1:10">
      <c r="A83" s="40" t="s">
        <v>413</v>
      </c>
      <c r="B83" s="40" t="s">
        <v>235</v>
      </c>
      <c r="C83" s="40">
        <v>0.98</v>
      </c>
      <c r="D83" s="40">
        <v>0.98</v>
      </c>
      <c r="E83" s="40">
        <v>0.98</v>
      </c>
      <c r="F83" s="40">
        <v>0.98</v>
      </c>
      <c r="G83" s="40">
        <v>0.98</v>
      </c>
      <c r="H83" s="40">
        <v>0.98</v>
      </c>
      <c r="I83" s="40">
        <v>0.98</v>
      </c>
      <c r="J83" s="40">
        <v>0.98</v>
      </c>
    </row>
    <row r="84" spans="1:10">
      <c r="A84" s="40" t="s">
        <v>413</v>
      </c>
      <c r="B84" s="40" t="s">
        <v>236</v>
      </c>
      <c r="C84" s="40">
        <v>0.98</v>
      </c>
      <c r="D84" s="40">
        <v>0.98</v>
      </c>
      <c r="E84" s="40">
        <v>0.98</v>
      </c>
      <c r="F84" s="40">
        <v>0.98</v>
      </c>
      <c r="G84" s="40">
        <v>0.98</v>
      </c>
      <c r="H84" s="40">
        <v>0.98</v>
      </c>
      <c r="I84" s="40">
        <v>0.98</v>
      </c>
      <c r="J84" s="40">
        <v>0.98</v>
      </c>
    </row>
    <row r="85" spans="1:10">
      <c r="A85" s="40" t="s">
        <v>413</v>
      </c>
      <c r="B85" s="40" t="s">
        <v>237</v>
      </c>
      <c r="C85" s="40">
        <v>0.98</v>
      </c>
      <c r="D85" s="40">
        <v>0.98</v>
      </c>
      <c r="E85" s="40">
        <v>0.98</v>
      </c>
      <c r="F85" s="40">
        <v>0.98</v>
      </c>
      <c r="G85" s="40">
        <v>0.98</v>
      </c>
      <c r="H85" s="40">
        <v>0.98</v>
      </c>
      <c r="I85" s="40">
        <v>0.98</v>
      </c>
      <c r="J85" s="40">
        <v>0.98</v>
      </c>
    </row>
    <row r="86" spans="1:10">
      <c r="A86" s="40" t="s">
        <v>413</v>
      </c>
      <c r="B86" s="40" t="s">
        <v>216</v>
      </c>
      <c r="C86" s="40">
        <v>0</v>
      </c>
      <c r="D86" s="40">
        <v>0.98</v>
      </c>
      <c r="E86" s="40">
        <v>0.98</v>
      </c>
      <c r="F86" s="40">
        <v>0.98</v>
      </c>
      <c r="G86" s="40">
        <v>0.98</v>
      </c>
      <c r="H86" s="40">
        <v>0.98</v>
      </c>
      <c r="I86" s="40">
        <v>0.98</v>
      </c>
      <c r="J86" s="40">
        <v>0.98</v>
      </c>
    </row>
    <row r="87" spans="1:10">
      <c r="A87" s="40" t="s">
        <v>413</v>
      </c>
      <c r="B87" s="40" t="s">
        <v>226</v>
      </c>
      <c r="C87" s="40">
        <v>0.98</v>
      </c>
      <c r="D87" s="40">
        <v>0.98</v>
      </c>
      <c r="E87" s="40">
        <v>0.98</v>
      </c>
      <c r="F87" s="40">
        <v>0.98</v>
      </c>
      <c r="G87" s="40">
        <v>0.98</v>
      </c>
      <c r="H87" s="40">
        <v>0.98</v>
      </c>
      <c r="I87" s="40">
        <v>0.98</v>
      </c>
      <c r="J87" s="40">
        <v>0.98</v>
      </c>
    </row>
    <row r="88" spans="1:10">
      <c r="A88" s="40" t="s">
        <v>413</v>
      </c>
      <c r="B88" s="40" t="s">
        <v>227</v>
      </c>
      <c r="C88" s="40">
        <v>0.98</v>
      </c>
      <c r="D88" s="40">
        <v>0.98</v>
      </c>
      <c r="E88" s="40">
        <v>0.98</v>
      </c>
      <c r="F88" s="40">
        <v>0.98</v>
      </c>
      <c r="G88" s="40">
        <v>0.98</v>
      </c>
      <c r="H88" s="40">
        <v>0.98</v>
      </c>
      <c r="I88" s="40">
        <v>0.98</v>
      </c>
      <c r="J88" s="40">
        <v>0.98</v>
      </c>
    </row>
    <row r="89" spans="1:10">
      <c r="A89" s="40" t="s">
        <v>413</v>
      </c>
      <c r="B89" s="40" t="s">
        <v>217</v>
      </c>
      <c r="C89" s="40">
        <v>0.98</v>
      </c>
      <c r="D89" s="40">
        <v>0.98</v>
      </c>
      <c r="E89" s="40">
        <v>0.98</v>
      </c>
      <c r="F89" s="40">
        <v>0.98</v>
      </c>
      <c r="G89" s="40">
        <v>0.98</v>
      </c>
      <c r="H89" s="40">
        <v>0.98</v>
      </c>
      <c r="I89" s="40">
        <v>0.98</v>
      </c>
      <c r="J89" s="40">
        <v>0.98</v>
      </c>
    </row>
    <row r="90" spans="1:10">
      <c r="A90" s="40" t="s">
        <v>413</v>
      </c>
      <c r="B90" s="40" t="s">
        <v>218</v>
      </c>
      <c r="C90" s="40">
        <v>0.98</v>
      </c>
      <c r="D90" s="40">
        <v>0.98</v>
      </c>
      <c r="E90" s="40">
        <v>0.98</v>
      </c>
      <c r="F90" s="40">
        <v>0.98</v>
      </c>
      <c r="G90" s="40">
        <v>0.98</v>
      </c>
      <c r="H90" s="40">
        <v>0.98</v>
      </c>
      <c r="I90" s="40">
        <v>0.98</v>
      </c>
      <c r="J90" s="40">
        <v>0.98</v>
      </c>
    </row>
    <row r="91" spans="1:10">
      <c r="A91" s="40" t="s">
        <v>413</v>
      </c>
      <c r="B91" s="40" t="s">
        <v>219</v>
      </c>
      <c r="C91" s="40">
        <v>0.98</v>
      </c>
      <c r="D91" s="40">
        <v>0.98</v>
      </c>
      <c r="E91" s="40">
        <v>0.98</v>
      </c>
      <c r="F91" s="40">
        <v>0.98</v>
      </c>
      <c r="G91" s="40">
        <v>0.98</v>
      </c>
      <c r="H91" s="40">
        <v>0.98</v>
      </c>
      <c r="I91" s="40">
        <v>0.98</v>
      </c>
      <c r="J91" s="40">
        <v>0.98</v>
      </c>
    </row>
    <row r="92" spans="1:10">
      <c r="A92" s="40" t="s">
        <v>413</v>
      </c>
      <c r="B92" s="40" t="s">
        <v>220</v>
      </c>
      <c r="C92" s="40">
        <v>0.98</v>
      </c>
      <c r="D92" s="40">
        <v>0.98</v>
      </c>
      <c r="E92" s="40">
        <v>0.98</v>
      </c>
      <c r="F92" s="40">
        <v>0.98</v>
      </c>
      <c r="G92" s="40">
        <v>0.98</v>
      </c>
      <c r="H92" s="40">
        <v>0.98</v>
      </c>
      <c r="I92" s="40">
        <v>0.98</v>
      </c>
      <c r="J92" s="40">
        <v>0.98</v>
      </c>
    </row>
    <row r="93" spans="1:10">
      <c r="A93" s="40" t="s">
        <v>413</v>
      </c>
      <c r="B93" s="40" t="s">
        <v>221</v>
      </c>
      <c r="C93" s="40">
        <v>0.98</v>
      </c>
      <c r="D93" s="40">
        <v>0.98</v>
      </c>
      <c r="E93" s="40">
        <v>0.98</v>
      </c>
      <c r="F93" s="40">
        <v>0.98</v>
      </c>
      <c r="G93" s="40">
        <v>0.98</v>
      </c>
      <c r="H93" s="40">
        <v>0.98</v>
      </c>
      <c r="I93" s="40">
        <v>0.98</v>
      </c>
      <c r="J93" s="40">
        <v>0.98</v>
      </c>
    </row>
    <row r="94" spans="1:10">
      <c r="A94" s="40" t="s">
        <v>413</v>
      </c>
      <c r="B94" s="40" t="s">
        <v>222</v>
      </c>
      <c r="C94" s="40">
        <v>0.98</v>
      </c>
      <c r="D94" s="40">
        <v>0.98</v>
      </c>
      <c r="E94" s="40">
        <v>0.98</v>
      </c>
      <c r="F94" s="40">
        <v>0.98</v>
      </c>
      <c r="G94" s="40">
        <v>0.98</v>
      </c>
      <c r="H94" s="40">
        <v>0.98</v>
      </c>
      <c r="I94" s="40">
        <v>0.98</v>
      </c>
      <c r="J94" s="40">
        <v>0.98</v>
      </c>
    </row>
    <row r="95" spans="1:10">
      <c r="A95" s="40" t="s">
        <v>413</v>
      </c>
      <c r="B95" s="40" t="s">
        <v>250</v>
      </c>
      <c r="C95" s="40">
        <v>0.98</v>
      </c>
      <c r="D95" s="40">
        <v>0.98</v>
      </c>
      <c r="E95" s="40">
        <v>0.98</v>
      </c>
      <c r="F95" s="40">
        <v>0.98</v>
      </c>
      <c r="G95" s="40">
        <v>0.98</v>
      </c>
      <c r="H95" s="40">
        <v>0.98</v>
      </c>
      <c r="I95" s="40">
        <v>0.98</v>
      </c>
      <c r="J95" s="40">
        <v>0.98</v>
      </c>
    </row>
    <row r="96" spans="1:10">
      <c r="A96" s="40" t="s">
        <v>413</v>
      </c>
      <c r="B96" s="40" t="s">
        <v>239</v>
      </c>
      <c r="C96" s="40">
        <v>0.98</v>
      </c>
      <c r="D96" s="40">
        <v>0.98</v>
      </c>
      <c r="E96" s="40">
        <v>0.98</v>
      </c>
      <c r="F96" s="40">
        <v>0.98</v>
      </c>
      <c r="G96" s="40">
        <v>0.98</v>
      </c>
      <c r="H96" s="40">
        <v>0.98</v>
      </c>
      <c r="I96" s="40">
        <v>0.98</v>
      </c>
      <c r="J96" s="40">
        <v>0.98</v>
      </c>
    </row>
    <row r="97" spans="1:10">
      <c r="A97" s="40" t="s">
        <v>413</v>
      </c>
      <c r="B97" s="40" t="s">
        <v>240</v>
      </c>
      <c r="C97" s="40">
        <v>0</v>
      </c>
      <c r="D97" s="40">
        <v>0</v>
      </c>
      <c r="E97" s="40">
        <v>0</v>
      </c>
      <c r="F97" s="40">
        <v>0.98</v>
      </c>
      <c r="G97" s="40">
        <v>0.98</v>
      </c>
      <c r="H97" s="40">
        <v>0.98</v>
      </c>
      <c r="I97" s="40">
        <v>0.98</v>
      </c>
      <c r="J97" s="40">
        <v>0.98</v>
      </c>
    </row>
    <row r="98" spans="1:10">
      <c r="A98" s="40" t="s">
        <v>413</v>
      </c>
      <c r="B98" s="40" t="s">
        <v>223</v>
      </c>
      <c r="C98" s="40">
        <v>0</v>
      </c>
      <c r="D98" s="40">
        <v>0.98</v>
      </c>
      <c r="E98" s="40">
        <v>0.98</v>
      </c>
      <c r="F98" s="40">
        <v>0.98</v>
      </c>
      <c r="G98" s="40">
        <v>0.98</v>
      </c>
      <c r="H98" s="40">
        <v>0.98</v>
      </c>
      <c r="I98" s="40">
        <v>0.98</v>
      </c>
      <c r="J98" s="40">
        <v>0.98</v>
      </c>
    </row>
    <row r="99" spans="1:10">
      <c r="A99" s="40" t="s">
        <v>413</v>
      </c>
      <c r="B99" s="40" t="s">
        <v>228</v>
      </c>
      <c r="C99" s="40">
        <v>0.98</v>
      </c>
      <c r="D99" s="40">
        <v>0.98</v>
      </c>
      <c r="E99" s="40">
        <v>0.98</v>
      </c>
      <c r="F99" s="40">
        <v>0.98</v>
      </c>
      <c r="G99" s="40">
        <v>0.98</v>
      </c>
      <c r="H99" s="40">
        <v>0.98</v>
      </c>
      <c r="I99" s="40">
        <v>0.98</v>
      </c>
      <c r="J99" s="40">
        <v>0.98</v>
      </c>
    </row>
    <row r="100" spans="1:10">
      <c r="A100" s="40" t="s">
        <v>413</v>
      </c>
      <c r="B100" s="40" t="s">
        <v>238</v>
      </c>
      <c r="C100" s="40">
        <v>0.98</v>
      </c>
      <c r="D100" s="40">
        <v>0.98</v>
      </c>
      <c r="E100" s="40">
        <v>0.98</v>
      </c>
      <c r="F100" s="40">
        <v>0.98</v>
      </c>
      <c r="G100" s="40">
        <v>0.98</v>
      </c>
      <c r="H100" s="40">
        <v>0.98</v>
      </c>
      <c r="I100" s="40">
        <v>0.98</v>
      </c>
      <c r="J100" s="40">
        <v>0.98</v>
      </c>
    </row>
    <row r="101" spans="1:10">
      <c r="A101" s="40" t="s">
        <v>413</v>
      </c>
      <c r="B101" s="40" t="s">
        <v>224</v>
      </c>
      <c r="C101" s="40">
        <v>0.98</v>
      </c>
      <c r="D101" s="40">
        <v>0.98</v>
      </c>
      <c r="E101" s="40">
        <v>0.98</v>
      </c>
      <c r="F101" s="40">
        <v>0.98</v>
      </c>
      <c r="G101" s="40">
        <v>0.98</v>
      </c>
      <c r="H101" s="40">
        <v>0.98</v>
      </c>
      <c r="I101" s="40">
        <v>0.98</v>
      </c>
      <c r="J101" s="40">
        <v>0.98</v>
      </c>
    </row>
    <row r="102" spans="1:10">
      <c r="A102" s="40" t="s">
        <v>413</v>
      </c>
      <c r="B102" s="40" t="s">
        <v>231</v>
      </c>
      <c r="C102" s="40">
        <v>0.98</v>
      </c>
      <c r="D102" s="40">
        <v>0.98</v>
      </c>
      <c r="E102" s="40">
        <v>0.98</v>
      </c>
      <c r="F102" s="40">
        <v>0.98</v>
      </c>
      <c r="G102" s="40">
        <v>0.98</v>
      </c>
      <c r="H102" s="40">
        <v>0.98</v>
      </c>
      <c r="I102" s="40">
        <v>0.98</v>
      </c>
      <c r="J102" s="40">
        <v>0.98</v>
      </c>
    </row>
    <row r="103" spans="1:10">
      <c r="A103" s="40" t="s">
        <v>413</v>
      </c>
      <c r="B103" s="40" t="s">
        <v>242</v>
      </c>
      <c r="C103" s="40">
        <v>0</v>
      </c>
      <c r="D103" s="40">
        <v>0</v>
      </c>
      <c r="E103" s="40">
        <v>0.98</v>
      </c>
      <c r="F103" s="40">
        <v>0.98</v>
      </c>
      <c r="G103" s="40">
        <v>0.98</v>
      </c>
      <c r="H103" s="40">
        <v>0.98</v>
      </c>
      <c r="I103" s="40">
        <v>0.98</v>
      </c>
      <c r="J103" s="40">
        <v>0.98</v>
      </c>
    </row>
    <row r="104" spans="1:10">
      <c r="A104" s="40" t="s">
        <v>413</v>
      </c>
      <c r="B104" s="40" t="s">
        <v>229</v>
      </c>
      <c r="C104" s="40">
        <v>0.98</v>
      </c>
      <c r="D104" s="40">
        <v>0.98</v>
      </c>
      <c r="E104" s="40">
        <v>0.98</v>
      </c>
      <c r="F104" s="40">
        <v>0.98</v>
      </c>
      <c r="G104" s="40">
        <v>0.98</v>
      </c>
      <c r="H104" s="40">
        <v>0.98</v>
      </c>
      <c r="I104" s="40">
        <v>0.98</v>
      </c>
      <c r="J104" s="40">
        <v>0.98</v>
      </c>
    </row>
    <row r="105" spans="1:10">
      <c r="A105" s="40" t="s">
        <v>413</v>
      </c>
      <c r="B105" s="40" t="s">
        <v>230</v>
      </c>
      <c r="C105" s="40">
        <v>0.98</v>
      </c>
      <c r="D105" s="40">
        <v>0.98</v>
      </c>
      <c r="E105" s="40">
        <v>0.98</v>
      </c>
      <c r="F105" s="40">
        <v>0.98</v>
      </c>
      <c r="G105" s="40">
        <v>0.98</v>
      </c>
      <c r="H105" s="40">
        <v>0.98</v>
      </c>
      <c r="I105" s="40">
        <v>0.98</v>
      </c>
      <c r="J105" s="40">
        <v>0.98</v>
      </c>
    </row>
    <row r="106" spans="1:10">
      <c r="A106" s="40" t="s">
        <v>413</v>
      </c>
      <c r="B106" s="40" t="s">
        <v>241</v>
      </c>
      <c r="C106" s="40">
        <v>0.98</v>
      </c>
      <c r="D106" s="40">
        <v>0.98</v>
      </c>
      <c r="E106" s="40">
        <v>0.98</v>
      </c>
      <c r="F106" s="40">
        <v>0.98</v>
      </c>
      <c r="G106" s="40">
        <v>0.98</v>
      </c>
      <c r="H106" s="40">
        <v>0.98</v>
      </c>
      <c r="I106" s="40">
        <v>0.98</v>
      </c>
      <c r="J106" s="40">
        <v>0.98</v>
      </c>
    </row>
    <row r="107" spans="1:10">
      <c r="A107" s="40" t="s">
        <v>413</v>
      </c>
      <c r="B107" s="40" t="s">
        <v>232</v>
      </c>
      <c r="C107" s="40">
        <v>0.98</v>
      </c>
      <c r="D107" s="40">
        <v>0.98</v>
      </c>
      <c r="E107" s="40">
        <v>0.98</v>
      </c>
      <c r="F107" s="40">
        <v>0.98</v>
      </c>
      <c r="G107" s="40">
        <v>0.98</v>
      </c>
      <c r="H107" s="40">
        <v>0.98</v>
      </c>
      <c r="I107" s="40">
        <v>0.98</v>
      </c>
      <c r="J107" s="40">
        <v>0.98</v>
      </c>
    </row>
    <row r="108" spans="1:10">
      <c r="A108" s="40" t="s">
        <v>413</v>
      </c>
      <c r="B108" s="40" t="s">
        <v>244</v>
      </c>
      <c r="C108" s="40">
        <v>0.98</v>
      </c>
      <c r="D108" s="40">
        <v>0.98</v>
      </c>
      <c r="E108" s="40">
        <v>0.98</v>
      </c>
      <c r="F108" s="40">
        <v>0.98</v>
      </c>
      <c r="G108" s="40">
        <v>0.98</v>
      </c>
      <c r="H108" s="40">
        <v>0.98</v>
      </c>
      <c r="I108" s="40">
        <v>0.98</v>
      </c>
      <c r="J108" s="40">
        <v>0.98</v>
      </c>
    </row>
    <row r="109" spans="1:10">
      <c r="A109" s="40" t="s">
        <v>413</v>
      </c>
      <c r="B109" s="40" t="s">
        <v>245</v>
      </c>
      <c r="C109" s="40">
        <v>0.98</v>
      </c>
      <c r="D109" s="40">
        <v>0.98</v>
      </c>
      <c r="E109" s="40">
        <v>0.98</v>
      </c>
      <c r="F109" s="40">
        <v>0.98</v>
      </c>
      <c r="G109" s="40">
        <v>0.98</v>
      </c>
      <c r="H109" s="40">
        <v>0.98</v>
      </c>
      <c r="I109" s="40">
        <v>0.98</v>
      </c>
      <c r="J109" s="40">
        <v>0.98</v>
      </c>
    </row>
    <row r="110" spans="1:10">
      <c r="A110" s="40" t="s">
        <v>413</v>
      </c>
      <c r="B110" s="40" t="s">
        <v>246</v>
      </c>
      <c r="C110" s="40">
        <v>0.98</v>
      </c>
      <c r="D110" s="40">
        <v>0.98</v>
      </c>
      <c r="E110" s="40">
        <v>0.98</v>
      </c>
      <c r="F110" s="40">
        <v>0.98</v>
      </c>
      <c r="G110" s="40">
        <v>0.98</v>
      </c>
      <c r="H110" s="40">
        <v>0.98</v>
      </c>
      <c r="I110" s="40">
        <v>0.98</v>
      </c>
      <c r="J110" s="40">
        <v>0.98</v>
      </c>
    </row>
    <row r="111" spans="1:10">
      <c r="A111" s="40" t="s">
        <v>413</v>
      </c>
      <c r="B111" s="40" t="s">
        <v>247</v>
      </c>
      <c r="C111" s="40">
        <v>0</v>
      </c>
      <c r="D111" s="40">
        <v>0</v>
      </c>
      <c r="E111" s="40">
        <v>0</v>
      </c>
      <c r="F111" s="40">
        <v>0.98</v>
      </c>
      <c r="G111" s="40">
        <v>0.98</v>
      </c>
      <c r="H111" s="40">
        <v>0.98</v>
      </c>
      <c r="I111" s="40">
        <v>0.98</v>
      </c>
      <c r="J111" s="40">
        <v>0.98</v>
      </c>
    </row>
    <row r="112" spans="1:10">
      <c r="A112" s="40" t="s">
        <v>413</v>
      </c>
      <c r="B112" s="40" t="s">
        <v>248</v>
      </c>
      <c r="C112" s="40">
        <v>0</v>
      </c>
      <c r="D112" s="40">
        <v>0</v>
      </c>
      <c r="E112" s="40">
        <v>0</v>
      </c>
      <c r="F112" s="40">
        <v>0</v>
      </c>
      <c r="G112" s="40">
        <v>0</v>
      </c>
      <c r="H112" s="40">
        <v>0.98</v>
      </c>
      <c r="I112" s="40">
        <v>0.98</v>
      </c>
      <c r="J112" s="40">
        <v>0.98</v>
      </c>
    </row>
    <row r="113" spans="1:10">
      <c r="A113" s="40" t="s">
        <v>413</v>
      </c>
      <c r="B113" s="40" t="s">
        <v>249</v>
      </c>
      <c r="C113" s="40">
        <v>0</v>
      </c>
      <c r="D113" s="40">
        <v>0</v>
      </c>
      <c r="E113" s="40">
        <v>0.98</v>
      </c>
      <c r="F113" s="40">
        <v>0.98</v>
      </c>
      <c r="G113" s="40">
        <v>0.98</v>
      </c>
      <c r="H113" s="40">
        <v>0.98</v>
      </c>
      <c r="I113" s="40">
        <v>0.98</v>
      </c>
      <c r="J113" s="40">
        <v>0.98</v>
      </c>
    </row>
    <row r="114" spans="1:10">
      <c r="A114" s="40" t="s">
        <v>413</v>
      </c>
      <c r="B114" s="40" t="s">
        <v>23</v>
      </c>
      <c r="C114" s="40">
        <v>0.8</v>
      </c>
      <c r="D114" s="40">
        <v>0.8</v>
      </c>
      <c r="E114" s="40">
        <v>0.8</v>
      </c>
      <c r="F114" s="40">
        <v>0.8</v>
      </c>
      <c r="G114" s="40">
        <v>0.8</v>
      </c>
      <c r="H114" s="40">
        <v>0.8</v>
      </c>
      <c r="I114" s="40">
        <v>0.8</v>
      </c>
      <c r="J114" s="40">
        <v>0.8</v>
      </c>
    </row>
    <row r="115" spans="1:10">
      <c r="A115" s="40" t="s">
        <v>413</v>
      </c>
      <c r="B115" s="40" t="s">
        <v>23</v>
      </c>
      <c r="C115" s="40">
        <v>0.8</v>
      </c>
      <c r="D115" s="40">
        <v>0.8</v>
      </c>
      <c r="E115" s="40">
        <v>0.8</v>
      </c>
      <c r="F115" s="40">
        <v>0.8</v>
      </c>
      <c r="G115" s="40">
        <v>0.8</v>
      </c>
      <c r="H115" s="40">
        <v>0.8</v>
      </c>
      <c r="I115" s="40">
        <v>0.8</v>
      </c>
      <c r="J115" s="40">
        <v>0.8</v>
      </c>
    </row>
    <row r="116" spans="1:10">
      <c r="A116" s="40" t="s">
        <v>413</v>
      </c>
      <c r="B116" s="40" t="s">
        <v>111</v>
      </c>
      <c r="C116" s="40">
        <v>0.8</v>
      </c>
      <c r="D116" s="40">
        <v>0.8</v>
      </c>
      <c r="E116" s="40">
        <v>0.8</v>
      </c>
      <c r="F116" s="40">
        <v>0.8</v>
      </c>
      <c r="G116" s="40">
        <v>0.8</v>
      </c>
      <c r="H116" s="40">
        <v>0.8</v>
      </c>
      <c r="I116" s="40">
        <v>0.8</v>
      </c>
      <c r="J116" s="40">
        <v>0.8</v>
      </c>
    </row>
    <row r="117" spans="1:10">
      <c r="A117" s="40" t="s">
        <v>413</v>
      </c>
      <c r="B117" s="40" t="s">
        <v>111</v>
      </c>
      <c r="C117" s="40">
        <v>0.8</v>
      </c>
      <c r="D117" s="40">
        <v>0.8</v>
      </c>
      <c r="E117" s="40">
        <v>0.8</v>
      </c>
      <c r="F117" s="40">
        <v>0.8</v>
      </c>
      <c r="G117" s="40">
        <v>0.8</v>
      </c>
      <c r="H117" s="40">
        <v>0.8</v>
      </c>
      <c r="I117" s="40">
        <v>0.8</v>
      </c>
      <c r="J117" s="40">
        <v>0.8</v>
      </c>
    </row>
    <row r="118" spans="1:10">
      <c r="A118" s="40" t="s">
        <v>413</v>
      </c>
      <c r="B118" s="40" t="s">
        <v>255</v>
      </c>
      <c r="C118" s="40">
        <v>0.98</v>
      </c>
      <c r="D118" s="40">
        <v>0.98</v>
      </c>
      <c r="E118" s="40">
        <v>0.98</v>
      </c>
      <c r="F118" s="40">
        <v>0.98</v>
      </c>
      <c r="G118" s="40">
        <v>0.98</v>
      </c>
      <c r="H118" s="40">
        <v>0.98</v>
      </c>
      <c r="I118" s="40">
        <v>0.98</v>
      </c>
      <c r="J118" s="40">
        <v>0.98</v>
      </c>
    </row>
    <row r="119" spans="1:10">
      <c r="A119" s="40" t="s">
        <v>413</v>
      </c>
      <c r="B119" s="40" t="s">
        <v>256</v>
      </c>
      <c r="C119" s="40">
        <v>0.98</v>
      </c>
      <c r="D119" s="40">
        <v>0.98</v>
      </c>
      <c r="E119" s="40">
        <v>0.98</v>
      </c>
      <c r="F119" s="40">
        <v>0.98</v>
      </c>
      <c r="G119" s="40">
        <v>0.98</v>
      </c>
      <c r="H119" s="40">
        <v>0.98</v>
      </c>
      <c r="I119" s="40">
        <v>0.98</v>
      </c>
      <c r="J119" s="40">
        <v>0.98</v>
      </c>
    </row>
    <row r="120" spans="1:10">
      <c r="A120" s="40" t="s">
        <v>413</v>
      </c>
      <c r="B120" s="40" t="s">
        <v>268</v>
      </c>
      <c r="C120" s="40">
        <v>0.98</v>
      </c>
      <c r="D120" s="40">
        <v>0.98</v>
      </c>
      <c r="E120" s="40">
        <v>0.98</v>
      </c>
      <c r="F120" s="40">
        <v>0.98</v>
      </c>
      <c r="G120" s="40">
        <v>0.98</v>
      </c>
      <c r="H120" s="40">
        <v>0.98</v>
      </c>
      <c r="I120" s="40">
        <v>0.98</v>
      </c>
      <c r="J120" s="40">
        <v>0.98</v>
      </c>
    </row>
    <row r="121" spans="1:10">
      <c r="A121" s="40" t="s">
        <v>413</v>
      </c>
      <c r="B121" s="40" t="s">
        <v>262</v>
      </c>
      <c r="C121" s="40">
        <v>0.98</v>
      </c>
      <c r="D121" s="40">
        <v>0.98</v>
      </c>
      <c r="E121" s="40">
        <v>0.98</v>
      </c>
      <c r="F121" s="40">
        <v>0.98</v>
      </c>
      <c r="G121" s="40">
        <v>0.98</v>
      </c>
      <c r="H121" s="40">
        <v>0.98</v>
      </c>
      <c r="I121" s="40">
        <v>0.98</v>
      </c>
      <c r="J121" s="40">
        <v>0.98</v>
      </c>
    </row>
    <row r="122" spans="1:10">
      <c r="A122" s="40" t="s">
        <v>413</v>
      </c>
      <c r="B122" s="40" t="s">
        <v>263</v>
      </c>
      <c r="C122" s="40">
        <v>0.98</v>
      </c>
      <c r="D122" s="40">
        <v>0.98</v>
      </c>
      <c r="E122" s="40">
        <v>0.98</v>
      </c>
      <c r="F122" s="40">
        <v>0.98</v>
      </c>
      <c r="G122" s="40">
        <v>0.98</v>
      </c>
      <c r="H122" s="40">
        <v>0.98</v>
      </c>
      <c r="I122" s="40">
        <v>0.98</v>
      </c>
      <c r="J122" s="40">
        <v>0.98</v>
      </c>
    </row>
    <row r="123" spans="1:10">
      <c r="A123" s="40" t="s">
        <v>413</v>
      </c>
      <c r="B123" s="40" t="s">
        <v>269</v>
      </c>
      <c r="C123" s="40">
        <v>0.98</v>
      </c>
      <c r="D123" s="40">
        <v>0.98</v>
      </c>
      <c r="E123" s="40">
        <v>0.98</v>
      </c>
      <c r="F123" s="40">
        <v>0.98</v>
      </c>
      <c r="G123" s="40">
        <v>0.98</v>
      </c>
      <c r="H123" s="40">
        <v>0.98</v>
      </c>
      <c r="I123" s="40">
        <v>0.98</v>
      </c>
      <c r="J123" s="40">
        <v>0.98</v>
      </c>
    </row>
    <row r="124" spans="1:10">
      <c r="A124" s="40" t="s">
        <v>413</v>
      </c>
      <c r="B124" s="40" t="s">
        <v>260</v>
      </c>
      <c r="C124" s="40">
        <v>0.98</v>
      </c>
      <c r="D124" s="40">
        <v>0.98</v>
      </c>
      <c r="E124" s="40">
        <v>0.98</v>
      </c>
      <c r="F124" s="40">
        <v>0.98</v>
      </c>
      <c r="G124" s="40">
        <v>0.98</v>
      </c>
      <c r="H124" s="40">
        <v>0.98</v>
      </c>
      <c r="I124" s="40">
        <v>0.98</v>
      </c>
      <c r="J124" s="40">
        <v>0.98</v>
      </c>
    </row>
    <row r="125" spans="1:10">
      <c r="A125" s="40" t="s">
        <v>413</v>
      </c>
      <c r="B125" s="40" t="s">
        <v>261</v>
      </c>
      <c r="C125" s="40">
        <v>0.98</v>
      </c>
      <c r="D125" s="40">
        <v>0.98</v>
      </c>
      <c r="E125" s="40">
        <v>0.98</v>
      </c>
      <c r="F125" s="40">
        <v>0.98</v>
      </c>
      <c r="G125" s="40">
        <v>0.98</v>
      </c>
      <c r="H125" s="40">
        <v>0.98</v>
      </c>
      <c r="I125" s="40">
        <v>0.98</v>
      </c>
      <c r="J125" s="40">
        <v>0.98</v>
      </c>
    </row>
    <row r="126" spans="1:10">
      <c r="A126" s="40" t="s">
        <v>413</v>
      </c>
      <c r="B126" s="40" t="s">
        <v>264</v>
      </c>
      <c r="C126" s="40">
        <v>0.98</v>
      </c>
      <c r="D126" s="40">
        <v>0.98</v>
      </c>
      <c r="E126" s="40">
        <v>0.98</v>
      </c>
      <c r="F126" s="40">
        <v>0.98</v>
      </c>
      <c r="G126" s="40">
        <v>0.98</v>
      </c>
      <c r="H126" s="40">
        <v>0.98</v>
      </c>
      <c r="I126" s="40">
        <v>0.98</v>
      </c>
      <c r="J126" s="40">
        <v>0.98</v>
      </c>
    </row>
    <row r="127" spans="1:10">
      <c r="A127" s="40" t="s">
        <v>413</v>
      </c>
      <c r="B127" s="40" t="s">
        <v>265</v>
      </c>
      <c r="C127" s="40">
        <v>0.98</v>
      </c>
      <c r="D127" s="40">
        <v>0.98</v>
      </c>
      <c r="E127" s="40">
        <v>0.98</v>
      </c>
      <c r="F127" s="40">
        <v>0.98</v>
      </c>
      <c r="G127" s="40">
        <v>0.98</v>
      </c>
      <c r="H127" s="40">
        <v>0.98</v>
      </c>
      <c r="I127" s="40">
        <v>0.98</v>
      </c>
      <c r="J127" s="40">
        <v>0.98</v>
      </c>
    </row>
    <row r="128" spans="1:10">
      <c r="A128" s="40" t="s">
        <v>413</v>
      </c>
      <c r="B128" s="40" t="s">
        <v>257</v>
      </c>
      <c r="C128" s="40">
        <v>0.98</v>
      </c>
      <c r="D128" s="40">
        <v>0.98</v>
      </c>
      <c r="E128" s="40">
        <v>0.98</v>
      </c>
      <c r="F128" s="40">
        <v>0.98</v>
      </c>
      <c r="G128" s="40">
        <v>0.98</v>
      </c>
      <c r="H128" s="40">
        <v>0.98</v>
      </c>
      <c r="I128" s="40">
        <v>0.98</v>
      </c>
      <c r="J128" s="40">
        <v>0.98</v>
      </c>
    </row>
    <row r="129" spans="1:10">
      <c r="A129" s="40" t="s">
        <v>413</v>
      </c>
      <c r="B129" s="40" t="s">
        <v>258</v>
      </c>
      <c r="C129" s="40">
        <v>0.98</v>
      </c>
      <c r="D129" s="40">
        <v>0.98</v>
      </c>
      <c r="E129" s="40">
        <v>0.98</v>
      </c>
      <c r="F129" s="40">
        <v>0.98</v>
      </c>
      <c r="G129" s="40">
        <v>0.98</v>
      </c>
      <c r="H129" s="40">
        <v>0.98</v>
      </c>
      <c r="I129" s="40">
        <v>0.98</v>
      </c>
      <c r="J129" s="40">
        <v>0.98</v>
      </c>
    </row>
    <row r="130" spans="1:10">
      <c r="A130" s="40" t="s">
        <v>413</v>
      </c>
      <c r="B130" s="40" t="s">
        <v>259</v>
      </c>
      <c r="C130" s="40">
        <v>0.98</v>
      </c>
      <c r="D130" s="40">
        <v>0.98</v>
      </c>
      <c r="E130" s="40">
        <v>0.98</v>
      </c>
      <c r="F130" s="40">
        <v>0.98</v>
      </c>
      <c r="G130" s="40">
        <v>0.98</v>
      </c>
      <c r="H130" s="40">
        <v>0.98</v>
      </c>
      <c r="I130" s="40">
        <v>0.98</v>
      </c>
      <c r="J130" s="40">
        <v>0.98</v>
      </c>
    </row>
    <row r="131" spans="1:10">
      <c r="A131" s="40" t="s">
        <v>413</v>
      </c>
      <c r="B131" s="40" t="s">
        <v>266</v>
      </c>
      <c r="C131" s="40">
        <v>0.98</v>
      </c>
      <c r="D131" s="40">
        <v>0.98</v>
      </c>
      <c r="E131" s="40">
        <v>0.98</v>
      </c>
      <c r="F131" s="40">
        <v>0.98</v>
      </c>
      <c r="G131" s="40">
        <v>0.98</v>
      </c>
      <c r="H131" s="40">
        <v>0.98</v>
      </c>
      <c r="I131" s="40">
        <v>0.98</v>
      </c>
      <c r="J131" s="40">
        <v>0.98</v>
      </c>
    </row>
    <row r="132" spans="1:10">
      <c r="A132" s="40" t="s">
        <v>413</v>
      </c>
      <c r="B132" s="40" t="s">
        <v>267</v>
      </c>
      <c r="C132" s="40">
        <v>0.98</v>
      </c>
      <c r="D132" s="40">
        <v>0.98</v>
      </c>
      <c r="E132" s="40">
        <v>0.98</v>
      </c>
      <c r="F132" s="40">
        <v>0.98</v>
      </c>
      <c r="G132" s="40">
        <v>0.98</v>
      </c>
      <c r="H132" s="40">
        <v>0.98</v>
      </c>
      <c r="I132" s="40">
        <v>0.98</v>
      </c>
      <c r="J132" s="40">
        <v>0.98</v>
      </c>
    </row>
    <row r="133" spans="1:10">
      <c r="A133" s="40" t="s">
        <v>413</v>
      </c>
      <c r="B133" s="40" t="s">
        <v>270</v>
      </c>
      <c r="C133" s="40">
        <v>0.98</v>
      </c>
      <c r="D133" s="40">
        <v>0.98</v>
      </c>
      <c r="E133" s="40">
        <v>0.98</v>
      </c>
      <c r="F133" s="40">
        <v>0.98</v>
      </c>
      <c r="G133" s="40">
        <v>0.98</v>
      </c>
      <c r="H133" s="40">
        <v>0.98</v>
      </c>
      <c r="I133" s="40">
        <v>0.98</v>
      </c>
      <c r="J133" s="40">
        <v>0.98</v>
      </c>
    </row>
    <row r="134" spans="1:10">
      <c r="A134" s="40" t="s">
        <v>413</v>
      </c>
      <c r="B134" s="40" t="s">
        <v>271</v>
      </c>
      <c r="C134" s="40">
        <v>1</v>
      </c>
      <c r="D134" s="40">
        <v>1</v>
      </c>
      <c r="E134" s="40">
        <v>1</v>
      </c>
      <c r="F134" s="40">
        <v>1</v>
      </c>
      <c r="G134" s="40">
        <v>1</v>
      </c>
      <c r="H134" s="40">
        <v>1</v>
      </c>
      <c r="I134" s="40">
        <v>1</v>
      </c>
      <c r="J134" s="40">
        <v>1</v>
      </c>
    </row>
    <row r="135" spans="1:10">
      <c r="A135" s="40" t="s">
        <v>413</v>
      </c>
      <c r="B135" s="40" t="s">
        <v>273</v>
      </c>
      <c r="C135" s="40">
        <v>0</v>
      </c>
      <c r="D135" s="40">
        <v>0</v>
      </c>
      <c r="E135" s="40">
        <v>0.98</v>
      </c>
      <c r="F135" s="40">
        <v>0.98</v>
      </c>
      <c r="G135" s="40">
        <v>0.98</v>
      </c>
      <c r="H135" s="40">
        <v>0.98</v>
      </c>
      <c r="I135" s="40">
        <v>0.98</v>
      </c>
      <c r="J135" s="40">
        <v>0.98</v>
      </c>
    </row>
    <row r="136" spans="1:10">
      <c r="A136" s="40" t="s">
        <v>413</v>
      </c>
      <c r="B136" s="40" t="s">
        <v>274</v>
      </c>
      <c r="C136" s="40">
        <v>0</v>
      </c>
      <c r="D136" s="40">
        <v>0</v>
      </c>
      <c r="E136" s="40">
        <v>0.98</v>
      </c>
      <c r="F136" s="40">
        <v>0.98</v>
      </c>
      <c r="G136" s="40">
        <v>0.98</v>
      </c>
      <c r="H136" s="40">
        <v>0.98</v>
      </c>
      <c r="I136" s="40">
        <v>0.98</v>
      </c>
      <c r="J136" s="40">
        <v>0.98</v>
      </c>
    </row>
    <row r="137" spans="1:10">
      <c r="A137" s="40" t="s">
        <v>413</v>
      </c>
      <c r="B137" s="40" t="s">
        <v>275</v>
      </c>
      <c r="C137" s="40">
        <v>0</v>
      </c>
      <c r="D137" s="40">
        <v>1</v>
      </c>
      <c r="E137" s="40">
        <v>1</v>
      </c>
      <c r="F137" s="40">
        <v>1</v>
      </c>
      <c r="G137" s="40">
        <v>1</v>
      </c>
      <c r="H137" s="40">
        <v>1</v>
      </c>
      <c r="I137" s="40">
        <v>1</v>
      </c>
      <c r="J137" s="40">
        <v>1</v>
      </c>
    </row>
    <row r="138" spans="1:10">
      <c r="A138" s="40" t="s">
        <v>413</v>
      </c>
      <c r="B138" s="40" t="s">
        <v>280</v>
      </c>
      <c r="C138" s="40">
        <v>0</v>
      </c>
      <c r="D138" s="40">
        <v>0</v>
      </c>
      <c r="E138" s="40">
        <v>0</v>
      </c>
      <c r="F138" s="40">
        <v>1</v>
      </c>
      <c r="G138" s="40">
        <v>1</v>
      </c>
      <c r="H138" s="40">
        <v>1</v>
      </c>
      <c r="I138" s="40">
        <v>1</v>
      </c>
      <c r="J138" s="40">
        <v>1</v>
      </c>
    </row>
    <row r="139" spans="1:10">
      <c r="A139" s="40" t="s">
        <v>413</v>
      </c>
      <c r="B139" s="40" t="s">
        <v>286</v>
      </c>
      <c r="C139" s="40">
        <v>1</v>
      </c>
      <c r="D139" s="40">
        <v>1</v>
      </c>
      <c r="E139" s="40">
        <v>1</v>
      </c>
      <c r="F139" s="40">
        <v>1</v>
      </c>
      <c r="G139" s="40">
        <v>1</v>
      </c>
      <c r="H139" s="40">
        <v>1</v>
      </c>
      <c r="I139" s="40">
        <v>1</v>
      </c>
      <c r="J139" s="40">
        <v>1</v>
      </c>
    </row>
    <row r="140" spans="1:10">
      <c r="A140" s="40" t="s">
        <v>413</v>
      </c>
      <c r="B140" s="40" t="s">
        <v>281</v>
      </c>
      <c r="C140" s="40">
        <v>1</v>
      </c>
      <c r="D140" s="40">
        <v>1</v>
      </c>
      <c r="E140" s="40">
        <v>1</v>
      </c>
      <c r="F140" s="40">
        <v>1</v>
      </c>
      <c r="G140" s="40">
        <v>1</v>
      </c>
      <c r="H140" s="40">
        <v>1</v>
      </c>
      <c r="I140" s="40">
        <v>1</v>
      </c>
      <c r="J140" s="40">
        <v>1</v>
      </c>
    </row>
    <row r="141" spans="1:10">
      <c r="A141" s="40" t="s">
        <v>413</v>
      </c>
      <c r="B141" s="40" t="s">
        <v>284</v>
      </c>
      <c r="C141" s="40">
        <v>1</v>
      </c>
      <c r="D141" s="40">
        <v>1</v>
      </c>
      <c r="E141" s="40">
        <v>1</v>
      </c>
      <c r="F141" s="40">
        <v>1</v>
      </c>
      <c r="G141" s="40">
        <v>1</v>
      </c>
      <c r="H141" s="40">
        <v>1</v>
      </c>
      <c r="I141" s="40">
        <v>1</v>
      </c>
      <c r="J141" s="40">
        <v>1</v>
      </c>
    </row>
    <row r="142" spans="1:10">
      <c r="A142" s="40" t="s">
        <v>413</v>
      </c>
      <c r="B142" s="40" t="s">
        <v>283</v>
      </c>
      <c r="C142" s="40">
        <v>1</v>
      </c>
      <c r="D142" s="40">
        <v>1</v>
      </c>
      <c r="E142" s="40">
        <v>1</v>
      </c>
      <c r="F142" s="40">
        <v>1</v>
      </c>
      <c r="G142" s="40">
        <v>1</v>
      </c>
      <c r="H142" s="40">
        <v>1</v>
      </c>
      <c r="I142" s="40">
        <v>1</v>
      </c>
      <c r="J142" s="40">
        <v>1</v>
      </c>
    </row>
    <row r="143" spans="1:10">
      <c r="A143" s="40" t="s">
        <v>413</v>
      </c>
      <c r="B143" s="40" t="s">
        <v>285</v>
      </c>
      <c r="C143" s="40">
        <v>1</v>
      </c>
      <c r="D143" s="40">
        <v>1</v>
      </c>
      <c r="E143" s="40">
        <v>1</v>
      </c>
      <c r="F143" s="40">
        <v>1</v>
      </c>
      <c r="G143" s="40">
        <v>1</v>
      </c>
      <c r="H143" s="40">
        <v>1</v>
      </c>
      <c r="I143" s="40">
        <v>1</v>
      </c>
      <c r="J143" s="40">
        <v>1</v>
      </c>
    </row>
    <row r="144" spans="1:10">
      <c r="A144" s="40" t="s">
        <v>413</v>
      </c>
      <c r="B144" s="40" t="s">
        <v>282</v>
      </c>
      <c r="C144" s="40">
        <v>1</v>
      </c>
      <c r="D144" s="40">
        <v>1</v>
      </c>
      <c r="E144" s="40">
        <v>1</v>
      </c>
      <c r="F144" s="40">
        <v>1</v>
      </c>
      <c r="G144" s="40">
        <v>1</v>
      </c>
      <c r="H144" s="40">
        <v>1</v>
      </c>
      <c r="I144" s="40">
        <v>1</v>
      </c>
      <c r="J144" s="40">
        <v>1</v>
      </c>
    </row>
    <row r="145" spans="1:10">
      <c r="A145" s="40" t="s">
        <v>413</v>
      </c>
      <c r="B145" s="20" t="s">
        <v>289</v>
      </c>
      <c r="C145" s="8">
        <v>0.98</v>
      </c>
      <c r="D145" s="8">
        <v>0.98</v>
      </c>
      <c r="E145" s="8">
        <v>0.98</v>
      </c>
      <c r="F145" s="8">
        <v>0.98</v>
      </c>
      <c r="G145" s="8">
        <v>0.98</v>
      </c>
      <c r="H145" s="8">
        <v>0.98</v>
      </c>
      <c r="I145" s="8">
        <v>0.98</v>
      </c>
      <c r="J145" s="8">
        <v>0.98</v>
      </c>
    </row>
    <row r="146" spans="1:10">
      <c r="A146" s="40" t="s">
        <v>413</v>
      </c>
      <c r="B146" s="20" t="s">
        <v>290</v>
      </c>
      <c r="C146" s="8">
        <v>0.98</v>
      </c>
      <c r="D146" s="8">
        <v>0.98</v>
      </c>
      <c r="E146" s="8">
        <v>0.98</v>
      </c>
      <c r="F146" s="8">
        <v>0.98</v>
      </c>
      <c r="G146" s="8">
        <v>0.98</v>
      </c>
      <c r="H146" s="8">
        <v>0.98</v>
      </c>
      <c r="I146" s="8">
        <v>0.98</v>
      </c>
      <c r="J146" s="8">
        <v>0.98</v>
      </c>
    </row>
    <row r="147" spans="1:10">
      <c r="A147" s="40" t="s">
        <v>413</v>
      </c>
      <c r="B147" s="20" t="s">
        <v>295</v>
      </c>
      <c r="C147" s="8">
        <v>0.98</v>
      </c>
      <c r="D147" s="8">
        <v>0.98</v>
      </c>
      <c r="E147" s="8">
        <v>0.98</v>
      </c>
      <c r="F147" s="8">
        <v>0.98</v>
      </c>
      <c r="G147" s="8">
        <v>0.98</v>
      </c>
      <c r="H147" s="8">
        <v>0.98</v>
      </c>
      <c r="I147" s="8">
        <v>0.98</v>
      </c>
      <c r="J147" s="8">
        <v>0.98</v>
      </c>
    </row>
    <row r="148" spans="1:10">
      <c r="A148" s="40" t="s">
        <v>413</v>
      </c>
      <c r="B148" s="20" t="s">
        <v>296</v>
      </c>
      <c r="C148" s="8">
        <v>0.98</v>
      </c>
      <c r="D148" s="8">
        <v>0.98</v>
      </c>
      <c r="E148" s="8">
        <v>0.98</v>
      </c>
      <c r="F148" s="8">
        <v>0.98</v>
      </c>
      <c r="G148" s="8">
        <v>0.98</v>
      </c>
      <c r="H148" s="8">
        <v>0.98</v>
      </c>
      <c r="I148" s="8">
        <v>0.98</v>
      </c>
      <c r="J148" s="8">
        <v>0.98</v>
      </c>
    </row>
    <row r="149" spans="1:10">
      <c r="A149" s="40" t="s">
        <v>413</v>
      </c>
      <c r="B149" s="20" t="s">
        <v>297</v>
      </c>
      <c r="C149" s="8">
        <v>0.98</v>
      </c>
      <c r="D149" s="8">
        <v>0.98</v>
      </c>
      <c r="E149" s="8">
        <v>0.98</v>
      </c>
      <c r="F149" s="8">
        <v>0.98</v>
      </c>
      <c r="G149" s="8">
        <v>0.98</v>
      </c>
      <c r="H149" s="8">
        <v>0.98</v>
      </c>
      <c r="I149" s="8">
        <v>0.98</v>
      </c>
      <c r="J149" s="8">
        <v>0.98</v>
      </c>
    </row>
    <row r="150" spans="1:10">
      <c r="A150" s="40" t="s">
        <v>413</v>
      </c>
      <c r="B150" s="1" t="s">
        <v>307</v>
      </c>
      <c r="C150" s="8">
        <v>0.98</v>
      </c>
      <c r="D150" s="8">
        <v>0.98</v>
      </c>
      <c r="E150" s="8">
        <v>0.98</v>
      </c>
      <c r="F150" s="8">
        <v>0.98</v>
      </c>
      <c r="G150" s="8">
        <v>0.98</v>
      </c>
      <c r="H150" s="8">
        <v>0.98</v>
      </c>
      <c r="I150" s="8">
        <v>0.98</v>
      </c>
      <c r="J150" s="8">
        <v>0.98</v>
      </c>
    </row>
    <row r="151" spans="1:10">
      <c r="A151" s="9" t="s">
        <v>413</v>
      </c>
      <c r="B151" s="20" t="s">
        <v>309</v>
      </c>
      <c r="C151" s="8">
        <v>0.98</v>
      </c>
      <c r="D151" s="8">
        <v>0.98</v>
      </c>
      <c r="E151" s="8">
        <v>0.98</v>
      </c>
      <c r="F151" s="8">
        <v>0.98</v>
      </c>
      <c r="G151" s="8">
        <v>0.98</v>
      </c>
      <c r="H151" s="8">
        <v>0.98</v>
      </c>
      <c r="I151" s="8">
        <v>0.98</v>
      </c>
      <c r="J151" s="8">
        <v>0.98</v>
      </c>
    </row>
    <row r="152" spans="1:10">
      <c r="A152" s="9" t="s">
        <v>413</v>
      </c>
      <c r="B152" s="20" t="s">
        <v>310</v>
      </c>
      <c r="C152" s="8">
        <v>0.98</v>
      </c>
      <c r="D152" s="8">
        <v>0.98</v>
      </c>
      <c r="E152" s="8">
        <v>0.98</v>
      </c>
      <c r="F152" s="8">
        <v>0.98</v>
      </c>
      <c r="G152" s="8">
        <v>0.98</v>
      </c>
      <c r="H152" s="8">
        <v>0.98</v>
      </c>
      <c r="I152" s="8">
        <v>0.98</v>
      </c>
      <c r="J152" s="8">
        <v>0.98</v>
      </c>
    </row>
    <row r="153" spans="1:10">
      <c r="A153" s="11" t="s">
        <v>413</v>
      </c>
      <c r="B153" s="20" t="s">
        <v>311</v>
      </c>
      <c r="C153" s="11">
        <v>1</v>
      </c>
      <c r="D153" s="11">
        <v>1</v>
      </c>
      <c r="E153" s="11">
        <v>1</v>
      </c>
      <c r="F153" s="11">
        <v>1</v>
      </c>
      <c r="G153" s="11">
        <v>1</v>
      </c>
      <c r="H153" s="11">
        <v>1</v>
      </c>
      <c r="I153" s="11">
        <v>1</v>
      </c>
      <c r="J153" s="11">
        <v>1</v>
      </c>
    </row>
    <row r="154" spans="1:10">
      <c r="A154" s="1" t="s">
        <v>413</v>
      </c>
      <c r="B154" s="1" t="s">
        <v>312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</row>
    <row r="155" spans="1:10">
      <c r="A155" s="1" t="s">
        <v>413</v>
      </c>
      <c r="B155" s="1" t="s">
        <v>313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</row>
    <row r="156" spans="1:10">
      <c r="A156" s="11" t="s">
        <v>413</v>
      </c>
      <c r="B156" s="20" t="s">
        <v>186</v>
      </c>
      <c r="C156" s="11">
        <v>1</v>
      </c>
      <c r="D156" s="11">
        <v>1</v>
      </c>
      <c r="E156" s="11">
        <v>1</v>
      </c>
      <c r="F156" s="11">
        <v>1</v>
      </c>
      <c r="G156" s="11">
        <v>1</v>
      </c>
      <c r="H156" s="11">
        <v>1</v>
      </c>
      <c r="I156" s="11">
        <v>1</v>
      </c>
      <c r="J156" s="11">
        <v>1</v>
      </c>
    </row>
    <row r="157" spans="1:10">
      <c r="A157" s="11" t="s">
        <v>413</v>
      </c>
      <c r="B157" s="40" t="s">
        <v>188</v>
      </c>
      <c r="C157" s="11">
        <v>1</v>
      </c>
      <c r="D157" s="11">
        <v>1</v>
      </c>
      <c r="E157" s="11">
        <v>1</v>
      </c>
      <c r="F157" s="11">
        <v>1</v>
      </c>
      <c r="G157" s="11">
        <v>1</v>
      </c>
      <c r="H157" s="11">
        <v>1</v>
      </c>
      <c r="I157" s="11">
        <v>1</v>
      </c>
      <c r="J157" s="11">
        <v>1</v>
      </c>
    </row>
    <row r="158" spans="1:10">
      <c r="A158" s="11" t="s">
        <v>413</v>
      </c>
      <c r="B158" s="40" t="s">
        <v>187</v>
      </c>
      <c r="C158" s="11">
        <v>1</v>
      </c>
      <c r="D158" s="11">
        <v>1</v>
      </c>
      <c r="E158" s="11">
        <v>1</v>
      </c>
      <c r="F158" s="11">
        <v>1</v>
      </c>
      <c r="G158" s="11">
        <v>1</v>
      </c>
      <c r="H158" s="11">
        <v>1</v>
      </c>
      <c r="I158" s="11">
        <v>1</v>
      </c>
      <c r="J158" s="11">
        <v>1</v>
      </c>
    </row>
  </sheetData>
  <dataValidations count="1">
    <dataValidation type="list" allowBlank="1" showInputMessage="1" showErrorMessage="1" sqref="B148" xr:uid="{00000000-0002-0000-1F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17"/>
  <dimension ref="A1:O25029"/>
  <sheetViews>
    <sheetView workbookViewId="0">
      <selection activeCell="B12" sqref="B12"/>
    </sheetView>
  </sheetViews>
  <sheetFormatPr defaultColWidth="11.42578125" defaultRowHeight="15"/>
  <cols>
    <col min="1" max="1" width="24" style="1" customWidth="1"/>
    <col min="2" max="2" width="40.7109375" style="1" customWidth="1"/>
    <col min="3" max="3" width="10.140625" style="1" bestFit="1" customWidth="1"/>
    <col min="4" max="10" width="11.42578125" style="1"/>
    <col min="11" max="11" width="11.42578125" style="1" customWidth="1"/>
    <col min="12" max="12" width="3.42578125" style="1" customWidth="1"/>
    <col min="13" max="16384" width="11.42578125" style="1"/>
  </cols>
  <sheetData>
    <row r="1" spans="1:11">
      <c r="A1" s="1" t="s">
        <v>385</v>
      </c>
    </row>
    <row r="2" spans="1:11">
      <c r="A2" s="1" t="s">
        <v>6</v>
      </c>
    </row>
    <row r="3" spans="1:11">
      <c r="A3" s="1" t="s">
        <v>363</v>
      </c>
    </row>
    <row r="5" spans="1:11">
      <c r="A5" s="1" t="s">
        <v>20</v>
      </c>
      <c r="B5" s="1" t="s">
        <v>26</v>
      </c>
      <c r="C5" s="1" t="s">
        <v>28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998" spans="14:14">
      <c r="N998" s="1" t="s">
        <v>165</v>
      </c>
    </row>
    <row r="999" spans="14:14">
      <c r="N999" s="1" t="s">
        <v>165</v>
      </c>
    </row>
    <row r="1000" spans="14:14">
      <c r="N1000" s="1" t="s">
        <v>165</v>
      </c>
    </row>
    <row r="1001" spans="14:14">
      <c r="N1001" s="1" t="s">
        <v>165</v>
      </c>
    </row>
    <row r="1002" spans="14:14">
      <c r="N1002" s="1" t="s">
        <v>165</v>
      </c>
    </row>
    <row r="1003" spans="14:14">
      <c r="N1003" s="1" t="s">
        <v>165</v>
      </c>
    </row>
    <row r="1004" spans="14:14">
      <c r="N1004" s="1" t="s">
        <v>165</v>
      </c>
    </row>
    <row r="1005" spans="14:14">
      <c r="N1005" s="1" t="s">
        <v>165</v>
      </c>
    </row>
    <row r="1006" spans="14:14">
      <c r="N1006" s="1" t="s">
        <v>165</v>
      </c>
    </row>
    <row r="1007" spans="14:14">
      <c r="N1007" s="1" t="s">
        <v>165</v>
      </c>
    </row>
    <row r="1008" spans="14:14">
      <c r="N1008" s="1" t="s">
        <v>165</v>
      </c>
    </row>
    <row r="1009" spans="14:14">
      <c r="N1009" s="1" t="s">
        <v>165</v>
      </c>
    </row>
    <row r="1010" spans="14:14">
      <c r="N1010" s="1" t="s">
        <v>165</v>
      </c>
    </row>
    <row r="1011" spans="14:14">
      <c r="N1011" s="1" t="s">
        <v>165</v>
      </c>
    </row>
    <row r="1012" spans="14:14">
      <c r="N1012" s="1" t="s">
        <v>165</v>
      </c>
    </row>
    <row r="1013" spans="14:14">
      <c r="N1013" s="1" t="s">
        <v>165</v>
      </c>
    </row>
    <row r="1030" spans="14:14">
      <c r="N1030" s="1" t="s">
        <v>165</v>
      </c>
    </row>
    <row r="1031" spans="14:14">
      <c r="N1031" s="1" t="s">
        <v>165</v>
      </c>
    </row>
    <row r="1032" spans="14:14">
      <c r="N1032" s="1" t="s">
        <v>165</v>
      </c>
    </row>
    <row r="1033" spans="14:14">
      <c r="N1033" s="1" t="s">
        <v>165</v>
      </c>
    </row>
    <row r="1034" spans="14:14">
      <c r="N1034" s="1" t="s">
        <v>165</v>
      </c>
    </row>
    <row r="1035" spans="14:14">
      <c r="N1035" s="1" t="s">
        <v>165</v>
      </c>
    </row>
    <row r="1036" spans="14:14">
      <c r="N1036" s="1" t="s">
        <v>165</v>
      </c>
    </row>
    <row r="1037" spans="14:14">
      <c r="N1037" s="1" t="s">
        <v>165</v>
      </c>
    </row>
    <row r="1038" spans="14:14">
      <c r="N1038" s="1" t="s">
        <v>165</v>
      </c>
    </row>
    <row r="1039" spans="14:14">
      <c r="N1039" s="1" t="s">
        <v>165</v>
      </c>
    </row>
    <row r="1040" spans="14:14">
      <c r="N1040" s="1" t="s">
        <v>165</v>
      </c>
    </row>
    <row r="1041" spans="14:14">
      <c r="N1041" s="1" t="s">
        <v>165</v>
      </c>
    </row>
    <row r="1042" spans="14:14">
      <c r="N1042" s="1" t="s">
        <v>165</v>
      </c>
    </row>
    <row r="1043" spans="14:14">
      <c r="N1043" s="1" t="s">
        <v>165</v>
      </c>
    </row>
    <row r="1044" spans="14:14">
      <c r="N1044" s="1" t="s">
        <v>165</v>
      </c>
    </row>
    <row r="1045" spans="14:14">
      <c r="N1045" s="1" t="s">
        <v>165</v>
      </c>
    </row>
    <row r="7286" spans="15:15">
      <c r="O7286" s="1" t="s">
        <v>168</v>
      </c>
    </row>
    <row r="7302" spans="15:15">
      <c r="O7302" s="1" t="s">
        <v>168</v>
      </c>
    </row>
    <row r="7318" spans="15:15">
      <c r="O7318" s="1" t="s">
        <v>168</v>
      </c>
    </row>
    <row r="7337" spans="15:15">
      <c r="O7337" s="1" t="s">
        <v>168</v>
      </c>
    </row>
    <row r="7382" spans="15:15">
      <c r="O7382" s="1" t="s">
        <v>169</v>
      </c>
    </row>
    <row r="7383" spans="15:15">
      <c r="O7383" s="1" t="s">
        <v>170</v>
      </c>
    </row>
    <row r="7398" spans="15:15">
      <c r="O7398" s="1" t="s">
        <v>166</v>
      </c>
    </row>
    <row r="7399" spans="15:15">
      <c r="O7399" s="1" t="s">
        <v>167</v>
      </c>
    </row>
    <row r="19126" spans="15:15">
      <c r="O19126" s="1" t="s">
        <v>168</v>
      </c>
    </row>
    <row r="19145" spans="15:15">
      <c r="O19145" s="1" t="s">
        <v>168</v>
      </c>
    </row>
    <row r="24486" spans="4:11">
      <c r="D24486" s="13"/>
      <c r="E24486" s="13"/>
      <c r="F24486" s="13"/>
      <c r="G24486" s="13"/>
      <c r="H24486" s="13"/>
      <c r="I24486" s="13"/>
      <c r="J24486" s="13"/>
      <c r="K24486" s="13"/>
    </row>
    <row r="24487" spans="4:11">
      <c r="D24487" s="13"/>
      <c r="E24487" s="13"/>
      <c r="F24487" s="13"/>
      <c r="G24487" s="13"/>
      <c r="H24487" s="13"/>
      <c r="I24487" s="13"/>
      <c r="J24487" s="13"/>
      <c r="K24487" s="13"/>
    </row>
    <row r="24488" spans="4:11">
      <c r="D24488" s="13"/>
      <c r="E24488" s="13"/>
      <c r="F24488" s="13"/>
      <c r="G24488" s="13"/>
      <c r="H24488" s="13"/>
      <c r="I24488" s="13"/>
      <c r="J24488" s="13"/>
      <c r="K24488" s="13"/>
    </row>
    <row r="24489" spans="4:11">
      <c r="D24489" s="13"/>
      <c r="E24489" s="13"/>
      <c r="F24489" s="13"/>
      <c r="G24489" s="13"/>
      <c r="H24489" s="13"/>
      <c r="I24489" s="13"/>
      <c r="J24489" s="13"/>
      <c r="K24489" s="13"/>
    </row>
    <row r="24490" spans="4:11">
      <c r="D24490" s="13"/>
      <c r="E24490" s="13"/>
      <c r="F24490" s="13"/>
      <c r="G24490" s="13"/>
      <c r="H24490" s="13"/>
      <c r="I24490" s="13"/>
      <c r="J24490" s="13"/>
      <c r="K24490" s="13"/>
    </row>
    <row r="24491" spans="4:11">
      <c r="D24491" s="13"/>
      <c r="E24491" s="13"/>
      <c r="F24491" s="13"/>
      <c r="G24491" s="13"/>
      <c r="H24491" s="13"/>
      <c r="I24491" s="13"/>
      <c r="J24491" s="13"/>
      <c r="K24491" s="13"/>
    </row>
    <row r="24492" spans="4:11">
      <c r="D24492" s="13"/>
      <c r="E24492" s="13"/>
      <c r="F24492" s="13"/>
      <c r="G24492" s="13"/>
      <c r="H24492" s="13"/>
      <c r="I24492" s="13"/>
      <c r="J24492" s="13"/>
      <c r="K24492" s="13"/>
    </row>
    <row r="24493" spans="4:11">
      <c r="D24493" s="13"/>
      <c r="E24493" s="13"/>
      <c r="F24493" s="13"/>
      <c r="G24493" s="13"/>
      <c r="H24493" s="13"/>
      <c r="I24493" s="13"/>
      <c r="J24493" s="13"/>
      <c r="K24493" s="13"/>
    </row>
    <row r="24494" spans="4:11">
      <c r="D24494" s="13"/>
      <c r="E24494" s="13"/>
      <c r="F24494" s="13"/>
      <c r="G24494" s="13"/>
      <c r="H24494" s="13"/>
      <c r="I24494" s="13"/>
      <c r="J24494" s="13"/>
      <c r="K24494" s="13"/>
    </row>
    <row r="24495" spans="4:11">
      <c r="D24495" s="13"/>
      <c r="E24495" s="13"/>
      <c r="F24495" s="13"/>
      <c r="G24495" s="13"/>
      <c r="H24495" s="13"/>
      <c r="I24495" s="13"/>
      <c r="J24495" s="13"/>
      <c r="K24495" s="13"/>
    </row>
    <row r="24496" spans="4:11">
      <c r="D24496" s="13"/>
      <c r="E24496" s="13"/>
      <c r="F24496" s="13"/>
      <c r="G24496" s="13"/>
      <c r="H24496" s="13"/>
      <c r="I24496" s="13"/>
      <c r="J24496" s="13"/>
      <c r="K24496" s="13"/>
    </row>
    <row r="24497" spans="4:11">
      <c r="D24497" s="13"/>
      <c r="E24497" s="13"/>
      <c r="F24497" s="13"/>
      <c r="G24497" s="13"/>
      <c r="H24497" s="13"/>
      <c r="I24497" s="13"/>
      <c r="J24497" s="13"/>
      <c r="K24497" s="13"/>
    </row>
    <row r="24498" spans="4:11">
      <c r="D24498" s="13"/>
      <c r="E24498" s="13"/>
      <c r="F24498" s="13"/>
      <c r="G24498" s="13"/>
      <c r="H24498" s="13"/>
      <c r="I24498" s="13"/>
      <c r="J24498" s="13"/>
      <c r="K24498" s="13"/>
    </row>
    <row r="24499" spans="4:11">
      <c r="D24499" s="13"/>
      <c r="E24499" s="13"/>
      <c r="F24499" s="13"/>
      <c r="G24499" s="13"/>
      <c r="H24499" s="13"/>
      <c r="I24499" s="13"/>
      <c r="J24499" s="13"/>
      <c r="K24499" s="13"/>
    </row>
    <row r="24500" spans="4:11">
      <c r="D24500" s="13"/>
      <c r="E24500" s="13"/>
      <c r="F24500" s="13"/>
      <c r="G24500" s="13"/>
      <c r="H24500" s="13"/>
      <c r="I24500" s="13"/>
      <c r="J24500" s="13"/>
      <c r="K24500" s="13"/>
    </row>
    <row r="24501" spans="4:11">
      <c r="D24501" s="13"/>
      <c r="E24501" s="13"/>
      <c r="F24501" s="13"/>
      <c r="G24501" s="13"/>
      <c r="H24501" s="13"/>
      <c r="I24501" s="13"/>
      <c r="J24501" s="13"/>
      <c r="K24501" s="13"/>
    </row>
    <row r="24502" spans="4:11">
      <c r="D24502" s="13"/>
      <c r="E24502" s="13"/>
      <c r="F24502" s="13"/>
      <c r="G24502" s="13"/>
      <c r="H24502" s="13"/>
      <c r="I24502" s="13"/>
      <c r="J24502" s="13"/>
      <c r="K24502" s="13"/>
    </row>
    <row r="24503" spans="4:11">
      <c r="D24503" s="13"/>
      <c r="E24503" s="13"/>
      <c r="F24503" s="13"/>
      <c r="G24503" s="13"/>
      <c r="H24503" s="13"/>
      <c r="I24503" s="13"/>
      <c r="J24503" s="13"/>
      <c r="K24503" s="13"/>
    </row>
    <row r="24504" spans="4:11">
      <c r="D24504" s="13"/>
      <c r="E24504" s="13"/>
      <c r="F24504" s="13"/>
      <c r="G24504" s="13"/>
      <c r="H24504" s="13"/>
      <c r="I24504" s="13"/>
      <c r="J24504" s="13"/>
      <c r="K24504" s="13"/>
    </row>
    <row r="24505" spans="4:11">
      <c r="D24505" s="13"/>
      <c r="E24505" s="13"/>
      <c r="F24505" s="13"/>
      <c r="G24505" s="13"/>
      <c r="H24505" s="13"/>
      <c r="I24505" s="13"/>
      <c r="J24505" s="13"/>
      <c r="K24505" s="13"/>
    </row>
    <row r="24506" spans="4:11">
      <c r="D24506" s="13"/>
      <c r="E24506" s="13"/>
      <c r="F24506" s="13"/>
      <c r="G24506" s="13"/>
      <c r="H24506" s="13"/>
      <c r="I24506" s="13"/>
      <c r="J24506" s="13"/>
      <c r="K24506" s="13"/>
    </row>
    <row r="24507" spans="4:11">
      <c r="D24507" s="13"/>
      <c r="E24507" s="13"/>
      <c r="F24507" s="13"/>
      <c r="G24507" s="13"/>
      <c r="H24507" s="13"/>
      <c r="I24507" s="13"/>
      <c r="J24507" s="13"/>
      <c r="K24507" s="13"/>
    </row>
    <row r="24508" spans="4:11">
      <c r="D24508" s="13"/>
      <c r="E24508" s="13"/>
      <c r="F24508" s="13"/>
      <c r="G24508" s="13"/>
      <c r="H24508" s="13"/>
      <c r="I24508" s="13"/>
      <c r="J24508" s="13"/>
      <c r="K24508" s="13"/>
    </row>
    <row r="24509" spans="4:11">
      <c r="D24509" s="13"/>
      <c r="E24509" s="13"/>
      <c r="F24509" s="13"/>
      <c r="G24509" s="13"/>
      <c r="H24509" s="13"/>
      <c r="I24509" s="13"/>
      <c r="J24509" s="13"/>
      <c r="K24509" s="13"/>
    </row>
    <row r="24510" spans="4:11">
      <c r="D24510" s="13"/>
      <c r="E24510" s="13"/>
      <c r="F24510" s="13"/>
      <c r="G24510" s="13"/>
      <c r="H24510" s="13"/>
      <c r="I24510" s="13"/>
      <c r="J24510" s="13"/>
      <c r="K24510" s="13"/>
    </row>
    <row r="24511" spans="4:11">
      <c r="D24511" s="13"/>
      <c r="E24511" s="13"/>
      <c r="F24511" s="13"/>
      <c r="G24511" s="13"/>
      <c r="H24511" s="13"/>
      <c r="I24511" s="13"/>
      <c r="J24511" s="13"/>
      <c r="K24511" s="13"/>
    </row>
    <row r="24512" spans="4:11">
      <c r="D24512" s="13"/>
      <c r="E24512" s="13"/>
      <c r="F24512" s="13"/>
      <c r="G24512" s="13"/>
      <c r="H24512" s="13"/>
      <c r="I24512" s="13"/>
      <c r="J24512" s="13"/>
      <c r="K24512" s="13"/>
    </row>
    <row r="24513" spans="4:11">
      <c r="D24513" s="13"/>
      <c r="E24513" s="13"/>
      <c r="F24513" s="13"/>
      <c r="G24513" s="13"/>
      <c r="H24513" s="13"/>
      <c r="I24513" s="13"/>
      <c r="J24513" s="13"/>
      <c r="K24513" s="13"/>
    </row>
    <row r="24514" spans="4:11">
      <c r="D24514" s="13"/>
      <c r="E24514" s="13"/>
      <c r="F24514" s="13"/>
      <c r="G24514" s="13"/>
      <c r="H24514" s="13"/>
      <c r="I24514" s="13"/>
      <c r="J24514" s="13"/>
      <c r="K24514" s="13"/>
    </row>
    <row r="24515" spans="4:11">
      <c r="D24515" s="13"/>
      <c r="E24515" s="13"/>
      <c r="F24515" s="13"/>
      <c r="G24515" s="13"/>
      <c r="H24515" s="13"/>
      <c r="I24515" s="13"/>
      <c r="J24515" s="13"/>
      <c r="K24515" s="13"/>
    </row>
    <row r="24516" spans="4:11">
      <c r="D24516" s="13"/>
      <c r="E24516" s="13"/>
      <c r="F24516" s="13"/>
      <c r="G24516" s="13"/>
      <c r="H24516" s="13"/>
      <c r="I24516" s="13"/>
      <c r="J24516" s="13"/>
      <c r="K24516" s="13"/>
    </row>
    <row r="24517" spans="4:11">
      <c r="D24517" s="13"/>
      <c r="E24517" s="13"/>
      <c r="F24517" s="13"/>
      <c r="G24517" s="13"/>
      <c r="H24517" s="13"/>
      <c r="I24517" s="13"/>
      <c r="J24517" s="13"/>
      <c r="K24517" s="13"/>
    </row>
    <row r="24518" spans="4:11">
      <c r="D24518" s="13"/>
      <c r="E24518" s="13"/>
      <c r="F24518" s="13"/>
      <c r="G24518" s="13"/>
      <c r="H24518" s="13"/>
      <c r="I24518" s="13"/>
      <c r="J24518" s="13"/>
      <c r="K24518" s="13"/>
    </row>
    <row r="24519" spans="4:11">
      <c r="D24519" s="13"/>
      <c r="E24519" s="13"/>
      <c r="F24519" s="13"/>
      <c r="G24519" s="13"/>
      <c r="H24519" s="13"/>
      <c r="I24519" s="13"/>
      <c r="J24519" s="13"/>
      <c r="K24519" s="13"/>
    </row>
    <row r="24520" spans="4:11">
      <c r="D24520" s="13"/>
      <c r="E24520" s="13"/>
      <c r="F24520" s="13"/>
      <c r="G24520" s="13"/>
      <c r="H24520" s="13"/>
      <c r="I24520" s="13"/>
      <c r="J24520" s="13"/>
      <c r="K24520" s="13"/>
    </row>
    <row r="24521" spans="4:11">
      <c r="D24521" s="13"/>
      <c r="E24521" s="13"/>
      <c r="F24521" s="13"/>
      <c r="G24521" s="13"/>
      <c r="H24521" s="13"/>
      <c r="I24521" s="13"/>
      <c r="J24521" s="13"/>
      <c r="K24521" s="13"/>
    </row>
    <row r="24522" spans="4:11">
      <c r="D24522" s="13"/>
      <c r="E24522" s="13"/>
      <c r="F24522" s="13"/>
      <c r="G24522" s="13"/>
      <c r="H24522" s="13"/>
      <c r="I24522" s="13"/>
      <c r="J24522" s="13"/>
      <c r="K24522" s="13"/>
    </row>
    <row r="24523" spans="4:11">
      <c r="D24523" s="13"/>
      <c r="E24523" s="13"/>
      <c r="F24523" s="13"/>
      <c r="G24523" s="13"/>
      <c r="H24523" s="13"/>
      <c r="I24523" s="13"/>
      <c r="J24523" s="13"/>
      <c r="K24523" s="13"/>
    </row>
    <row r="24524" spans="4:11">
      <c r="D24524" s="13"/>
      <c r="E24524" s="13"/>
      <c r="F24524" s="13"/>
      <c r="G24524" s="13"/>
      <c r="H24524" s="13"/>
      <c r="I24524" s="13"/>
      <c r="J24524" s="13"/>
      <c r="K24524" s="13"/>
    </row>
    <row r="24525" spans="4:11">
      <c r="D24525" s="13"/>
      <c r="E24525" s="13"/>
      <c r="F24525" s="13"/>
      <c r="G24525" s="13"/>
      <c r="H24525" s="13"/>
      <c r="I24525" s="13"/>
      <c r="J24525" s="13"/>
      <c r="K24525" s="13"/>
    </row>
    <row r="24526" spans="4:11">
      <c r="D24526" s="13"/>
      <c r="E24526" s="13"/>
      <c r="F24526" s="13"/>
      <c r="G24526" s="13"/>
      <c r="H24526" s="13"/>
      <c r="I24526" s="13"/>
      <c r="J24526" s="13"/>
      <c r="K24526" s="13"/>
    </row>
    <row r="24527" spans="4:11">
      <c r="D24527" s="13"/>
      <c r="E24527" s="13"/>
      <c r="F24527" s="13"/>
      <c r="G24527" s="13"/>
      <c r="H24527" s="13"/>
      <c r="I24527" s="13"/>
      <c r="J24527" s="13"/>
      <c r="K24527" s="13"/>
    </row>
    <row r="24528" spans="4:11">
      <c r="D24528" s="13"/>
      <c r="E24528" s="13"/>
      <c r="F24528" s="13"/>
      <c r="G24528" s="13"/>
      <c r="H24528" s="13"/>
      <c r="I24528" s="13"/>
      <c r="J24528" s="13"/>
      <c r="K24528" s="13"/>
    </row>
    <row r="24529" spans="4:11">
      <c r="D24529" s="13"/>
      <c r="E24529" s="13"/>
      <c r="F24529" s="13"/>
      <c r="G24529" s="13"/>
      <c r="H24529" s="13"/>
      <c r="I24529" s="13"/>
      <c r="J24529" s="13"/>
      <c r="K24529" s="13"/>
    </row>
    <row r="24530" spans="4:11">
      <c r="D24530" s="13"/>
      <c r="E24530" s="13"/>
      <c r="F24530" s="13"/>
      <c r="G24530" s="13"/>
      <c r="H24530" s="13"/>
      <c r="I24530" s="13"/>
      <c r="J24530" s="13"/>
      <c r="K24530" s="13"/>
    </row>
    <row r="24531" spans="4:11">
      <c r="D24531" s="13"/>
      <c r="E24531" s="13"/>
      <c r="F24531" s="13"/>
      <c r="G24531" s="13"/>
      <c r="H24531" s="13"/>
      <c r="I24531" s="13"/>
      <c r="J24531" s="13"/>
      <c r="K24531" s="13"/>
    </row>
    <row r="24532" spans="4:11">
      <c r="D24532" s="13"/>
      <c r="E24532" s="13"/>
      <c r="F24532" s="13"/>
      <c r="G24532" s="13"/>
      <c r="H24532" s="13"/>
      <c r="I24532" s="13"/>
      <c r="J24532" s="13"/>
      <c r="K24532" s="13"/>
    </row>
    <row r="24533" spans="4:11">
      <c r="D24533" s="13"/>
      <c r="E24533" s="13"/>
      <c r="F24533" s="13"/>
      <c r="G24533" s="13"/>
      <c r="H24533" s="13"/>
      <c r="I24533" s="13"/>
      <c r="J24533" s="13"/>
      <c r="K24533" s="13"/>
    </row>
    <row r="24534" spans="4:11">
      <c r="D24534" s="13"/>
      <c r="E24534" s="13"/>
      <c r="F24534" s="13"/>
      <c r="G24534" s="13"/>
      <c r="H24534" s="13"/>
      <c r="I24534" s="13"/>
      <c r="J24534" s="13"/>
      <c r="K24534" s="13"/>
    </row>
    <row r="24535" spans="4:11">
      <c r="D24535" s="13"/>
      <c r="E24535" s="13"/>
      <c r="F24535" s="13"/>
      <c r="G24535" s="13"/>
      <c r="H24535" s="13"/>
      <c r="I24535" s="13"/>
      <c r="J24535" s="13"/>
      <c r="K24535" s="13"/>
    </row>
    <row r="24536" spans="4:11">
      <c r="D24536" s="13"/>
      <c r="E24536" s="13"/>
      <c r="F24536" s="13"/>
      <c r="G24536" s="13"/>
      <c r="H24536" s="13"/>
      <c r="I24536" s="13"/>
      <c r="J24536" s="13"/>
      <c r="K24536" s="13"/>
    </row>
    <row r="24537" spans="4:11">
      <c r="D24537" s="13"/>
      <c r="E24537" s="13"/>
      <c r="F24537" s="13"/>
      <c r="G24537" s="13"/>
      <c r="H24537" s="13"/>
      <c r="I24537" s="13"/>
      <c r="J24537" s="13"/>
      <c r="K24537" s="13"/>
    </row>
    <row r="24538" spans="4:11">
      <c r="D24538" s="13"/>
      <c r="E24538" s="13"/>
      <c r="F24538" s="13"/>
      <c r="G24538" s="13"/>
      <c r="H24538" s="13"/>
      <c r="I24538" s="13"/>
      <c r="J24538" s="13"/>
      <c r="K24538" s="13"/>
    </row>
    <row r="24539" spans="4:11">
      <c r="D24539" s="13"/>
      <c r="E24539" s="13"/>
      <c r="F24539" s="13"/>
      <c r="G24539" s="13"/>
      <c r="H24539" s="13"/>
      <c r="I24539" s="13"/>
      <c r="J24539" s="13"/>
      <c r="K24539" s="13"/>
    </row>
    <row r="24540" spans="4:11">
      <c r="D24540" s="13"/>
      <c r="E24540" s="13"/>
      <c r="F24540" s="13"/>
      <c r="G24540" s="13"/>
      <c r="H24540" s="13"/>
      <c r="I24540" s="13"/>
      <c r="J24540" s="13"/>
      <c r="K24540" s="13"/>
    </row>
    <row r="24541" spans="4:11">
      <c r="D24541" s="13"/>
      <c r="E24541" s="13"/>
      <c r="F24541" s="13"/>
      <c r="G24541" s="13"/>
      <c r="H24541" s="13"/>
      <c r="I24541" s="13"/>
      <c r="J24541" s="13"/>
      <c r="K24541" s="13"/>
    </row>
    <row r="24542" spans="4:11">
      <c r="D24542" s="13"/>
      <c r="E24542" s="13"/>
      <c r="F24542" s="13"/>
      <c r="G24542" s="13"/>
      <c r="H24542" s="13"/>
      <c r="I24542" s="13"/>
      <c r="J24542" s="13"/>
      <c r="K24542" s="13"/>
    </row>
    <row r="24543" spans="4:11">
      <c r="D24543" s="13"/>
      <c r="E24543" s="13"/>
      <c r="F24543" s="13"/>
      <c r="G24543" s="13"/>
      <c r="H24543" s="13"/>
      <c r="I24543" s="13"/>
      <c r="J24543" s="13"/>
      <c r="K24543" s="13"/>
    </row>
    <row r="24544" spans="4:11">
      <c r="D24544" s="13"/>
      <c r="E24544" s="13"/>
      <c r="F24544" s="13"/>
      <c r="G24544" s="13"/>
      <c r="H24544" s="13"/>
      <c r="I24544" s="13"/>
      <c r="J24544" s="13"/>
      <c r="K24544" s="13"/>
    </row>
    <row r="24545" spans="4:11">
      <c r="D24545" s="13"/>
      <c r="E24545" s="13"/>
      <c r="F24545" s="13"/>
      <c r="G24545" s="13"/>
      <c r="H24545" s="13"/>
      <c r="I24545" s="13"/>
      <c r="J24545" s="13"/>
      <c r="K24545" s="13"/>
    </row>
    <row r="24546" spans="4:11">
      <c r="D24546" s="13"/>
      <c r="E24546" s="13"/>
      <c r="F24546" s="13"/>
      <c r="G24546" s="13"/>
      <c r="H24546" s="13"/>
      <c r="I24546" s="13"/>
      <c r="J24546" s="13"/>
      <c r="K24546" s="13"/>
    </row>
    <row r="24547" spans="4:11">
      <c r="D24547" s="13"/>
      <c r="E24547" s="13"/>
      <c r="F24547" s="13"/>
      <c r="G24547" s="13"/>
      <c r="H24547" s="13"/>
      <c r="I24547" s="13"/>
      <c r="J24547" s="13"/>
      <c r="K24547" s="13"/>
    </row>
    <row r="24548" spans="4:11">
      <c r="D24548" s="13"/>
      <c r="E24548" s="13"/>
      <c r="F24548" s="13"/>
      <c r="G24548" s="13"/>
      <c r="H24548" s="13"/>
      <c r="I24548" s="13"/>
      <c r="J24548" s="13"/>
      <c r="K24548" s="13"/>
    </row>
    <row r="24549" spans="4:11">
      <c r="D24549" s="13"/>
      <c r="E24549" s="13"/>
      <c r="F24549" s="13"/>
      <c r="G24549" s="13"/>
      <c r="H24549" s="13"/>
      <c r="I24549" s="13"/>
      <c r="J24549" s="13"/>
      <c r="K24549" s="13"/>
    </row>
    <row r="24550" spans="4:11">
      <c r="D24550" s="13"/>
      <c r="E24550" s="13"/>
      <c r="F24550" s="13"/>
      <c r="G24550" s="13"/>
      <c r="H24550" s="13"/>
      <c r="I24550" s="13"/>
      <c r="J24550" s="13"/>
      <c r="K24550" s="13"/>
    </row>
    <row r="24551" spans="4:11">
      <c r="D24551" s="13"/>
      <c r="E24551" s="13"/>
      <c r="F24551" s="13"/>
      <c r="G24551" s="13"/>
      <c r="H24551" s="13"/>
      <c r="I24551" s="13"/>
      <c r="J24551" s="13"/>
      <c r="K24551" s="13"/>
    </row>
    <row r="24552" spans="4:11">
      <c r="D24552" s="13"/>
      <c r="E24552" s="13"/>
      <c r="F24552" s="13"/>
      <c r="G24552" s="13"/>
      <c r="H24552" s="13"/>
      <c r="I24552" s="13"/>
      <c r="J24552" s="13"/>
      <c r="K24552" s="13"/>
    </row>
    <row r="24553" spans="4:11">
      <c r="D24553" s="13"/>
      <c r="E24553" s="13"/>
      <c r="F24553" s="13"/>
      <c r="G24553" s="13"/>
      <c r="H24553" s="13"/>
      <c r="I24553" s="13"/>
      <c r="J24553" s="13"/>
      <c r="K24553" s="13"/>
    </row>
    <row r="24554" spans="4:11">
      <c r="D24554" s="13"/>
      <c r="E24554" s="13"/>
      <c r="F24554" s="13"/>
      <c r="G24554" s="13"/>
      <c r="H24554" s="13"/>
      <c r="I24554" s="13"/>
      <c r="J24554" s="13"/>
      <c r="K24554" s="13"/>
    </row>
    <row r="24555" spans="4:11">
      <c r="D24555" s="13"/>
      <c r="E24555" s="13"/>
      <c r="F24555" s="13"/>
      <c r="G24555" s="13"/>
      <c r="H24555" s="13"/>
      <c r="I24555" s="13"/>
      <c r="J24555" s="13"/>
      <c r="K24555" s="13"/>
    </row>
    <row r="24556" spans="4:11">
      <c r="D24556" s="13"/>
      <c r="E24556" s="13"/>
      <c r="F24556" s="13"/>
      <c r="G24556" s="13"/>
      <c r="H24556" s="13"/>
      <c r="I24556" s="13"/>
      <c r="J24556" s="13"/>
      <c r="K24556" s="13"/>
    </row>
    <row r="24557" spans="4:11">
      <c r="D24557" s="13"/>
      <c r="E24557" s="13"/>
      <c r="F24557" s="13"/>
      <c r="G24557" s="13"/>
      <c r="H24557" s="13"/>
      <c r="I24557" s="13"/>
      <c r="J24557" s="13"/>
      <c r="K24557" s="13"/>
    </row>
    <row r="24558" spans="4:11">
      <c r="D24558" s="13"/>
      <c r="E24558" s="13"/>
      <c r="F24558" s="13"/>
      <c r="G24558" s="13"/>
      <c r="H24558" s="13"/>
      <c r="I24558" s="13"/>
      <c r="J24558" s="13"/>
      <c r="K24558" s="13"/>
    </row>
    <row r="24559" spans="4:11">
      <c r="D24559" s="13"/>
      <c r="E24559" s="13"/>
      <c r="F24559" s="13"/>
      <c r="G24559" s="13"/>
      <c r="H24559" s="13"/>
      <c r="I24559" s="13"/>
      <c r="J24559" s="13"/>
      <c r="K24559" s="13"/>
    </row>
    <row r="24560" spans="4:11">
      <c r="D24560" s="13"/>
      <c r="E24560" s="13"/>
      <c r="F24560" s="13"/>
      <c r="G24560" s="13"/>
      <c r="H24560" s="13"/>
      <c r="I24560" s="13"/>
      <c r="J24560" s="13"/>
      <c r="K24560" s="13"/>
    </row>
    <row r="24561" spans="4:11">
      <c r="D24561" s="13"/>
      <c r="E24561" s="13"/>
      <c r="F24561" s="13"/>
      <c r="G24561" s="13"/>
      <c r="H24561" s="13"/>
      <c r="I24561" s="13"/>
      <c r="J24561" s="13"/>
      <c r="K24561" s="13"/>
    </row>
    <row r="24562" spans="4:11">
      <c r="D24562" s="13"/>
      <c r="E24562" s="13"/>
      <c r="F24562" s="13"/>
      <c r="G24562" s="13"/>
      <c r="H24562" s="13"/>
      <c r="I24562" s="13"/>
      <c r="J24562" s="13"/>
      <c r="K24562" s="13"/>
    </row>
    <row r="24563" spans="4:11">
      <c r="D24563" s="13"/>
      <c r="E24563" s="13"/>
      <c r="F24563" s="13"/>
      <c r="G24563" s="13"/>
      <c r="H24563" s="13"/>
      <c r="I24563" s="13"/>
      <c r="J24563" s="13"/>
      <c r="K24563" s="13"/>
    </row>
    <row r="24564" spans="4:11">
      <c r="D24564" s="13"/>
      <c r="E24564" s="13"/>
      <c r="F24564" s="13"/>
      <c r="G24564" s="13"/>
      <c r="H24564" s="13"/>
      <c r="I24564" s="13"/>
      <c r="J24564" s="13"/>
      <c r="K24564" s="13"/>
    </row>
    <row r="24565" spans="4:11">
      <c r="D24565" s="13"/>
      <c r="E24565" s="13"/>
      <c r="F24565" s="13"/>
      <c r="G24565" s="13"/>
      <c r="H24565" s="13"/>
      <c r="I24565" s="13"/>
      <c r="J24565" s="13"/>
      <c r="K24565" s="13"/>
    </row>
    <row r="24566" spans="4:11">
      <c r="D24566" s="13"/>
      <c r="E24566" s="13"/>
      <c r="F24566" s="13"/>
      <c r="G24566" s="13"/>
      <c r="H24566" s="13"/>
      <c r="I24566" s="13"/>
      <c r="J24566" s="13"/>
      <c r="K24566" s="13"/>
    </row>
    <row r="24567" spans="4:11">
      <c r="D24567" s="13"/>
      <c r="E24567" s="13"/>
      <c r="F24567" s="13"/>
      <c r="G24567" s="13"/>
      <c r="H24567" s="13"/>
      <c r="I24567" s="13"/>
      <c r="J24567" s="13"/>
      <c r="K24567" s="13"/>
    </row>
    <row r="24568" spans="4:11">
      <c r="D24568" s="13"/>
      <c r="E24568" s="13"/>
      <c r="F24568" s="13"/>
      <c r="G24568" s="13"/>
      <c r="H24568" s="13"/>
      <c r="I24568" s="13"/>
      <c r="J24568" s="13"/>
      <c r="K24568" s="13"/>
    </row>
    <row r="24569" spans="4:11">
      <c r="D24569" s="13"/>
      <c r="E24569" s="13"/>
      <c r="F24569" s="13"/>
      <c r="G24569" s="13"/>
      <c r="H24569" s="13"/>
      <c r="I24569" s="13"/>
      <c r="J24569" s="13"/>
      <c r="K24569" s="13"/>
    </row>
    <row r="24570" spans="4:11">
      <c r="D24570" s="13"/>
      <c r="E24570" s="13"/>
      <c r="F24570" s="13"/>
      <c r="G24570" s="13"/>
      <c r="H24570" s="13"/>
      <c r="I24570" s="13"/>
      <c r="J24570" s="13"/>
      <c r="K24570" s="13"/>
    </row>
    <row r="24571" spans="4:11">
      <c r="D24571" s="13"/>
      <c r="E24571" s="13"/>
      <c r="F24571" s="13"/>
      <c r="G24571" s="13"/>
      <c r="H24571" s="13"/>
      <c r="I24571" s="13"/>
      <c r="J24571" s="13"/>
      <c r="K24571" s="13"/>
    </row>
    <row r="24572" spans="4:11">
      <c r="D24572" s="13"/>
      <c r="E24572" s="13"/>
      <c r="F24572" s="13"/>
      <c r="G24572" s="13"/>
      <c r="H24572" s="13"/>
      <c r="I24572" s="13"/>
      <c r="J24572" s="13"/>
      <c r="K24572" s="13"/>
    </row>
    <row r="24573" spans="4:11">
      <c r="D24573" s="13"/>
      <c r="E24573" s="13"/>
      <c r="F24573" s="13"/>
      <c r="G24573" s="13"/>
      <c r="H24573" s="13"/>
      <c r="I24573" s="13"/>
      <c r="J24573" s="13"/>
      <c r="K24573" s="13"/>
    </row>
    <row r="24574" spans="4:11">
      <c r="D24574" s="13"/>
      <c r="E24574" s="13"/>
      <c r="F24574" s="13"/>
      <c r="G24574" s="13"/>
      <c r="H24574" s="13"/>
      <c r="I24574" s="13"/>
      <c r="J24574" s="13"/>
      <c r="K24574" s="13"/>
    </row>
    <row r="24575" spans="4:11">
      <c r="D24575" s="13"/>
      <c r="E24575" s="13"/>
      <c r="F24575" s="13"/>
      <c r="G24575" s="13"/>
      <c r="H24575" s="13"/>
      <c r="I24575" s="13"/>
      <c r="J24575" s="13"/>
      <c r="K24575" s="13"/>
    </row>
    <row r="24576" spans="4:11">
      <c r="D24576" s="13"/>
      <c r="E24576" s="13"/>
      <c r="F24576" s="13"/>
      <c r="G24576" s="13"/>
      <c r="H24576" s="13"/>
      <c r="I24576" s="13"/>
      <c r="J24576" s="13"/>
      <c r="K24576" s="13"/>
    </row>
    <row r="24577" spans="4:11">
      <c r="D24577" s="13"/>
      <c r="E24577" s="13"/>
      <c r="F24577" s="13"/>
      <c r="G24577" s="13"/>
      <c r="H24577" s="13"/>
      <c r="I24577" s="13"/>
      <c r="J24577" s="13"/>
      <c r="K24577" s="13"/>
    </row>
    <row r="24578" spans="4:11">
      <c r="D24578" s="13"/>
      <c r="E24578" s="13"/>
      <c r="F24578" s="13"/>
      <c r="G24578" s="13"/>
      <c r="H24578" s="13"/>
      <c r="I24578" s="13"/>
      <c r="J24578" s="13"/>
      <c r="K24578" s="13"/>
    </row>
    <row r="24579" spans="4:11">
      <c r="D24579" s="13"/>
      <c r="E24579" s="13"/>
      <c r="F24579" s="13"/>
      <c r="G24579" s="13"/>
      <c r="H24579" s="13"/>
      <c r="I24579" s="13"/>
      <c r="J24579" s="13"/>
      <c r="K24579" s="13"/>
    </row>
    <row r="24580" spans="4:11">
      <c r="D24580" s="13"/>
      <c r="E24580" s="13"/>
      <c r="F24580" s="13"/>
      <c r="G24580" s="13"/>
      <c r="H24580" s="13"/>
      <c r="I24580" s="13"/>
      <c r="J24580" s="13"/>
      <c r="K24580" s="13"/>
    </row>
    <row r="24581" spans="4:11">
      <c r="D24581" s="13"/>
      <c r="E24581" s="13"/>
      <c r="F24581" s="13"/>
      <c r="G24581" s="13"/>
      <c r="H24581" s="13"/>
      <c r="I24581" s="13"/>
      <c r="J24581" s="13"/>
      <c r="K24581" s="13"/>
    </row>
    <row r="24582" spans="4:11">
      <c r="D24582" s="13"/>
      <c r="E24582" s="13"/>
      <c r="F24582" s="13"/>
      <c r="G24582" s="13"/>
      <c r="H24582" s="13"/>
      <c r="I24582" s="13"/>
      <c r="J24582" s="13"/>
      <c r="K24582" s="13"/>
    </row>
    <row r="24583" spans="4:11">
      <c r="D24583" s="13"/>
      <c r="E24583" s="13"/>
      <c r="F24583" s="13"/>
      <c r="G24583" s="13"/>
      <c r="H24583" s="13"/>
      <c r="I24583" s="13"/>
      <c r="J24583" s="13"/>
      <c r="K24583" s="13"/>
    </row>
    <row r="24584" spans="4:11">
      <c r="D24584" s="13"/>
      <c r="E24584" s="13"/>
      <c r="F24584" s="13"/>
      <c r="G24584" s="13"/>
      <c r="H24584" s="13"/>
      <c r="I24584" s="13"/>
      <c r="J24584" s="13"/>
      <c r="K24584" s="13"/>
    </row>
    <row r="24585" spans="4:11">
      <c r="D24585" s="13"/>
      <c r="E24585" s="13"/>
      <c r="F24585" s="13"/>
      <c r="G24585" s="13"/>
      <c r="H24585" s="13"/>
      <c r="I24585" s="13"/>
      <c r="J24585" s="13"/>
      <c r="K24585" s="13"/>
    </row>
    <row r="24586" spans="4:11">
      <c r="D24586" s="13"/>
      <c r="E24586" s="13"/>
      <c r="F24586" s="13"/>
      <c r="G24586" s="13"/>
      <c r="H24586" s="13"/>
      <c r="I24586" s="13"/>
      <c r="J24586" s="13"/>
      <c r="K24586" s="13"/>
    </row>
    <row r="24587" spans="4:11">
      <c r="D24587" s="13"/>
      <c r="E24587" s="13"/>
      <c r="F24587" s="13"/>
      <c r="G24587" s="13"/>
      <c r="H24587" s="13"/>
      <c r="I24587" s="13"/>
      <c r="J24587" s="13"/>
      <c r="K24587" s="13"/>
    </row>
    <row r="24588" spans="4:11">
      <c r="D24588" s="13"/>
      <c r="E24588" s="13"/>
      <c r="F24588" s="13"/>
      <c r="G24588" s="13"/>
      <c r="H24588" s="13"/>
      <c r="I24588" s="13"/>
      <c r="J24588" s="13"/>
      <c r="K24588" s="13"/>
    </row>
    <row r="24589" spans="4:11">
      <c r="D24589" s="13"/>
      <c r="E24589" s="13"/>
      <c r="F24589" s="13"/>
      <c r="G24589" s="13"/>
      <c r="H24589" s="13"/>
      <c r="I24589" s="13"/>
      <c r="J24589" s="13"/>
      <c r="K24589" s="13"/>
    </row>
    <row r="24590" spans="4:11">
      <c r="D24590" s="13"/>
      <c r="E24590" s="13"/>
      <c r="F24590" s="13"/>
      <c r="G24590" s="13"/>
      <c r="H24590" s="13"/>
      <c r="I24590" s="13"/>
      <c r="J24590" s="13"/>
      <c r="K24590" s="13"/>
    </row>
    <row r="24591" spans="4:11">
      <c r="D24591" s="13"/>
      <c r="E24591" s="13"/>
      <c r="F24591" s="13"/>
      <c r="G24591" s="13"/>
      <c r="H24591" s="13"/>
      <c r="I24591" s="13"/>
      <c r="J24591" s="13"/>
      <c r="K24591" s="13"/>
    </row>
    <row r="24592" spans="4:11">
      <c r="D24592" s="13"/>
      <c r="E24592" s="13"/>
      <c r="F24592" s="13"/>
      <c r="G24592" s="13"/>
      <c r="H24592" s="13"/>
      <c r="I24592" s="13"/>
      <c r="J24592" s="13"/>
      <c r="K24592" s="13"/>
    </row>
    <row r="24593" spans="4:11">
      <c r="D24593" s="13"/>
      <c r="E24593" s="13"/>
      <c r="F24593" s="13"/>
      <c r="G24593" s="13"/>
      <c r="H24593" s="13"/>
      <c r="I24593" s="13"/>
      <c r="J24593" s="13"/>
      <c r="K24593" s="13"/>
    </row>
    <row r="24594" spans="4:11">
      <c r="D24594" s="13"/>
      <c r="E24594" s="13"/>
      <c r="F24594" s="13"/>
      <c r="G24594" s="13"/>
      <c r="H24594" s="13"/>
      <c r="I24594" s="13"/>
      <c r="J24594" s="13"/>
      <c r="K24594" s="13"/>
    </row>
    <row r="24595" spans="4:11">
      <c r="D24595" s="13"/>
      <c r="E24595" s="13"/>
      <c r="F24595" s="13"/>
      <c r="G24595" s="13"/>
      <c r="H24595" s="13"/>
      <c r="I24595" s="13"/>
      <c r="J24595" s="13"/>
      <c r="K24595" s="13"/>
    </row>
    <row r="24596" spans="4:11">
      <c r="D24596" s="13"/>
      <c r="E24596" s="13"/>
      <c r="F24596" s="13"/>
      <c r="G24596" s="13"/>
      <c r="H24596" s="13"/>
      <c r="I24596" s="13"/>
      <c r="J24596" s="13"/>
      <c r="K24596" s="13"/>
    </row>
    <row r="24597" spans="4:11">
      <c r="D24597" s="13"/>
      <c r="E24597" s="13"/>
      <c r="F24597" s="13"/>
      <c r="G24597" s="13"/>
      <c r="H24597" s="13"/>
      <c r="I24597" s="13"/>
      <c r="J24597" s="13"/>
      <c r="K24597" s="13"/>
    </row>
    <row r="24598" spans="4:11">
      <c r="D24598" s="13"/>
      <c r="E24598" s="13"/>
      <c r="F24598" s="13"/>
      <c r="G24598" s="13"/>
      <c r="H24598" s="13"/>
      <c r="I24598" s="13"/>
      <c r="J24598" s="13"/>
      <c r="K24598" s="13"/>
    </row>
    <row r="24599" spans="4:11">
      <c r="D24599" s="13"/>
      <c r="E24599" s="13"/>
      <c r="F24599" s="13"/>
      <c r="G24599" s="13"/>
      <c r="H24599" s="13"/>
      <c r="I24599" s="13"/>
      <c r="J24599" s="13"/>
      <c r="K24599" s="13"/>
    </row>
    <row r="24600" spans="4:11">
      <c r="D24600" s="13"/>
      <c r="E24600" s="13"/>
      <c r="F24600" s="13"/>
      <c r="G24600" s="13"/>
      <c r="H24600" s="13"/>
      <c r="I24600" s="13"/>
      <c r="J24600" s="13"/>
      <c r="K24600" s="13"/>
    </row>
    <row r="24601" spans="4:11">
      <c r="D24601" s="13"/>
      <c r="E24601" s="13"/>
      <c r="F24601" s="13"/>
      <c r="G24601" s="13"/>
      <c r="H24601" s="13"/>
      <c r="I24601" s="13"/>
      <c r="J24601" s="13"/>
      <c r="K24601" s="13"/>
    </row>
    <row r="24602" spans="4:11">
      <c r="D24602" s="13"/>
      <c r="E24602" s="13"/>
      <c r="F24602" s="13"/>
      <c r="G24602" s="13"/>
      <c r="H24602" s="13"/>
      <c r="I24602" s="13"/>
      <c r="J24602" s="13"/>
      <c r="K24602" s="13"/>
    </row>
    <row r="24603" spans="4:11">
      <c r="D24603" s="13"/>
      <c r="E24603" s="13"/>
      <c r="F24603" s="13"/>
      <c r="G24603" s="13"/>
      <c r="H24603" s="13"/>
      <c r="I24603" s="13"/>
      <c r="J24603" s="13"/>
      <c r="K24603" s="13"/>
    </row>
    <row r="24604" spans="4:11">
      <c r="D24604" s="13"/>
      <c r="E24604" s="13"/>
      <c r="F24604" s="13"/>
      <c r="G24604" s="13"/>
      <c r="H24604" s="13"/>
      <c r="I24604" s="13"/>
      <c r="J24604" s="13"/>
      <c r="K24604" s="13"/>
    </row>
    <row r="24605" spans="4:11">
      <c r="D24605" s="13"/>
      <c r="E24605" s="13"/>
      <c r="F24605" s="13"/>
      <c r="G24605" s="13"/>
      <c r="H24605" s="13"/>
      <c r="I24605" s="13"/>
      <c r="J24605" s="13"/>
      <c r="K24605" s="13"/>
    </row>
    <row r="24606" spans="4:11">
      <c r="D24606" s="13"/>
      <c r="E24606" s="13"/>
      <c r="F24606" s="13"/>
      <c r="G24606" s="13"/>
      <c r="H24606" s="13"/>
      <c r="I24606" s="13"/>
      <c r="J24606" s="13"/>
      <c r="K24606" s="13"/>
    </row>
    <row r="24607" spans="4:11">
      <c r="D24607" s="13"/>
      <c r="E24607" s="13"/>
      <c r="F24607" s="13"/>
      <c r="G24607" s="13"/>
      <c r="H24607" s="13"/>
      <c r="I24607" s="13"/>
      <c r="J24607" s="13"/>
      <c r="K24607" s="13"/>
    </row>
    <row r="24608" spans="4:11">
      <c r="D24608" s="13"/>
      <c r="E24608" s="13"/>
      <c r="F24608" s="13"/>
      <c r="G24608" s="13"/>
      <c r="H24608" s="13"/>
      <c r="I24608" s="13"/>
      <c r="J24608" s="13"/>
      <c r="K24608" s="13"/>
    </row>
    <row r="24609" spans="4:11">
      <c r="D24609" s="13"/>
      <c r="E24609" s="13"/>
      <c r="F24609" s="13"/>
      <c r="G24609" s="13"/>
      <c r="H24609" s="13"/>
      <c r="I24609" s="13"/>
      <c r="J24609" s="13"/>
      <c r="K24609" s="13"/>
    </row>
    <row r="24610" spans="4:11">
      <c r="D24610" s="13"/>
      <c r="E24610" s="13"/>
      <c r="F24610" s="13"/>
      <c r="G24610" s="13"/>
      <c r="H24610" s="13"/>
      <c r="I24610" s="13"/>
      <c r="J24610" s="13"/>
      <c r="K24610" s="13"/>
    </row>
    <row r="24611" spans="4:11">
      <c r="D24611" s="13"/>
      <c r="E24611" s="13"/>
      <c r="F24611" s="13"/>
      <c r="G24611" s="13"/>
      <c r="H24611" s="13"/>
      <c r="I24611" s="13"/>
      <c r="J24611" s="13"/>
      <c r="K24611" s="13"/>
    </row>
    <row r="24612" spans="4:11">
      <c r="D24612" s="13"/>
      <c r="E24612" s="13"/>
      <c r="F24612" s="13"/>
      <c r="G24612" s="13"/>
      <c r="H24612" s="13"/>
      <c r="I24612" s="13"/>
      <c r="J24612" s="13"/>
      <c r="K24612" s="13"/>
    </row>
    <row r="24613" spans="4:11">
      <c r="D24613" s="13"/>
      <c r="E24613" s="13"/>
      <c r="F24613" s="13"/>
      <c r="G24613" s="13"/>
      <c r="H24613" s="13"/>
      <c r="I24613" s="13"/>
      <c r="J24613" s="13"/>
      <c r="K24613" s="13"/>
    </row>
    <row r="24614" spans="4:11">
      <c r="D24614" s="13"/>
      <c r="E24614" s="13"/>
      <c r="F24614" s="13"/>
      <c r="G24614" s="13"/>
      <c r="H24614" s="13"/>
      <c r="I24614" s="13"/>
      <c r="J24614" s="13"/>
      <c r="K24614" s="13"/>
    </row>
    <row r="24615" spans="4:11">
      <c r="D24615" s="13"/>
      <c r="E24615" s="13"/>
      <c r="F24615" s="13"/>
      <c r="G24615" s="13"/>
      <c r="H24615" s="13"/>
      <c r="I24615" s="13"/>
      <c r="J24615" s="13"/>
      <c r="K24615" s="13"/>
    </row>
    <row r="24616" spans="4:11">
      <c r="D24616" s="13"/>
      <c r="E24616" s="13"/>
      <c r="F24616" s="13"/>
      <c r="G24616" s="13"/>
      <c r="H24616" s="13"/>
      <c r="I24616" s="13"/>
      <c r="J24616" s="13"/>
      <c r="K24616" s="13"/>
    </row>
    <row r="24617" spans="4:11">
      <c r="D24617" s="13"/>
      <c r="E24617" s="13"/>
      <c r="F24617" s="13"/>
      <c r="G24617" s="13"/>
      <c r="H24617" s="13"/>
      <c r="I24617" s="13"/>
      <c r="J24617" s="13"/>
      <c r="K24617" s="13"/>
    </row>
    <row r="24618" spans="4:11">
      <c r="D24618" s="13"/>
      <c r="E24618" s="13"/>
      <c r="F24618" s="13"/>
      <c r="G24618" s="13"/>
      <c r="H24618" s="13"/>
      <c r="I24618" s="13"/>
      <c r="J24618" s="13"/>
      <c r="K24618" s="13"/>
    </row>
    <row r="24619" spans="4:11">
      <c r="D24619" s="13"/>
      <c r="E24619" s="13"/>
      <c r="F24619" s="13"/>
      <c r="G24619" s="13"/>
      <c r="H24619" s="13"/>
      <c r="I24619" s="13"/>
      <c r="J24619" s="13"/>
      <c r="K24619" s="13"/>
    </row>
    <row r="24620" spans="4:11">
      <c r="D24620" s="13"/>
      <c r="E24620" s="13"/>
      <c r="F24620" s="13"/>
      <c r="G24620" s="13"/>
      <c r="H24620" s="13"/>
      <c r="I24620" s="13"/>
      <c r="J24620" s="13"/>
      <c r="K24620" s="13"/>
    </row>
    <row r="24621" spans="4:11">
      <c r="D24621" s="13"/>
      <c r="E24621" s="13"/>
      <c r="F24621" s="13"/>
      <c r="G24621" s="13"/>
      <c r="H24621" s="13"/>
      <c r="I24621" s="13"/>
      <c r="J24621" s="13"/>
      <c r="K24621" s="13"/>
    </row>
    <row r="24622" spans="4:11">
      <c r="D24622" s="13"/>
      <c r="E24622" s="13"/>
      <c r="F24622" s="13"/>
      <c r="G24622" s="13"/>
      <c r="H24622" s="13"/>
      <c r="I24622" s="13"/>
      <c r="J24622" s="13"/>
      <c r="K24622" s="13"/>
    </row>
    <row r="24623" spans="4:11">
      <c r="D24623" s="13"/>
      <c r="E24623" s="13"/>
      <c r="F24623" s="13"/>
      <c r="G24623" s="13"/>
      <c r="H24623" s="13"/>
      <c r="I24623" s="13"/>
      <c r="J24623" s="13"/>
      <c r="K24623" s="13"/>
    </row>
    <row r="24624" spans="4:11">
      <c r="D24624" s="13"/>
      <c r="E24624" s="13"/>
      <c r="F24624" s="13"/>
      <c r="G24624" s="13"/>
      <c r="H24624" s="13"/>
      <c r="I24624" s="13"/>
      <c r="J24624" s="13"/>
      <c r="K24624" s="13"/>
    </row>
    <row r="24625" spans="4:11">
      <c r="D24625" s="13"/>
      <c r="E24625" s="13"/>
      <c r="F24625" s="13"/>
      <c r="G24625" s="13"/>
      <c r="H24625" s="13"/>
      <c r="I24625" s="13"/>
      <c r="J24625" s="13"/>
      <c r="K24625" s="13"/>
    </row>
    <row r="24626" spans="4:11">
      <c r="D24626" s="13"/>
      <c r="E24626" s="13"/>
      <c r="F24626" s="13"/>
      <c r="G24626" s="13"/>
      <c r="H24626" s="13"/>
      <c r="I24626" s="13"/>
      <c r="J24626" s="13"/>
      <c r="K24626" s="13"/>
    </row>
    <row r="24627" spans="4:11">
      <c r="D24627" s="13"/>
      <c r="E24627" s="13"/>
      <c r="F24627" s="13"/>
      <c r="G24627" s="13"/>
      <c r="H24627" s="13"/>
      <c r="I24627" s="13"/>
      <c r="J24627" s="13"/>
      <c r="K24627" s="13"/>
    </row>
    <row r="24628" spans="4:11">
      <c r="D24628" s="13"/>
      <c r="E24628" s="13"/>
      <c r="F24628" s="13"/>
      <c r="G24628" s="13"/>
      <c r="H24628" s="13"/>
      <c r="I24628" s="13"/>
      <c r="J24628" s="13"/>
      <c r="K24628" s="13"/>
    </row>
    <row r="24629" spans="4:11">
      <c r="D24629" s="13"/>
      <c r="E24629" s="13"/>
      <c r="F24629" s="13"/>
      <c r="G24629" s="13"/>
      <c r="H24629" s="13"/>
      <c r="I24629" s="13"/>
      <c r="J24629" s="13"/>
      <c r="K24629" s="13"/>
    </row>
    <row r="24630" spans="4:11">
      <c r="D24630" s="13"/>
      <c r="E24630" s="13"/>
      <c r="F24630" s="13"/>
      <c r="G24630" s="13"/>
      <c r="H24630" s="13"/>
      <c r="I24630" s="13"/>
      <c r="J24630" s="13"/>
      <c r="K24630" s="13"/>
    </row>
    <row r="24631" spans="4:11">
      <c r="D24631" s="13"/>
      <c r="E24631" s="13"/>
      <c r="F24631" s="13"/>
      <c r="G24631" s="13"/>
      <c r="H24631" s="13"/>
      <c r="I24631" s="13"/>
      <c r="J24631" s="13"/>
      <c r="K24631" s="13"/>
    </row>
    <row r="24632" spans="4:11">
      <c r="D24632" s="13"/>
      <c r="E24632" s="13"/>
      <c r="F24632" s="13"/>
      <c r="G24632" s="13"/>
      <c r="H24632" s="13"/>
      <c r="I24632" s="13"/>
      <c r="J24632" s="13"/>
      <c r="K24632" s="13"/>
    </row>
    <row r="24633" spans="4:11">
      <c r="D24633" s="13"/>
      <c r="E24633" s="13"/>
      <c r="F24633" s="13"/>
      <c r="G24633" s="13"/>
      <c r="H24633" s="13"/>
      <c r="I24633" s="13"/>
      <c r="J24633" s="13"/>
      <c r="K24633" s="13"/>
    </row>
    <row r="24634" spans="4:11">
      <c r="D24634" s="13"/>
      <c r="E24634" s="13"/>
      <c r="F24634" s="13"/>
      <c r="G24634" s="13"/>
      <c r="H24634" s="13"/>
      <c r="I24634" s="13"/>
      <c r="J24634" s="13"/>
      <c r="K24634" s="13"/>
    </row>
    <row r="24635" spans="4:11">
      <c r="D24635" s="13"/>
      <c r="E24635" s="13"/>
      <c r="F24635" s="13"/>
      <c r="G24635" s="13"/>
      <c r="H24635" s="13"/>
      <c r="I24635" s="13"/>
      <c r="J24635" s="13"/>
      <c r="K24635" s="13"/>
    </row>
    <row r="24636" spans="4:11">
      <c r="D24636" s="13"/>
      <c r="E24636" s="13"/>
      <c r="F24636" s="13"/>
      <c r="G24636" s="13"/>
      <c r="H24636" s="13"/>
      <c r="I24636" s="13"/>
      <c r="J24636" s="13"/>
      <c r="K24636" s="13"/>
    </row>
    <row r="24637" spans="4:11">
      <c r="D24637" s="13"/>
      <c r="E24637" s="13"/>
      <c r="F24637" s="13"/>
      <c r="G24637" s="13"/>
      <c r="H24637" s="13"/>
      <c r="I24637" s="13"/>
      <c r="J24637" s="13"/>
      <c r="K24637" s="13"/>
    </row>
    <row r="24638" spans="4:11">
      <c r="D24638" s="13"/>
      <c r="E24638" s="13"/>
      <c r="F24638" s="13"/>
      <c r="G24638" s="13"/>
      <c r="H24638" s="13"/>
      <c r="I24638" s="13"/>
      <c r="J24638" s="13"/>
      <c r="K24638" s="13"/>
    </row>
    <row r="24639" spans="4:11">
      <c r="D24639" s="13"/>
      <c r="E24639" s="13"/>
      <c r="F24639" s="13"/>
      <c r="G24639" s="13"/>
      <c r="H24639" s="13"/>
      <c r="I24639" s="13"/>
      <c r="J24639" s="13"/>
      <c r="K24639" s="13"/>
    </row>
    <row r="24640" spans="4:11">
      <c r="D24640" s="13"/>
      <c r="E24640" s="13"/>
      <c r="F24640" s="13"/>
      <c r="G24640" s="13"/>
      <c r="H24640" s="13"/>
      <c r="I24640" s="13"/>
      <c r="J24640" s="13"/>
      <c r="K24640" s="13"/>
    </row>
    <row r="24641" spans="4:11">
      <c r="D24641" s="13"/>
      <c r="E24641" s="13"/>
      <c r="F24641" s="13"/>
      <c r="G24641" s="13"/>
      <c r="H24641" s="13"/>
      <c r="I24641" s="13"/>
      <c r="J24641" s="13"/>
      <c r="K24641" s="13"/>
    </row>
    <row r="24642" spans="4:11">
      <c r="D24642" s="13"/>
      <c r="E24642" s="13"/>
      <c r="F24642" s="13"/>
      <c r="G24642" s="13"/>
      <c r="H24642" s="13"/>
      <c r="I24642" s="13"/>
      <c r="J24642" s="13"/>
      <c r="K24642" s="13"/>
    </row>
    <row r="24643" spans="4:11">
      <c r="D24643" s="13"/>
      <c r="E24643" s="13"/>
      <c r="F24643" s="13"/>
      <c r="G24643" s="13"/>
      <c r="H24643" s="13"/>
      <c r="I24643" s="13"/>
      <c r="J24643" s="13"/>
      <c r="K24643" s="13"/>
    </row>
    <row r="24644" spans="4:11">
      <c r="D24644" s="13"/>
      <c r="E24644" s="13"/>
      <c r="F24644" s="13"/>
      <c r="G24644" s="13"/>
      <c r="H24644" s="13"/>
      <c r="I24644" s="13"/>
      <c r="J24644" s="13"/>
      <c r="K24644" s="13"/>
    </row>
    <row r="24645" spans="4:11">
      <c r="D24645" s="13"/>
      <c r="E24645" s="13"/>
      <c r="F24645" s="13"/>
      <c r="G24645" s="13"/>
      <c r="H24645" s="13"/>
      <c r="I24645" s="13"/>
      <c r="J24645" s="13"/>
      <c r="K24645" s="13"/>
    </row>
    <row r="24646" spans="4:11">
      <c r="D24646" s="13"/>
      <c r="E24646" s="13"/>
      <c r="F24646" s="13"/>
      <c r="G24646" s="13"/>
      <c r="H24646" s="13"/>
      <c r="I24646" s="13"/>
      <c r="J24646" s="13"/>
      <c r="K24646" s="13"/>
    </row>
    <row r="24647" spans="4:11">
      <c r="D24647" s="13"/>
      <c r="E24647" s="13"/>
      <c r="F24647" s="13"/>
      <c r="G24647" s="13"/>
      <c r="H24647" s="13"/>
      <c r="I24647" s="13"/>
      <c r="J24647" s="13"/>
      <c r="K24647" s="13"/>
    </row>
    <row r="24648" spans="4:11">
      <c r="D24648" s="13"/>
      <c r="E24648" s="13"/>
      <c r="F24648" s="13"/>
      <c r="G24648" s="13"/>
      <c r="H24648" s="13"/>
      <c r="I24648" s="13"/>
      <c r="J24648" s="13"/>
      <c r="K24648" s="13"/>
    </row>
    <row r="24649" spans="4:11">
      <c r="D24649" s="13"/>
      <c r="E24649" s="13"/>
      <c r="F24649" s="13"/>
      <c r="G24649" s="13"/>
      <c r="H24649" s="13"/>
      <c r="I24649" s="13"/>
      <c r="J24649" s="13"/>
      <c r="K24649" s="13"/>
    </row>
    <row r="24650" spans="4:11">
      <c r="D24650" s="13"/>
      <c r="E24650" s="13"/>
      <c r="F24650" s="13"/>
      <c r="G24650" s="13"/>
      <c r="H24650" s="13"/>
      <c r="I24650" s="13"/>
      <c r="J24650" s="13"/>
      <c r="K24650" s="13"/>
    </row>
    <row r="24651" spans="4:11">
      <c r="D24651" s="13"/>
      <c r="E24651" s="13"/>
      <c r="F24651" s="13"/>
      <c r="G24651" s="13"/>
      <c r="H24651" s="13"/>
      <c r="I24651" s="13"/>
      <c r="J24651" s="13"/>
      <c r="K24651" s="13"/>
    </row>
    <row r="24652" spans="4:11">
      <c r="D24652" s="13"/>
      <c r="E24652" s="13"/>
      <c r="F24652" s="13"/>
      <c r="G24652" s="13"/>
      <c r="H24652" s="13"/>
      <c r="I24652" s="13"/>
      <c r="J24652" s="13"/>
      <c r="K24652" s="13"/>
    </row>
    <row r="24653" spans="4:11">
      <c r="D24653" s="13"/>
      <c r="E24653" s="13"/>
      <c r="F24653" s="13"/>
      <c r="G24653" s="13"/>
      <c r="H24653" s="13"/>
      <c r="I24653" s="13"/>
      <c r="J24653" s="13"/>
      <c r="K24653" s="13"/>
    </row>
    <row r="24654" spans="4:11">
      <c r="D24654" s="13"/>
      <c r="E24654" s="13"/>
      <c r="F24654" s="13"/>
      <c r="G24654" s="13"/>
      <c r="H24654" s="13"/>
      <c r="I24654" s="13"/>
      <c r="J24654" s="13"/>
      <c r="K24654" s="13"/>
    </row>
    <row r="24655" spans="4:11">
      <c r="D24655" s="13"/>
      <c r="E24655" s="13"/>
      <c r="F24655" s="13"/>
      <c r="G24655" s="13"/>
      <c r="H24655" s="13"/>
      <c r="I24655" s="13"/>
      <c r="J24655" s="13"/>
      <c r="K24655" s="13"/>
    </row>
    <row r="24656" spans="4:11">
      <c r="D24656" s="13"/>
      <c r="E24656" s="13"/>
      <c r="F24656" s="13"/>
      <c r="G24656" s="13"/>
      <c r="H24656" s="13"/>
      <c r="I24656" s="13"/>
      <c r="J24656" s="13"/>
      <c r="K24656" s="13"/>
    </row>
    <row r="24657" spans="4:11">
      <c r="D24657" s="13"/>
      <c r="E24657" s="13"/>
      <c r="F24657" s="13"/>
      <c r="G24657" s="13"/>
      <c r="H24657" s="13"/>
      <c r="I24657" s="13"/>
      <c r="J24657" s="13"/>
      <c r="K24657" s="13"/>
    </row>
    <row r="24658" spans="4:11">
      <c r="D24658" s="13"/>
      <c r="E24658" s="13"/>
      <c r="F24658" s="13"/>
      <c r="G24658" s="13"/>
      <c r="H24658" s="13"/>
      <c r="I24658" s="13"/>
      <c r="J24658" s="13"/>
      <c r="K24658" s="13"/>
    </row>
    <row r="24659" spans="4:11">
      <c r="D24659" s="13"/>
      <c r="E24659" s="13"/>
      <c r="F24659" s="13"/>
      <c r="G24659" s="13"/>
      <c r="H24659" s="13"/>
      <c r="I24659" s="13"/>
      <c r="J24659" s="13"/>
      <c r="K24659" s="13"/>
    </row>
    <row r="24660" spans="4:11">
      <c r="D24660" s="13"/>
      <c r="E24660" s="13"/>
      <c r="F24660" s="13"/>
      <c r="G24660" s="13"/>
      <c r="H24660" s="13"/>
      <c r="I24660" s="13"/>
      <c r="J24660" s="13"/>
      <c r="K24660" s="13"/>
    </row>
    <row r="24661" spans="4:11">
      <c r="D24661" s="13"/>
      <c r="E24661" s="13"/>
      <c r="F24661" s="13"/>
      <c r="G24661" s="13"/>
      <c r="H24661" s="13"/>
      <c r="I24661" s="13"/>
      <c r="J24661" s="13"/>
      <c r="K24661" s="13"/>
    </row>
    <row r="24662" spans="4:11">
      <c r="D24662" s="13"/>
      <c r="E24662" s="13"/>
      <c r="F24662" s="13"/>
      <c r="G24662" s="13"/>
      <c r="H24662" s="13"/>
      <c r="I24662" s="13"/>
      <c r="J24662" s="13"/>
      <c r="K24662" s="13"/>
    </row>
    <row r="24663" spans="4:11">
      <c r="D24663" s="13"/>
      <c r="E24663" s="13"/>
      <c r="F24663" s="13"/>
      <c r="G24663" s="13"/>
      <c r="H24663" s="13"/>
      <c r="I24663" s="13"/>
      <c r="J24663" s="13"/>
      <c r="K24663" s="13"/>
    </row>
    <row r="24664" spans="4:11">
      <c r="D24664" s="13"/>
      <c r="E24664" s="13"/>
      <c r="F24664" s="13"/>
      <c r="G24664" s="13"/>
      <c r="H24664" s="13"/>
      <c r="I24664" s="13"/>
      <c r="J24664" s="13"/>
      <c r="K24664" s="13"/>
    </row>
    <row r="24665" spans="4:11">
      <c r="D24665" s="13"/>
      <c r="E24665" s="13"/>
      <c r="F24665" s="13"/>
      <c r="G24665" s="13"/>
      <c r="H24665" s="13"/>
      <c r="I24665" s="13"/>
      <c r="J24665" s="13"/>
      <c r="K24665" s="13"/>
    </row>
    <row r="24666" spans="4:11">
      <c r="D24666" s="13"/>
      <c r="E24666" s="13"/>
      <c r="F24666" s="13"/>
      <c r="G24666" s="13"/>
      <c r="H24666" s="13"/>
      <c r="I24666" s="13"/>
      <c r="J24666" s="13"/>
      <c r="K24666" s="13"/>
    </row>
    <row r="24667" spans="4:11">
      <c r="D24667" s="13"/>
      <c r="E24667" s="13"/>
      <c r="F24667" s="13"/>
      <c r="G24667" s="13"/>
      <c r="H24667" s="13"/>
      <c r="I24667" s="13"/>
      <c r="J24667" s="13"/>
      <c r="K24667" s="13"/>
    </row>
    <row r="24668" spans="4:11">
      <c r="D24668" s="13"/>
      <c r="E24668" s="13"/>
      <c r="F24668" s="13"/>
      <c r="G24668" s="13"/>
      <c r="H24668" s="13"/>
      <c r="I24668" s="13"/>
      <c r="J24668" s="13"/>
      <c r="K24668" s="13"/>
    </row>
    <row r="24669" spans="4:11">
      <c r="D24669" s="13"/>
      <c r="E24669" s="13"/>
      <c r="F24669" s="13"/>
      <c r="G24669" s="13"/>
      <c r="H24669" s="13"/>
      <c r="I24669" s="13"/>
      <c r="J24669" s="13"/>
      <c r="K24669" s="13"/>
    </row>
    <row r="24670" spans="4:11">
      <c r="D24670" s="13"/>
      <c r="E24670" s="13"/>
      <c r="F24670" s="13"/>
      <c r="G24670" s="13"/>
      <c r="H24670" s="13"/>
      <c r="I24670" s="13"/>
      <c r="J24670" s="13"/>
      <c r="K24670" s="13"/>
    </row>
    <row r="24671" spans="4:11">
      <c r="D24671" s="13"/>
      <c r="E24671" s="13"/>
      <c r="F24671" s="13"/>
      <c r="G24671" s="13"/>
      <c r="H24671" s="13"/>
      <c r="I24671" s="13"/>
      <c r="J24671" s="13"/>
      <c r="K24671" s="13"/>
    </row>
    <row r="24672" spans="4:11">
      <c r="D24672" s="13"/>
      <c r="E24672" s="13"/>
      <c r="F24672" s="13"/>
      <c r="G24672" s="13"/>
      <c r="H24672" s="13"/>
      <c r="I24672" s="13"/>
      <c r="J24672" s="13"/>
      <c r="K24672" s="13"/>
    </row>
    <row r="24673" spans="4:11">
      <c r="D24673" s="13"/>
      <c r="E24673" s="13"/>
      <c r="F24673" s="13"/>
      <c r="G24673" s="13"/>
      <c r="H24673" s="13"/>
      <c r="I24673" s="13"/>
      <c r="J24673" s="13"/>
      <c r="K24673" s="13"/>
    </row>
    <row r="24674" spans="4:11">
      <c r="D24674" s="13"/>
      <c r="E24674" s="13"/>
      <c r="F24674" s="13"/>
      <c r="G24674" s="13"/>
      <c r="H24674" s="13"/>
      <c r="I24674" s="13"/>
      <c r="J24674" s="13"/>
      <c r="K24674" s="13"/>
    </row>
    <row r="24675" spans="4:11">
      <c r="D24675" s="13"/>
      <c r="E24675" s="13"/>
      <c r="F24675" s="13"/>
      <c r="G24675" s="13"/>
      <c r="H24675" s="13"/>
      <c r="I24675" s="13"/>
      <c r="J24675" s="13"/>
      <c r="K24675" s="13"/>
    </row>
    <row r="24676" spans="4:11">
      <c r="D24676" s="13"/>
      <c r="E24676" s="13"/>
      <c r="F24676" s="13"/>
      <c r="G24676" s="13"/>
      <c r="H24676" s="13"/>
      <c r="I24676" s="13"/>
      <c r="J24676" s="13"/>
      <c r="K24676" s="13"/>
    </row>
    <row r="24677" spans="4:11">
      <c r="D24677" s="13"/>
      <c r="E24677" s="13"/>
      <c r="F24677" s="13"/>
      <c r="G24677" s="13"/>
      <c r="H24677" s="13"/>
      <c r="I24677" s="13"/>
      <c r="J24677" s="13"/>
      <c r="K24677" s="13"/>
    </row>
    <row r="24678" spans="4:11">
      <c r="D24678" s="13"/>
      <c r="E24678" s="13"/>
      <c r="F24678" s="13"/>
      <c r="G24678" s="13"/>
      <c r="H24678" s="13"/>
      <c r="I24678" s="13"/>
      <c r="J24678" s="13"/>
      <c r="K24678" s="13"/>
    </row>
    <row r="24679" spans="4:11">
      <c r="D24679" s="13"/>
      <c r="E24679" s="13"/>
      <c r="F24679" s="13"/>
      <c r="G24679" s="13"/>
      <c r="H24679" s="13"/>
      <c r="I24679" s="13"/>
      <c r="J24679" s="13"/>
      <c r="K24679" s="13"/>
    </row>
    <row r="24680" spans="4:11">
      <c r="D24680" s="13"/>
      <c r="E24680" s="13"/>
      <c r="F24680" s="13"/>
      <c r="G24680" s="13"/>
      <c r="H24680" s="13"/>
      <c r="I24680" s="13"/>
      <c r="J24680" s="13"/>
      <c r="K24680" s="13"/>
    </row>
    <row r="24681" spans="4:11">
      <c r="D24681" s="13"/>
      <c r="E24681" s="13"/>
      <c r="F24681" s="13"/>
      <c r="G24681" s="13"/>
      <c r="H24681" s="13"/>
      <c r="I24681" s="13"/>
      <c r="J24681" s="13"/>
      <c r="K24681" s="13"/>
    </row>
    <row r="24682" spans="4:11">
      <c r="D24682" s="13"/>
      <c r="E24682" s="13"/>
      <c r="F24682" s="13"/>
      <c r="G24682" s="13"/>
      <c r="H24682" s="13"/>
      <c r="I24682" s="13"/>
      <c r="J24682" s="13"/>
      <c r="K24682" s="13"/>
    </row>
    <row r="24683" spans="4:11">
      <c r="D24683" s="13"/>
      <c r="E24683" s="13"/>
      <c r="F24683" s="13"/>
      <c r="G24683" s="13"/>
      <c r="H24683" s="13"/>
      <c r="I24683" s="13"/>
      <c r="J24683" s="13"/>
      <c r="K24683" s="13"/>
    </row>
    <row r="24684" spans="4:11">
      <c r="D24684" s="13"/>
      <c r="E24684" s="13"/>
      <c r="F24684" s="13"/>
      <c r="G24684" s="13"/>
      <c r="H24684" s="13"/>
      <c r="I24684" s="13"/>
      <c r="J24684" s="13"/>
      <c r="K24684" s="13"/>
    </row>
    <row r="24685" spans="4:11">
      <c r="D24685" s="13"/>
      <c r="E24685" s="13"/>
      <c r="F24685" s="13"/>
      <c r="G24685" s="13"/>
      <c r="H24685" s="13"/>
      <c r="I24685" s="13"/>
      <c r="J24685" s="13"/>
      <c r="K24685" s="13"/>
    </row>
    <row r="24686" spans="4:11">
      <c r="D24686" s="13"/>
      <c r="E24686" s="13"/>
      <c r="F24686" s="13"/>
      <c r="G24686" s="13"/>
      <c r="H24686" s="13"/>
      <c r="I24686" s="13"/>
      <c r="J24686" s="13"/>
      <c r="K24686" s="13"/>
    </row>
    <row r="24687" spans="4:11">
      <c r="D24687" s="13"/>
      <c r="E24687" s="13"/>
      <c r="F24687" s="13"/>
      <c r="G24687" s="13"/>
      <c r="H24687" s="13"/>
      <c r="I24687" s="13"/>
      <c r="J24687" s="13"/>
      <c r="K24687" s="13"/>
    </row>
    <row r="24688" spans="4:11">
      <c r="D24688" s="13"/>
      <c r="E24688" s="13"/>
      <c r="F24688" s="13"/>
      <c r="G24688" s="13"/>
      <c r="H24688" s="13"/>
      <c r="I24688" s="13"/>
      <c r="J24688" s="13"/>
      <c r="K24688" s="13"/>
    </row>
    <row r="24689" spans="4:11">
      <c r="D24689" s="13"/>
      <c r="E24689" s="13"/>
      <c r="F24689" s="13"/>
      <c r="G24689" s="13"/>
      <c r="H24689" s="13"/>
      <c r="I24689" s="13"/>
      <c r="J24689" s="13"/>
      <c r="K24689" s="13"/>
    </row>
    <row r="24690" spans="4:11">
      <c r="D24690" s="13"/>
      <c r="E24690" s="13"/>
      <c r="F24690" s="13"/>
      <c r="G24690" s="13"/>
      <c r="H24690" s="13"/>
      <c r="I24690" s="13"/>
      <c r="J24690" s="13"/>
      <c r="K24690" s="13"/>
    </row>
    <row r="24691" spans="4:11">
      <c r="D24691" s="13"/>
      <c r="E24691" s="13"/>
      <c r="F24691" s="13"/>
      <c r="G24691" s="13"/>
      <c r="H24691" s="13"/>
      <c r="I24691" s="13"/>
      <c r="J24691" s="13"/>
      <c r="K24691" s="13"/>
    </row>
    <row r="24692" spans="4:11">
      <c r="D24692" s="13"/>
      <c r="E24692" s="13"/>
      <c r="F24692" s="13"/>
      <c r="G24692" s="13"/>
      <c r="H24692" s="13"/>
      <c r="I24692" s="13"/>
      <c r="J24692" s="13"/>
      <c r="K24692" s="13"/>
    </row>
    <row r="24693" spans="4:11">
      <c r="D24693" s="13"/>
      <c r="E24693" s="13"/>
      <c r="F24693" s="13"/>
      <c r="G24693" s="13"/>
      <c r="H24693" s="13"/>
      <c r="I24693" s="13"/>
      <c r="J24693" s="13"/>
      <c r="K24693" s="13"/>
    </row>
    <row r="24694" spans="4:11">
      <c r="D24694" s="13"/>
      <c r="E24694" s="13"/>
      <c r="F24694" s="13"/>
      <c r="G24694" s="13"/>
      <c r="H24694" s="13"/>
      <c r="I24694" s="13"/>
      <c r="J24694" s="13"/>
      <c r="K24694" s="13"/>
    </row>
    <row r="24695" spans="4:11">
      <c r="D24695" s="13"/>
      <c r="E24695" s="13"/>
      <c r="F24695" s="13"/>
      <c r="G24695" s="13"/>
      <c r="H24695" s="13"/>
      <c r="I24695" s="13"/>
      <c r="J24695" s="13"/>
      <c r="K24695" s="13"/>
    </row>
    <row r="24696" spans="4:11">
      <c r="D24696" s="13"/>
      <c r="E24696" s="13"/>
      <c r="F24696" s="13"/>
      <c r="G24696" s="13"/>
      <c r="H24696" s="13"/>
      <c r="I24696" s="13"/>
      <c r="J24696" s="13"/>
      <c r="K24696" s="13"/>
    </row>
    <row r="24697" spans="4:11">
      <c r="D24697" s="13"/>
      <c r="E24697" s="13"/>
      <c r="F24697" s="13"/>
      <c r="G24697" s="13"/>
      <c r="H24697" s="13"/>
      <c r="I24697" s="13"/>
      <c r="J24697" s="13"/>
      <c r="K24697" s="13"/>
    </row>
    <row r="24698" spans="4:11">
      <c r="D24698" s="13"/>
      <c r="E24698" s="13"/>
      <c r="F24698" s="13"/>
      <c r="G24698" s="13"/>
      <c r="H24698" s="13"/>
      <c r="I24698" s="13"/>
      <c r="J24698" s="13"/>
      <c r="K24698" s="13"/>
    </row>
    <row r="24699" spans="4:11">
      <c r="D24699" s="13"/>
      <c r="E24699" s="13"/>
      <c r="F24699" s="13"/>
      <c r="G24699" s="13"/>
      <c r="H24699" s="13"/>
      <c r="I24699" s="13"/>
      <c r="J24699" s="13"/>
      <c r="K24699" s="13"/>
    </row>
    <row r="24700" spans="4:11">
      <c r="D24700" s="13"/>
      <c r="E24700" s="13"/>
      <c r="F24700" s="13"/>
      <c r="G24700" s="13"/>
      <c r="H24700" s="13"/>
      <c r="I24700" s="13"/>
      <c r="J24700" s="13"/>
      <c r="K24700" s="13"/>
    </row>
    <row r="24701" spans="4:11">
      <c r="D24701" s="13"/>
      <c r="E24701" s="13"/>
      <c r="F24701" s="13"/>
      <c r="G24701" s="13"/>
      <c r="H24701" s="13"/>
      <c r="I24701" s="13"/>
      <c r="J24701" s="13"/>
      <c r="K24701" s="13"/>
    </row>
    <row r="24702" spans="4:11">
      <c r="D24702" s="13"/>
      <c r="E24702" s="13"/>
      <c r="F24702" s="13"/>
      <c r="G24702" s="13"/>
      <c r="H24702" s="13"/>
      <c r="I24702" s="13"/>
      <c r="J24702" s="13"/>
      <c r="K24702" s="13"/>
    </row>
    <row r="24703" spans="4:11">
      <c r="D24703" s="13"/>
      <c r="E24703" s="13"/>
      <c r="F24703" s="13"/>
      <c r="G24703" s="13"/>
      <c r="H24703" s="13"/>
      <c r="I24703" s="13"/>
      <c r="J24703" s="13"/>
      <c r="K24703" s="13"/>
    </row>
    <row r="24704" spans="4:11">
      <c r="D24704" s="13"/>
      <c r="E24704" s="13"/>
      <c r="F24704" s="13"/>
      <c r="G24704" s="13"/>
      <c r="H24704" s="13"/>
      <c r="I24704" s="13"/>
      <c r="J24704" s="13"/>
      <c r="K24704" s="13"/>
    </row>
    <row r="24705" spans="4:11">
      <c r="D24705" s="13"/>
      <c r="E24705" s="13"/>
      <c r="F24705" s="13"/>
      <c r="G24705" s="13"/>
      <c r="H24705" s="13"/>
      <c r="I24705" s="13"/>
      <c r="J24705" s="13"/>
      <c r="K24705" s="13"/>
    </row>
    <row r="24706" spans="4:11">
      <c r="D24706" s="13"/>
      <c r="E24706" s="13"/>
      <c r="F24706" s="13"/>
      <c r="G24706" s="13"/>
      <c r="H24706" s="13"/>
      <c r="I24706" s="13"/>
      <c r="J24706" s="13"/>
      <c r="K24706" s="13"/>
    </row>
    <row r="24707" spans="4:11">
      <c r="D24707" s="13"/>
      <c r="E24707" s="13"/>
      <c r="F24707" s="13"/>
      <c r="G24707" s="13"/>
      <c r="H24707" s="13"/>
      <c r="I24707" s="13"/>
      <c r="J24707" s="13"/>
      <c r="K24707" s="13"/>
    </row>
    <row r="24708" spans="4:11">
      <c r="D24708" s="13"/>
      <c r="E24708" s="13"/>
      <c r="F24708" s="13"/>
      <c r="G24708" s="13"/>
      <c r="H24708" s="13"/>
      <c r="I24708" s="13"/>
      <c r="J24708" s="13"/>
      <c r="K24708" s="13"/>
    </row>
    <row r="24709" spans="4:11">
      <c r="D24709" s="13"/>
      <c r="E24709" s="13"/>
      <c r="F24709" s="13"/>
      <c r="G24709" s="13"/>
      <c r="H24709" s="13"/>
      <c r="I24709" s="13"/>
      <c r="J24709" s="13"/>
      <c r="K24709" s="13"/>
    </row>
    <row r="24710" spans="4:11">
      <c r="D24710" s="13"/>
      <c r="E24710" s="13"/>
      <c r="F24710" s="13"/>
      <c r="G24710" s="13"/>
      <c r="H24710" s="13"/>
      <c r="I24710" s="13"/>
      <c r="J24710" s="13"/>
      <c r="K24710" s="13"/>
    </row>
    <row r="24711" spans="4:11">
      <c r="D24711" s="13"/>
      <c r="E24711" s="13"/>
      <c r="F24711" s="13"/>
      <c r="G24711" s="13"/>
      <c r="H24711" s="13"/>
      <c r="I24711" s="13"/>
      <c r="J24711" s="13"/>
      <c r="K24711" s="13"/>
    </row>
    <row r="24712" spans="4:11">
      <c r="D24712" s="13"/>
      <c r="E24712" s="13"/>
      <c r="F24712" s="13"/>
      <c r="G24712" s="13"/>
      <c r="H24712" s="13"/>
      <c r="I24712" s="13"/>
      <c r="J24712" s="13"/>
      <c r="K24712" s="13"/>
    </row>
    <row r="24713" spans="4:11">
      <c r="D24713" s="13"/>
      <c r="E24713" s="13"/>
      <c r="F24713" s="13"/>
      <c r="G24713" s="13"/>
      <c r="H24713" s="13"/>
      <c r="I24713" s="13"/>
      <c r="J24713" s="13"/>
      <c r="K24713" s="13"/>
    </row>
    <row r="24714" spans="4:11">
      <c r="D24714" s="13"/>
      <c r="E24714" s="13"/>
      <c r="F24714" s="13"/>
      <c r="G24714" s="13"/>
      <c r="H24714" s="13"/>
      <c r="I24714" s="13"/>
      <c r="J24714" s="13"/>
      <c r="K24714" s="13"/>
    </row>
    <row r="24715" spans="4:11">
      <c r="D24715" s="13"/>
      <c r="E24715" s="13"/>
      <c r="F24715" s="13"/>
      <c r="G24715" s="13"/>
      <c r="H24715" s="13"/>
      <c r="I24715" s="13"/>
      <c r="J24715" s="13"/>
      <c r="K24715" s="13"/>
    </row>
    <row r="24716" spans="4:11">
      <c r="D24716" s="13"/>
      <c r="E24716" s="13"/>
      <c r="F24716" s="13"/>
      <c r="G24716" s="13"/>
      <c r="H24716" s="13"/>
      <c r="I24716" s="13"/>
      <c r="J24716" s="13"/>
      <c r="K24716" s="13"/>
    </row>
    <row r="24717" spans="4:11">
      <c r="D24717" s="13"/>
      <c r="E24717" s="13"/>
      <c r="F24717" s="13"/>
      <c r="G24717" s="13"/>
      <c r="H24717" s="13"/>
      <c r="I24717" s="13"/>
      <c r="J24717" s="13"/>
      <c r="K24717" s="13"/>
    </row>
    <row r="24718" spans="4:11">
      <c r="D24718" s="13"/>
      <c r="E24718" s="13"/>
      <c r="F24718" s="13"/>
      <c r="G24718" s="13"/>
      <c r="H24718" s="13"/>
      <c r="I24718" s="13"/>
      <c r="J24718" s="13"/>
      <c r="K24718" s="13"/>
    </row>
    <row r="24719" spans="4:11">
      <c r="D24719" s="13"/>
      <c r="E24719" s="13"/>
      <c r="F24719" s="13"/>
      <c r="G24719" s="13"/>
      <c r="H24719" s="13"/>
      <c r="I24719" s="13"/>
      <c r="J24719" s="13"/>
      <c r="K24719" s="13"/>
    </row>
    <row r="24720" spans="4:11">
      <c r="D24720" s="13"/>
      <c r="E24720" s="13"/>
      <c r="F24720" s="13"/>
      <c r="G24720" s="13"/>
      <c r="H24720" s="13"/>
      <c r="I24720" s="13"/>
      <c r="J24720" s="13"/>
      <c r="K24720" s="13"/>
    </row>
    <row r="24721" spans="4:11">
      <c r="D24721" s="13"/>
      <c r="E24721" s="13"/>
      <c r="F24721" s="13"/>
      <c r="G24721" s="13"/>
      <c r="H24721" s="13"/>
      <c r="I24721" s="13"/>
      <c r="J24721" s="13"/>
      <c r="K24721" s="13"/>
    </row>
    <row r="24722" spans="4:11">
      <c r="D24722" s="13"/>
      <c r="E24722" s="13"/>
      <c r="F24722" s="13"/>
      <c r="G24722" s="13"/>
      <c r="H24722" s="13"/>
      <c r="I24722" s="13"/>
      <c r="J24722" s="13"/>
      <c r="K24722" s="13"/>
    </row>
    <row r="24723" spans="4:11">
      <c r="D24723" s="13"/>
      <c r="E24723" s="13"/>
      <c r="F24723" s="13"/>
      <c r="G24723" s="13"/>
      <c r="H24723" s="13"/>
      <c r="I24723" s="13"/>
      <c r="J24723" s="13"/>
      <c r="K24723" s="13"/>
    </row>
    <row r="24724" spans="4:11">
      <c r="D24724" s="13"/>
      <c r="E24724" s="13"/>
      <c r="F24724" s="13"/>
      <c r="G24724" s="13"/>
      <c r="H24724" s="13"/>
      <c r="I24724" s="13"/>
      <c r="J24724" s="13"/>
      <c r="K24724" s="13"/>
    </row>
    <row r="24725" spans="4:11">
      <c r="D24725" s="13"/>
      <c r="E24725" s="13"/>
      <c r="F24725" s="13"/>
      <c r="G24725" s="13"/>
      <c r="H24725" s="13"/>
      <c r="I24725" s="13"/>
      <c r="J24725" s="13"/>
      <c r="K24725" s="13"/>
    </row>
    <row r="24726" spans="4:11">
      <c r="D24726" s="13"/>
      <c r="E24726" s="13"/>
      <c r="F24726" s="13"/>
      <c r="G24726" s="13"/>
      <c r="H24726" s="13"/>
      <c r="I24726" s="13"/>
      <c r="J24726" s="13"/>
      <c r="K24726" s="13"/>
    </row>
    <row r="24727" spans="4:11">
      <c r="D24727" s="13"/>
      <c r="E24727" s="13"/>
      <c r="F24727" s="13"/>
      <c r="G24727" s="13"/>
      <c r="H24727" s="13"/>
      <c r="I24727" s="13"/>
      <c r="J24727" s="13"/>
      <c r="K24727" s="13"/>
    </row>
    <row r="24728" spans="4:11">
      <c r="D24728" s="13"/>
      <c r="E24728" s="13"/>
      <c r="F24728" s="13"/>
      <c r="G24728" s="13"/>
      <c r="H24728" s="13"/>
      <c r="I24728" s="13"/>
      <c r="J24728" s="13"/>
      <c r="K24728" s="13"/>
    </row>
    <row r="24729" spans="4:11">
      <c r="D24729" s="13"/>
      <c r="E24729" s="13"/>
      <c r="F24729" s="13"/>
      <c r="G24729" s="13"/>
      <c r="H24729" s="13"/>
      <c r="I24729" s="13"/>
      <c r="J24729" s="13"/>
      <c r="K24729" s="13"/>
    </row>
    <row r="24730" spans="4:11">
      <c r="D24730" s="13"/>
      <c r="E24730" s="13"/>
      <c r="F24730" s="13"/>
      <c r="G24730" s="13"/>
      <c r="H24730" s="13"/>
      <c r="I24730" s="13"/>
      <c r="J24730" s="13"/>
      <c r="K24730" s="13"/>
    </row>
    <row r="24731" spans="4:11">
      <c r="D24731" s="13"/>
      <c r="E24731" s="13"/>
      <c r="F24731" s="13"/>
      <c r="G24731" s="13"/>
      <c r="H24731" s="13"/>
      <c r="I24731" s="13"/>
      <c r="J24731" s="13"/>
      <c r="K24731" s="13"/>
    </row>
    <row r="24732" spans="4:11">
      <c r="D24732" s="13"/>
      <c r="E24732" s="13"/>
      <c r="F24732" s="13"/>
      <c r="G24732" s="13"/>
      <c r="H24732" s="13"/>
      <c r="I24732" s="13"/>
      <c r="J24732" s="13"/>
      <c r="K24732" s="13"/>
    </row>
    <row r="24733" spans="4:11">
      <c r="D24733" s="13"/>
      <c r="E24733" s="13"/>
      <c r="F24733" s="13"/>
      <c r="G24733" s="13"/>
      <c r="H24733" s="13"/>
      <c r="I24733" s="13"/>
      <c r="J24733" s="13"/>
      <c r="K24733" s="13"/>
    </row>
    <row r="24734" spans="4:11">
      <c r="D24734" s="13"/>
      <c r="E24734" s="13"/>
      <c r="F24734" s="13"/>
      <c r="G24734" s="13"/>
      <c r="H24734" s="13"/>
      <c r="I24734" s="13"/>
      <c r="J24734" s="13"/>
      <c r="K24734" s="13"/>
    </row>
    <row r="24735" spans="4:11">
      <c r="D24735" s="13"/>
      <c r="E24735" s="13"/>
      <c r="F24735" s="13"/>
      <c r="G24735" s="13"/>
      <c r="H24735" s="13"/>
      <c r="I24735" s="13"/>
      <c r="J24735" s="13"/>
      <c r="K24735" s="13"/>
    </row>
    <row r="24736" spans="4:11">
      <c r="D24736" s="13"/>
      <c r="E24736" s="13"/>
      <c r="F24736" s="13"/>
      <c r="G24736" s="13"/>
      <c r="H24736" s="13"/>
      <c r="I24736" s="13"/>
      <c r="J24736" s="13"/>
      <c r="K24736" s="13"/>
    </row>
    <row r="24737" spans="4:11">
      <c r="D24737" s="13"/>
      <c r="E24737" s="13"/>
      <c r="F24737" s="13"/>
      <c r="G24737" s="13"/>
      <c r="H24737" s="13"/>
      <c r="I24737" s="13"/>
      <c r="J24737" s="13"/>
      <c r="K24737" s="13"/>
    </row>
    <row r="24738" spans="4:11">
      <c r="D24738" s="13"/>
      <c r="E24738" s="13"/>
      <c r="F24738" s="13"/>
      <c r="G24738" s="13"/>
      <c r="H24738" s="13"/>
      <c r="I24738" s="13"/>
      <c r="J24738" s="13"/>
      <c r="K24738" s="13"/>
    </row>
    <row r="24739" spans="4:11">
      <c r="D24739" s="13"/>
      <c r="E24739" s="13"/>
      <c r="F24739" s="13"/>
      <c r="G24739" s="13"/>
      <c r="H24739" s="13"/>
      <c r="I24739" s="13"/>
      <c r="J24739" s="13"/>
      <c r="K24739" s="13"/>
    </row>
    <row r="24740" spans="4:11">
      <c r="D24740" s="13"/>
      <c r="E24740" s="13"/>
      <c r="F24740" s="13"/>
      <c r="G24740" s="13"/>
      <c r="H24740" s="13"/>
      <c r="I24740" s="13"/>
      <c r="J24740" s="13"/>
      <c r="K24740" s="13"/>
    </row>
    <row r="24741" spans="4:11">
      <c r="D24741" s="13"/>
      <c r="E24741" s="13"/>
      <c r="F24741" s="13"/>
      <c r="G24741" s="13"/>
      <c r="H24741" s="13"/>
      <c r="I24741" s="13"/>
      <c r="J24741" s="13"/>
      <c r="K24741" s="13"/>
    </row>
    <row r="24742" spans="4:11">
      <c r="D24742" s="13"/>
      <c r="E24742" s="13"/>
      <c r="F24742" s="13"/>
      <c r="G24742" s="13"/>
      <c r="H24742" s="13"/>
      <c r="I24742" s="13"/>
      <c r="J24742" s="13"/>
      <c r="K24742" s="13"/>
    </row>
    <row r="24743" spans="4:11">
      <c r="D24743" s="13"/>
      <c r="E24743" s="13"/>
      <c r="F24743" s="13"/>
      <c r="G24743" s="13"/>
      <c r="H24743" s="13"/>
      <c r="I24743" s="13"/>
      <c r="J24743" s="13"/>
      <c r="K24743" s="13"/>
    </row>
    <row r="24744" spans="4:11">
      <c r="D24744" s="13"/>
      <c r="E24744" s="13"/>
      <c r="F24744" s="13"/>
      <c r="G24744" s="13"/>
      <c r="H24744" s="13"/>
      <c r="I24744" s="13"/>
      <c r="J24744" s="13"/>
      <c r="K24744" s="13"/>
    </row>
    <row r="24745" spans="4:11">
      <c r="D24745" s="13"/>
      <c r="E24745" s="13"/>
      <c r="F24745" s="13"/>
      <c r="G24745" s="13"/>
      <c r="H24745" s="13"/>
      <c r="I24745" s="13"/>
      <c r="J24745" s="13"/>
      <c r="K24745" s="13"/>
    </row>
    <row r="24746" spans="4:11">
      <c r="D24746" s="13"/>
      <c r="E24746" s="13"/>
      <c r="F24746" s="13"/>
      <c r="G24746" s="13"/>
      <c r="H24746" s="13"/>
      <c r="I24746" s="13"/>
      <c r="J24746" s="13"/>
      <c r="K24746" s="13"/>
    </row>
    <row r="24747" spans="4:11">
      <c r="D24747" s="13"/>
      <c r="E24747" s="13"/>
      <c r="F24747" s="13"/>
      <c r="G24747" s="13"/>
      <c r="H24747" s="13"/>
      <c r="I24747" s="13"/>
      <c r="J24747" s="13"/>
      <c r="K24747" s="13"/>
    </row>
    <row r="24748" spans="4:11">
      <c r="D24748" s="13"/>
      <c r="E24748" s="13"/>
      <c r="F24748" s="13"/>
      <c r="G24748" s="13"/>
      <c r="H24748" s="13"/>
      <c r="I24748" s="13"/>
      <c r="J24748" s="13"/>
      <c r="K24748" s="13"/>
    </row>
    <row r="24749" spans="4:11">
      <c r="D24749" s="13"/>
      <c r="E24749" s="13"/>
      <c r="F24749" s="13"/>
      <c r="G24749" s="13"/>
      <c r="H24749" s="13"/>
      <c r="I24749" s="13"/>
      <c r="J24749" s="13"/>
      <c r="K24749" s="13"/>
    </row>
    <row r="24750" spans="4:11">
      <c r="D24750" s="13"/>
      <c r="E24750" s="13"/>
      <c r="F24750" s="13"/>
      <c r="G24750" s="13"/>
      <c r="H24750" s="13"/>
      <c r="I24750" s="13"/>
      <c r="J24750" s="13"/>
      <c r="K24750" s="13"/>
    </row>
    <row r="24751" spans="4:11">
      <c r="D24751" s="13"/>
      <c r="E24751" s="13"/>
      <c r="F24751" s="13"/>
      <c r="G24751" s="13"/>
      <c r="H24751" s="13"/>
      <c r="I24751" s="13"/>
      <c r="J24751" s="13"/>
      <c r="K24751" s="13"/>
    </row>
    <row r="24752" spans="4:11">
      <c r="D24752" s="13"/>
      <c r="E24752" s="13"/>
      <c r="F24752" s="13"/>
      <c r="G24752" s="13"/>
      <c r="H24752" s="13"/>
      <c r="I24752" s="13"/>
      <c r="J24752" s="13"/>
      <c r="K24752" s="13"/>
    </row>
    <row r="24753" spans="4:11">
      <c r="D24753" s="13"/>
      <c r="E24753" s="13"/>
      <c r="F24753" s="13"/>
      <c r="G24753" s="13"/>
      <c r="H24753" s="13"/>
      <c r="I24753" s="13"/>
      <c r="J24753" s="13"/>
      <c r="K24753" s="13"/>
    </row>
    <row r="24754" spans="4:11">
      <c r="D24754" s="13"/>
      <c r="E24754" s="13"/>
      <c r="F24754" s="13"/>
      <c r="G24754" s="13"/>
      <c r="H24754" s="13"/>
      <c r="I24754" s="13"/>
      <c r="J24754" s="13"/>
      <c r="K24754" s="13"/>
    </row>
    <row r="24755" spans="4:11">
      <c r="D24755" s="13"/>
      <c r="E24755" s="13"/>
      <c r="F24755" s="13"/>
      <c r="G24755" s="13"/>
      <c r="H24755" s="13"/>
      <c r="I24755" s="13"/>
      <c r="J24755" s="13"/>
      <c r="K24755" s="13"/>
    </row>
    <row r="24756" spans="4:11">
      <c r="D24756" s="13"/>
      <c r="E24756" s="13"/>
      <c r="F24756" s="13"/>
      <c r="G24756" s="13"/>
      <c r="H24756" s="13"/>
      <c r="I24756" s="13"/>
      <c r="J24756" s="13"/>
      <c r="K24756" s="13"/>
    </row>
    <row r="24757" spans="4:11">
      <c r="D24757" s="13"/>
      <c r="E24757" s="13"/>
      <c r="F24757" s="13"/>
      <c r="G24757" s="13"/>
      <c r="H24757" s="13"/>
      <c r="I24757" s="13"/>
      <c r="J24757" s="13"/>
      <c r="K24757" s="13"/>
    </row>
    <row r="24758" spans="4:11">
      <c r="D24758" s="13"/>
      <c r="E24758" s="13"/>
      <c r="F24758" s="13"/>
      <c r="G24758" s="13"/>
      <c r="H24758" s="13"/>
      <c r="I24758" s="13"/>
      <c r="J24758" s="13"/>
      <c r="K24758" s="13"/>
    </row>
    <row r="24759" spans="4:11">
      <c r="D24759" s="13"/>
      <c r="E24759" s="13"/>
      <c r="F24759" s="13"/>
      <c r="G24759" s="13"/>
      <c r="H24759" s="13"/>
      <c r="I24759" s="13"/>
      <c r="J24759" s="13"/>
      <c r="K24759" s="13"/>
    </row>
    <row r="24760" spans="4:11">
      <c r="D24760" s="13"/>
      <c r="E24760" s="13"/>
      <c r="F24760" s="13"/>
      <c r="G24760" s="13"/>
      <c r="H24760" s="13"/>
      <c r="I24760" s="13"/>
      <c r="J24760" s="13"/>
      <c r="K24760" s="13"/>
    </row>
    <row r="24761" spans="4:11">
      <c r="D24761" s="13"/>
      <c r="E24761" s="13"/>
      <c r="F24761" s="13"/>
      <c r="G24761" s="13"/>
      <c r="H24761" s="13"/>
      <c r="I24761" s="13"/>
      <c r="J24761" s="13"/>
      <c r="K24761" s="13"/>
    </row>
    <row r="24762" spans="4:11">
      <c r="D24762" s="13"/>
      <c r="E24762" s="13"/>
      <c r="F24762" s="13"/>
      <c r="G24762" s="13"/>
      <c r="H24762" s="13"/>
      <c r="I24762" s="13"/>
      <c r="J24762" s="13"/>
      <c r="K24762" s="13"/>
    </row>
    <row r="24763" spans="4:11">
      <c r="D24763" s="13"/>
      <c r="E24763" s="13"/>
      <c r="F24763" s="13"/>
      <c r="G24763" s="13"/>
      <c r="H24763" s="13"/>
      <c r="I24763" s="13"/>
      <c r="J24763" s="13"/>
      <c r="K24763" s="13"/>
    </row>
    <row r="24764" spans="4:11">
      <c r="D24764" s="13"/>
      <c r="E24764" s="13"/>
      <c r="F24764" s="13"/>
      <c r="G24764" s="13"/>
      <c r="H24764" s="13"/>
      <c r="I24764" s="13"/>
      <c r="J24764" s="13"/>
      <c r="K24764" s="13"/>
    </row>
    <row r="24765" spans="4:11">
      <c r="D24765" s="13"/>
      <c r="E24765" s="13"/>
      <c r="F24765" s="13"/>
      <c r="G24765" s="13"/>
      <c r="H24765" s="13"/>
      <c r="I24765" s="13"/>
      <c r="J24765" s="13"/>
      <c r="K24765" s="13"/>
    </row>
    <row r="24766" spans="4:11">
      <c r="D24766" s="13"/>
      <c r="E24766" s="13"/>
      <c r="F24766" s="13"/>
      <c r="G24766" s="13"/>
      <c r="H24766" s="13"/>
      <c r="I24766" s="13"/>
      <c r="J24766" s="13"/>
      <c r="K24766" s="13"/>
    </row>
    <row r="24767" spans="4:11">
      <c r="D24767" s="13"/>
      <c r="E24767" s="13"/>
      <c r="F24767" s="13"/>
      <c r="G24767" s="13"/>
      <c r="H24767" s="13"/>
      <c r="I24767" s="13"/>
      <c r="J24767" s="13"/>
      <c r="K24767" s="13"/>
    </row>
    <row r="24768" spans="4:11">
      <c r="D24768" s="13"/>
      <c r="E24768" s="13"/>
      <c r="F24768" s="13"/>
      <c r="G24768" s="13"/>
      <c r="H24768" s="13"/>
      <c r="I24768" s="13"/>
      <c r="J24768" s="13"/>
      <c r="K24768" s="13"/>
    </row>
    <row r="24769" spans="4:11">
      <c r="D24769" s="13"/>
      <c r="E24769" s="13"/>
      <c r="F24769" s="13"/>
      <c r="G24769" s="13"/>
      <c r="H24769" s="13"/>
      <c r="I24769" s="13"/>
      <c r="J24769" s="13"/>
      <c r="K24769" s="13"/>
    </row>
    <row r="24770" spans="4:11">
      <c r="D24770" s="13"/>
      <c r="E24770" s="13"/>
      <c r="F24770" s="13"/>
      <c r="G24770" s="13"/>
      <c r="H24770" s="13"/>
      <c r="I24770" s="13"/>
      <c r="J24770" s="13"/>
      <c r="K24770" s="13"/>
    </row>
    <row r="24771" spans="4:11">
      <c r="D24771" s="13"/>
      <c r="E24771" s="13"/>
      <c r="F24771" s="13"/>
      <c r="G24771" s="13"/>
      <c r="H24771" s="13"/>
      <c r="I24771" s="13"/>
      <c r="J24771" s="13"/>
      <c r="K24771" s="13"/>
    </row>
    <row r="24772" spans="4:11">
      <c r="D24772" s="13"/>
      <c r="E24772" s="13"/>
      <c r="F24772" s="13"/>
      <c r="G24772" s="13"/>
      <c r="H24772" s="13"/>
      <c r="I24772" s="13"/>
      <c r="J24772" s="13"/>
      <c r="K24772" s="13"/>
    </row>
    <row r="24773" spans="4:11">
      <c r="D24773" s="13"/>
      <c r="E24773" s="13"/>
      <c r="F24773" s="13"/>
      <c r="G24773" s="13"/>
      <c r="H24773" s="13"/>
      <c r="I24773" s="13"/>
      <c r="J24773" s="13"/>
      <c r="K24773" s="13"/>
    </row>
    <row r="24774" spans="4:11">
      <c r="D24774" s="13"/>
      <c r="E24774" s="13"/>
      <c r="F24774" s="13"/>
      <c r="G24774" s="13"/>
      <c r="H24774" s="13"/>
      <c r="I24774" s="13"/>
      <c r="J24774" s="13"/>
      <c r="K24774" s="13"/>
    </row>
    <row r="24775" spans="4:11">
      <c r="D24775" s="13"/>
      <c r="E24775" s="13"/>
      <c r="F24775" s="13"/>
      <c r="G24775" s="13"/>
      <c r="H24775" s="13"/>
      <c r="I24775" s="13"/>
      <c r="J24775" s="13"/>
      <c r="K24775" s="13"/>
    </row>
    <row r="24776" spans="4:11">
      <c r="D24776" s="13"/>
      <c r="E24776" s="13"/>
      <c r="F24776" s="13"/>
      <c r="G24776" s="13"/>
      <c r="H24776" s="13"/>
      <c r="I24776" s="13"/>
      <c r="J24776" s="13"/>
      <c r="K24776" s="13"/>
    </row>
    <row r="24777" spans="4:11">
      <c r="D24777" s="13"/>
      <c r="E24777" s="13"/>
      <c r="F24777" s="13"/>
      <c r="G24777" s="13"/>
      <c r="H24777" s="13"/>
      <c r="I24777" s="13"/>
      <c r="J24777" s="13"/>
      <c r="K24777" s="13"/>
    </row>
    <row r="24778" spans="4:11">
      <c r="D24778" s="13"/>
      <c r="E24778" s="13"/>
      <c r="F24778" s="13"/>
      <c r="G24778" s="13"/>
      <c r="H24778" s="13"/>
      <c r="I24778" s="13"/>
      <c r="J24778" s="13"/>
      <c r="K24778" s="13"/>
    </row>
    <row r="24779" spans="4:11">
      <c r="D24779" s="13"/>
      <c r="E24779" s="13"/>
      <c r="F24779" s="13"/>
      <c r="G24779" s="13"/>
      <c r="H24779" s="13"/>
      <c r="I24779" s="13"/>
      <c r="J24779" s="13"/>
      <c r="K24779" s="13"/>
    </row>
    <row r="24780" spans="4:11">
      <c r="D24780" s="13"/>
      <c r="E24780" s="13"/>
      <c r="F24780" s="13"/>
      <c r="G24780" s="13"/>
      <c r="H24780" s="13"/>
      <c r="I24780" s="13"/>
      <c r="J24780" s="13"/>
      <c r="K24780" s="13"/>
    </row>
    <row r="24781" spans="4:11">
      <c r="D24781" s="13"/>
      <c r="E24781" s="13"/>
      <c r="F24781" s="13"/>
      <c r="G24781" s="13"/>
      <c r="H24781" s="13"/>
      <c r="I24781" s="13"/>
      <c r="J24781" s="13"/>
      <c r="K24781" s="13"/>
    </row>
    <row r="24782" spans="4:11">
      <c r="D24782" s="13"/>
      <c r="E24782" s="13"/>
      <c r="F24782" s="13"/>
      <c r="G24782" s="13"/>
      <c r="H24782" s="13"/>
      <c r="I24782" s="13"/>
      <c r="J24782" s="13"/>
      <c r="K24782" s="13"/>
    </row>
    <row r="24783" spans="4:11">
      <c r="D24783" s="13"/>
      <c r="E24783" s="13"/>
      <c r="F24783" s="13"/>
      <c r="G24783" s="13"/>
      <c r="H24783" s="13"/>
      <c r="I24783" s="13"/>
      <c r="J24783" s="13"/>
      <c r="K24783" s="13"/>
    </row>
    <row r="24784" spans="4:11">
      <c r="D24784" s="13"/>
      <c r="E24784" s="13"/>
      <c r="F24784" s="13"/>
      <c r="G24784" s="13"/>
      <c r="H24784" s="13"/>
      <c r="I24784" s="13"/>
      <c r="J24784" s="13"/>
      <c r="K24784" s="13"/>
    </row>
    <row r="24785" spans="4:11">
      <c r="D24785" s="13"/>
      <c r="E24785" s="13"/>
      <c r="F24785" s="13"/>
      <c r="G24785" s="13"/>
      <c r="H24785" s="13"/>
      <c r="I24785" s="13"/>
      <c r="J24785" s="13"/>
      <c r="K24785" s="13"/>
    </row>
    <row r="24786" spans="4:11">
      <c r="D24786" s="13"/>
      <c r="E24786" s="13"/>
      <c r="F24786" s="13"/>
      <c r="G24786" s="13"/>
      <c r="H24786" s="13"/>
      <c r="I24786" s="13"/>
      <c r="J24786" s="13"/>
      <c r="K24786" s="13"/>
    </row>
    <row r="24787" spans="4:11">
      <c r="D24787" s="13"/>
      <c r="E24787" s="13"/>
      <c r="F24787" s="13"/>
      <c r="G24787" s="13"/>
      <c r="H24787" s="13"/>
      <c r="I24787" s="13"/>
      <c r="J24787" s="13"/>
      <c r="K24787" s="13"/>
    </row>
    <row r="24788" spans="4:11">
      <c r="D24788" s="13"/>
      <c r="E24788" s="13"/>
      <c r="F24788" s="13"/>
      <c r="G24788" s="13"/>
      <c r="H24788" s="13"/>
      <c r="I24788" s="13"/>
      <c r="J24788" s="13"/>
      <c r="K24788" s="13"/>
    </row>
    <row r="24789" spans="4:11">
      <c r="D24789" s="13"/>
      <c r="E24789" s="13"/>
      <c r="F24789" s="13"/>
      <c r="G24789" s="13"/>
      <c r="H24789" s="13"/>
      <c r="I24789" s="13"/>
      <c r="J24789" s="13"/>
      <c r="K24789" s="13"/>
    </row>
    <row r="24790" spans="4:11">
      <c r="D24790" s="13"/>
      <c r="E24790" s="13"/>
      <c r="F24790" s="13"/>
      <c r="G24790" s="13"/>
      <c r="H24790" s="13"/>
      <c r="I24790" s="13"/>
      <c r="J24790" s="13"/>
      <c r="K24790" s="13"/>
    </row>
    <row r="24791" spans="4:11">
      <c r="D24791" s="13"/>
      <c r="E24791" s="13"/>
      <c r="F24791" s="13"/>
      <c r="G24791" s="13"/>
      <c r="H24791" s="13"/>
      <c r="I24791" s="13"/>
      <c r="J24791" s="13"/>
      <c r="K24791" s="13"/>
    </row>
    <row r="24792" spans="4:11">
      <c r="D24792" s="13"/>
      <c r="E24792" s="13"/>
      <c r="F24792" s="13"/>
      <c r="G24792" s="13"/>
      <c r="H24792" s="13"/>
      <c r="I24792" s="13"/>
      <c r="J24792" s="13"/>
      <c r="K24792" s="13"/>
    </row>
    <row r="24793" spans="4:11">
      <c r="D24793" s="13"/>
      <c r="E24793" s="13"/>
      <c r="F24793" s="13"/>
      <c r="G24793" s="13"/>
      <c r="H24793" s="13"/>
      <c r="I24793" s="13"/>
      <c r="J24793" s="13"/>
      <c r="K24793" s="13"/>
    </row>
    <row r="24794" spans="4:11">
      <c r="D24794" s="13"/>
      <c r="E24794" s="13"/>
      <c r="F24794" s="13"/>
      <c r="G24794" s="13"/>
      <c r="H24794" s="13"/>
      <c r="I24794" s="13"/>
      <c r="J24794" s="13"/>
      <c r="K24794" s="13"/>
    </row>
    <row r="24795" spans="4:11">
      <c r="D24795" s="13"/>
      <c r="E24795" s="13"/>
      <c r="F24795" s="13"/>
      <c r="G24795" s="13"/>
      <c r="H24795" s="13"/>
      <c r="I24795" s="13"/>
      <c r="J24795" s="13"/>
      <c r="K24795" s="13"/>
    </row>
    <row r="24796" spans="4:11">
      <c r="D24796" s="13"/>
      <c r="E24796" s="13"/>
      <c r="F24796" s="13"/>
      <c r="G24796" s="13"/>
      <c r="H24796" s="13"/>
      <c r="I24796" s="13"/>
      <c r="J24796" s="13"/>
      <c r="K24796" s="13"/>
    </row>
    <row r="24797" spans="4:11">
      <c r="D24797" s="13"/>
      <c r="E24797" s="13"/>
      <c r="F24797" s="13"/>
      <c r="G24797" s="13"/>
      <c r="H24797" s="13"/>
      <c r="I24797" s="13"/>
      <c r="J24797" s="13"/>
      <c r="K24797" s="13"/>
    </row>
    <row r="24798" spans="4:11">
      <c r="D24798" s="13"/>
      <c r="E24798" s="13"/>
      <c r="F24798" s="13"/>
      <c r="G24798" s="13"/>
      <c r="H24798" s="13"/>
      <c r="I24798" s="13"/>
      <c r="J24798" s="13"/>
      <c r="K24798" s="13"/>
    </row>
    <row r="24799" spans="4:11">
      <c r="D24799" s="13"/>
      <c r="E24799" s="13"/>
      <c r="F24799" s="13"/>
      <c r="G24799" s="13"/>
      <c r="H24799" s="13"/>
      <c r="I24799" s="13"/>
      <c r="J24799" s="13"/>
      <c r="K24799" s="13"/>
    </row>
    <row r="24800" spans="4:11">
      <c r="D24800" s="13"/>
      <c r="E24800" s="13"/>
      <c r="F24800" s="13"/>
      <c r="G24800" s="13"/>
      <c r="H24800" s="13"/>
      <c r="I24800" s="13"/>
      <c r="J24800" s="13"/>
      <c r="K24800" s="13"/>
    </row>
    <row r="24801" spans="4:11">
      <c r="D24801" s="13"/>
      <c r="E24801" s="13"/>
      <c r="F24801" s="13"/>
      <c r="G24801" s="13"/>
      <c r="H24801" s="13"/>
      <c r="I24801" s="13"/>
      <c r="J24801" s="13"/>
      <c r="K24801" s="13"/>
    </row>
    <row r="24802" spans="4:11">
      <c r="D24802" s="13"/>
      <c r="E24802" s="13"/>
      <c r="F24802" s="13"/>
      <c r="G24802" s="13"/>
      <c r="H24802" s="13"/>
      <c r="I24802" s="13"/>
      <c r="J24802" s="13"/>
      <c r="K24802" s="13"/>
    </row>
    <row r="24803" spans="4:11">
      <c r="D24803" s="13"/>
      <c r="E24803" s="13"/>
      <c r="F24803" s="13"/>
      <c r="G24803" s="13"/>
      <c r="H24803" s="13"/>
      <c r="I24803" s="13"/>
      <c r="J24803" s="13"/>
      <c r="K24803" s="13"/>
    </row>
    <row r="24804" spans="4:11">
      <c r="D24804" s="13"/>
      <c r="E24804" s="13"/>
      <c r="F24804" s="13"/>
      <c r="G24804" s="13"/>
      <c r="H24804" s="13"/>
      <c r="I24804" s="13"/>
      <c r="J24804" s="13"/>
      <c r="K24804" s="13"/>
    </row>
    <row r="24805" spans="4:11">
      <c r="D24805" s="13"/>
      <c r="E24805" s="13"/>
      <c r="F24805" s="13"/>
      <c r="G24805" s="13"/>
      <c r="H24805" s="13"/>
      <c r="I24805" s="13"/>
      <c r="J24805" s="13"/>
      <c r="K24805" s="13"/>
    </row>
    <row r="24806" spans="4:11">
      <c r="D24806" s="13"/>
      <c r="E24806" s="13"/>
      <c r="F24806" s="13"/>
      <c r="G24806" s="13"/>
      <c r="H24806" s="13"/>
      <c r="I24806" s="13"/>
      <c r="J24806" s="13"/>
      <c r="K24806" s="13"/>
    </row>
    <row r="24807" spans="4:11">
      <c r="D24807" s="13"/>
      <c r="E24807" s="13"/>
      <c r="F24807" s="13"/>
      <c r="G24807" s="13"/>
      <c r="H24807" s="13"/>
      <c r="I24807" s="13"/>
      <c r="J24807" s="13"/>
      <c r="K24807" s="13"/>
    </row>
    <row r="24808" spans="4:11">
      <c r="D24808" s="13"/>
      <c r="E24808" s="13"/>
      <c r="F24808" s="13"/>
      <c r="G24808" s="13"/>
      <c r="H24808" s="13"/>
      <c r="I24808" s="13"/>
      <c r="J24808" s="13"/>
      <c r="K24808" s="13"/>
    </row>
    <row r="24809" spans="4:11">
      <c r="D24809" s="13"/>
      <c r="E24809" s="13"/>
      <c r="F24809" s="13"/>
      <c r="G24809" s="13"/>
      <c r="H24809" s="13"/>
      <c r="I24809" s="13"/>
      <c r="J24809" s="13"/>
      <c r="K24809" s="13"/>
    </row>
    <row r="24810" spans="4:11">
      <c r="D24810" s="13"/>
      <c r="E24810" s="13"/>
      <c r="F24810" s="13"/>
      <c r="G24810" s="13"/>
      <c r="H24810" s="13"/>
      <c r="I24810" s="13"/>
      <c r="J24810" s="13"/>
      <c r="K24810" s="13"/>
    </row>
    <row r="24811" spans="4:11">
      <c r="D24811" s="13"/>
      <c r="E24811" s="13"/>
      <c r="F24811" s="13"/>
      <c r="G24811" s="13"/>
      <c r="H24811" s="13"/>
      <c r="I24811" s="13"/>
      <c r="J24811" s="13"/>
      <c r="K24811" s="13"/>
    </row>
    <row r="24812" spans="4:11">
      <c r="D24812" s="13"/>
      <c r="E24812" s="13"/>
      <c r="F24812" s="13"/>
      <c r="G24812" s="13"/>
      <c r="H24812" s="13"/>
      <c r="I24812" s="13"/>
      <c r="J24812" s="13"/>
      <c r="K24812" s="13"/>
    </row>
    <row r="24813" spans="4:11">
      <c r="D24813" s="13"/>
      <c r="E24813" s="13"/>
      <c r="F24813" s="13"/>
      <c r="G24813" s="13"/>
      <c r="H24813" s="13"/>
      <c r="I24813" s="13"/>
      <c r="J24813" s="13"/>
      <c r="K24813" s="13"/>
    </row>
    <row r="24814" spans="4:11">
      <c r="D24814" s="13"/>
      <c r="E24814" s="13"/>
      <c r="F24814" s="13"/>
      <c r="G24814" s="13"/>
      <c r="H24814" s="13"/>
      <c r="I24814" s="13"/>
      <c r="J24814" s="13"/>
      <c r="K24814" s="13"/>
    </row>
    <row r="24815" spans="4:11">
      <c r="D24815" s="13"/>
      <c r="E24815" s="13"/>
      <c r="F24815" s="13"/>
      <c r="G24815" s="13"/>
      <c r="H24815" s="13"/>
      <c r="I24815" s="13"/>
      <c r="J24815" s="13"/>
      <c r="K24815" s="13"/>
    </row>
    <row r="24816" spans="4:11">
      <c r="D24816" s="13"/>
      <c r="E24816" s="13"/>
      <c r="F24816" s="13"/>
      <c r="G24816" s="13"/>
      <c r="H24816" s="13"/>
      <c r="I24816" s="13"/>
      <c r="J24816" s="13"/>
      <c r="K24816" s="13"/>
    </row>
    <row r="24817" spans="4:11">
      <c r="D24817" s="13"/>
      <c r="E24817" s="13"/>
      <c r="F24817" s="13"/>
      <c r="G24817" s="13"/>
      <c r="H24817" s="13"/>
      <c r="I24817" s="13"/>
      <c r="J24817" s="13"/>
      <c r="K24817" s="13"/>
    </row>
    <row r="24818" spans="4:11">
      <c r="D24818" s="13"/>
      <c r="E24818" s="13"/>
      <c r="F24818" s="13"/>
      <c r="G24818" s="13"/>
      <c r="H24818" s="13"/>
      <c r="I24818" s="13"/>
      <c r="J24818" s="13"/>
      <c r="K24818" s="13"/>
    </row>
    <row r="24819" spans="4:11">
      <c r="D24819" s="13"/>
      <c r="E24819" s="13"/>
      <c r="F24819" s="13"/>
      <c r="G24819" s="13"/>
      <c r="H24819" s="13"/>
      <c r="I24819" s="13"/>
      <c r="J24819" s="13"/>
      <c r="K24819" s="13"/>
    </row>
    <row r="24820" spans="4:11">
      <c r="D24820" s="13"/>
      <c r="E24820" s="13"/>
      <c r="F24820" s="13"/>
      <c r="G24820" s="13"/>
      <c r="H24820" s="13"/>
      <c r="I24820" s="13"/>
      <c r="J24820" s="13"/>
      <c r="K24820" s="13"/>
    </row>
    <row r="24821" spans="4:11">
      <c r="D24821" s="13"/>
      <c r="E24821" s="13"/>
      <c r="F24821" s="13"/>
      <c r="G24821" s="13"/>
      <c r="H24821" s="13"/>
      <c r="I24821" s="13"/>
      <c r="J24821" s="13"/>
      <c r="K24821" s="13"/>
    </row>
    <row r="24822" spans="4:11">
      <c r="D24822" s="13"/>
      <c r="E24822" s="13"/>
      <c r="F24822" s="13"/>
      <c r="G24822" s="13"/>
      <c r="H24822" s="13"/>
      <c r="I24822" s="13"/>
      <c r="J24822" s="13"/>
      <c r="K24822" s="13"/>
    </row>
    <row r="24823" spans="4:11">
      <c r="D24823" s="13"/>
      <c r="E24823" s="13"/>
      <c r="F24823" s="13"/>
      <c r="G24823" s="13"/>
      <c r="H24823" s="13"/>
      <c r="I24823" s="13"/>
      <c r="J24823" s="13"/>
      <c r="K24823" s="13"/>
    </row>
    <row r="24824" spans="4:11">
      <c r="D24824" s="13"/>
      <c r="E24824" s="13"/>
      <c r="F24824" s="13"/>
      <c r="G24824" s="13"/>
      <c r="H24824" s="13"/>
      <c r="I24824" s="13"/>
      <c r="J24824" s="13"/>
      <c r="K24824" s="13"/>
    </row>
    <row r="24825" spans="4:11">
      <c r="D24825" s="13"/>
      <c r="E24825" s="13"/>
      <c r="F24825" s="13"/>
      <c r="G24825" s="13"/>
      <c r="H24825" s="13"/>
      <c r="I24825" s="13"/>
      <c r="J24825" s="13"/>
      <c r="K24825" s="13"/>
    </row>
    <row r="24826" spans="4:11">
      <c r="D24826" s="13"/>
      <c r="E24826" s="13"/>
      <c r="F24826" s="13"/>
      <c r="G24826" s="13"/>
      <c r="H24826" s="13"/>
      <c r="I24826" s="13"/>
      <c r="J24826" s="13"/>
      <c r="K24826" s="13"/>
    </row>
    <row r="24827" spans="4:11">
      <c r="D24827" s="13"/>
      <c r="E24827" s="13"/>
      <c r="F24827" s="13"/>
      <c r="G24827" s="13"/>
      <c r="H24827" s="13"/>
      <c r="I24827" s="13"/>
      <c r="J24827" s="13"/>
      <c r="K24827" s="13"/>
    </row>
    <row r="24828" spans="4:11">
      <c r="D24828" s="13"/>
      <c r="E24828" s="13"/>
      <c r="F24828" s="13"/>
      <c r="G24828" s="13"/>
      <c r="H24828" s="13"/>
      <c r="I24828" s="13"/>
      <c r="J24828" s="13"/>
      <c r="K24828" s="13"/>
    </row>
    <row r="24829" spans="4:11">
      <c r="D24829" s="13"/>
      <c r="E24829" s="13"/>
      <c r="F24829" s="13"/>
      <c r="G24829" s="13"/>
      <c r="H24829" s="13"/>
      <c r="I24829" s="13"/>
      <c r="J24829" s="13"/>
      <c r="K24829" s="13"/>
    </row>
    <row r="24830" spans="4:11">
      <c r="D24830" s="13"/>
      <c r="E24830" s="13"/>
      <c r="F24830" s="13"/>
      <c r="G24830" s="13"/>
      <c r="H24830" s="13"/>
      <c r="I24830" s="13"/>
      <c r="J24830" s="13"/>
      <c r="K24830" s="13"/>
    </row>
    <row r="24831" spans="4:11">
      <c r="D24831" s="13"/>
      <c r="E24831" s="13"/>
      <c r="F24831" s="13"/>
      <c r="G24831" s="13"/>
      <c r="H24831" s="13"/>
      <c r="I24831" s="13"/>
      <c r="J24831" s="13"/>
      <c r="K24831" s="13"/>
    </row>
    <row r="24832" spans="4:11">
      <c r="D24832" s="13"/>
      <c r="E24832" s="13"/>
      <c r="F24832" s="13"/>
      <c r="G24832" s="13"/>
      <c r="H24832" s="13"/>
      <c r="I24832" s="13"/>
      <c r="J24832" s="13"/>
      <c r="K24832" s="13"/>
    </row>
    <row r="24833" spans="4:11">
      <c r="D24833" s="13"/>
      <c r="E24833" s="13"/>
      <c r="F24833" s="13"/>
      <c r="G24833" s="13"/>
      <c r="H24833" s="13"/>
      <c r="I24833" s="13"/>
      <c r="J24833" s="13"/>
      <c r="K24833" s="13"/>
    </row>
    <row r="24834" spans="4:11">
      <c r="D24834" s="13"/>
      <c r="E24834" s="13"/>
      <c r="F24834" s="13"/>
      <c r="G24834" s="13"/>
      <c r="H24834" s="13"/>
      <c r="I24834" s="13"/>
      <c r="J24834" s="13"/>
      <c r="K24834" s="13"/>
    </row>
    <row r="24835" spans="4:11">
      <c r="D24835" s="13"/>
      <c r="E24835" s="13"/>
      <c r="F24835" s="13"/>
      <c r="G24835" s="13"/>
      <c r="H24835" s="13"/>
      <c r="I24835" s="13"/>
      <c r="J24835" s="13"/>
      <c r="K24835" s="13"/>
    </row>
    <row r="24836" spans="4:11">
      <c r="D24836" s="13"/>
      <c r="E24836" s="13"/>
      <c r="F24836" s="13"/>
      <c r="G24836" s="13"/>
      <c r="H24836" s="13"/>
      <c r="I24836" s="13"/>
      <c r="J24836" s="13"/>
      <c r="K24836" s="13"/>
    </row>
    <row r="24837" spans="4:11">
      <c r="D24837" s="13"/>
      <c r="E24837" s="13"/>
      <c r="F24837" s="13"/>
      <c r="G24837" s="13"/>
      <c r="H24837" s="13"/>
      <c r="I24837" s="13"/>
      <c r="J24837" s="13"/>
      <c r="K24837" s="13"/>
    </row>
    <row r="24838" spans="4:11">
      <c r="D24838" s="13"/>
      <c r="E24838" s="13"/>
      <c r="F24838" s="13"/>
      <c r="G24838" s="13"/>
      <c r="H24838" s="13"/>
      <c r="I24838" s="13"/>
      <c r="J24838" s="13"/>
      <c r="K24838" s="13"/>
    </row>
    <row r="24839" spans="4:11">
      <c r="D24839" s="13"/>
      <c r="E24839" s="13"/>
      <c r="F24839" s="13"/>
      <c r="G24839" s="13"/>
      <c r="H24839" s="13"/>
      <c r="I24839" s="13"/>
      <c r="J24839" s="13"/>
      <c r="K24839" s="13"/>
    </row>
    <row r="24840" spans="4:11">
      <c r="D24840" s="13"/>
      <c r="E24840" s="13"/>
      <c r="F24840" s="13"/>
      <c r="G24840" s="13"/>
      <c r="H24840" s="13"/>
      <c r="I24840" s="13"/>
      <c r="J24840" s="13"/>
      <c r="K24840" s="13"/>
    </row>
    <row r="24841" spans="4:11">
      <c r="D24841" s="13"/>
      <c r="E24841" s="13"/>
      <c r="F24841" s="13"/>
      <c r="G24841" s="13"/>
      <c r="H24841" s="13"/>
      <c r="I24841" s="13"/>
      <c r="J24841" s="13"/>
      <c r="K24841" s="13"/>
    </row>
    <row r="24842" spans="4:11">
      <c r="D24842" s="13"/>
      <c r="E24842" s="13"/>
      <c r="F24842" s="13"/>
      <c r="G24842" s="13"/>
      <c r="H24842" s="13"/>
      <c r="I24842" s="13"/>
      <c r="J24842" s="13"/>
      <c r="K24842" s="13"/>
    </row>
    <row r="24843" spans="4:11">
      <c r="D24843" s="13"/>
      <c r="E24843" s="13"/>
      <c r="F24843" s="13"/>
      <c r="G24843" s="13"/>
      <c r="H24843" s="13"/>
      <c r="I24843" s="13"/>
      <c r="J24843" s="13"/>
      <c r="K24843" s="13"/>
    </row>
    <row r="24844" spans="4:11">
      <c r="D24844" s="13"/>
      <c r="E24844" s="13"/>
      <c r="F24844" s="13"/>
      <c r="G24844" s="13"/>
      <c r="H24844" s="13"/>
      <c r="I24844" s="13"/>
      <c r="J24844" s="13"/>
      <c r="K24844" s="13"/>
    </row>
    <row r="24845" spans="4:11">
      <c r="D24845" s="13"/>
      <c r="E24845" s="13"/>
      <c r="F24845" s="13"/>
      <c r="G24845" s="13"/>
      <c r="H24845" s="13"/>
      <c r="I24845" s="13"/>
      <c r="J24845" s="13"/>
      <c r="K24845" s="13"/>
    </row>
    <row r="24846" spans="4:11">
      <c r="D24846" s="13"/>
      <c r="E24846" s="13"/>
      <c r="F24846" s="13"/>
      <c r="G24846" s="13"/>
      <c r="H24846" s="13"/>
      <c r="I24846" s="13"/>
      <c r="J24846" s="13"/>
      <c r="K24846" s="13"/>
    </row>
    <row r="24847" spans="4:11">
      <c r="D24847" s="13"/>
      <c r="E24847" s="13"/>
      <c r="F24847" s="13"/>
      <c r="G24847" s="13"/>
      <c r="H24847" s="13"/>
      <c r="I24847" s="13"/>
      <c r="J24847" s="13"/>
      <c r="K24847" s="13"/>
    </row>
    <row r="24848" spans="4:11">
      <c r="D24848" s="13"/>
      <c r="E24848" s="13"/>
      <c r="F24848" s="13"/>
      <c r="G24848" s="13"/>
      <c r="H24848" s="13"/>
      <c r="I24848" s="13"/>
      <c r="J24848" s="13"/>
      <c r="K24848" s="13"/>
    </row>
    <row r="24849" spans="4:11">
      <c r="D24849" s="13"/>
      <c r="E24849" s="13"/>
      <c r="F24849" s="13"/>
      <c r="G24849" s="13"/>
      <c r="H24849" s="13"/>
      <c r="I24849" s="13"/>
      <c r="J24849" s="13"/>
      <c r="K24849" s="13"/>
    </row>
    <row r="24850" spans="4:11">
      <c r="D24850" s="13"/>
      <c r="E24850" s="13"/>
      <c r="F24850" s="13"/>
      <c r="G24850" s="13"/>
      <c r="H24850" s="13"/>
      <c r="I24850" s="13"/>
      <c r="J24850" s="13"/>
      <c r="K24850" s="13"/>
    </row>
    <row r="24851" spans="4:11">
      <c r="D24851" s="13"/>
      <c r="E24851" s="13"/>
      <c r="F24851" s="13"/>
      <c r="G24851" s="13"/>
      <c r="H24851" s="13"/>
      <c r="I24851" s="13"/>
      <c r="J24851" s="13"/>
      <c r="K24851" s="13"/>
    </row>
    <row r="24852" spans="4:11">
      <c r="D24852" s="13"/>
      <c r="E24852" s="13"/>
      <c r="F24852" s="13"/>
      <c r="G24852" s="13"/>
      <c r="H24852" s="13"/>
      <c r="I24852" s="13"/>
      <c r="J24852" s="13"/>
      <c r="K24852" s="13"/>
    </row>
    <row r="24853" spans="4:11">
      <c r="D24853" s="13"/>
      <c r="E24853" s="13"/>
      <c r="F24853" s="13"/>
      <c r="G24853" s="13"/>
      <c r="H24853" s="13"/>
      <c r="I24853" s="13"/>
      <c r="J24853" s="13"/>
      <c r="K24853" s="13"/>
    </row>
    <row r="24854" spans="4:11">
      <c r="D24854" s="13"/>
      <c r="E24854" s="13"/>
      <c r="F24854" s="13"/>
      <c r="G24854" s="13"/>
      <c r="H24854" s="13"/>
      <c r="I24854" s="13"/>
      <c r="J24854" s="13"/>
      <c r="K24854" s="13"/>
    </row>
    <row r="24855" spans="4:11">
      <c r="D24855" s="13"/>
      <c r="E24855" s="13"/>
      <c r="F24855" s="13"/>
      <c r="G24855" s="13"/>
      <c r="H24855" s="13"/>
      <c r="I24855" s="13"/>
      <c r="J24855" s="13"/>
      <c r="K24855" s="13"/>
    </row>
    <row r="24856" spans="4:11">
      <c r="D24856" s="13"/>
      <c r="E24856" s="13"/>
      <c r="F24856" s="13"/>
      <c r="G24856" s="13"/>
      <c r="H24856" s="13"/>
      <c r="I24856" s="13"/>
      <c r="J24856" s="13"/>
      <c r="K24856" s="13"/>
    </row>
    <row r="24857" spans="4:11">
      <c r="D24857" s="13"/>
      <c r="E24857" s="13"/>
      <c r="F24857" s="13"/>
      <c r="G24857" s="13"/>
      <c r="H24857" s="13"/>
      <c r="I24857" s="13"/>
      <c r="J24857" s="13"/>
      <c r="K24857" s="13"/>
    </row>
    <row r="24858" spans="4:11">
      <c r="D24858" s="13"/>
      <c r="E24858" s="13"/>
      <c r="F24858" s="13"/>
      <c r="G24858" s="13"/>
      <c r="H24858" s="13"/>
      <c r="I24858" s="13"/>
      <c r="J24858" s="13"/>
      <c r="K24858" s="13"/>
    </row>
    <row r="24859" spans="4:11">
      <c r="D24859" s="13"/>
      <c r="E24859" s="13"/>
      <c r="F24859" s="13"/>
      <c r="G24859" s="13"/>
      <c r="H24859" s="13"/>
      <c r="I24859" s="13"/>
      <c r="J24859" s="13"/>
      <c r="K24859" s="13"/>
    </row>
    <row r="24860" spans="4:11">
      <c r="D24860" s="13"/>
      <c r="E24860" s="13"/>
      <c r="F24860" s="13"/>
      <c r="G24860" s="13"/>
      <c r="H24860" s="13"/>
      <c r="I24860" s="13"/>
      <c r="J24860" s="13"/>
      <c r="K24860" s="13"/>
    </row>
    <row r="24861" spans="4:11">
      <c r="D24861" s="13"/>
      <c r="E24861" s="13"/>
      <c r="F24861" s="13"/>
      <c r="G24861" s="13"/>
      <c r="H24861" s="13"/>
      <c r="I24861" s="13"/>
      <c r="J24861" s="13"/>
      <c r="K24861" s="13"/>
    </row>
    <row r="24862" spans="4:11">
      <c r="D24862" s="13"/>
      <c r="E24862" s="13"/>
      <c r="F24862" s="13"/>
      <c r="G24862" s="13"/>
      <c r="H24862" s="13"/>
      <c r="I24862" s="13"/>
      <c r="J24862" s="13"/>
      <c r="K24862" s="13"/>
    </row>
    <row r="24863" spans="4:11">
      <c r="D24863" s="13"/>
      <c r="E24863" s="13"/>
      <c r="F24863" s="13"/>
      <c r="G24863" s="13"/>
      <c r="H24863" s="13"/>
      <c r="I24863" s="13"/>
      <c r="J24863" s="13"/>
      <c r="K24863" s="13"/>
    </row>
    <row r="24864" spans="4:11">
      <c r="D24864" s="13"/>
      <c r="E24864" s="13"/>
      <c r="F24864" s="13"/>
      <c r="G24864" s="13"/>
      <c r="H24864" s="13"/>
      <c r="I24864" s="13"/>
      <c r="J24864" s="13"/>
      <c r="K24864" s="13"/>
    </row>
    <row r="24865" spans="4:11">
      <c r="D24865" s="13"/>
      <c r="E24865" s="13"/>
      <c r="F24865" s="13"/>
      <c r="G24865" s="13"/>
      <c r="H24865" s="13"/>
      <c r="I24865" s="13"/>
      <c r="J24865" s="13"/>
      <c r="K24865" s="13"/>
    </row>
    <row r="24866" spans="4:11">
      <c r="D24866" s="13"/>
      <c r="E24866" s="13"/>
      <c r="F24866" s="13"/>
      <c r="G24866" s="13"/>
      <c r="H24866" s="13"/>
      <c r="I24866" s="13"/>
      <c r="J24866" s="13"/>
      <c r="K24866" s="13"/>
    </row>
    <row r="24867" spans="4:11">
      <c r="D24867" s="13"/>
      <c r="E24867" s="13"/>
      <c r="F24867" s="13"/>
      <c r="G24867" s="13"/>
      <c r="H24867" s="13"/>
      <c r="I24867" s="13"/>
      <c r="J24867" s="13"/>
      <c r="K24867" s="13"/>
    </row>
    <row r="24868" spans="4:11">
      <c r="D24868" s="13"/>
      <c r="E24868" s="13"/>
      <c r="F24868" s="13"/>
      <c r="G24868" s="13"/>
      <c r="H24868" s="13"/>
      <c r="I24868" s="13"/>
      <c r="J24868" s="13"/>
      <c r="K24868" s="13"/>
    </row>
    <row r="24869" spans="4:11">
      <c r="D24869" s="13"/>
      <c r="E24869" s="13"/>
      <c r="F24869" s="13"/>
      <c r="G24869" s="13"/>
      <c r="H24869" s="13"/>
      <c r="I24869" s="13"/>
      <c r="J24869" s="13"/>
      <c r="K24869" s="13"/>
    </row>
    <row r="24870" spans="4:11">
      <c r="D24870" s="13"/>
      <c r="E24870" s="13"/>
      <c r="F24870" s="13"/>
      <c r="G24870" s="13"/>
      <c r="H24870" s="13"/>
      <c r="I24870" s="13"/>
      <c r="J24870" s="13"/>
      <c r="K24870" s="13"/>
    </row>
    <row r="24871" spans="4:11">
      <c r="D24871" s="13"/>
      <c r="E24871" s="13"/>
      <c r="F24871" s="13"/>
      <c r="G24871" s="13"/>
      <c r="H24871" s="13"/>
      <c r="I24871" s="13"/>
      <c r="J24871" s="13"/>
      <c r="K24871" s="13"/>
    </row>
    <row r="24872" spans="4:11">
      <c r="D24872" s="13"/>
      <c r="E24872" s="13"/>
      <c r="F24872" s="13"/>
      <c r="G24872" s="13"/>
      <c r="H24872" s="13"/>
      <c r="I24872" s="13"/>
      <c r="J24872" s="13"/>
      <c r="K24872" s="13"/>
    </row>
    <row r="24873" spans="4:11">
      <c r="D24873" s="13"/>
      <c r="E24873" s="13"/>
      <c r="F24873" s="13"/>
      <c r="G24873" s="13"/>
      <c r="H24873" s="13"/>
      <c r="I24873" s="13"/>
      <c r="J24873" s="13"/>
      <c r="K24873" s="13"/>
    </row>
    <row r="24874" spans="4:11">
      <c r="D24874" s="13"/>
      <c r="E24874" s="13"/>
      <c r="F24874" s="13"/>
      <c r="G24874" s="13"/>
      <c r="H24874" s="13"/>
      <c r="I24874" s="13"/>
      <c r="J24874" s="13"/>
      <c r="K24874" s="13"/>
    </row>
    <row r="24875" spans="4:11">
      <c r="D24875" s="13"/>
      <c r="E24875" s="13"/>
      <c r="F24875" s="13"/>
      <c r="G24875" s="13"/>
      <c r="H24875" s="13"/>
      <c r="I24875" s="13"/>
      <c r="J24875" s="13"/>
      <c r="K24875" s="13"/>
    </row>
    <row r="24876" spans="4:11">
      <c r="D24876" s="13"/>
      <c r="E24876" s="13"/>
      <c r="F24876" s="13"/>
      <c r="G24876" s="13"/>
      <c r="H24876" s="13"/>
      <c r="I24876" s="13"/>
      <c r="J24876" s="13"/>
      <c r="K24876" s="13"/>
    </row>
    <row r="24877" spans="4:11">
      <c r="D24877" s="13"/>
      <c r="E24877" s="13"/>
      <c r="F24877" s="13"/>
      <c r="G24877" s="13"/>
      <c r="H24877" s="13"/>
      <c r="I24877" s="13"/>
      <c r="J24877" s="13"/>
      <c r="K24877" s="13"/>
    </row>
    <row r="24878" spans="4:11">
      <c r="D24878" s="13"/>
      <c r="E24878" s="13"/>
      <c r="F24878" s="13"/>
      <c r="G24878" s="13"/>
      <c r="H24878" s="13"/>
      <c r="I24878" s="13"/>
      <c r="J24878" s="13"/>
      <c r="K24878" s="13"/>
    </row>
    <row r="24879" spans="4:11">
      <c r="D24879" s="13"/>
      <c r="E24879" s="13"/>
      <c r="F24879" s="13"/>
      <c r="G24879" s="13"/>
      <c r="H24879" s="13"/>
      <c r="I24879" s="13"/>
      <c r="J24879" s="13"/>
      <c r="K24879" s="13"/>
    </row>
    <row r="24880" spans="4:11">
      <c r="D24880" s="13"/>
      <c r="E24880" s="13"/>
      <c r="F24880" s="13"/>
      <c r="G24880" s="13"/>
      <c r="H24880" s="13"/>
      <c r="I24880" s="13"/>
      <c r="J24880" s="13"/>
      <c r="K24880" s="13"/>
    </row>
    <row r="24881" spans="4:11">
      <c r="D24881" s="13"/>
      <c r="E24881" s="13"/>
      <c r="F24881" s="13"/>
      <c r="G24881" s="13"/>
      <c r="H24881" s="13"/>
      <c r="I24881" s="13"/>
      <c r="J24881" s="13"/>
      <c r="K24881" s="13"/>
    </row>
    <row r="24882" spans="4:11">
      <c r="D24882" s="13"/>
      <c r="E24882" s="13"/>
      <c r="F24882" s="13"/>
      <c r="G24882" s="13"/>
      <c r="H24882" s="13"/>
      <c r="I24882" s="13"/>
      <c r="J24882" s="13"/>
      <c r="K24882" s="13"/>
    </row>
    <row r="24883" spans="4:11">
      <c r="D24883" s="13"/>
      <c r="E24883" s="13"/>
      <c r="F24883" s="13"/>
      <c r="G24883" s="13"/>
      <c r="H24883" s="13"/>
      <c r="I24883" s="13"/>
      <c r="J24883" s="13"/>
      <c r="K24883" s="13"/>
    </row>
    <row r="24884" spans="4:11">
      <c r="D24884" s="13"/>
      <c r="E24884" s="13"/>
      <c r="F24884" s="13"/>
      <c r="G24884" s="13"/>
      <c r="H24884" s="13"/>
      <c r="I24884" s="13"/>
      <c r="J24884" s="13"/>
      <c r="K24884" s="13"/>
    </row>
    <row r="24885" spans="4:11">
      <c r="D24885" s="13"/>
      <c r="E24885" s="13"/>
      <c r="F24885" s="13"/>
      <c r="G24885" s="13"/>
      <c r="H24885" s="13"/>
      <c r="I24885" s="13"/>
      <c r="J24885" s="13"/>
      <c r="K24885" s="13"/>
    </row>
    <row r="24886" spans="4:11">
      <c r="D24886" s="13"/>
      <c r="E24886" s="13"/>
      <c r="F24886" s="13"/>
      <c r="G24886" s="13"/>
      <c r="H24886" s="13"/>
      <c r="I24886" s="13"/>
      <c r="J24886" s="13"/>
      <c r="K24886" s="13"/>
    </row>
    <row r="24887" spans="4:11">
      <c r="D24887" s="13"/>
      <c r="E24887" s="13"/>
      <c r="F24887" s="13"/>
      <c r="G24887" s="13"/>
      <c r="H24887" s="13"/>
      <c r="I24887" s="13"/>
      <c r="J24887" s="13"/>
      <c r="K24887" s="13"/>
    </row>
    <row r="24888" spans="4:11">
      <c r="D24888" s="13"/>
      <c r="E24888" s="13"/>
      <c r="F24888" s="13"/>
      <c r="G24888" s="13"/>
      <c r="H24888" s="13"/>
      <c r="I24888" s="13"/>
      <c r="J24888" s="13"/>
      <c r="K24888" s="13"/>
    </row>
    <row r="24889" spans="4:11">
      <c r="D24889" s="13"/>
      <c r="E24889" s="13"/>
      <c r="F24889" s="13"/>
      <c r="G24889" s="13"/>
      <c r="H24889" s="13"/>
      <c r="I24889" s="13"/>
      <c r="J24889" s="13"/>
      <c r="K24889" s="13"/>
    </row>
    <row r="24890" spans="4:11">
      <c r="D24890" s="13"/>
      <c r="E24890" s="13"/>
      <c r="F24890" s="13"/>
      <c r="G24890" s="13"/>
      <c r="H24890" s="13"/>
      <c r="I24890" s="13"/>
      <c r="J24890" s="13"/>
      <c r="K24890" s="13"/>
    </row>
    <row r="24891" spans="4:11">
      <c r="D24891" s="13"/>
      <c r="E24891" s="13"/>
      <c r="F24891" s="13"/>
      <c r="G24891" s="13"/>
      <c r="H24891" s="13"/>
      <c r="I24891" s="13"/>
      <c r="J24891" s="13"/>
      <c r="K24891" s="13"/>
    </row>
    <row r="24892" spans="4:11">
      <c r="D24892" s="13"/>
      <c r="E24892" s="13"/>
      <c r="F24892" s="13"/>
      <c r="G24892" s="13"/>
      <c r="H24892" s="13"/>
      <c r="I24892" s="13"/>
      <c r="J24892" s="13"/>
      <c r="K24892" s="13"/>
    </row>
    <row r="24893" spans="4:11">
      <c r="D24893" s="13"/>
      <c r="E24893" s="13"/>
      <c r="F24893" s="13"/>
      <c r="G24893" s="13"/>
      <c r="H24893" s="13"/>
      <c r="I24893" s="13"/>
      <c r="J24893" s="13"/>
      <c r="K24893" s="13"/>
    </row>
    <row r="24894" spans="4:11">
      <c r="D24894" s="13"/>
      <c r="E24894" s="13"/>
      <c r="F24894" s="13"/>
      <c r="G24894" s="13"/>
      <c r="H24894" s="13"/>
      <c r="I24894" s="13"/>
      <c r="J24894" s="13"/>
      <c r="K24894" s="13"/>
    </row>
    <row r="24895" spans="4:11">
      <c r="D24895" s="13"/>
      <c r="E24895" s="13"/>
      <c r="F24895" s="13"/>
      <c r="G24895" s="13"/>
      <c r="H24895" s="13"/>
      <c r="I24895" s="13"/>
      <c r="J24895" s="13"/>
      <c r="K24895" s="13"/>
    </row>
    <row r="24896" spans="4:11">
      <c r="D24896" s="13"/>
      <c r="E24896" s="13"/>
      <c r="F24896" s="13"/>
      <c r="G24896" s="13"/>
      <c r="H24896" s="13"/>
      <c r="I24896" s="13"/>
      <c r="J24896" s="13"/>
      <c r="K24896" s="13"/>
    </row>
    <row r="24897" spans="4:11">
      <c r="D24897" s="13"/>
      <c r="E24897" s="13"/>
      <c r="F24897" s="13"/>
      <c r="G24897" s="13"/>
      <c r="H24897" s="13"/>
      <c r="I24897" s="13"/>
      <c r="J24897" s="13"/>
      <c r="K24897" s="13"/>
    </row>
    <row r="24898" spans="4:11">
      <c r="D24898" s="13"/>
      <c r="E24898" s="13"/>
      <c r="F24898" s="13"/>
      <c r="G24898" s="13"/>
      <c r="H24898" s="13"/>
      <c r="I24898" s="13"/>
      <c r="J24898" s="13"/>
      <c r="K24898" s="13"/>
    </row>
    <row r="24899" spans="4:11">
      <c r="D24899" s="13"/>
      <c r="E24899" s="13"/>
      <c r="F24899" s="13"/>
      <c r="G24899" s="13"/>
      <c r="H24899" s="13"/>
      <c r="I24899" s="13"/>
      <c r="J24899" s="13"/>
      <c r="K24899" s="13"/>
    </row>
    <row r="24900" spans="4:11">
      <c r="D24900" s="13"/>
      <c r="E24900" s="13"/>
      <c r="F24900" s="13"/>
      <c r="G24900" s="13"/>
      <c r="H24900" s="13"/>
      <c r="I24900" s="13"/>
      <c r="J24900" s="13"/>
      <c r="K24900" s="13"/>
    </row>
    <row r="24901" spans="4:11">
      <c r="D24901" s="13"/>
      <c r="E24901" s="13"/>
      <c r="F24901" s="13"/>
      <c r="G24901" s="13"/>
      <c r="H24901" s="13"/>
      <c r="I24901" s="13"/>
      <c r="J24901" s="13"/>
      <c r="K24901" s="13"/>
    </row>
    <row r="24902" spans="4:11">
      <c r="D24902" s="13"/>
      <c r="E24902" s="13"/>
      <c r="F24902" s="13"/>
      <c r="G24902" s="13"/>
      <c r="H24902" s="13"/>
      <c r="I24902" s="13"/>
      <c r="J24902" s="13"/>
      <c r="K24902" s="13"/>
    </row>
    <row r="24903" spans="4:11">
      <c r="D24903" s="13"/>
      <c r="E24903" s="13"/>
      <c r="F24903" s="13"/>
      <c r="G24903" s="13"/>
      <c r="H24903" s="13"/>
      <c r="I24903" s="13"/>
      <c r="J24903" s="13"/>
      <c r="K24903" s="13"/>
    </row>
    <row r="24904" spans="4:11">
      <c r="D24904" s="13"/>
      <c r="E24904" s="13"/>
      <c r="F24904" s="13"/>
      <c r="G24904" s="13"/>
      <c r="H24904" s="13"/>
      <c r="I24904" s="13"/>
      <c r="J24904" s="13"/>
      <c r="K24904" s="13"/>
    </row>
    <row r="24905" spans="4:11">
      <c r="D24905" s="13"/>
      <c r="E24905" s="13"/>
      <c r="F24905" s="13"/>
      <c r="G24905" s="13"/>
      <c r="H24905" s="13"/>
      <c r="I24905" s="13"/>
      <c r="J24905" s="13"/>
      <c r="K24905" s="13"/>
    </row>
    <row r="24906" spans="4:11">
      <c r="D24906" s="13"/>
      <c r="E24906" s="13"/>
      <c r="F24906" s="13"/>
      <c r="G24906" s="13"/>
      <c r="H24906" s="13"/>
      <c r="I24906" s="13"/>
      <c r="J24906" s="13"/>
      <c r="K24906" s="13"/>
    </row>
    <row r="24907" spans="4:11">
      <c r="D24907" s="13"/>
      <c r="E24907" s="13"/>
      <c r="F24907" s="13"/>
      <c r="G24907" s="13"/>
      <c r="H24907" s="13"/>
      <c r="I24907" s="13"/>
      <c r="J24907" s="13"/>
      <c r="K24907" s="13"/>
    </row>
    <row r="24908" spans="4:11">
      <c r="D24908" s="13"/>
      <c r="E24908" s="13"/>
      <c r="F24908" s="13"/>
      <c r="G24908" s="13"/>
      <c r="H24908" s="13"/>
      <c r="I24908" s="13"/>
      <c r="J24908" s="13"/>
      <c r="K24908" s="13"/>
    </row>
    <row r="24909" spans="4:11">
      <c r="D24909" s="13"/>
      <c r="E24909" s="13"/>
      <c r="F24909" s="13"/>
      <c r="G24909" s="13"/>
      <c r="H24909" s="13"/>
      <c r="I24909" s="13"/>
      <c r="J24909" s="13"/>
      <c r="K24909" s="13"/>
    </row>
    <row r="24910" spans="4:11">
      <c r="D24910" s="13"/>
      <c r="E24910" s="13"/>
      <c r="F24910" s="13"/>
      <c r="G24910" s="13"/>
      <c r="H24910" s="13"/>
      <c r="I24910" s="13"/>
      <c r="J24910" s="13"/>
      <c r="K24910" s="13"/>
    </row>
    <row r="24911" spans="4:11">
      <c r="D24911" s="13"/>
      <c r="E24911" s="13"/>
      <c r="F24911" s="13"/>
      <c r="G24911" s="13"/>
      <c r="H24911" s="13"/>
      <c r="I24911" s="13"/>
      <c r="J24911" s="13"/>
      <c r="K24911" s="13"/>
    </row>
    <row r="24912" spans="4:11">
      <c r="D24912" s="13"/>
      <c r="E24912" s="13"/>
      <c r="F24912" s="13"/>
      <c r="G24912" s="13"/>
      <c r="H24912" s="13"/>
      <c r="I24912" s="13"/>
      <c r="J24912" s="13"/>
      <c r="K24912" s="13"/>
    </row>
    <row r="24913" spans="4:11">
      <c r="D24913" s="13"/>
      <c r="E24913" s="13"/>
      <c r="F24913" s="13"/>
      <c r="G24913" s="13"/>
      <c r="H24913" s="13"/>
      <c r="I24913" s="13"/>
      <c r="J24913" s="13"/>
      <c r="K24913" s="13"/>
    </row>
    <row r="24914" spans="4:11">
      <c r="D24914" s="13"/>
      <c r="E24914" s="13"/>
      <c r="F24914" s="13"/>
      <c r="G24914" s="13"/>
      <c r="H24914" s="13"/>
      <c r="I24914" s="13"/>
      <c r="J24914" s="13"/>
      <c r="K24914" s="13"/>
    </row>
    <row r="24915" spans="4:11">
      <c r="D24915" s="13"/>
      <c r="E24915" s="13"/>
      <c r="F24915" s="13"/>
      <c r="G24915" s="13"/>
      <c r="H24915" s="13"/>
      <c r="I24915" s="13"/>
      <c r="J24915" s="13"/>
      <c r="K24915" s="13"/>
    </row>
    <row r="24916" spans="4:11">
      <c r="D24916" s="13"/>
      <c r="E24916" s="13"/>
      <c r="F24916" s="13"/>
      <c r="G24916" s="13"/>
      <c r="H24916" s="13"/>
      <c r="I24916" s="13"/>
      <c r="J24916" s="13"/>
      <c r="K24916" s="13"/>
    </row>
    <row r="24917" spans="4:11">
      <c r="D24917" s="13"/>
      <c r="E24917" s="13"/>
      <c r="F24917" s="13"/>
      <c r="G24917" s="13"/>
      <c r="H24917" s="13"/>
      <c r="I24917" s="13"/>
      <c r="J24917" s="13"/>
      <c r="K24917" s="13"/>
    </row>
    <row r="24918" spans="4:11">
      <c r="D24918" s="13"/>
      <c r="E24918" s="13"/>
      <c r="F24918" s="13"/>
      <c r="G24918" s="13"/>
      <c r="H24918" s="13"/>
      <c r="I24918" s="13"/>
      <c r="J24918" s="13"/>
      <c r="K24918" s="13"/>
    </row>
    <row r="24919" spans="4:11">
      <c r="D24919" s="13"/>
      <c r="E24919" s="13"/>
      <c r="F24919" s="13"/>
      <c r="G24919" s="13"/>
      <c r="H24919" s="13"/>
      <c r="I24919" s="13"/>
      <c r="J24919" s="13"/>
      <c r="K24919" s="13"/>
    </row>
    <row r="24920" spans="4:11">
      <c r="D24920" s="13"/>
      <c r="E24920" s="13"/>
      <c r="F24920" s="13"/>
      <c r="G24920" s="13"/>
      <c r="H24920" s="13"/>
      <c r="I24920" s="13"/>
      <c r="J24920" s="13"/>
      <c r="K24920" s="13"/>
    </row>
    <row r="24921" spans="4:11">
      <c r="D24921" s="13"/>
      <c r="E24921" s="13"/>
      <c r="F24921" s="13"/>
      <c r="G24921" s="13"/>
      <c r="H24921" s="13"/>
      <c r="I24921" s="13"/>
      <c r="J24921" s="13"/>
      <c r="K24921" s="13"/>
    </row>
    <row r="24922" spans="4:11">
      <c r="D24922" s="13"/>
      <c r="E24922" s="13"/>
      <c r="F24922" s="13"/>
      <c r="G24922" s="13"/>
      <c r="H24922" s="13"/>
      <c r="I24922" s="13"/>
      <c r="J24922" s="13"/>
      <c r="K24922" s="13"/>
    </row>
    <row r="24923" spans="4:11">
      <c r="D24923" s="13"/>
      <c r="E24923" s="13"/>
      <c r="F24923" s="13"/>
      <c r="G24923" s="13"/>
      <c r="H24923" s="13"/>
      <c r="I24923" s="13"/>
      <c r="J24923" s="13"/>
      <c r="K24923" s="13"/>
    </row>
    <row r="24924" spans="4:11">
      <c r="D24924" s="13"/>
      <c r="E24924" s="13"/>
      <c r="F24924" s="13"/>
      <c r="G24924" s="13"/>
      <c r="H24924" s="13"/>
      <c r="I24924" s="13"/>
      <c r="J24924" s="13"/>
      <c r="K24924" s="13"/>
    </row>
    <row r="24925" spans="4:11">
      <c r="D24925" s="13"/>
      <c r="E24925" s="13"/>
      <c r="F24925" s="13"/>
      <c r="G24925" s="13"/>
      <c r="H24925" s="13"/>
      <c r="I24925" s="13"/>
      <c r="J24925" s="13"/>
      <c r="K24925" s="13"/>
    </row>
    <row r="24926" spans="4:11">
      <c r="D24926" s="13"/>
      <c r="E24926" s="13"/>
      <c r="F24926" s="13"/>
      <c r="G24926" s="13"/>
      <c r="H24926" s="13"/>
      <c r="I24926" s="13"/>
      <c r="J24926" s="13"/>
      <c r="K24926" s="13"/>
    </row>
    <row r="24927" spans="4:11">
      <c r="D24927" s="13"/>
      <c r="E24927" s="13"/>
      <c r="F24927" s="13"/>
      <c r="G24927" s="13"/>
      <c r="H24927" s="13"/>
      <c r="I24927" s="13"/>
      <c r="J24927" s="13"/>
      <c r="K24927" s="13"/>
    </row>
    <row r="24928" spans="4:11">
      <c r="D24928" s="13"/>
      <c r="E24928" s="13"/>
      <c r="F24928" s="13"/>
      <c r="G24928" s="13"/>
      <c r="H24928" s="13"/>
      <c r="I24928" s="13"/>
      <c r="J24928" s="13"/>
      <c r="K24928" s="13"/>
    </row>
    <row r="24929" spans="4:11">
      <c r="D24929" s="13"/>
      <c r="E24929" s="13"/>
      <c r="F24929" s="13"/>
      <c r="G24929" s="13"/>
      <c r="H24929" s="13"/>
      <c r="I24929" s="13"/>
      <c r="J24929" s="13"/>
      <c r="K24929" s="13"/>
    </row>
    <row r="24930" spans="4:11">
      <c r="D24930" s="13"/>
      <c r="E24930" s="13"/>
      <c r="F24930" s="13"/>
      <c r="G24930" s="13"/>
      <c r="H24930" s="13"/>
      <c r="I24930" s="13"/>
      <c r="J24930" s="13"/>
      <c r="K24930" s="13"/>
    </row>
    <row r="24931" spans="4:11">
      <c r="D24931" s="13"/>
      <c r="E24931" s="13"/>
      <c r="F24931" s="13"/>
      <c r="G24931" s="13"/>
      <c r="H24931" s="13"/>
      <c r="I24931" s="13"/>
      <c r="J24931" s="13"/>
      <c r="K24931" s="13"/>
    </row>
    <row r="24932" spans="4:11">
      <c r="D24932" s="13"/>
      <c r="E24932" s="13"/>
      <c r="F24932" s="13"/>
      <c r="G24932" s="13"/>
      <c r="H24932" s="13"/>
      <c r="I24932" s="13"/>
      <c r="J24932" s="13"/>
      <c r="K24932" s="13"/>
    </row>
    <row r="24933" spans="4:11">
      <c r="D24933" s="13"/>
      <c r="E24933" s="13"/>
      <c r="F24933" s="13"/>
      <c r="G24933" s="13"/>
      <c r="H24933" s="13"/>
      <c r="I24933" s="13"/>
      <c r="J24933" s="13"/>
      <c r="K24933" s="13"/>
    </row>
    <row r="24934" spans="4:11">
      <c r="D24934" s="13"/>
      <c r="E24934" s="13"/>
      <c r="F24934" s="13"/>
      <c r="G24934" s="13"/>
      <c r="H24934" s="13"/>
      <c r="I24934" s="13"/>
      <c r="J24934" s="13"/>
      <c r="K24934" s="13"/>
    </row>
    <row r="24935" spans="4:11">
      <c r="D24935" s="13"/>
      <c r="E24935" s="13"/>
      <c r="F24935" s="13"/>
      <c r="G24935" s="13"/>
      <c r="H24935" s="13"/>
      <c r="I24935" s="13"/>
      <c r="J24935" s="13"/>
      <c r="K24935" s="13"/>
    </row>
    <row r="24936" spans="4:11">
      <c r="D24936" s="13"/>
      <c r="E24936" s="13"/>
      <c r="F24936" s="13"/>
      <c r="G24936" s="13"/>
      <c r="H24936" s="13"/>
      <c r="I24936" s="13"/>
      <c r="J24936" s="13"/>
      <c r="K24936" s="13"/>
    </row>
    <row r="24937" spans="4:11">
      <c r="D24937" s="13"/>
      <c r="E24937" s="13"/>
      <c r="F24937" s="13"/>
      <c r="G24937" s="13"/>
      <c r="H24937" s="13"/>
      <c r="I24937" s="13"/>
      <c r="J24937" s="13"/>
      <c r="K24937" s="13"/>
    </row>
    <row r="24938" spans="4:11">
      <c r="D24938" s="13"/>
      <c r="E24938" s="13"/>
      <c r="F24938" s="13"/>
      <c r="G24938" s="13"/>
      <c r="H24938" s="13"/>
      <c r="I24938" s="13"/>
      <c r="J24938" s="13"/>
      <c r="K24938" s="13"/>
    </row>
    <row r="24939" spans="4:11">
      <c r="D24939" s="13"/>
      <c r="E24939" s="13"/>
      <c r="F24939" s="13"/>
      <c r="G24939" s="13"/>
      <c r="H24939" s="13"/>
      <c r="I24939" s="13"/>
      <c r="J24939" s="13"/>
      <c r="K24939" s="13"/>
    </row>
    <row r="24940" spans="4:11">
      <c r="D24940" s="13"/>
      <c r="E24940" s="13"/>
      <c r="F24940" s="13"/>
      <c r="G24940" s="13"/>
      <c r="H24940" s="13"/>
      <c r="I24940" s="13"/>
      <c r="J24940" s="13"/>
      <c r="K24940" s="13"/>
    </row>
    <row r="24941" spans="4:11">
      <c r="D24941" s="13"/>
      <c r="E24941" s="13"/>
      <c r="F24941" s="13"/>
      <c r="G24941" s="13"/>
      <c r="H24941" s="13"/>
      <c r="I24941" s="13"/>
      <c r="J24941" s="13"/>
      <c r="K24941" s="13"/>
    </row>
    <row r="24942" spans="4:11">
      <c r="D24942" s="13"/>
      <c r="E24942" s="13"/>
      <c r="F24942" s="13"/>
      <c r="G24942" s="13"/>
      <c r="H24942" s="13"/>
      <c r="I24942" s="13"/>
      <c r="J24942" s="13"/>
      <c r="K24942" s="13"/>
    </row>
    <row r="24943" spans="4:11">
      <c r="D24943" s="13"/>
      <c r="E24943" s="13"/>
      <c r="F24943" s="13"/>
      <c r="G24943" s="13"/>
      <c r="H24943" s="13"/>
      <c r="I24943" s="13"/>
      <c r="J24943" s="13"/>
      <c r="K24943" s="13"/>
    </row>
    <row r="24944" spans="4:11">
      <c r="D24944" s="13"/>
      <c r="E24944" s="13"/>
      <c r="F24944" s="13"/>
      <c r="G24944" s="13"/>
      <c r="H24944" s="13"/>
      <c r="I24944" s="13"/>
      <c r="J24944" s="13"/>
      <c r="K24944" s="13"/>
    </row>
    <row r="24945" spans="4:11">
      <c r="D24945" s="13"/>
      <c r="E24945" s="13"/>
      <c r="F24945" s="13"/>
      <c r="G24945" s="13"/>
      <c r="H24945" s="13"/>
      <c r="I24945" s="13"/>
      <c r="J24945" s="13"/>
      <c r="K24945" s="13"/>
    </row>
    <row r="24946" spans="4:11">
      <c r="D24946" s="13"/>
      <c r="E24946" s="13"/>
      <c r="F24946" s="13"/>
      <c r="G24946" s="13"/>
      <c r="H24946" s="13"/>
      <c r="I24946" s="13"/>
      <c r="J24946" s="13"/>
      <c r="K24946" s="13"/>
    </row>
    <row r="24947" spans="4:11">
      <c r="D24947" s="13"/>
      <c r="E24947" s="13"/>
      <c r="F24947" s="13"/>
      <c r="G24947" s="13"/>
      <c r="H24947" s="13"/>
      <c r="I24947" s="13"/>
      <c r="J24947" s="13"/>
      <c r="K24947" s="13"/>
    </row>
    <row r="24948" spans="4:11">
      <c r="D24948" s="13"/>
      <c r="E24948" s="13"/>
      <c r="F24948" s="13"/>
      <c r="G24948" s="13"/>
      <c r="H24948" s="13"/>
      <c r="I24948" s="13"/>
      <c r="J24948" s="13"/>
      <c r="K24948" s="13"/>
    </row>
    <row r="24949" spans="4:11">
      <c r="D24949" s="13"/>
      <c r="E24949" s="13"/>
      <c r="F24949" s="13"/>
      <c r="G24949" s="13"/>
      <c r="H24949" s="13"/>
      <c r="I24949" s="13"/>
      <c r="J24949" s="13"/>
      <c r="K24949" s="13"/>
    </row>
    <row r="24950" spans="4:11">
      <c r="D24950" s="13"/>
      <c r="E24950" s="13"/>
      <c r="F24950" s="13"/>
      <c r="G24950" s="13"/>
      <c r="H24950" s="13"/>
      <c r="I24950" s="13"/>
      <c r="J24950" s="13"/>
      <c r="K24950" s="13"/>
    </row>
    <row r="24951" spans="4:11">
      <c r="D24951" s="13"/>
      <c r="E24951" s="13"/>
      <c r="F24951" s="13"/>
      <c r="G24951" s="13"/>
      <c r="H24951" s="13"/>
      <c r="I24951" s="13"/>
      <c r="J24951" s="13"/>
      <c r="K24951" s="13"/>
    </row>
    <row r="24952" spans="4:11">
      <c r="D24952" s="13"/>
      <c r="E24952" s="13"/>
      <c r="F24952" s="13"/>
      <c r="G24952" s="13"/>
      <c r="H24952" s="13"/>
      <c r="I24952" s="13"/>
      <c r="J24952" s="13"/>
      <c r="K24952" s="13"/>
    </row>
    <row r="24953" spans="4:11">
      <c r="D24953" s="13"/>
      <c r="E24953" s="13"/>
      <c r="F24953" s="13"/>
      <c r="G24953" s="13"/>
      <c r="H24953" s="13"/>
      <c r="I24953" s="13"/>
      <c r="J24953" s="13"/>
      <c r="K24953" s="13"/>
    </row>
    <row r="24954" spans="4:11">
      <c r="D24954" s="13"/>
      <c r="E24954" s="13"/>
      <c r="F24954" s="13"/>
      <c r="G24954" s="13"/>
      <c r="H24954" s="13"/>
      <c r="I24954" s="13"/>
      <c r="J24954" s="13"/>
      <c r="K24954" s="13"/>
    </row>
    <row r="24955" spans="4:11">
      <c r="D24955" s="13"/>
      <c r="E24955" s="13"/>
      <c r="F24955" s="13"/>
      <c r="G24955" s="13"/>
      <c r="H24955" s="13"/>
      <c r="I24955" s="13"/>
      <c r="J24955" s="13"/>
      <c r="K24955" s="13"/>
    </row>
    <row r="24956" spans="4:11">
      <c r="D24956" s="13"/>
      <c r="E24956" s="13"/>
      <c r="F24956" s="13"/>
      <c r="G24956" s="13"/>
      <c r="H24956" s="13"/>
      <c r="I24956" s="13"/>
      <c r="J24956" s="13"/>
      <c r="K24956" s="13"/>
    </row>
    <row r="24957" spans="4:11">
      <c r="D24957" s="13"/>
      <c r="E24957" s="13"/>
      <c r="F24957" s="13"/>
      <c r="G24957" s="13"/>
      <c r="H24957" s="13"/>
      <c r="I24957" s="13"/>
      <c r="J24957" s="13"/>
      <c r="K24957" s="13"/>
    </row>
    <row r="24958" spans="4:11">
      <c r="D24958" s="13"/>
      <c r="E24958" s="13"/>
      <c r="F24958" s="13"/>
      <c r="G24958" s="13"/>
      <c r="H24958" s="13"/>
      <c r="I24958" s="13"/>
      <c r="J24958" s="13"/>
      <c r="K24958" s="13"/>
    </row>
    <row r="24959" spans="4:11">
      <c r="D24959" s="13"/>
      <c r="E24959" s="13"/>
      <c r="F24959" s="13"/>
      <c r="G24959" s="13"/>
      <c r="H24959" s="13"/>
      <c r="I24959" s="13"/>
      <c r="J24959" s="13"/>
      <c r="K24959" s="13"/>
    </row>
    <row r="24960" spans="4:11">
      <c r="D24960" s="13"/>
      <c r="E24960" s="13"/>
      <c r="F24960" s="13"/>
      <c r="G24960" s="13"/>
      <c r="H24960" s="13"/>
      <c r="I24960" s="13"/>
      <c r="J24960" s="13"/>
      <c r="K24960" s="13"/>
    </row>
    <row r="24961" spans="4:11">
      <c r="D24961" s="13"/>
      <c r="E24961" s="13"/>
      <c r="F24961" s="13"/>
      <c r="G24961" s="13"/>
      <c r="H24961" s="13"/>
      <c r="I24961" s="13"/>
      <c r="J24961" s="13"/>
      <c r="K24961" s="13"/>
    </row>
    <row r="24962" spans="4:11">
      <c r="D24962" s="13"/>
      <c r="E24962" s="13"/>
      <c r="F24962" s="13"/>
      <c r="G24962" s="13"/>
      <c r="H24962" s="13"/>
      <c r="I24962" s="13"/>
      <c r="J24962" s="13"/>
      <c r="K24962" s="13"/>
    </row>
    <row r="24963" spans="4:11">
      <c r="D24963" s="13"/>
      <c r="E24963" s="13"/>
      <c r="F24963" s="13"/>
      <c r="G24963" s="13"/>
      <c r="H24963" s="13"/>
      <c r="I24963" s="13"/>
      <c r="J24963" s="13"/>
      <c r="K24963" s="13"/>
    </row>
    <row r="24964" spans="4:11">
      <c r="D24964" s="13"/>
      <c r="E24964" s="13"/>
      <c r="F24964" s="13"/>
      <c r="G24964" s="13"/>
      <c r="H24964" s="13"/>
      <c r="I24964" s="13"/>
      <c r="J24964" s="13"/>
      <c r="K24964" s="13"/>
    </row>
    <row r="24965" spans="4:11">
      <c r="D24965" s="13"/>
      <c r="E24965" s="13"/>
      <c r="F24965" s="13"/>
      <c r="G24965" s="13"/>
      <c r="H24965" s="13"/>
      <c r="I24965" s="13"/>
      <c r="J24965" s="13"/>
      <c r="K24965" s="13"/>
    </row>
    <row r="24966" spans="4:11">
      <c r="D24966" s="13"/>
      <c r="E24966" s="13"/>
      <c r="F24966" s="13"/>
      <c r="G24966" s="13"/>
      <c r="H24966" s="13"/>
      <c r="I24966" s="13"/>
      <c r="J24966" s="13"/>
      <c r="K24966" s="13"/>
    </row>
    <row r="24967" spans="4:11">
      <c r="D24967" s="13"/>
      <c r="E24967" s="13"/>
      <c r="F24967" s="13"/>
      <c r="G24967" s="13"/>
      <c r="H24967" s="13"/>
      <c r="I24967" s="13"/>
      <c r="J24967" s="13"/>
      <c r="K24967" s="13"/>
    </row>
    <row r="24968" spans="4:11">
      <c r="D24968" s="13"/>
      <c r="E24968" s="13"/>
      <c r="F24968" s="13"/>
      <c r="G24968" s="13"/>
      <c r="H24968" s="13"/>
      <c r="I24968" s="13"/>
      <c r="J24968" s="13"/>
      <c r="K24968" s="13"/>
    </row>
    <row r="24969" spans="4:11">
      <c r="D24969" s="13"/>
      <c r="E24969" s="13"/>
      <c r="F24969" s="13"/>
      <c r="G24969" s="13"/>
      <c r="H24969" s="13"/>
      <c r="I24969" s="13"/>
      <c r="J24969" s="13"/>
      <c r="K24969" s="13"/>
    </row>
    <row r="24970" spans="4:11">
      <c r="D24970" s="13"/>
      <c r="E24970" s="13"/>
      <c r="F24970" s="13"/>
      <c r="G24970" s="13"/>
      <c r="H24970" s="13"/>
      <c r="I24970" s="13"/>
      <c r="J24970" s="13"/>
      <c r="K24970" s="13"/>
    </row>
    <row r="24971" spans="4:11">
      <c r="D24971" s="13"/>
      <c r="E24971" s="13"/>
      <c r="F24971" s="13"/>
      <c r="G24971" s="13"/>
      <c r="H24971" s="13"/>
      <c r="I24971" s="13"/>
      <c r="J24971" s="13"/>
      <c r="K24971" s="13"/>
    </row>
    <row r="24972" spans="4:11">
      <c r="D24972" s="13"/>
      <c r="E24972" s="13"/>
      <c r="F24972" s="13"/>
      <c r="G24972" s="13"/>
      <c r="H24972" s="13"/>
      <c r="I24972" s="13"/>
      <c r="J24972" s="13"/>
      <c r="K24972" s="13"/>
    </row>
    <row r="24973" spans="4:11">
      <c r="D24973" s="13"/>
      <c r="E24973" s="13"/>
      <c r="F24973" s="13"/>
      <c r="G24973" s="13"/>
      <c r="H24973" s="13"/>
      <c r="I24973" s="13"/>
      <c r="J24973" s="13"/>
      <c r="K24973" s="13"/>
    </row>
    <row r="24974" spans="4:11">
      <c r="D24974" s="13"/>
      <c r="E24974" s="13"/>
      <c r="F24974" s="13"/>
      <c r="G24974" s="13"/>
      <c r="H24974" s="13"/>
      <c r="I24974" s="13"/>
      <c r="J24974" s="13"/>
      <c r="K24974" s="13"/>
    </row>
    <row r="24975" spans="4:11">
      <c r="D24975" s="13"/>
      <c r="E24975" s="13"/>
      <c r="F24975" s="13"/>
      <c r="G24975" s="13"/>
      <c r="H24975" s="13"/>
      <c r="I24975" s="13"/>
      <c r="J24975" s="13"/>
      <c r="K24975" s="13"/>
    </row>
    <row r="24976" spans="4:11">
      <c r="D24976" s="13"/>
      <c r="E24976" s="13"/>
      <c r="F24976" s="13"/>
      <c r="G24976" s="13"/>
      <c r="H24976" s="13"/>
      <c r="I24976" s="13"/>
      <c r="J24976" s="13"/>
      <c r="K24976" s="13"/>
    </row>
    <row r="24977" spans="4:11">
      <c r="D24977" s="13"/>
      <c r="E24977" s="13"/>
      <c r="F24977" s="13"/>
      <c r="G24977" s="13"/>
      <c r="H24977" s="13"/>
      <c r="I24977" s="13"/>
      <c r="J24977" s="13"/>
      <c r="K24977" s="13"/>
    </row>
    <row r="24978" spans="4:11">
      <c r="D24978" s="13"/>
      <c r="E24978" s="13"/>
      <c r="F24978" s="13"/>
      <c r="G24978" s="13"/>
      <c r="H24978" s="13"/>
      <c r="I24978" s="13"/>
      <c r="J24978" s="13"/>
      <c r="K24978" s="13"/>
    </row>
    <row r="24979" spans="4:11">
      <c r="D24979" s="13"/>
      <c r="E24979" s="13"/>
      <c r="F24979" s="13"/>
      <c r="G24979" s="13"/>
      <c r="H24979" s="13"/>
      <c r="I24979" s="13"/>
      <c r="J24979" s="13"/>
      <c r="K24979" s="13"/>
    </row>
    <row r="24980" spans="4:11">
      <c r="D24980" s="13"/>
      <c r="E24980" s="13"/>
      <c r="F24980" s="13"/>
      <c r="G24980" s="13"/>
      <c r="H24980" s="13"/>
      <c r="I24980" s="13"/>
      <c r="J24980" s="13"/>
      <c r="K24980" s="13"/>
    </row>
    <row r="24981" spans="4:11">
      <c r="D24981" s="13"/>
      <c r="E24981" s="13"/>
      <c r="F24981" s="13"/>
      <c r="G24981" s="13"/>
      <c r="H24981" s="13"/>
      <c r="I24981" s="13"/>
      <c r="J24981" s="13"/>
      <c r="K24981" s="13"/>
    </row>
    <row r="24982" spans="4:11">
      <c r="D24982" s="13"/>
      <c r="E24982" s="13"/>
      <c r="F24982" s="13"/>
      <c r="G24982" s="13"/>
      <c r="H24982" s="13"/>
      <c r="I24982" s="13"/>
      <c r="J24982" s="13"/>
      <c r="K24982" s="13"/>
    </row>
    <row r="24983" spans="4:11">
      <c r="D24983" s="13"/>
      <c r="E24983" s="13"/>
      <c r="F24983" s="13"/>
      <c r="G24983" s="13"/>
      <c r="H24983" s="13"/>
      <c r="I24983" s="13"/>
      <c r="J24983" s="13"/>
      <c r="K24983" s="13"/>
    </row>
    <row r="24984" spans="4:11">
      <c r="D24984" s="13"/>
      <c r="E24984" s="13"/>
      <c r="F24984" s="13"/>
      <c r="G24984" s="13"/>
      <c r="H24984" s="13"/>
      <c r="I24984" s="13"/>
      <c r="J24984" s="13"/>
      <c r="K24984" s="13"/>
    </row>
    <row r="24985" spans="4:11">
      <c r="D24985" s="13"/>
      <c r="E24985" s="13"/>
      <c r="F24985" s="13"/>
      <c r="G24985" s="13"/>
      <c r="H24985" s="13"/>
      <c r="I24985" s="13"/>
      <c r="J24985" s="13"/>
      <c r="K24985" s="13"/>
    </row>
    <row r="24986" spans="4:11">
      <c r="D24986" s="13"/>
      <c r="E24986" s="13"/>
      <c r="F24986" s="13"/>
      <c r="G24986" s="13"/>
      <c r="H24986" s="13"/>
      <c r="I24986" s="13"/>
      <c r="J24986" s="13"/>
      <c r="K24986" s="13"/>
    </row>
    <row r="24987" spans="4:11">
      <c r="D24987" s="13"/>
      <c r="E24987" s="13"/>
      <c r="F24987" s="13"/>
      <c r="G24987" s="13"/>
      <c r="H24987" s="13"/>
      <c r="I24987" s="13"/>
      <c r="J24987" s="13"/>
      <c r="K24987" s="13"/>
    </row>
    <row r="24988" spans="4:11">
      <c r="D24988" s="13"/>
      <c r="E24988" s="13"/>
      <c r="F24988" s="13"/>
      <c r="G24988" s="13"/>
      <c r="H24988" s="13"/>
      <c r="I24988" s="13"/>
      <c r="J24988" s="13"/>
      <c r="K24988" s="13"/>
    </row>
    <row r="24989" spans="4:11">
      <c r="D24989" s="13"/>
      <c r="E24989" s="13"/>
      <c r="F24989" s="13"/>
      <c r="G24989" s="13"/>
      <c r="H24989" s="13"/>
      <c r="I24989" s="13"/>
      <c r="J24989" s="13"/>
      <c r="K24989" s="13"/>
    </row>
    <row r="24990" spans="4:11">
      <c r="D24990" s="13"/>
      <c r="E24990" s="13"/>
      <c r="F24990" s="13"/>
      <c r="G24990" s="13"/>
      <c r="H24990" s="13"/>
      <c r="I24990" s="13"/>
      <c r="J24990" s="13"/>
      <c r="K24990" s="13"/>
    </row>
    <row r="24991" spans="4:11">
      <c r="D24991" s="13"/>
      <c r="E24991" s="13"/>
      <c r="F24991" s="13"/>
      <c r="G24991" s="13"/>
      <c r="H24991" s="13"/>
      <c r="I24991" s="13"/>
      <c r="J24991" s="13"/>
      <c r="K24991" s="13"/>
    </row>
    <row r="24992" spans="4:11">
      <c r="D24992" s="13"/>
      <c r="E24992" s="13"/>
      <c r="F24992" s="13"/>
      <c r="G24992" s="13"/>
      <c r="H24992" s="13"/>
      <c r="I24992" s="13"/>
      <c r="J24992" s="13"/>
      <c r="K24992" s="13"/>
    </row>
    <row r="24993" spans="4:11">
      <c r="D24993" s="13"/>
      <c r="E24993" s="13"/>
      <c r="F24993" s="13"/>
      <c r="G24993" s="13"/>
      <c r="H24993" s="13"/>
      <c r="I24993" s="13"/>
      <c r="J24993" s="13"/>
      <c r="K24993" s="13"/>
    </row>
    <row r="24994" spans="4:11">
      <c r="D24994" s="13"/>
      <c r="E24994" s="13"/>
      <c r="F24994" s="13"/>
      <c r="G24994" s="13"/>
      <c r="H24994" s="13"/>
      <c r="I24994" s="13"/>
      <c r="J24994" s="13"/>
      <c r="K24994" s="13"/>
    </row>
    <row r="24995" spans="4:11">
      <c r="D24995" s="13"/>
      <c r="E24995" s="13"/>
      <c r="F24995" s="13"/>
      <c r="G24995" s="13"/>
      <c r="H24995" s="13"/>
      <c r="I24995" s="13"/>
      <c r="J24995" s="13"/>
      <c r="K24995" s="13"/>
    </row>
    <row r="24996" spans="4:11">
      <c r="D24996" s="13"/>
      <c r="E24996" s="13"/>
      <c r="F24996" s="13"/>
      <c r="G24996" s="13"/>
      <c r="H24996" s="13"/>
      <c r="I24996" s="13"/>
      <c r="J24996" s="13"/>
      <c r="K24996" s="13"/>
    </row>
    <row r="24997" spans="4:11">
      <c r="D24997" s="13"/>
      <c r="E24997" s="13"/>
      <c r="F24997" s="13"/>
      <c r="G24997" s="13"/>
      <c r="H24997" s="13"/>
      <c r="I24997" s="13"/>
      <c r="J24997" s="13"/>
      <c r="K24997" s="13"/>
    </row>
    <row r="24998" spans="4:11">
      <c r="D24998" s="13"/>
      <c r="E24998" s="13"/>
      <c r="F24998" s="13"/>
      <c r="G24998" s="13"/>
      <c r="H24998" s="13"/>
      <c r="I24998" s="13"/>
      <c r="J24998" s="13"/>
      <c r="K24998" s="13"/>
    </row>
    <row r="24999" spans="4:11">
      <c r="D24999" s="13"/>
      <c r="E24999" s="13"/>
      <c r="F24999" s="13"/>
      <c r="G24999" s="13"/>
      <c r="H24999" s="13"/>
      <c r="I24999" s="13"/>
      <c r="J24999" s="13"/>
      <c r="K24999" s="13"/>
    </row>
    <row r="25000" spans="4:11">
      <c r="D25000" s="13"/>
      <c r="E25000" s="13"/>
      <c r="F25000" s="13"/>
      <c r="G25000" s="13"/>
      <c r="H25000" s="13"/>
      <c r="I25000" s="13"/>
      <c r="J25000" s="13"/>
      <c r="K25000" s="13"/>
    </row>
    <row r="25001" spans="4:11">
      <c r="D25001" s="13"/>
      <c r="E25001" s="13"/>
      <c r="F25001" s="13"/>
      <c r="G25001" s="13"/>
      <c r="H25001" s="13"/>
      <c r="I25001" s="13"/>
      <c r="J25001" s="13"/>
      <c r="K25001" s="13"/>
    </row>
    <row r="25002" spans="4:11">
      <c r="D25002" s="13"/>
      <c r="E25002" s="13"/>
      <c r="F25002" s="13"/>
      <c r="G25002" s="13"/>
      <c r="H25002" s="13"/>
      <c r="I25002" s="13"/>
      <c r="J25002" s="13"/>
      <c r="K25002" s="13"/>
    </row>
    <row r="25003" spans="4:11">
      <c r="D25003" s="13"/>
      <c r="E25003" s="13"/>
      <c r="F25003" s="13"/>
      <c r="G25003" s="13"/>
      <c r="H25003" s="13"/>
      <c r="I25003" s="13"/>
      <c r="J25003" s="13"/>
      <c r="K25003" s="13"/>
    </row>
    <row r="25004" spans="4:11">
      <c r="D25004" s="13"/>
      <c r="E25004" s="13"/>
      <c r="F25004" s="13"/>
      <c r="G25004" s="13"/>
      <c r="H25004" s="13"/>
      <c r="I25004" s="13"/>
      <c r="J25004" s="13"/>
      <c r="K25004" s="13"/>
    </row>
    <row r="25005" spans="4:11">
      <c r="D25005" s="13"/>
      <c r="E25005" s="13"/>
      <c r="F25005" s="13"/>
      <c r="G25005" s="13"/>
      <c r="H25005" s="13"/>
      <c r="I25005" s="13"/>
      <c r="J25005" s="13"/>
      <c r="K25005" s="13"/>
    </row>
    <row r="25006" spans="4:11">
      <c r="D25006" s="13"/>
      <c r="E25006" s="13"/>
      <c r="F25006" s="13"/>
      <c r="G25006" s="13"/>
      <c r="H25006" s="13"/>
      <c r="I25006" s="13"/>
      <c r="J25006" s="13"/>
      <c r="K25006" s="13"/>
    </row>
    <row r="25007" spans="4:11">
      <c r="D25007" s="13"/>
      <c r="E25007" s="13"/>
      <c r="F25007" s="13"/>
      <c r="G25007" s="13"/>
      <c r="H25007" s="13"/>
      <c r="I25007" s="13"/>
      <c r="J25007" s="13"/>
      <c r="K25007" s="13"/>
    </row>
    <row r="25008" spans="4:11">
      <c r="D25008" s="13"/>
      <c r="E25008" s="13"/>
      <c r="F25008" s="13"/>
      <c r="G25008" s="13"/>
      <c r="H25008" s="13"/>
      <c r="I25008" s="13"/>
      <c r="J25008" s="13"/>
      <c r="K25008" s="13"/>
    </row>
    <row r="25009" spans="4:11">
      <c r="D25009" s="13"/>
      <c r="E25009" s="13"/>
      <c r="F25009" s="13"/>
      <c r="G25009" s="13"/>
      <c r="H25009" s="13"/>
      <c r="I25009" s="13"/>
      <c r="J25009" s="13"/>
      <c r="K25009" s="13"/>
    </row>
    <row r="25010" spans="4:11">
      <c r="D25010" s="13"/>
      <c r="E25010" s="13"/>
      <c r="F25010" s="13"/>
      <c r="G25010" s="13"/>
      <c r="H25010" s="13"/>
      <c r="I25010" s="13"/>
      <c r="J25010" s="13"/>
      <c r="K25010" s="13"/>
    </row>
    <row r="25011" spans="4:11">
      <c r="D25011" s="13"/>
      <c r="E25011" s="13"/>
      <c r="F25011" s="13"/>
      <c r="G25011" s="13"/>
      <c r="H25011" s="13"/>
      <c r="I25011" s="13"/>
      <c r="J25011" s="13"/>
      <c r="K25011" s="13"/>
    </row>
    <row r="25012" spans="4:11">
      <c r="D25012" s="13"/>
      <c r="E25012" s="13"/>
      <c r="F25012" s="13"/>
      <c r="G25012" s="13"/>
      <c r="H25012" s="13"/>
      <c r="I25012" s="13"/>
      <c r="J25012" s="13"/>
      <c r="K25012" s="13"/>
    </row>
    <row r="25013" spans="4:11">
      <c r="D25013" s="13"/>
      <c r="E25013" s="13"/>
      <c r="F25013" s="13"/>
      <c r="G25013" s="13"/>
      <c r="H25013" s="13"/>
      <c r="I25013" s="13"/>
      <c r="J25013" s="13"/>
      <c r="K25013" s="13"/>
    </row>
    <row r="25014" spans="4:11">
      <c r="D25014" s="13"/>
      <c r="E25014" s="13"/>
      <c r="F25014" s="13"/>
      <c r="G25014" s="13"/>
      <c r="H25014" s="13"/>
      <c r="I25014" s="13"/>
      <c r="J25014" s="13"/>
      <c r="K25014" s="13"/>
    </row>
    <row r="25015" spans="4:11">
      <c r="D25015" s="13"/>
      <c r="E25015" s="13"/>
      <c r="F25015" s="13"/>
      <c r="G25015" s="13"/>
      <c r="H25015" s="13"/>
      <c r="I25015" s="13"/>
      <c r="J25015" s="13"/>
      <c r="K25015" s="13"/>
    </row>
    <row r="25016" spans="4:11">
      <c r="D25016" s="13"/>
      <c r="E25016" s="13"/>
      <c r="F25016" s="13"/>
      <c r="G25016" s="13"/>
      <c r="H25016" s="13"/>
      <c r="I25016" s="13"/>
      <c r="J25016" s="13"/>
      <c r="K25016" s="13"/>
    </row>
    <row r="25017" spans="4:11">
      <c r="D25017" s="13"/>
      <c r="E25017" s="13"/>
      <c r="F25017" s="13"/>
      <c r="G25017" s="13"/>
      <c r="H25017" s="13"/>
      <c r="I25017" s="13"/>
      <c r="J25017" s="13"/>
      <c r="K25017" s="13"/>
    </row>
    <row r="25018" spans="4:11">
      <c r="D25018" s="13"/>
      <c r="E25018" s="13"/>
      <c r="F25018" s="13"/>
      <c r="G25018" s="13"/>
      <c r="H25018" s="13"/>
      <c r="I25018" s="13"/>
      <c r="J25018" s="13"/>
      <c r="K25018" s="13"/>
    </row>
    <row r="25019" spans="4:11">
      <c r="D25019" s="13"/>
      <c r="E25019" s="13"/>
      <c r="F25019" s="13"/>
      <c r="G25019" s="13"/>
      <c r="H25019" s="13"/>
      <c r="I25019" s="13"/>
      <c r="J25019" s="13"/>
      <c r="K25019" s="13"/>
    </row>
    <row r="25020" spans="4:11">
      <c r="D25020" s="13"/>
      <c r="E25020" s="13"/>
      <c r="F25020" s="13"/>
      <c r="G25020" s="13"/>
      <c r="H25020" s="13"/>
      <c r="I25020" s="13"/>
      <c r="J25020" s="13"/>
      <c r="K25020" s="13"/>
    </row>
    <row r="25021" spans="4:11">
      <c r="D25021" s="13"/>
      <c r="E25021" s="13"/>
      <c r="F25021" s="13"/>
      <c r="G25021" s="13"/>
      <c r="H25021" s="13"/>
      <c r="I25021" s="13"/>
      <c r="J25021" s="13"/>
      <c r="K25021" s="13"/>
    </row>
    <row r="25022" spans="4:11">
      <c r="D25022" s="13"/>
      <c r="E25022" s="13"/>
      <c r="F25022" s="13"/>
      <c r="G25022" s="13"/>
      <c r="H25022" s="13"/>
      <c r="I25022" s="13"/>
      <c r="J25022" s="13"/>
      <c r="K25022" s="13"/>
    </row>
    <row r="25023" spans="4:11">
      <c r="D25023" s="13"/>
      <c r="E25023" s="13"/>
      <c r="F25023" s="13"/>
      <c r="G25023" s="13"/>
      <c r="H25023" s="13"/>
      <c r="I25023" s="13"/>
      <c r="J25023" s="13"/>
      <c r="K25023" s="13"/>
    </row>
    <row r="25024" spans="4:11">
      <c r="D25024" s="13"/>
      <c r="E25024" s="13"/>
      <c r="F25024" s="13"/>
      <c r="G25024" s="13"/>
      <c r="H25024" s="13"/>
      <c r="I25024" s="13"/>
      <c r="J25024" s="13"/>
      <c r="K25024" s="13"/>
    </row>
    <row r="25025" spans="4:11">
      <c r="D25025" s="13"/>
      <c r="E25025" s="13"/>
      <c r="F25025" s="13"/>
      <c r="G25025" s="13"/>
      <c r="H25025" s="13"/>
      <c r="I25025" s="13"/>
      <c r="J25025" s="13"/>
      <c r="K25025" s="13"/>
    </row>
    <row r="25026" spans="4:11">
      <c r="D25026" s="13"/>
      <c r="E25026" s="13"/>
      <c r="F25026" s="13"/>
      <c r="G25026" s="13"/>
      <c r="H25026" s="13"/>
      <c r="I25026" s="13"/>
      <c r="J25026" s="13"/>
      <c r="K25026" s="13"/>
    </row>
    <row r="25027" spans="4:11">
      <c r="D25027" s="13"/>
      <c r="E25027" s="13"/>
      <c r="F25027" s="13"/>
      <c r="G25027" s="13"/>
      <c r="H25027" s="13"/>
      <c r="I25027" s="13"/>
      <c r="J25027" s="13"/>
      <c r="K25027" s="13"/>
    </row>
    <row r="25028" spans="4:11">
      <c r="D25028" s="13"/>
      <c r="E25028" s="13"/>
      <c r="F25028" s="13"/>
      <c r="G25028" s="13"/>
      <c r="H25028" s="13"/>
      <c r="I25028" s="13"/>
      <c r="J25028" s="13"/>
      <c r="K25028" s="13"/>
    </row>
    <row r="25029" spans="4:11">
      <c r="D25029" s="13"/>
      <c r="E25029" s="13"/>
      <c r="F25029" s="13"/>
      <c r="G25029" s="13"/>
      <c r="H25029" s="13"/>
      <c r="I25029" s="13"/>
      <c r="J25029" s="13"/>
      <c r="K25029" s="13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23"/>
  <dimension ref="A1:C149"/>
  <sheetViews>
    <sheetView workbookViewId="0">
      <selection activeCell="I19" sqref="I19"/>
    </sheetView>
  </sheetViews>
  <sheetFormatPr defaultColWidth="11.42578125" defaultRowHeight="15"/>
  <cols>
    <col min="1" max="1" width="11.42578125" style="1"/>
    <col min="2" max="2" width="25.42578125" style="1" customWidth="1"/>
    <col min="3" max="16384" width="11.42578125" style="1"/>
  </cols>
  <sheetData>
    <row r="1" spans="1:3">
      <c r="A1" s="1" t="s">
        <v>387</v>
      </c>
    </row>
    <row r="2" spans="1:3">
      <c r="A2" s="1" t="s">
        <v>11</v>
      </c>
    </row>
    <row r="3" spans="1:3">
      <c r="A3" s="1" t="s">
        <v>386</v>
      </c>
    </row>
    <row r="5" spans="1:3">
      <c r="A5" s="1" t="s">
        <v>413</v>
      </c>
      <c r="B5" s="1" t="s">
        <v>176</v>
      </c>
      <c r="C5" s="1">
        <v>101</v>
      </c>
    </row>
    <row r="6" spans="1:3">
      <c r="A6" s="1" t="s">
        <v>413</v>
      </c>
      <c r="B6" s="1" t="s">
        <v>177</v>
      </c>
      <c r="C6" s="1">
        <v>101</v>
      </c>
    </row>
    <row r="7" spans="1:3">
      <c r="A7" s="1" t="s">
        <v>413</v>
      </c>
      <c r="B7" s="1" t="s">
        <v>140</v>
      </c>
      <c r="C7" s="1">
        <v>11</v>
      </c>
    </row>
    <row r="8" spans="1:3">
      <c r="A8" s="1" t="s">
        <v>413</v>
      </c>
      <c r="B8" s="1" t="s">
        <v>141</v>
      </c>
      <c r="C8" s="1">
        <v>20</v>
      </c>
    </row>
    <row r="9" spans="1:3">
      <c r="A9" s="1" t="s">
        <v>413</v>
      </c>
      <c r="B9" s="1" t="s">
        <v>153</v>
      </c>
      <c r="C9" s="1">
        <v>40</v>
      </c>
    </row>
    <row r="10" spans="1:3">
      <c r="A10" s="1" t="s">
        <v>413</v>
      </c>
      <c r="B10" s="1" t="s">
        <v>154</v>
      </c>
      <c r="C10" s="1">
        <v>40</v>
      </c>
    </row>
    <row r="11" spans="1:3">
      <c r="A11" s="1" t="s">
        <v>413</v>
      </c>
      <c r="B11" s="1" t="s">
        <v>251</v>
      </c>
      <c r="C11" s="1">
        <v>30</v>
      </c>
    </row>
    <row r="12" spans="1:3">
      <c r="A12" s="1" t="s">
        <v>413</v>
      </c>
      <c r="B12" s="1" t="s">
        <v>253</v>
      </c>
      <c r="C12" s="1">
        <v>30</v>
      </c>
    </row>
    <row r="13" spans="1:3">
      <c r="A13" s="1" t="s">
        <v>413</v>
      </c>
      <c r="B13" s="1" t="s">
        <v>139</v>
      </c>
      <c r="C13" s="1">
        <v>40</v>
      </c>
    </row>
    <row r="14" spans="1:3">
      <c r="A14" s="1" t="s">
        <v>413</v>
      </c>
      <c r="B14" s="1" t="s">
        <v>142</v>
      </c>
      <c r="C14" s="1">
        <v>40</v>
      </c>
    </row>
    <row r="15" spans="1:3">
      <c r="A15" s="1" t="s">
        <v>413</v>
      </c>
      <c r="B15" s="1" t="s">
        <v>197</v>
      </c>
      <c r="C15" s="1">
        <v>30</v>
      </c>
    </row>
    <row r="16" spans="1:3">
      <c r="A16" s="1" t="s">
        <v>413</v>
      </c>
      <c r="B16" s="20" t="s">
        <v>134</v>
      </c>
      <c r="C16" s="1">
        <v>26</v>
      </c>
    </row>
    <row r="17" spans="1:3">
      <c r="A17" s="1" t="s">
        <v>413</v>
      </c>
      <c r="B17" s="20" t="s">
        <v>135</v>
      </c>
      <c r="C17" s="1">
        <v>31</v>
      </c>
    </row>
    <row r="18" spans="1:3">
      <c r="A18" s="1" t="s">
        <v>413</v>
      </c>
      <c r="B18" s="20" t="s">
        <v>129</v>
      </c>
      <c r="C18" s="1">
        <v>21</v>
      </c>
    </row>
    <row r="19" spans="1:3">
      <c r="A19" s="1" t="s">
        <v>413</v>
      </c>
      <c r="B19" s="20" t="s">
        <v>61</v>
      </c>
      <c r="C19" s="1">
        <v>21</v>
      </c>
    </row>
    <row r="20" spans="1:3">
      <c r="A20" s="1" t="s">
        <v>413</v>
      </c>
      <c r="B20" s="20" t="s">
        <v>130</v>
      </c>
      <c r="C20" s="1">
        <v>21</v>
      </c>
    </row>
    <row r="21" spans="1:3">
      <c r="A21" s="1" t="s">
        <v>413</v>
      </c>
      <c r="B21" s="20" t="s">
        <v>131</v>
      </c>
      <c r="C21" s="1">
        <v>26</v>
      </c>
    </row>
    <row r="22" spans="1:3">
      <c r="A22" s="1" t="s">
        <v>413</v>
      </c>
      <c r="B22" s="20" t="s">
        <v>189</v>
      </c>
      <c r="C22" s="1">
        <v>21</v>
      </c>
    </row>
    <row r="23" spans="1:3">
      <c r="A23" s="1" t="s">
        <v>413</v>
      </c>
      <c r="B23" s="20" t="s">
        <v>194</v>
      </c>
      <c r="C23" s="1">
        <v>26</v>
      </c>
    </row>
    <row r="24" spans="1:3">
      <c r="A24" s="1" t="s">
        <v>413</v>
      </c>
      <c r="B24" s="20" t="s">
        <v>182</v>
      </c>
      <c r="C24" s="1">
        <v>26</v>
      </c>
    </row>
    <row r="25" spans="1:3">
      <c r="A25" s="1" t="s">
        <v>413</v>
      </c>
      <c r="B25" s="20" t="s">
        <v>60</v>
      </c>
      <c r="C25" s="1">
        <v>31</v>
      </c>
    </row>
    <row r="26" spans="1:3">
      <c r="A26" s="1" t="s">
        <v>413</v>
      </c>
      <c r="B26" s="20" t="s">
        <v>59</v>
      </c>
      <c r="C26" s="1">
        <v>31</v>
      </c>
    </row>
    <row r="27" spans="1:3">
      <c r="A27" s="1" t="s">
        <v>413</v>
      </c>
      <c r="B27" s="1" t="s">
        <v>164</v>
      </c>
      <c r="C27" s="1">
        <v>31</v>
      </c>
    </row>
    <row r="28" spans="1:3">
      <c r="A28" s="1" t="s">
        <v>413</v>
      </c>
      <c r="B28" s="1" t="s">
        <v>107</v>
      </c>
      <c r="C28" s="1">
        <v>51</v>
      </c>
    </row>
    <row r="29" spans="1:3">
      <c r="A29" s="1" t="s">
        <v>413</v>
      </c>
      <c r="B29" s="1" t="s">
        <v>106</v>
      </c>
      <c r="C29" s="1">
        <v>31</v>
      </c>
    </row>
    <row r="30" spans="1:3">
      <c r="A30" s="1" t="s">
        <v>413</v>
      </c>
      <c r="B30" s="1" t="s">
        <v>22</v>
      </c>
      <c r="C30" s="1">
        <v>31</v>
      </c>
    </row>
    <row r="31" spans="1:3">
      <c r="A31" s="1" t="s">
        <v>413</v>
      </c>
      <c r="B31" s="1" t="s">
        <v>23</v>
      </c>
      <c r="C31" s="1">
        <v>41</v>
      </c>
    </row>
    <row r="32" spans="1:3">
      <c r="A32" s="1" t="s">
        <v>413</v>
      </c>
      <c r="B32" s="1" t="s">
        <v>58</v>
      </c>
      <c r="C32" s="1">
        <v>31</v>
      </c>
    </row>
    <row r="33" spans="1:3">
      <c r="A33" s="1" t="s">
        <v>413</v>
      </c>
      <c r="B33" s="20" t="s">
        <v>137</v>
      </c>
      <c r="C33" s="1">
        <v>16</v>
      </c>
    </row>
    <row r="34" spans="1:3">
      <c r="A34" s="1" t="s">
        <v>413</v>
      </c>
      <c r="B34" s="20" t="s">
        <v>62</v>
      </c>
      <c r="C34" s="1">
        <v>16</v>
      </c>
    </row>
    <row r="35" spans="1:3">
      <c r="A35" s="1" t="s">
        <v>413</v>
      </c>
      <c r="B35" s="20" t="s">
        <v>138</v>
      </c>
      <c r="C35" s="1">
        <v>16</v>
      </c>
    </row>
    <row r="36" spans="1:3">
      <c r="A36" s="1" t="s">
        <v>413</v>
      </c>
      <c r="B36" s="20" t="s">
        <v>132</v>
      </c>
      <c r="C36" s="1">
        <v>26</v>
      </c>
    </row>
    <row r="37" spans="1:3">
      <c r="A37" s="1" t="s">
        <v>413</v>
      </c>
      <c r="B37" s="20" t="s">
        <v>133</v>
      </c>
      <c r="C37" s="1">
        <v>31</v>
      </c>
    </row>
    <row r="38" spans="1:3">
      <c r="A38" s="1" t="s">
        <v>413</v>
      </c>
      <c r="B38" s="20" t="s">
        <v>64</v>
      </c>
      <c r="C38" s="1">
        <v>16</v>
      </c>
    </row>
    <row r="39" spans="1:3">
      <c r="A39" s="1" t="s">
        <v>413</v>
      </c>
      <c r="B39" s="20" t="s">
        <v>127</v>
      </c>
      <c r="C39" s="1">
        <v>21</v>
      </c>
    </row>
    <row r="40" spans="1:3">
      <c r="A40" s="1" t="s">
        <v>413</v>
      </c>
      <c r="B40" s="20" t="s">
        <v>63</v>
      </c>
      <c r="C40" s="1">
        <v>21</v>
      </c>
    </row>
    <row r="41" spans="1:3">
      <c r="A41" s="1" t="s">
        <v>413</v>
      </c>
      <c r="B41" s="20" t="s">
        <v>128</v>
      </c>
      <c r="C41" s="1">
        <v>21</v>
      </c>
    </row>
    <row r="42" spans="1:3">
      <c r="A42" s="1" t="s">
        <v>413</v>
      </c>
      <c r="B42" s="20" t="s">
        <v>195</v>
      </c>
      <c r="C42" s="1">
        <v>21</v>
      </c>
    </row>
    <row r="43" spans="1:3">
      <c r="A43" s="1" t="s">
        <v>413</v>
      </c>
      <c r="B43" s="20" t="s">
        <v>193</v>
      </c>
      <c r="C43" s="1">
        <v>21</v>
      </c>
    </row>
    <row r="44" spans="1:3">
      <c r="A44" s="1" t="s">
        <v>413</v>
      </c>
      <c r="B44" s="1" t="s">
        <v>90</v>
      </c>
      <c r="C44" s="1">
        <v>31</v>
      </c>
    </row>
    <row r="45" spans="1:3">
      <c r="A45" s="1" t="s">
        <v>413</v>
      </c>
      <c r="B45" s="1" t="s">
        <v>89</v>
      </c>
      <c r="C45" s="1">
        <v>31</v>
      </c>
    </row>
    <row r="46" spans="1:3">
      <c r="A46" s="1" t="s">
        <v>413</v>
      </c>
      <c r="B46" s="1" t="s">
        <v>88</v>
      </c>
      <c r="C46" s="1">
        <v>31</v>
      </c>
    </row>
    <row r="47" spans="1:3">
      <c r="A47" s="1" t="s">
        <v>413</v>
      </c>
      <c r="B47" s="1" t="s">
        <v>91</v>
      </c>
      <c r="C47" s="1">
        <v>31</v>
      </c>
    </row>
    <row r="48" spans="1:3">
      <c r="A48" s="1" t="s">
        <v>413</v>
      </c>
      <c r="B48" s="1" t="s">
        <v>92</v>
      </c>
      <c r="C48" s="1">
        <v>31</v>
      </c>
    </row>
    <row r="49" spans="1:3">
      <c r="A49" s="1" t="s">
        <v>413</v>
      </c>
      <c r="B49" s="1" t="s">
        <v>159</v>
      </c>
      <c r="C49" s="1">
        <v>101</v>
      </c>
    </row>
    <row r="50" spans="1:3">
      <c r="A50" s="1" t="s">
        <v>413</v>
      </c>
      <c r="B50" s="1" t="s">
        <v>100</v>
      </c>
      <c r="C50" s="1">
        <v>31</v>
      </c>
    </row>
    <row r="51" spans="1:3">
      <c r="A51" s="1" t="s">
        <v>413</v>
      </c>
      <c r="B51" s="1" t="s">
        <v>105</v>
      </c>
      <c r="C51" s="1">
        <v>41</v>
      </c>
    </row>
    <row r="52" spans="1:3">
      <c r="A52" s="1" t="s">
        <v>413</v>
      </c>
      <c r="B52" s="1" t="s">
        <v>102</v>
      </c>
      <c r="C52" s="1">
        <v>81</v>
      </c>
    </row>
    <row r="53" spans="1:3">
      <c r="A53" s="1" t="s">
        <v>413</v>
      </c>
      <c r="B53" s="1" t="s">
        <v>103</v>
      </c>
      <c r="C53" s="1">
        <v>81</v>
      </c>
    </row>
    <row r="54" spans="1:3">
      <c r="A54" s="1" t="s">
        <v>413</v>
      </c>
      <c r="B54" s="1" t="s">
        <v>104</v>
      </c>
      <c r="C54" s="1">
        <v>21</v>
      </c>
    </row>
    <row r="55" spans="1:3">
      <c r="A55" s="1" t="s">
        <v>413</v>
      </c>
      <c r="B55" s="1" t="s">
        <v>178</v>
      </c>
      <c r="C55" s="1">
        <v>21</v>
      </c>
    </row>
    <row r="56" spans="1:3">
      <c r="A56" s="1" t="s">
        <v>413</v>
      </c>
      <c r="B56" s="1" t="s">
        <v>179</v>
      </c>
      <c r="C56" s="1">
        <v>21</v>
      </c>
    </row>
    <row r="57" spans="1:3">
      <c r="A57" s="1" t="s">
        <v>413</v>
      </c>
      <c r="B57" s="1" t="s">
        <v>94</v>
      </c>
      <c r="C57" s="1">
        <v>21</v>
      </c>
    </row>
    <row r="58" spans="1:3">
      <c r="A58" s="1" t="s">
        <v>413</v>
      </c>
      <c r="B58" s="1" t="s">
        <v>93</v>
      </c>
      <c r="C58" s="1">
        <v>21</v>
      </c>
    </row>
    <row r="59" spans="1:3">
      <c r="A59" s="1" t="s">
        <v>413</v>
      </c>
      <c r="B59" s="1" t="s">
        <v>95</v>
      </c>
      <c r="C59" s="1">
        <v>21</v>
      </c>
    </row>
    <row r="60" spans="1:3">
      <c r="A60" s="1" t="s">
        <v>413</v>
      </c>
      <c r="B60" s="1" t="s">
        <v>171</v>
      </c>
      <c r="C60" s="1">
        <v>21</v>
      </c>
    </row>
    <row r="61" spans="1:3">
      <c r="A61" s="1" t="s">
        <v>413</v>
      </c>
      <c r="B61" s="1" t="s">
        <v>172</v>
      </c>
      <c r="C61" s="1">
        <v>21</v>
      </c>
    </row>
    <row r="62" spans="1:3">
      <c r="A62" s="1" t="s">
        <v>413</v>
      </c>
      <c r="B62" s="1" t="s">
        <v>173</v>
      </c>
      <c r="C62" s="1">
        <v>21</v>
      </c>
    </row>
    <row r="63" spans="1:3">
      <c r="A63" s="1" t="s">
        <v>413</v>
      </c>
      <c r="B63" s="1" t="s">
        <v>97</v>
      </c>
      <c r="C63" s="1">
        <v>21</v>
      </c>
    </row>
    <row r="64" spans="1:3">
      <c r="A64" s="1" t="s">
        <v>413</v>
      </c>
      <c r="B64" s="1" t="s">
        <v>96</v>
      </c>
      <c r="C64" s="1">
        <v>21</v>
      </c>
    </row>
    <row r="65" spans="1:3">
      <c r="A65" s="1" t="s">
        <v>413</v>
      </c>
      <c r="B65" s="1" t="s">
        <v>98</v>
      </c>
      <c r="C65" s="1">
        <v>21</v>
      </c>
    </row>
    <row r="66" spans="1:3">
      <c r="A66" s="1" t="s">
        <v>413</v>
      </c>
      <c r="B66" s="1" t="s">
        <v>125</v>
      </c>
      <c r="C66" s="1">
        <v>31</v>
      </c>
    </row>
    <row r="67" spans="1:3">
      <c r="A67" s="1" t="s">
        <v>413</v>
      </c>
      <c r="B67" s="1" t="s">
        <v>126</v>
      </c>
      <c r="C67" s="1">
        <v>31</v>
      </c>
    </row>
    <row r="68" spans="1:3">
      <c r="A68" s="1" t="s">
        <v>413</v>
      </c>
      <c r="B68" s="1" t="s">
        <v>163</v>
      </c>
      <c r="C68" s="1">
        <v>31</v>
      </c>
    </row>
    <row r="69" spans="1:3">
      <c r="A69" s="1" t="s">
        <v>413</v>
      </c>
      <c r="B69" s="1" t="s">
        <v>201</v>
      </c>
      <c r="C69" s="1">
        <v>101</v>
      </c>
    </row>
    <row r="70" spans="1:3">
      <c r="A70" s="1" t="s">
        <v>413</v>
      </c>
      <c r="B70" s="1" t="s">
        <v>199</v>
      </c>
      <c r="C70" s="1">
        <v>31</v>
      </c>
    </row>
    <row r="71" spans="1:3">
      <c r="A71" s="1" t="s">
        <v>413</v>
      </c>
      <c r="B71" s="1" t="s">
        <v>200</v>
      </c>
      <c r="C71" s="1">
        <v>31</v>
      </c>
    </row>
    <row r="72" spans="1:3">
      <c r="A72" s="1" t="s">
        <v>413</v>
      </c>
      <c r="B72" s="1" t="s">
        <v>225</v>
      </c>
      <c r="C72" s="1">
        <v>26</v>
      </c>
    </row>
    <row r="73" spans="1:3">
      <c r="A73" s="1" t="s">
        <v>413</v>
      </c>
      <c r="B73" s="1" t="s">
        <v>212</v>
      </c>
      <c r="C73" s="1">
        <v>26</v>
      </c>
    </row>
    <row r="74" spans="1:3">
      <c r="A74" s="1" t="s">
        <v>413</v>
      </c>
      <c r="B74" s="1" t="s">
        <v>207</v>
      </c>
      <c r="C74" s="1">
        <v>26</v>
      </c>
    </row>
    <row r="75" spans="1:3">
      <c r="A75" s="1" t="s">
        <v>413</v>
      </c>
      <c r="B75" s="1" t="s">
        <v>211</v>
      </c>
      <c r="C75" s="1">
        <v>26</v>
      </c>
    </row>
    <row r="76" spans="1:3">
      <c r="A76" s="1" t="s">
        <v>413</v>
      </c>
      <c r="B76" s="1" t="s">
        <v>208</v>
      </c>
      <c r="C76" s="1">
        <v>26</v>
      </c>
    </row>
    <row r="77" spans="1:3">
      <c r="A77" s="1" t="s">
        <v>413</v>
      </c>
      <c r="B77" s="1" t="s">
        <v>209</v>
      </c>
      <c r="C77" s="1">
        <v>26</v>
      </c>
    </row>
    <row r="78" spans="1:3">
      <c r="A78" s="1" t="s">
        <v>413</v>
      </c>
      <c r="B78" s="1" t="s">
        <v>210</v>
      </c>
      <c r="C78" s="1">
        <v>26</v>
      </c>
    </row>
    <row r="79" spans="1:3">
      <c r="A79" s="1" t="s">
        <v>413</v>
      </c>
      <c r="B79" s="1" t="s">
        <v>233</v>
      </c>
      <c r="C79" s="1">
        <v>26</v>
      </c>
    </row>
    <row r="80" spans="1:3">
      <c r="A80" s="1" t="s">
        <v>413</v>
      </c>
      <c r="B80" s="1" t="s">
        <v>234</v>
      </c>
      <c r="C80" s="1">
        <v>26</v>
      </c>
    </row>
    <row r="81" spans="1:3">
      <c r="A81" s="1" t="s">
        <v>413</v>
      </c>
      <c r="B81" s="1" t="s">
        <v>235</v>
      </c>
      <c r="C81" s="1">
        <v>26</v>
      </c>
    </row>
    <row r="82" spans="1:3">
      <c r="A82" s="1" t="s">
        <v>413</v>
      </c>
      <c r="B82" s="1" t="s">
        <v>236</v>
      </c>
      <c r="C82" s="1">
        <v>21</v>
      </c>
    </row>
    <row r="83" spans="1:3">
      <c r="A83" s="1" t="s">
        <v>413</v>
      </c>
      <c r="B83" s="1" t="s">
        <v>237</v>
      </c>
      <c r="C83" s="1">
        <v>21</v>
      </c>
    </row>
    <row r="84" spans="1:3">
      <c r="A84" s="1" t="s">
        <v>413</v>
      </c>
      <c r="B84" s="1" t="s">
        <v>216</v>
      </c>
      <c r="C84" s="1">
        <v>41</v>
      </c>
    </row>
    <row r="85" spans="1:3">
      <c r="A85" s="1" t="s">
        <v>413</v>
      </c>
      <c r="B85" s="1" t="s">
        <v>226</v>
      </c>
      <c r="C85" s="1">
        <v>26</v>
      </c>
    </row>
    <row r="86" spans="1:3">
      <c r="A86" s="1" t="s">
        <v>413</v>
      </c>
      <c r="B86" s="1" t="s">
        <v>227</v>
      </c>
      <c r="C86" s="1">
        <v>26</v>
      </c>
    </row>
    <row r="87" spans="1:3">
      <c r="A87" s="1" t="s">
        <v>413</v>
      </c>
      <c r="B87" s="1" t="s">
        <v>217</v>
      </c>
      <c r="C87" s="1">
        <v>26</v>
      </c>
    </row>
    <row r="88" spans="1:3">
      <c r="A88" s="1" t="s">
        <v>413</v>
      </c>
      <c r="B88" s="1" t="s">
        <v>218</v>
      </c>
      <c r="C88" s="1">
        <v>26</v>
      </c>
    </row>
    <row r="89" spans="1:3">
      <c r="A89" s="1" t="s">
        <v>413</v>
      </c>
      <c r="B89" s="1" t="s">
        <v>219</v>
      </c>
      <c r="C89" s="1">
        <v>26</v>
      </c>
    </row>
    <row r="90" spans="1:3">
      <c r="A90" s="1" t="s">
        <v>413</v>
      </c>
      <c r="B90" s="1" t="s">
        <v>220</v>
      </c>
      <c r="C90" s="1">
        <v>26</v>
      </c>
    </row>
    <row r="91" spans="1:3">
      <c r="A91" s="1" t="s">
        <v>413</v>
      </c>
      <c r="B91" s="1" t="s">
        <v>221</v>
      </c>
      <c r="C91" s="1">
        <v>26</v>
      </c>
    </row>
    <row r="92" spans="1:3">
      <c r="A92" s="1" t="s">
        <v>413</v>
      </c>
      <c r="B92" s="1" t="s">
        <v>222</v>
      </c>
      <c r="C92" s="1">
        <v>26</v>
      </c>
    </row>
    <row r="93" spans="1:3">
      <c r="A93" s="1" t="s">
        <v>413</v>
      </c>
      <c r="B93" s="1" t="s">
        <v>250</v>
      </c>
      <c r="C93" s="1">
        <v>26</v>
      </c>
    </row>
    <row r="94" spans="1:3">
      <c r="A94" s="1" t="s">
        <v>413</v>
      </c>
      <c r="B94" s="1" t="s">
        <v>239</v>
      </c>
      <c r="C94" s="1">
        <v>21</v>
      </c>
    </row>
    <row r="95" spans="1:3">
      <c r="A95" s="1" t="s">
        <v>413</v>
      </c>
      <c r="B95" s="1" t="s">
        <v>240</v>
      </c>
      <c r="C95" s="1">
        <v>31</v>
      </c>
    </row>
    <row r="96" spans="1:3">
      <c r="A96" s="1" t="s">
        <v>413</v>
      </c>
      <c r="B96" s="1" t="s">
        <v>223</v>
      </c>
      <c r="C96" s="1">
        <v>41</v>
      </c>
    </row>
    <row r="97" spans="1:3">
      <c r="A97" s="1" t="s">
        <v>413</v>
      </c>
      <c r="B97" s="1" t="s">
        <v>228</v>
      </c>
      <c r="C97" s="1">
        <v>21</v>
      </c>
    </row>
    <row r="98" spans="1:3">
      <c r="A98" s="1" t="s">
        <v>413</v>
      </c>
      <c r="B98" s="1" t="s">
        <v>224</v>
      </c>
      <c r="C98" s="1">
        <v>31</v>
      </c>
    </row>
    <row r="99" spans="1:3">
      <c r="A99" s="1" t="s">
        <v>413</v>
      </c>
      <c r="B99" s="1" t="s">
        <v>238</v>
      </c>
      <c r="C99" s="1">
        <v>26</v>
      </c>
    </row>
    <row r="100" spans="1:3">
      <c r="A100" s="1" t="s">
        <v>413</v>
      </c>
      <c r="B100" s="27" t="s">
        <v>231</v>
      </c>
      <c r="C100" s="1">
        <v>31</v>
      </c>
    </row>
    <row r="101" spans="1:3">
      <c r="A101" s="1" t="s">
        <v>413</v>
      </c>
      <c r="B101" s="27" t="s">
        <v>242</v>
      </c>
      <c r="C101" s="1">
        <v>31</v>
      </c>
    </row>
    <row r="102" spans="1:3">
      <c r="A102" s="1" t="s">
        <v>413</v>
      </c>
      <c r="B102" s="27" t="s">
        <v>229</v>
      </c>
      <c r="C102" s="1">
        <v>31</v>
      </c>
    </row>
    <row r="103" spans="1:3">
      <c r="A103" s="1" t="s">
        <v>413</v>
      </c>
      <c r="B103" s="27" t="s">
        <v>230</v>
      </c>
      <c r="C103" s="1">
        <v>31</v>
      </c>
    </row>
    <row r="104" spans="1:3">
      <c r="A104" s="1" t="s">
        <v>413</v>
      </c>
      <c r="B104" s="27" t="s">
        <v>241</v>
      </c>
      <c r="C104" s="1">
        <v>31</v>
      </c>
    </row>
    <row r="105" spans="1:3">
      <c r="A105" s="1" t="s">
        <v>413</v>
      </c>
      <c r="B105" s="27" t="s">
        <v>232</v>
      </c>
      <c r="C105" s="1">
        <v>31</v>
      </c>
    </row>
    <row r="106" spans="1:3">
      <c r="A106" s="1" t="s">
        <v>413</v>
      </c>
      <c r="B106" s="1" t="s">
        <v>244</v>
      </c>
      <c r="C106" s="1">
        <v>26</v>
      </c>
    </row>
    <row r="107" spans="1:3">
      <c r="A107" s="1" t="s">
        <v>413</v>
      </c>
      <c r="B107" s="1" t="s">
        <v>245</v>
      </c>
      <c r="C107" s="1">
        <v>21</v>
      </c>
    </row>
    <row r="108" spans="1:3">
      <c r="A108" s="1" t="s">
        <v>413</v>
      </c>
      <c r="B108" s="1" t="s">
        <v>246</v>
      </c>
      <c r="C108" s="1">
        <v>21</v>
      </c>
    </row>
    <row r="109" spans="1:3">
      <c r="A109" s="1" t="s">
        <v>413</v>
      </c>
      <c r="B109" s="1" t="s">
        <v>247</v>
      </c>
      <c r="C109" s="1">
        <v>21</v>
      </c>
    </row>
    <row r="110" spans="1:3">
      <c r="A110" s="1" t="s">
        <v>413</v>
      </c>
      <c r="B110" s="1" t="s">
        <v>248</v>
      </c>
      <c r="C110" s="1">
        <v>21</v>
      </c>
    </row>
    <row r="111" spans="1:3">
      <c r="A111" s="1" t="s">
        <v>413</v>
      </c>
      <c r="B111" s="1" t="s">
        <v>249</v>
      </c>
      <c r="C111" s="1">
        <v>26</v>
      </c>
    </row>
    <row r="112" spans="1:3">
      <c r="A112" s="1" t="s">
        <v>413</v>
      </c>
      <c r="B112" s="1" t="s">
        <v>255</v>
      </c>
      <c r="C112" s="1">
        <v>21</v>
      </c>
    </row>
    <row r="113" spans="1:3">
      <c r="A113" s="1" t="s">
        <v>413</v>
      </c>
      <c r="B113" s="1" t="s">
        <v>256</v>
      </c>
      <c r="C113" s="1">
        <v>21</v>
      </c>
    </row>
    <row r="114" spans="1:3">
      <c r="A114" s="1" t="s">
        <v>413</v>
      </c>
      <c r="B114" s="1" t="s">
        <v>268</v>
      </c>
      <c r="C114" s="1">
        <v>26</v>
      </c>
    </row>
    <row r="115" spans="1:3">
      <c r="A115" s="1" t="s">
        <v>413</v>
      </c>
      <c r="B115" s="1" t="s">
        <v>262</v>
      </c>
      <c r="C115" s="1">
        <v>31</v>
      </c>
    </row>
    <row r="116" spans="1:3">
      <c r="A116" s="1" t="s">
        <v>413</v>
      </c>
      <c r="B116" s="1" t="s">
        <v>263</v>
      </c>
      <c r="C116" s="1">
        <v>26</v>
      </c>
    </row>
    <row r="117" spans="1:3">
      <c r="A117" s="1" t="s">
        <v>413</v>
      </c>
      <c r="B117" s="1" t="s">
        <v>269</v>
      </c>
      <c r="C117" s="1">
        <v>26</v>
      </c>
    </row>
    <row r="118" spans="1:3">
      <c r="A118" s="1" t="s">
        <v>413</v>
      </c>
      <c r="B118" s="1" t="s">
        <v>260</v>
      </c>
      <c r="C118" s="1">
        <v>26</v>
      </c>
    </row>
    <row r="119" spans="1:3">
      <c r="A119" s="1" t="s">
        <v>413</v>
      </c>
      <c r="B119" s="1" t="s">
        <v>261</v>
      </c>
      <c r="C119" s="1">
        <v>26</v>
      </c>
    </row>
    <row r="120" spans="1:3">
      <c r="A120" s="1" t="s">
        <v>413</v>
      </c>
      <c r="B120" s="1" t="s">
        <v>264</v>
      </c>
      <c r="C120" s="1">
        <v>26</v>
      </c>
    </row>
    <row r="121" spans="1:3">
      <c r="A121" s="1" t="s">
        <v>413</v>
      </c>
      <c r="B121" s="1" t="s">
        <v>265</v>
      </c>
      <c r="C121" s="1">
        <v>31</v>
      </c>
    </row>
    <row r="122" spans="1:3">
      <c r="A122" s="1" t="s">
        <v>413</v>
      </c>
      <c r="B122" s="1" t="s">
        <v>257</v>
      </c>
      <c r="C122" s="1">
        <v>51</v>
      </c>
    </row>
    <row r="123" spans="1:3">
      <c r="A123" s="1" t="s">
        <v>413</v>
      </c>
      <c r="B123" s="1" t="s">
        <v>258</v>
      </c>
      <c r="C123" s="1">
        <v>51</v>
      </c>
    </row>
    <row r="124" spans="1:3">
      <c r="A124" s="1" t="s">
        <v>413</v>
      </c>
      <c r="B124" s="1" t="s">
        <v>259</v>
      </c>
      <c r="C124" s="1">
        <v>41</v>
      </c>
    </row>
    <row r="125" spans="1:3">
      <c r="A125" s="1" t="s">
        <v>413</v>
      </c>
      <c r="B125" s="1" t="s">
        <v>266</v>
      </c>
      <c r="C125" s="1">
        <v>21</v>
      </c>
    </row>
    <row r="126" spans="1:3">
      <c r="A126" s="1" t="s">
        <v>413</v>
      </c>
      <c r="B126" s="1" t="s">
        <v>267</v>
      </c>
      <c r="C126" s="1">
        <v>21</v>
      </c>
    </row>
    <row r="127" spans="1:3">
      <c r="A127" s="1" t="s">
        <v>413</v>
      </c>
      <c r="B127" s="1" t="s">
        <v>270</v>
      </c>
      <c r="C127" s="1">
        <v>21</v>
      </c>
    </row>
    <row r="128" spans="1:3">
      <c r="A128" s="1" t="s">
        <v>413</v>
      </c>
      <c r="B128" s="1" t="s">
        <v>271</v>
      </c>
      <c r="C128" s="1">
        <v>100</v>
      </c>
    </row>
    <row r="129" spans="1:3">
      <c r="A129" s="22" t="s">
        <v>413</v>
      </c>
      <c r="B129" s="1" t="s">
        <v>273</v>
      </c>
      <c r="C129" s="1">
        <v>36</v>
      </c>
    </row>
    <row r="130" spans="1:3">
      <c r="A130" s="22" t="s">
        <v>413</v>
      </c>
      <c r="B130" s="1" t="s">
        <v>274</v>
      </c>
      <c r="C130" s="1">
        <v>36</v>
      </c>
    </row>
    <row r="131" spans="1:3">
      <c r="A131" s="22" t="s">
        <v>413</v>
      </c>
      <c r="B131" s="1" t="s">
        <v>275</v>
      </c>
      <c r="C131" s="1">
        <v>31</v>
      </c>
    </row>
    <row r="132" spans="1:3">
      <c r="A132" s="1" t="s">
        <v>413</v>
      </c>
      <c r="B132" s="1" t="s">
        <v>280</v>
      </c>
      <c r="C132" s="1">
        <v>21</v>
      </c>
    </row>
    <row r="133" spans="1:3">
      <c r="A133" s="1" t="s">
        <v>413</v>
      </c>
      <c r="B133" s="1" t="s">
        <v>286</v>
      </c>
      <c r="C133" s="1">
        <v>101</v>
      </c>
    </row>
    <row r="134" spans="1:3">
      <c r="A134" s="1" t="s">
        <v>413</v>
      </c>
      <c r="B134" s="1" t="s">
        <v>281</v>
      </c>
      <c r="C134" s="1">
        <v>101</v>
      </c>
    </row>
    <row r="135" spans="1:3">
      <c r="A135" s="1" t="s">
        <v>413</v>
      </c>
      <c r="B135" s="1" t="s">
        <v>284</v>
      </c>
      <c r="C135" s="1">
        <v>101</v>
      </c>
    </row>
    <row r="136" spans="1:3">
      <c r="A136" s="1" t="s">
        <v>413</v>
      </c>
      <c r="B136" s="1" t="s">
        <v>283</v>
      </c>
      <c r="C136" s="1">
        <v>101</v>
      </c>
    </row>
    <row r="137" spans="1:3">
      <c r="A137" s="1" t="s">
        <v>413</v>
      </c>
      <c r="B137" s="1" t="s">
        <v>285</v>
      </c>
      <c r="C137" s="1">
        <v>101</v>
      </c>
    </row>
    <row r="138" spans="1:3">
      <c r="A138" s="1" t="s">
        <v>413</v>
      </c>
      <c r="B138" s="1" t="s">
        <v>282</v>
      </c>
      <c r="C138" s="1">
        <v>101</v>
      </c>
    </row>
    <row r="139" spans="1:3">
      <c r="A139" s="40" t="s">
        <v>413</v>
      </c>
      <c r="B139" s="20" t="s">
        <v>289</v>
      </c>
      <c r="C139" s="1">
        <v>41</v>
      </c>
    </row>
    <row r="140" spans="1:3">
      <c r="A140" s="40" t="s">
        <v>413</v>
      </c>
      <c r="B140" s="20" t="s">
        <v>290</v>
      </c>
      <c r="C140" s="1">
        <v>41</v>
      </c>
    </row>
    <row r="141" spans="1:3">
      <c r="A141" s="40" t="s">
        <v>413</v>
      </c>
      <c r="B141" s="20" t="s">
        <v>295</v>
      </c>
      <c r="C141" s="1">
        <v>21</v>
      </c>
    </row>
    <row r="142" spans="1:3">
      <c r="A142" s="40" t="s">
        <v>413</v>
      </c>
      <c r="B142" s="20" t="s">
        <v>296</v>
      </c>
      <c r="C142" s="1">
        <v>31</v>
      </c>
    </row>
    <row r="143" spans="1:3">
      <c r="A143" s="40" t="s">
        <v>413</v>
      </c>
      <c r="B143" s="20" t="s">
        <v>297</v>
      </c>
      <c r="C143" s="1">
        <v>21</v>
      </c>
    </row>
    <row r="144" spans="1:3">
      <c r="A144" s="40" t="s">
        <v>413</v>
      </c>
      <c r="B144" s="1" t="s">
        <v>307</v>
      </c>
      <c r="C144" s="1">
        <v>31</v>
      </c>
    </row>
    <row r="145" spans="1:3">
      <c r="A145" s="9" t="s">
        <v>413</v>
      </c>
      <c r="B145" s="20" t="s">
        <v>309</v>
      </c>
      <c r="C145" s="1">
        <v>21</v>
      </c>
    </row>
    <row r="146" spans="1:3">
      <c r="A146" s="9" t="s">
        <v>413</v>
      </c>
      <c r="B146" s="20" t="s">
        <v>310</v>
      </c>
      <c r="C146" s="1">
        <v>21</v>
      </c>
    </row>
    <row r="147" spans="1:3">
      <c r="A147" s="11" t="s">
        <v>413</v>
      </c>
      <c r="B147" s="20" t="s">
        <v>311</v>
      </c>
      <c r="C147" s="1">
        <v>101</v>
      </c>
    </row>
    <row r="148" spans="1:3">
      <c r="A148" s="11" t="s">
        <v>413</v>
      </c>
      <c r="B148" s="1" t="s">
        <v>312</v>
      </c>
      <c r="C148" s="1">
        <v>101</v>
      </c>
    </row>
    <row r="149" spans="1:3">
      <c r="A149" s="11" t="s">
        <v>413</v>
      </c>
      <c r="B149" s="1" t="s">
        <v>313</v>
      </c>
      <c r="C149" s="1">
        <v>101</v>
      </c>
    </row>
  </sheetData>
  <dataValidations count="2">
    <dataValidation type="list" allowBlank="1" showInputMessage="1" showErrorMessage="1" sqref="B67 B21 B23:B26 B142" xr:uid="{00000000-0002-0000-2100-000000000000}">
      <formula1>Technologies</formula1>
    </dataValidation>
    <dataValidation type="list" allowBlank="1" showInputMessage="1" showErrorMessage="1" sqref="A129:A131" xr:uid="{00000000-0002-0000-21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6"/>
  <dimension ref="A1:M5"/>
  <sheetViews>
    <sheetView zoomScaleNormal="100" workbookViewId="0">
      <pane xSplit="1" topLeftCell="B1" activePane="topRight" state="frozen"/>
      <selection pane="topRight" activeCell="D17" sqref="D17"/>
    </sheetView>
  </sheetViews>
  <sheetFormatPr defaultColWidth="11.42578125" defaultRowHeight="15"/>
  <cols>
    <col min="1" max="1" width="11.42578125" style="6"/>
    <col min="2" max="2" width="29.28515625" style="6" customWidth="1"/>
    <col min="3" max="16384" width="11.42578125" style="6"/>
  </cols>
  <sheetData>
    <row r="1" spans="1:13">
      <c r="A1" s="7" t="s">
        <v>388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>
      <c r="A2" s="7" t="s">
        <v>56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3">
      <c r="A3" s="6" t="s">
        <v>370</v>
      </c>
    </row>
    <row r="5" spans="1:13">
      <c r="A5" s="7" t="s">
        <v>20</v>
      </c>
      <c r="B5" s="7" t="s">
        <v>26</v>
      </c>
      <c r="C5" s="7">
        <v>2015</v>
      </c>
      <c r="D5" s="7">
        <v>2020</v>
      </c>
      <c r="E5" s="7">
        <v>2025</v>
      </c>
      <c r="F5" s="7">
        <v>2030</v>
      </c>
      <c r="G5" s="7">
        <v>2035</v>
      </c>
      <c r="H5" s="7">
        <v>2040</v>
      </c>
      <c r="I5" s="7">
        <v>2045</v>
      </c>
      <c r="J5" s="7">
        <v>2050</v>
      </c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9"/>
  <dimension ref="A1:J40"/>
  <sheetViews>
    <sheetView zoomScaleNormal="100" workbookViewId="0">
      <pane xSplit="1" topLeftCell="B1" activePane="topRight" state="frozen"/>
      <selection pane="topRight" activeCell="H20" sqref="H20"/>
    </sheetView>
  </sheetViews>
  <sheetFormatPr defaultColWidth="11.42578125" defaultRowHeight="15"/>
  <cols>
    <col min="1" max="2" width="27.28515625" style="6" customWidth="1"/>
    <col min="3" max="16384" width="11.42578125" style="6"/>
  </cols>
  <sheetData>
    <row r="1" spans="1:10">
      <c r="A1" s="7" t="s">
        <v>389</v>
      </c>
      <c r="B1" s="7"/>
      <c r="C1" s="7"/>
      <c r="D1" s="7"/>
      <c r="E1" s="7"/>
      <c r="F1" s="7"/>
      <c r="G1" s="7"/>
      <c r="H1" s="7"/>
      <c r="I1" s="7"/>
      <c r="J1" s="7"/>
    </row>
    <row r="2" spans="1:10">
      <c r="A2" s="7" t="s">
        <v>325</v>
      </c>
      <c r="B2" s="7"/>
      <c r="C2" s="7"/>
      <c r="D2" s="7"/>
      <c r="E2" s="7"/>
      <c r="F2" s="7"/>
      <c r="G2" s="7"/>
      <c r="H2" s="7"/>
      <c r="I2" s="7"/>
      <c r="J2" s="7"/>
    </row>
    <row r="3" spans="1:10">
      <c r="A3" s="6" t="s">
        <v>370</v>
      </c>
    </row>
    <row r="5" spans="1:10">
      <c r="A5" s="7" t="s">
        <v>20</v>
      </c>
      <c r="B5" s="7" t="s">
        <v>26</v>
      </c>
      <c r="C5" s="7">
        <v>2015</v>
      </c>
      <c r="D5" s="7">
        <v>2020</v>
      </c>
      <c r="E5" s="7">
        <v>2025</v>
      </c>
      <c r="F5" s="7">
        <v>2030</v>
      </c>
      <c r="G5" s="7">
        <v>2035</v>
      </c>
      <c r="H5" s="7">
        <v>2040</v>
      </c>
      <c r="I5" s="7">
        <v>2045</v>
      </c>
      <c r="J5" s="7">
        <v>2050</v>
      </c>
    </row>
    <row r="6" spans="1:10">
      <c r="A6" s="49" t="s">
        <v>416</v>
      </c>
      <c r="B6" s="6" t="s">
        <v>159</v>
      </c>
      <c r="C6" s="58">
        <v>152.79726600000001</v>
      </c>
      <c r="D6" s="58">
        <v>169.39792800000001</v>
      </c>
      <c r="E6" s="58">
        <v>161.17086599999999</v>
      </c>
      <c r="F6" s="58">
        <v>152.943804</v>
      </c>
      <c r="G6" s="58">
        <v>147.18486060000001</v>
      </c>
      <c r="H6" s="58">
        <v>141.42591720000001</v>
      </c>
      <c r="I6" s="58">
        <v>137.39465682000002</v>
      </c>
      <c r="J6" s="58">
        <v>133.36339644</v>
      </c>
    </row>
    <row r="7" spans="1:10">
      <c r="A7" s="49" t="s">
        <v>413</v>
      </c>
      <c r="B7" s="6" t="s">
        <v>159</v>
      </c>
      <c r="C7" s="58">
        <v>716.88483000000008</v>
      </c>
      <c r="D7" s="58">
        <v>810.98316</v>
      </c>
      <c r="E7" s="58">
        <v>769.59664199999997</v>
      </c>
      <c r="F7" s="58">
        <v>728.21012400000006</v>
      </c>
      <c r="G7" s="58">
        <v>699.23956140000007</v>
      </c>
      <c r="H7" s="58">
        <v>670.26899880000008</v>
      </c>
      <c r="I7" s="58">
        <v>649.98960498000008</v>
      </c>
      <c r="J7" s="58">
        <v>629.71021116000009</v>
      </c>
    </row>
    <row r="8" spans="1:10">
      <c r="A8" s="49" t="s">
        <v>417</v>
      </c>
      <c r="B8" s="6" t="s">
        <v>159</v>
      </c>
      <c r="C8" s="58">
        <v>663.44032800000002</v>
      </c>
      <c r="D8" s="58">
        <v>828.48398400000008</v>
      </c>
      <c r="E8" s="58">
        <v>801.77220000000011</v>
      </c>
      <c r="F8" s="58">
        <v>775.06041600000003</v>
      </c>
      <c r="G8" s="58">
        <v>756.36216720000004</v>
      </c>
      <c r="H8" s="58">
        <v>737.66391840000006</v>
      </c>
      <c r="I8" s="58">
        <v>724.57514423999999</v>
      </c>
      <c r="J8" s="58">
        <v>711.48637007999992</v>
      </c>
    </row>
    <row r="9" spans="1:10">
      <c r="A9" s="49" t="s">
        <v>415</v>
      </c>
      <c r="B9" s="6" t="s">
        <v>159</v>
      </c>
      <c r="C9" s="58">
        <v>359.43678</v>
      </c>
      <c r="D9" s="58">
        <v>388.61877600000003</v>
      </c>
      <c r="E9" s="58">
        <v>369.42229800000001</v>
      </c>
      <c r="F9" s="58">
        <v>350.22582</v>
      </c>
      <c r="G9" s="58">
        <v>336.78828540000001</v>
      </c>
      <c r="H9" s="58">
        <v>323.35075080000001</v>
      </c>
      <c r="I9" s="58">
        <v>313.94447658000001</v>
      </c>
      <c r="J9" s="58">
        <v>304.53820236000001</v>
      </c>
    </row>
    <row r="10" spans="1:10">
      <c r="A10" s="49" t="s">
        <v>414</v>
      </c>
      <c r="B10" s="6" t="s">
        <v>159</v>
      </c>
      <c r="C10" s="58">
        <v>376.05837600000001</v>
      </c>
      <c r="D10" s="58">
        <v>461.76217200000002</v>
      </c>
      <c r="E10" s="58">
        <v>428.79112200000003</v>
      </c>
      <c r="F10" s="58">
        <v>395.82007200000004</v>
      </c>
      <c r="G10" s="58">
        <v>372.74033700000007</v>
      </c>
      <c r="H10" s="58">
        <v>349.66060200000004</v>
      </c>
      <c r="I10" s="58">
        <v>333.50478750000002</v>
      </c>
      <c r="J10" s="58">
        <v>317.348973</v>
      </c>
    </row>
    <row r="11" spans="1:10">
      <c r="A11" s="49" t="s">
        <v>416</v>
      </c>
      <c r="B11" s="6" t="s">
        <v>282</v>
      </c>
      <c r="C11" s="58">
        <v>4.5839179799999998</v>
      </c>
      <c r="D11" s="58">
        <v>5.0819378400000002</v>
      </c>
      <c r="E11" s="58">
        <v>4.8351259799999999</v>
      </c>
      <c r="F11" s="58">
        <v>4.5883141199999997</v>
      </c>
      <c r="G11" s="58">
        <v>4.415545818</v>
      </c>
      <c r="H11" s="58">
        <v>4.2427775160000003</v>
      </c>
      <c r="I11" s="58">
        <v>4.1218397046000002</v>
      </c>
      <c r="J11" s="58">
        <v>4.0009018932</v>
      </c>
    </row>
    <row r="12" spans="1:10">
      <c r="A12" s="49" t="s">
        <v>413</v>
      </c>
      <c r="B12" s="6" t="s">
        <v>282</v>
      </c>
      <c r="C12" s="58">
        <v>21.506544900000002</v>
      </c>
      <c r="D12" s="58">
        <v>24.329494799999999</v>
      </c>
      <c r="E12" s="58">
        <v>23.087899259999997</v>
      </c>
      <c r="F12" s="58">
        <v>21.846303720000002</v>
      </c>
      <c r="G12" s="58">
        <v>20.977186842000002</v>
      </c>
      <c r="H12" s="58">
        <v>20.108069964000002</v>
      </c>
      <c r="I12" s="58">
        <v>19.499688149400001</v>
      </c>
      <c r="J12" s="58">
        <v>18.891306334800003</v>
      </c>
    </row>
    <row r="13" spans="1:10">
      <c r="A13" s="49" t="s">
        <v>417</v>
      </c>
      <c r="B13" s="6" t="s">
        <v>282</v>
      </c>
      <c r="C13" s="58">
        <v>19.903209839999999</v>
      </c>
      <c r="D13" s="58">
        <v>24.85451952</v>
      </c>
      <c r="E13" s="58">
        <v>24.053166000000001</v>
      </c>
      <c r="F13" s="58">
        <v>23.251812480000002</v>
      </c>
      <c r="G13" s="58">
        <v>22.690865016</v>
      </c>
      <c r="H13" s="58">
        <v>22.129917552000002</v>
      </c>
      <c r="I13" s="58">
        <v>21.737254327199999</v>
      </c>
      <c r="J13" s="58">
        <v>21.344591102399995</v>
      </c>
    </row>
    <row r="14" spans="1:10">
      <c r="A14" s="49" t="s">
        <v>415</v>
      </c>
      <c r="B14" s="6" t="s">
        <v>282</v>
      </c>
      <c r="C14" s="58">
        <v>10.7831034</v>
      </c>
      <c r="D14" s="58">
        <v>11.658563280000001</v>
      </c>
      <c r="E14" s="58">
        <v>11.08266894</v>
      </c>
      <c r="F14" s="58">
        <v>10.5067746</v>
      </c>
      <c r="G14" s="58">
        <v>10.103648562</v>
      </c>
      <c r="H14" s="58">
        <v>9.7005225240000001</v>
      </c>
      <c r="I14" s="58">
        <v>9.4183342973999995</v>
      </c>
      <c r="J14" s="58">
        <v>9.1361460708000006</v>
      </c>
    </row>
    <row r="15" spans="1:10">
      <c r="A15" s="49" t="s">
        <v>414</v>
      </c>
      <c r="B15" s="6" t="s">
        <v>282</v>
      </c>
      <c r="C15" s="58">
        <v>11.28175128</v>
      </c>
      <c r="D15" s="58">
        <v>13.85286516</v>
      </c>
      <c r="E15" s="58">
        <v>12.863733660000001</v>
      </c>
      <c r="F15" s="58">
        <v>11.87460216</v>
      </c>
      <c r="G15" s="58">
        <v>11.182210110000002</v>
      </c>
      <c r="H15" s="58">
        <v>10.489818060000001</v>
      </c>
      <c r="I15" s="58">
        <v>10.005143625000001</v>
      </c>
      <c r="J15" s="58">
        <v>9.52046919</v>
      </c>
    </row>
    <row r="16" spans="1:10">
      <c r="A16" s="49" t="s">
        <v>416</v>
      </c>
      <c r="B16" s="6" t="s">
        <v>285</v>
      </c>
      <c r="C16" s="58">
        <v>42.783234480000004</v>
      </c>
      <c r="D16" s="58">
        <v>47.431419840000004</v>
      </c>
      <c r="E16" s="58">
        <v>45.127842479999998</v>
      </c>
      <c r="F16" s="58">
        <v>42.824265120000007</v>
      </c>
      <c r="G16" s="58">
        <v>41.211760968000007</v>
      </c>
      <c r="H16" s="58">
        <v>39.599256816000008</v>
      </c>
      <c r="I16" s="58">
        <v>38.470503909600012</v>
      </c>
      <c r="J16" s="58">
        <v>37.341751003200002</v>
      </c>
    </row>
    <row r="17" spans="1:10">
      <c r="A17" s="49" t="s">
        <v>413</v>
      </c>
      <c r="B17" s="6" t="s">
        <v>285</v>
      </c>
      <c r="C17" s="58">
        <v>200.72775240000004</v>
      </c>
      <c r="D17" s="58">
        <v>227.07528480000002</v>
      </c>
      <c r="E17" s="58">
        <v>215.48705976000002</v>
      </c>
      <c r="F17" s="58">
        <v>203.89883472000002</v>
      </c>
      <c r="G17" s="58">
        <v>195.78707719200003</v>
      </c>
      <c r="H17" s="58">
        <v>187.67531966400003</v>
      </c>
      <c r="I17" s="58">
        <v>181.99708939440004</v>
      </c>
      <c r="J17" s="58">
        <v>176.31885912480004</v>
      </c>
    </row>
    <row r="18" spans="1:10">
      <c r="A18" s="49" t="s">
        <v>417</v>
      </c>
      <c r="B18" s="6" t="s">
        <v>285</v>
      </c>
      <c r="C18" s="58">
        <v>185.76329184000002</v>
      </c>
      <c r="D18" s="58">
        <v>231.97551552000004</v>
      </c>
      <c r="E18" s="58">
        <v>224.49621600000006</v>
      </c>
      <c r="F18" s="58">
        <v>217.01691648000002</v>
      </c>
      <c r="G18" s="58">
        <v>211.78140681600004</v>
      </c>
      <c r="H18" s="58">
        <v>206.54589715200004</v>
      </c>
      <c r="I18" s="58">
        <v>202.88104038720002</v>
      </c>
      <c r="J18" s="58">
        <v>199.2161836224</v>
      </c>
    </row>
    <row r="19" spans="1:10">
      <c r="A19" s="49" t="s">
        <v>415</v>
      </c>
      <c r="B19" s="6" t="s">
        <v>285</v>
      </c>
      <c r="C19" s="58">
        <v>100.64229840000002</v>
      </c>
      <c r="D19" s="58">
        <v>108.81325728000002</v>
      </c>
      <c r="E19" s="58">
        <v>103.43824344000001</v>
      </c>
      <c r="F19" s="58">
        <v>98.063229600000014</v>
      </c>
      <c r="G19" s="58">
        <v>94.300719912000005</v>
      </c>
      <c r="H19" s="58">
        <v>90.538210224000011</v>
      </c>
      <c r="I19" s="58">
        <v>87.904453442400012</v>
      </c>
      <c r="J19" s="58">
        <v>85.270696660800013</v>
      </c>
    </row>
    <row r="20" spans="1:10">
      <c r="A20" s="49" t="s">
        <v>414</v>
      </c>
      <c r="B20" s="6" t="s">
        <v>285</v>
      </c>
      <c r="C20" s="58">
        <v>105.29634528000001</v>
      </c>
      <c r="D20" s="58">
        <v>129.29340816000001</v>
      </c>
      <c r="E20" s="58">
        <v>120.06151416000002</v>
      </c>
      <c r="F20" s="58">
        <v>110.82962016000002</v>
      </c>
      <c r="G20" s="58">
        <v>104.36729436000003</v>
      </c>
      <c r="H20" s="58">
        <v>97.904968560000015</v>
      </c>
      <c r="I20" s="58">
        <v>93.381340500000022</v>
      </c>
      <c r="J20" s="58">
        <v>88.857712440000014</v>
      </c>
    </row>
    <row r="21" spans="1:10">
      <c r="A21" s="49" t="s">
        <v>416</v>
      </c>
      <c r="B21" s="6" t="s">
        <v>283</v>
      </c>
      <c r="C21" s="58">
        <v>85.566468960000009</v>
      </c>
      <c r="D21" s="58">
        <v>94.862839680000008</v>
      </c>
      <c r="E21" s="58">
        <v>90.255684959999996</v>
      </c>
      <c r="F21" s="58">
        <v>85.648530240000014</v>
      </c>
      <c r="G21" s="58">
        <v>82.423521936000014</v>
      </c>
      <c r="H21" s="58">
        <v>79.198513632000015</v>
      </c>
      <c r="I21" s="58">
        <v>76.941007819200024</v>
      </c>
      <c r="J21" s="58">
        <v>74.683502006400005</v>
      </c>
    </row>
    <row r="22" spans="1:10">
      <c r="A22" s="49" t="s">
        <v>413</v>
      </c>
      <c r="B22" s="6" t="s">
        <v>283</v>
      </c>
      <c r="C22" s="58">
        <v>401.45550480000009</v>
      </c>
      <c r="D22" s="58">
        <v>454.15056960000004</v>
      </c>
      <c r="E22" s="58">
        <v>430.97411952000004</v>
      </c>
      <c r="F22" s="58">
        <v>407.79766944000005</v>
      </c>
      <c r="G22" s="58">
        <v>391.57415438400005</v>
      </c>
      <c r="H22" s="58">
        <v>375.35063932800006</v>
      </c>
      <c r="I22" s="58">
        <v>363.99417878880007</v>
      </c>
      <c r="J22" s="58">
        <v>352.63771824960008</v>
      </c>
    </row>
    <row r="23" spans="1:10">
      <c r="A23" s="49" t="s">
        <v>417</v>
      </c>
      <c r="B23" s="6" t="s">
        <v>283</v>
      </c>
      <c r="C23" s="58">
        <v>371.52658368000004</v>
      </c>
      <c r="D23" s="58">
        <v>463.95103104000009</v>
      </c>
      <c r="E23" s="58">
        <v>448.99243200000012</v>
      </c>
      <c r="F23" s="58">
        <v>434.03383296000004</v>
      </c>
      <c r="G23" s="58">
        <v>423.56281363200009</v>
      </c>
      <c r="H23" s="58">
        <v>413.09179430400008</v>
      </c>
      <c r="I23" s="58">
        <v>405.76208077440003</v>
      </c>
      <c r="J23" s="58">
        <v>398.43236724479999</v>
      </c>
    </row>
    <row r="24" spans="1:10">
      <c r="A24" s="49" t="s">
        <v>415</v>
      </c>
      <c r="B24" s="6" t="s">
        <v>283</v>
      </c>
      <c r="C24" s="58">
        <v>201.28459680000003</v>
      </c>
      <c r="D24" s="58">
        <v>217.62651456000003</v>
      </c>
      <c r="E24" s="58">
        <v>206.87648688000002</v>
      </c>
      <c r="F24" s="58">
        <v>196.12645920000003</v>
      </c>
      <c r="G24" s="58">
        <v>188.60143982400001</v>
      </c>
      <c r="H24" s="58">
        <v>181.07642044800002</v>
      </c>
      <c r="I24" s="58">
        <v>175.80890688480002</v>
      </c>
      <c r="J24" s="58">
        <v>170.54139332160003</v>
      </c>
    </row>
    <row r="25" spans="1:10">
      <c r="A25" s="49" t="s">
        <v>414</v>
      </c>
      <c r="B25" s="6" t="s">
        <v>283</v>
      </c>
      <c r="C25" s="58">
        <v>210.59269056000002</v>
      </c>
      <c r="D25" s="58">
        <v>258.58681632000003</v>
      </c>
      <c r="E25" s="58">
        <v>240.12302832000003</v>
      </c>
      <c r="F25" s="58">
        <v>221.65924032000004</v>
      </c>
      <c r="G25" s="58">
        <v>208.73458872000006</v>
      </c>
      <c r="H25" s="58">
        <v>195.80993712000003</v>
      </c>
      <c r="I25" s="58">
        <v>186.76268100000004</v>
      </c>
      <c r="J25" s="58">
        <v>177.71542488000003</v>
      </c>
    </row>
    <row r="26" spans="1:10">
      <c r="A26" s="49" t="s">
        <v>416</v>
      </c>
      <c r="B26" s="6" t="s">
        <v>284</v>
      </c>
      <c r="C26" s="58">
        <v>6.1118906400000004</v>
      </c>
      <c r="D26" s="58">
        <v>6.7759171200000008</v>
      </c>
      <c r="E26" s="58">
        <v>6.4468346399999996</v>
      </c>
      <c r="F26" s="58">
        <v>6.1177521600000002</v>
      </c>
      <c r="G26" s="58">
        <v>5.887394424</v>
      </c>
      <c r="H26" s="58">
        <v>5.6570366880000007</v>
      </c>
      <c r="I26" s="58">
        <v>5.4957862728000011</v>
      </c>
      <c r="J26" s="58">
        <v>5.3345358576000006</v>
      </c>
    </row>
    <row r="27" spans="1:10">
      <c r="A27" s="49" t="s">
        <v>413</v>
      </c>
      <c r="B27" s="6" t="s">
        <v>284</v>
      </c>
      <c r="C27" s="58">
        <v>28.675393200000002</v>
      </c>
      <c r="D27" s="58">
        <v>32.439326399999999</v>
      </c>
      <c r="E27" s="58">
        <v>30.783865679999998</v>
      </c>
      <c r="F27" s="58">
        <v>29.128404960000005</v>
      </c>
      <c r="G27" s="58">
        <v>27.969582456000005</v>
      </c>
      <c r="H27" s="58">
        <v>26.810759952000005</v>
      </c>
      <c r="I27" s="58">
        <v>25.999584199200005</v>
      </c>
      <c r="J27" s="58">
        <v>25.188408446400004</v>
      </c>
    </row>
    <row r="28" spans="1:10">
      <c r="A28" s="49" t="s">
        <v>417</v>
      </c>
      <c r="B28" s="6" t="s">
        <v>284</v>
      </c>
      <c r="C28" s="58">
        <v>26.537613120000003</v>
      </c>
      <c r="D28" s="58">
        <v>33.13935936</v>
      </c>
      <c r="E28" s="58">
        <v>32.070888000000004</v>
      </c>
      <c r="F28" s="58">
        <v>31.002416640000003</v>
      </c>
      <c r="G28" s="58">
        <v>30.254486688000004</v>
      </c>
      <c r="H28" s="58">
        <v>29.506556736000004</v>
      </c>
      <c r="I28" s="58">
        <v>28.983005769599998</v>
      </c>
      <c r="J28" s="58">
        <v>28.459454803199996</v>
      </c>
    </row>
    <row r="29" spans="1:10">
      <c r="A29" s="49" t="s">
        <v>415</v>
      </c>
      <c r="B29" s="6" t="s">
        <v>284</v>
      </c>
      <c r="C29" s="58">
        <v>14.3774712</v>
      </c>
      <c r="D29" s="58">
        <v>15.544751040000001</v>
      </c>
      <c r="E29" s="58">
        <v>14.776891920000001</v>
      </c>
      <c r="F29" s="58">
        <v>14.0090328</v>
      </c>
      <c r="G29" s="58">
        <v>13.471531416000001</v>
      </c>
      <c r="H29" s="58">
        <v>12.934030032000001</v>
      </c>
      <c r="I29" s="58">
        <v>12.557779063200002</v>
      </c>
      <c r="J29" s="58">
        <v>12.181528094400001</v>
      </c>
    </row>
    <row r="30" spans="1:10">
      <c r="A30" s="49" t="s">
        <v>414</v>
      </c>
      <c r="B30" s="6" t="s">
        <v>284</v>
      </c>
      <c r="C30" s="58">
        <v>15.042335040000001</v>
      </c>
      <c r="D30" s="58">
        <v>18.470486880000003</v>
      </c>
      <c r="E30" s="58">
        <v>17.151644880000003</v>
      </c>
      <c r="F30" s="58">
        <v>15.832802880000003</v>
      </c>
      <c r="G30" s="58">
        <v>14.909613480000003</v>
      </c>
      <c r="H30" s="58">
        <v>13.986424080000003</v>
      </c>
      <c r="I30" s="58">
        <v>13.340191500000001</v>
      </c>
      <c r="J30" s="58">
        <v>12.69395892</v>
      </c>
    </row>
    <row r="31" spans="1:10">
      <c r="A31" s="49" t="s">
        <v>416</v>
      </c>
      <c r="B31" s="6" t="s">
        <v>281</v>
      </c>
      <c r="C31" s="58">
        <v>12.223781280000001</v>
      </c>
      <c r="D31" s="58">
        <v>13.551834240000002</v>
      </c>
      <c r="E31" s="58">
        <v>12.893669279999999</v>
      </c>
      <c r="F31" s="58">
        <v>12.23550432</v>
      </c>
      <c r="G31" s="58">
        <v>11.774788848</v>
      </c>
      <c r="H31" s="58">
        <v>11.314073376000001</v>
      </c>
      <c r="I31" s="58">
        <v>10.991572545600002</v>
      </c>
      <c r="J31" s="58">
        <v>10.669071715200001</v>
      </c>
    </row>
    <row r="32" spans="1:10">
      <c r="A32" s="49" t="s">
        <v>413</v>
      </c>
      <c r="B32" s="6" t="s">
        <v>281</v>
      </c>
      <c r="C32" s="58">
        <v>57.350786400000004</v>
      </c>
      <c r="D32" s="58">
        <v>64.878652799999998</v>
      </c>
      <c r="E32" s="58">
        <v>61.567731359999996</v>
      </c>
      <c r="F32" s="58">
        <v>58.256809920000009</v>
      </c>
      <c r="G32" s="58">
        <v>55.93916491200001</v>
      </c>
      <c r="H32" s="58">
        <v>53.62151990400001</v>
      </c>
      <c r="I32" s="58">
        <v>51.999168398400009</v>
      </c>
      <c r="J32" s="58">
        <v>50.376816892800008</v>
      </c>
    </row>
    <row r="33" spans="1:10">
      <c r="A33" s="49" t="s">
        <v>417</v>
      </c>
      <c r="B33" s="6" t="s">
        <v>281</v>
      </c>
      <c r="C33" s="58">
        <v>53.075226240000006</v>
      </c>
      <c r="D33" s="58">
        <v>66.278718720000001</v>
      </c>
      <c r="E33" s="58">
        <v>64.141776000000007</v>
      </c>
      <c r="F33" s="58">
        <v>62.004833280000007</v>
      </c>
      <c r="G33" s="58">
        <v>60.508973376000007</v>
      </c>
      <c r="H33" s="58">
        <v>59.013113472000008</v>
      </c>
      <c r="I33" s="58">
        <v>57.966011539199997</v>
      </c>
      <c r="J33" s="58">
        <v>56.918909606399993</v>
      </c>
    </row>
    <row r="34" spans="1:10">
      <c r="A34" s="49" t="s">
        <v>415</v>
      </c>
      <c r="B34" s="6" t="s">
        <v>281</v>
      </c>
      <c r="C34" s="58">
        <v>28.754942400000001</v>
      </c>
      <c r="D34" s="58">
        <v>31.089502080000003</v>
      </c>
      <c r="E34" s="58">
        <v>29.553783840000001</v>
      </c>
      <c r="F34" s="58">
        <v>28.0180656</v>
      </c>
      <c r="G34" s="58">
        <v>26.943062832000003</v>
      </c>
      <c r="H34" s="58">
        <v>25.868060064000002</v>
      </c>
      <c r="I34" s="58">
        <v>25.115558126400003</v>
      </c>
      <c r="J34" s="58">
        <v>24.363056188800002</v>
      </c>
    </row>
    <row r="35" spans="1:10">
      <c r="A35" s="49" t="s">
        <v>414</v>
      </c>
      <c r="B35" s="6" t="s">
        <v>281</v>
      </c>
      <c r="C35" s="58">
        <v>30.084670080000002</v>
      </c>
      <c r="D35" s="58">
        <v>36.940973760000006</v>
      </c>
      <c r="E35" s="58">
        <v>34.303289760000006</v>
      </c>
      <c r="F35" s="58">
        <v>31.665605760000005</v>
      </c>
      <c r="G35" s="58">
        <v>29.819226960000005</v>
      </c>
      <c r="H35" s="58">
        <v>27.972848160000005</v>
      </c>
      <c r="I35" s="58">
        <v>26.680383000000003</v>
      </c>
      <c r="J35" s="58">
        <v>25.38791784</v>
      </c>
    </row>
    <row r="36" spans="1:10">
      <c r="A36" s="49" t="s">
        <v>416</v>
      </c>
      <c r="B36" s="6" t="s">
        <v>286</v>
      </c>
      <c r="C36" s="58">
        <v>1.5279726600000001</v>
      </c>
      <c r="D36" s="58">
        <v>1.6939792800000002</v>
      </c>
      <c r="E36" s="58">
        <v>1.6117086599999999</v>
      </c>
      <c r="F36" s="58">
        <v>1.5294380400000001</v>
      </c>
      <c r="G36" s="58">
        <v>1.471848606</v>
      </c>
      <c r="H36" s="58">
        <v>1.4142591720000002</v>
      </c>
      <c r="I36" s="58">
        <v>1.3739465682000003</v>
      </c>
      <c r="J36" s="58">
        <v>1.3336339644000001</v>
      </c>
    </row>
    <row r="37" spans="1:10">
      <c r="A37" s="49" t="s">
        <v>413</v>
      </c>
      <c r="B37" s="6" t="s">
        <v>286</v>
      </c>
      <c r="C37" s="58">
        <v>7.1688483000000005</v>
      </c>
      <c r="D37" s="58">
        <v>8.1098315999999997</v>
      </c>
      <c r="E37" s="58">
        <v>7.6959664199999995</v>
      </c>
      <c r="F37" s="58">
        <v>7.2821012400000011</v>
      </c>
      <c r="G37" s="58">
        <v>6.9923956140000012</v>
      </c>
      <c r="H37" s="58">
        <v>6.7026899880000013</v>
      </c>
      <c r="I37" s="58">
        <v>6.4998960498000011</v>
      </c>
      <c r="J37" s="58">
        <v>6.297102111600001</v>
      </c>
    </row>
    <row r="38" spans="1:10">
      <c r="A38" s="49" t="s">
        <v>417</v>
      </c>
      <c r="B38" s="6" t="s">
        <v>286</v>
      </c>
      <c r="C38" s="58">
        <v>6.6344032800000008</v>
      </c>
      <c r="D38" s="58">
        <v>8.2848398400000001</v>
      </c>
      <c r="E38" s="58">
        <v>8.0177220000000009</v>
      </c>
      <c r="F38" s="58">
        <v>7.7506041600000009</v>
      </c>
      <c r="G38" s="58">
        <v>7.5636216720000009</v>
      </c>
      <c r="H38" s="58">
        <v>7.376639184000001</v>
      </c>
      <c r="I38" s="58">
        <v>7.2457514423999996</v>
      </c>
      <c r="J38" s="58">
        <v>7.1148637007999991</v>
      </c>
    </row>
    <row r="39" spans="1:10">
      <c r="A39" s="49" t="s">
        <v>415</v>
      </c>
      <c r="B39" s="6" t="s">
        <v>286</v>
      </c>
      <c r="C39" s="58">
        <v>3.5943678000000001</v>
      </c>
      <c r="D39" s="58">
        <v>3.8861877600000003</v>
      </c>
      <c r="E39" s="58">
        <v>3.6942229800000002</v>
      </c>
      <c r="F39" s="58">
        <v>3.5022582</v>
      </c>
      <c r="G39" s="58">
        <v>3.3678828540000003</v>
      </c>
      <c r="H39" s="58">
        <v>3.2335075080000002</v>
      </c>
      <c r="I39" s="58">
        <v>3.1394447658000004</v>
      </c>
      <c r="J39" s="58">
        <v>3.0453820236000002</v>
      </c>
    </row>
    <row r="40" spans="1:10">
      <c r="A40" s="49" t="s">
        <v>414</v>
      </c>
      <c r="B40" s="6" t="s">
        <v>286</v>
      </c>
      <c r="C40" s="58">
        <v>3.7605837600000003</v>
      </c>
      <c r="D40" s="58">
        <v>4.6176217200000007</v>
      </c>
      <c r="E40" s="58">
        <v>4.2879112200000007</v>
      </c>
      <c r="F40" s="58">
        <v>3.9582007200000007</v>
      </c>
      <c r="G40" s="58">
        <v>3.7274033700000007</v>
      </c>
      <c r="H40" s="58">
        <v>3.4966060200000006</v>
      </c>
      <c r="I40" s="58">
        <v>3.3350478750000003</v>
      </c>
      <c r="J40" s="58">
        <v>3.17348973</v>
      </c>
    </row>
  </sheetData>
  <autoFilter ref="A5:J40" xr:uid="{2C3B51C9-2D89-4A53-82E2-B1F35FC83706}"/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24"/>
  <dimension ref="A1:V107"/>
  <sheetViews>
    <sheetView topLeftCell="A40" workbookViewId="0">
      <selection activeCell="C33" sqref="C33:J33"/>
    </sheetView>
  </sheetViews>
  <sheetFormatPr defaultColWidth="11.42578125" defaultRowHeight="15"/>
  <cols>
    <col min="1" max="1" width="21.28515625" style="1" customWidth="1"/>
    <col min="2" max="2" width="24.42578125" style="1" customWidth="1"/>
    <col min="3" max="3" width="18.7109375" style="42" bestFit="1" customWidth="1"/>
    <col min="4" max="4" width="16.42578125" style="42" customWidth="1"/>
    <col min="5" max="10" width="18.7109375" style="42" bestFit="1" customWidth="1"/>
    <col min="11" max="12" width="11.42578125" style="1"/>
    <col min="13" max="15" width="12.140625" style="1" bestFit="1" customWidth="1"/>
    <col min="16" max="16384" width="11.42578125" style="1"/>
  </cols>
  <sheetData>
    <row r="1" spans="1:12">
      <c r="A1" s="1" t="s">
        <v>390</v>
      </c>
    </row>
    <row r="2" spans="1:12">
      <c r="A2" s="1" t="s">
        <v>12</v>
      </c>
    </row>
    <row r="3" spans="1:12">
      <c r="A3" s="1" t="s">
        <v>345</v>
      </c>
    </row>
    <row r="5" spans="1:12">
      <c r="A5" s="1" t="s">
        <v>20</v>
      </c>
      <c r="B5" s="1" t="s">
        <v>26</v>
      </c>
      <c r="C5" s="42">
        <v>2015</v>
      </c>
      <c r="D5" s="42">
        <v>2020</v>
      </c>
      <c r="E5" s="42">
        <v>2025</v>
      </c>
      <c r="F5" s="42">
        <v>2030</v>
      </c>
      <c r="G5" s="42">
        <v>2035</v>
      </c>
      <c r="H5" s="42">
        <v>2040</v>
      </c>
      <c r="I5" s="42">
        <v>2045</v>
      </c>
      <c r="J5" s="42">
        <v>2050</v>
      </c>
      <c r="L5" s="43"/>
    </row>
    <row r="6" spans="1:12">
      <c r="A6" s="44" t="s">
        <v>413</v>
      </c>
      <c r="B6" s="1" t="s">
        <v>271</v>
      </c>
      <c r="C6" s="6">
        <v>999999</v>
      </c>
      <c r="D6" s="6">
        <v>999999</v>
      </c>
      <c r="E6" s="6">
        <v>999999</v>
      </c>
      <c r="F6" s="6">
        <v>999999</v>
      </c>
      <c r="G6" s="6">
        <v>999999</v>
      </c>
      <c r="H6" s="6">
        <v>999999</v>
      </c>
      <c r="I6" s="6">
        <v>999999</v>
      </c>
      <c r="J6" s="6">
        <v>999999</v>
      </c>
    </row>
    <row r="7" spans="1:12">
      <c r="A7" s="44" t="s">
        <v>413</v>
      </c>
      <c r="B7" s="1" t="s">
        <v>201</v>
      </c>
      <c r="C7" s="6">
        <v>999999</v>
      </c>
      <c r="D7" s="6">
        <v>999999</v>
      </c>
      <c r="E7" s="6">
        <v>999999</v>
      </c>
      <c r="F7" s="6">
        <v>999999</v>
      </c>
      <c r="G7" s="6">
        <v>999999</v>
      </c>
      <c r="H7" s="6">
        <v>999999</v>
      </c>
      <c r="I7" s="6">
        <v>999999</v>
      </c>
      <c r="J7" s="6">
        <v>999999</v>
      </c>
    </row>
    <row r="8" spans="1:12">
      <c r="A8" s="1" t="s">
        <v>416</v>
      </c>
      <c r="B8" s="45" t="s">
        <v>139</v>
      </c>
      <c r="C8" s="45">
        <v>13.25</v>
      </c>
      <c r="D8" s="45">
        <v>13.25</v>
      </c>
      <c r="E8" s="45">
        <v>13.25</v>
      </c>
      <c r="F8" s="45">
        <v>13.25</v>
      </c>
      <c r="G8" s="45">
        <v>13.25</v>
      </c>
      <c r="H8" s="45">
        <v>13.25</v>
      </c>
      <c r="I8" s="45">
        <v>13.25</v>
      </c>
      <c r="J8" s="45">
        <v>13.25</v>
      </c>
    </row>
    <row r="9" spans="1:12">
      <c r="A9" s="1" t="s">
        <v>413</v>
      </c>
      <c r="B9" s="45" t="s">
        <v>139</v>
      </c>
      <c r="C9" s="45">
        <v>0.125</v>
      </c>
      <c r="D9" s="45">
        <v>0.125</v>
      </c>
      <c r="E9" s="45">
        <v>0.125</v>
      </c>
      <c r="F9" s="45">
        <v>0.125</v>
      </c>
      <c r="G9" s="45">
        <v>0.125</v>
      </c>
      <c r="H9" s="45">
        <v>0.125</v>
      </c>
      <c r="I9" s="45">
        <v>0.125</v>
      </c>
      <c r="J9" s="45">
        <v>0.125</v>
      </c>
    </row>
    <row r="10" spans="1:12">
      <c r="A10" s="1" t="s">
        <v>417</v>
      </c>
      <c r="B10" s="45" t="s">
        <v>139</v>
      </c>
      <c r="C10" s="45">
        <v>7.25</v>
      </c>
      <c r="D10" s="45">
        <v>7.25</v>
      </c>
      <c r="E10" s="45">
        <v>7.25</v>
      </c>
      <c r="F10" s="45">
        <v>7.25</v>
      </c>
      <c r="G10" s="45">
        <v>7.25</v>
      </c>
      <c r="H10" s="45">
        <v>7.25</v>
      </c>
      <c r="I10" s="45">
        <v>7.25</v>
      </c>
      <c r="J10" s="45">
        <v>7.25</v>
      </c>
    </row>
    <row r="11" spans="1:12">
      <c r="A11" s="1" t="s">
        <v>415</v>
      </c>
      <c r="B11" s="45" t="s">
        <v>139</v>
      </c>
      <c r="C11" s="45">
        <v>28</v>
      </c>
      <c r="D11" s="45">
        <v>28</v>
      </c>
      <c r="E11" s="45">
        <v>28</v>
      </c>
      <c r="F11" s="45">
        <v>28</v>
      </c>
      <c r="G11" s="45">
        <v>28</v>
      </c>
      <c r="H11" s="45">
        <v>28</v>
      </c>
      <c r="I11" s="45">
        <v>28</v>
      </c>
      <c r="J11" s="45">
        <v>28</v>
      </c>
    </row>
    <row r="12" spans="1:12">
      <c r="A12" s="1" t="s">
        <v>414</v>
      </c>
      <c r="B12" s="45" t="s">
        <v>139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</row>
    <row r="13" spans="1:12">
      <c r="A13" s="1" t="s">
        <v>416</v>
      </c>
      <c r="B13" s="1" t="s">
        <v>97</v>
      </c>
      <c r="C13" s="45">
        <v>19.846666666666668</v>
      </c>
      <c r="D13" s="45">
        <v>19.846666666666668</v>
      </c>
      <c r="E13" s="45">
        <v>19.846666666666668</v>
      </c>
      <c r="F13" s="45">
        <v>19.846666666666668</v>
      </c>
      <c r="G13" s="45">
        <v>19.846666666666668</v>
      </c>
      <c r="H13" s="45">
        <v>19.846666666666668</v>
      </c>
      <c r="I13" s="45">
        <v>19.846666666666668</v>
      </c>
      <c r="J13" s="45">
        <v>19.846666666666668</v>
      </c>
    </row>
    <row r="14" spans="1:12">
      <c r="A14" s="1" t="s">
        <v>413</v>
      </c>
      <c r="B14" s="1" t="s">
        <v>97</v>
      </c>
      <c r="C14" s="45">
        <v>96.46</v>
      </c>
      <c r="D14" s="45">
        <v>96.46</v>
      </c>
      <c r="E14" s="45">
        <v>96.46</v>
      </c>
      <c r="F14" s="45">
        <v>96.46</v>
      </c>
      <c r="G14" s="45">
        <v>96.46</v>
      </c>
      <c r="H14" s="45">
        <v>96.46</v>
      </c>
      <c r="I14" s="45">
        <v>96.46</v>
      </c>
      <c r="J14" s="45">
        <v>96.46</v>
      </c>
    </row>
    <row r="15" spans="1:12">
      <c r="A15" s="1" t="s">
        <v>417</v>
      </c>
      <c r="B15" s="1" t="s">
        <v>97</v>
      </c>
      <c r="C15" s="45">
        <v>165.40333333333331</v>
      </c>
      <c r="D15" s="45">
        <v>165.40333333333331</v>
      </c>
      <c r="E15" s="45">
        <v>165.40333333333331</v>
      </c>
      <c r="F15" s="45">
        <v>165.40333333333331</v>
      </c>
      <c r="G15" s="45">
        <v>165.40333333333331</v>
      </c>
      <c r="H15" s="45">
        <v>165.40333333333331</v>
      </c>
      <c r="I15" s="45">
        <v>165.40333333333331</v>
      </c>
      <c r="J15" s="45">
        <v>165.40333333333331</v>
      </c>
    </row>
    <row r="16" spans="1:12">
      <c r="A16" s="1" t="s">
        <v>415</v>
      </c>
      <c r="B16" s="1" t="s">
        <v>97</v>
      </c>
      <c r="C16" s="45">
        <v>82.419999999999987</v>
      </c>
      <c r="D16" s="45">
        <v>82.419999999999987</v>
      </c>
      <c r="E16" s="45">
        <v>82.419999999999987</v>
      </c>
      <c r="F16" s="45">
        <v>82.419999999999987</v>
      </c>
      <c r="G16" s="45">
        <v>82.419999999999987</v>
      </c>
      <c r="H16" s="45">
        <v>82.419999999999987</v>
      </c>
      <c r="I16" s="45">
        <v>82.419999999999987</v>
      </c>
      <c r="J16" s="45">
        <v>82.419999999999987</v>
      </c>
    </row>
    <row r="17" spans="1:10">
      <c r="A17" s="1" t="s">
        <v>414</v>
      </c>
      <c r="B17" s="1" t="s">
        <v>97</v>
      </c>
      <c r="C17" s="45">
        <v>84.023333333333326</v>
      </c>
      <c r="D17" s="45">
        <v>84.023333333333326</v>
      </c>
      <c r="E17" s="45">
        <v>84.023333333333326</v>
      </c>
      <c r="F17" s="45">
        <v>84.023333333333326</v>
      </c>
      <c r="G17" s="45">
        <v>84.023333333333326</v>
      </c>
      <c r="H17" s="45">
        <v>84.023333333333326</v>
      </c>
      <c r="I17" s="45">
        <v>84.023333333333326</v>
      </c>
      <c r="J17" s="45">
        <v>84.023333333333326</v>
      </c>
    </row>
    <row r="18" spans="1:10">
      <c r="A18" s="1" t="s">
        <v>416</v>
      </c>
      <c r="B18" s="1" t="s">
        <v>97</v>
      </c>
      <c r="C18" s="45">
        <v>19.846666666666668</v>
      </c>
      <c r="D18" s="45">
        <v>19.846666666666668</v>
      </c>
      <c r="E18" s="45">
        <v>19.846666666666668</v>
      </c>
      <c r="F18" s="45">
        <v>19.846666666666668</v>
      </c>
      <c r="G18" s="45">
        <v>19.846666666666668</v>
      </c>
      <c r="H18" s="45">
        <v>19.846666666666668</v>
      </c>
      <c r="I18" s="45">
        <v>19.846666666666668</v>
      </c>
      <c r="J18" s="45">
        <v>19.846666666666668</v>
      </c>
    </row>
    <row r="19" spans="1:10">
      <c r="A19" s="1" t="s">
        <v>413</v>
      </c>
      <c r="B19" s="1" t="s">
        <v>97</v>
      </c>
      <c r="C19" s="45">
        <v>96.46</v>
      </c>
      <c r="D19" s="45">
        <v>96.46</v>
      </c>
      <c r="E19" s="45">
        <v>96.46</v>
      </c>
      <c r="F19" s="45">
        <v>96.46</v>
      </c>
      <c r="G19" s="45">
        <v>96.46</v>
      </c>
      <c r="H19" s="45">
        <v>96.46</v>
      </c>
      <c r="I19" s="45">
        <v>96.46</v>
      </c>
      <c r="J19" s="45">
        <v>96.46</v>
      </c>
    </row>
    <row r="20" spans="1:10">
      <c r="A20" s="1" t="s">
        <v>417</v>
      </c>
      <c r="B20" s="1" t="s">
        <v>97</v>
      </c>
      <c r="C20" s="45">
        <v>165.40333333333331</v>
      </c>
      <c r="D20" s="45">
        <v>165.40333333333331</v>
      </c>
      <c r="E20" s="45">
        <v>165.40333333333331</v>
      </c>
      <c r="F20" s="45">
        <v>165.40333333333331</v>
      </c>
      <c r="G20" s="45">
        <v>165.40333333333331</v>
      </c>
      <c r="H20" s="45">
        <v>165.40333333333331</v>
      </c>
      <c r="I20" s="45">
        <v>165.40333333333331</v>
      </c>
      <c r="J20" s="45">
        <v>165.40333333333331</v>
      </c>
    </row>
    <row r="21" spans="1:10">
      <c r="A21" s="1" t="s">
        <v>415</v>
      </c>
      <c r="B21" s="1" t="s">
        <v>97</v>
      </c>
      <c r="C21" s="45">
        <v>82.419999999999987</v>
      </c>
      <c r="D21" s="45">
        <v>82.419999999999987</v>
      </c>
      <c r="E21" s="45">
        <v>82.419999999999987</v>
      </c>
      <c r="F21" s="45">
        <v>82.419999999999987</v>
      </c>
      <c r="G21" s="45">
        <v>82.419999999999987</v>
      </c>
      <c r="H21" s="45">
        <v>82.419999999999987</v>
      </c>
      <c r="I21" s="45">
        <v>82.419999999999987</v>
      </c>
      <c r="J21" s="45">
        <v>82.419999999999987</v>
      </c>
    </row>
    <row r="22" spans="1:10">
      <c r="A22" s="1" t="s">
        <v>414</v>
      </c>
      <c r="B22" s="1" t="s">
        <v>97</v>
      </c>
      <c r="C22" s="45">
        <v>84.023333333333326</v>
      </c>
      <c r="D22" s="45">
        <v>84.023333333333326</v>
      </c>
      <c r="E22" s="45">
        <v>84.023333333333326</v>
      </c>
      <c r="F22" s="45">
        <v>84.023333333333326</v>
      </c>
      <c r="G22" s="45">
        <v>84.023333333333326</v>
      </c>
      <c r="H22" s="45">
        <v>84.023333333333326</v>
      </c>
      <c r="I22" s="45">
        <v>84.023333333333326</v>
      </c>
      <c r="J22" s="45">
        <v>84.023333333333326</v>
      </c>
    </row>
    <row r="23" spans="1:10">
      <c r="A23" s="1" t="s">
        <v>416</v>
      </c>
      <c r="B23" s="1" t="s">
        <v>96</v>
      </c>
      <c r="C23" s="45">
        <v>19.846666666666668</v>
      </c>
      <c r="D23" s="45">
        <v>19.846666666666668</v>
      </c>
      <c r="E23" s="45">
        <v>19.846666666666668</v>
      </c>
      <c r="F23" s="45">
        <v>19.846666666666668</v>
      </c>
      <c r="G23" s="45">
        <v>19.846666666666668</v>
      </c>
      <c r="H23" s="45">
        <v>19.846666666666668</v>
      </c>
      <c r="I23" s="45">
        <v>19.846666666666668</v>
      </c>
      <c r="J23" s="45">
        <v>19.846666666666668</v>
      </c>
    </row>
    <row r="24" spans="1:10">
      <c r="A24" s="1" t="s">
        <v>413</v>
      </c>
      <c r="B24" s="1" t="s">
        <v>96</v>
      </c>
      <c r="C24" s="45">
        <v>96.46</v>
      </c>
      <c r="D24" s="45">
        <v>96.46</v>
      </c>
      <c r="E24" s="45">
        <v>96.46</v>
      </c>
      <c r="F24" s="45">
        <v>96.46</v>
      </c>
      <c r="G24" s="45">
        <v>96.46</v>
      </c>
      <c r="H24" s="45">
        <v>96.46</v>
      </c>
      <c r="I24" s="45">
        <v>96.46</v>
      </c>
      <c r="J24" s="45">
        <v>96.46</v>
      </c>
    </row>
    <row r="25" spans="1:10">
      <c r="A25" s="1" t="s">
        <v>417</v>
      </c>
      <c r="B25" s="1" t="s">
        <v>96</v>
      </c>
      <c r="C25" s="45">
        <v>165.40333333333331</v>
      </c>
      <c r="D25" s="45">
        <v>165.40333333333331</v>
      </c>
      <c r="E25" s="45">
        <v>165.40333333333331</v>
      </c>
      <c r="F25" s="45">
        <v>165.40333333333331</v>
      </c>
      <c r="G25" s="45">
        <v>165.40333333333331</v>
      </c>
      <c r="H25" s="45">
        <v>165.40333333333331</v>
      </c>
      <c r="I25" s="45">
        <v>165.40333333333331</v>
      </c>
      <c r="J25" s="45">
        <v>165.40333333333331</v>
      </c>
    </row>
    <row r="26" spans="1:10">
      <c r="A26" s="1" t="s">
        <v>415</v>
      </c>
      <c r="B26" s="1" t="s">
        <v>96</v>
      </c>
      <c r="C26" s="45">
        <v>82.419999999999987</v>
      </c>
      <c r="D26" s="45">
        <v>82.419999999999987</v>
      </c>
      <c r="E26" s="45">
        <v>82.419999999999987</v>
      </c>
      <c r="F26" s="45">
        <v>82.419999999999987</v>
      </c>
      <c r="G26" s="45">
        <v>82.419999999999987</v>
      </c>
      <c r="H26" s="45">
        <v>82.419999999999987</v>
      </c>
      <c r="I26" s="45">
        <v>82.419999999999987</v>
      </c>
      <c r="J26" s="45">
        <v>82.419999999999987</v>
      </c>
    </row>
    <row r="27" spans="1:10">
      <c r="A27" s="1" t="s">
        <v>414</v>
      </c>
      <c r="B27" s="1" t="s">
        <v>96</v>
      </c>
      <c r="C27" s="45">
        <v>84.023333333333326</v>
      </c>
      <c r="D27" s="45">
        <v>84.023333333333326</v>
      </c>
      <c r="E27" s="45">
        <v>84.023333333333326</v>
      </c>
      <c r="F27" s="45">
        <v>84.023333333333326</v>
      </c>
      <c r="G27" s="45">
        <v>84.023333333333326</v>
      </c>
      <c r="H27" s="45">
        <v>84.023333333333326</v>
      </c>
      <c r="I27" s="45">
        <v>84.023333333333326</v>
      </c>
      <c r="J27" s="45">
        <v>84.023333333333326</v>
      </c>
    </row>
    <row r="28" spans="1:10">
      <c r="A28" s="1" t="s">
        <v>416</v>
      </c>
      <c r="B28" s="1" t="s">
        <v>98</v>
      </c>
      <c r="C28" s="45">
        <v>19.846666666666668</v>
      </c>
      <c r="D28" s="45">
        <v>19.846666666666668</v>
      </c>
      <c r="E28" s="45">
        <v>19.846666666666668</v>
      </c>
      <c r="F28" s="45">
        <v>19.846666666666668</v>
      </c>
      <c r="G28" s="45">
        <v>19.846666666666668</v>
      </c>
      <c r="H28" s="45">
        <v>19.846666666666668</v>
      </c>
      <c r="I28" s="45">
        <v>19.846666666666668</v>
      </c>
      <c r="J28" s="45">
        <v>19.846666666666668</v>
      </c>
    </row>
    <row r="29" spans="1:10">
      <c r="A29" s="1" t="s">
        <v>413</v>
      </c>
      <c r="B29" s="1" t="s">
        <v>98</v>
      </c>
      <c r="C29" s="45">
        <v>96.46</v>
      </c>
      <c r="D29" s="45">
        <v>96.46</v>
      </c>
      <c r="E29" s="45">
        <v>96.46</v>
      </c>
      <c r="F29" s="45">
        <v>96.46</v>
      </c>
      <c r="G29" s="45">
        <v>96.46</v>
      </c>
      <c r="H29" s="45">
        <v>96.46</v>
      </c>
      <c r="I29" s="45">
        <v>96.46</v>
      </c>
      <c r="J29" s="45">
        <v>96.46</v>
      </c>
    </row>
    <row r="30" spans="1:10">
      <c r="A30" s="1" t="s">
        <v>417</v>
      </c>
      <c r="B30" s="1" t="s">
        <v>98</v>
      </c>
      <c r="C30" s="45">
        <v>165.40333333333331</v>
      </c>
      <c r="D30" s="45">
        <v>165.40333333333331</v>
      </c>
      <c r="E30" s="45">
        <v>165.40333333333331</v>
      </c>
      <c r="F30" s="45">
        <v>165.40333333333331</v>
      </c>
      <c r="G30" s="45">
        <v>165.40333333333331</v>
      </c>
      <c r="H30" s="45">
        <v>165.40333333333331</v>
      </c>
      <c r="I30" s="45">
        <v>165.40333333333331</v>
      </c>
      <c r="J30" s="45">
        <v>165.40333333333331</v>
      </c>
    </row>
    <row r="31" spans="1:10">
      <c r="A31" s="1" t="s">
        <v>415</v>
      </c>
      <c r="B31" s="1" t="s">
        <v>98</v>
      </c>
      <c r="C31" s="45">
        <v>82.419999999999987</v>
      </c>
      <c r="D31" s="45">
        <v>82.419999999999987</v>
      </c>
      <c r="E31" s="45">
        <v>82.419999999999987</v>
      </c>
      <c r="F31" s="45">
        <v>82.419999999999987</v>
      </c>
      <c r="G31" s="45">
        <v>82.419999999999987</v>
      </c>
      <c r="H31" s="45">
        <v>82.419999999999987</v>
      </c>
      <c r="I31" s="45">
        <v>82.419999999999987</v>
      </c>
      <c r="J31" s="45">
        <v>82.419999999999987</v>
      </c>
    </row>
    <row r="32" spans="1:10">
      <c r="A32" s="1" t="s">
        <v>414</v>
      </c>
      <c r="B32" s="1" t="s">
        <v>98</v>
      </c>
      <c r="C32" s="45">
        <v>84.023333333333326</v>
      </c>
      <c r="D32" s="45">
        <v>84.023333333333326</v>
      </c>
      <c r="E32" s="45">
        <v>84.023333333333326</v>
      </c>
      <c r="F32" s="45">
        <v>84.023333333333326</v>
      </c>
      <c r="G32" s="45">
        <v>84.023333333333326</v>
      </c>
      <c r="H32" s="45">
        <v>84.023333333333326</v>
      </c>
      <c r="I32" s="45">
        <v>84.023333333333326</v>
      </c>
      <c r="J32" s="45">
        <v>84.023333333333326</v>
      </c>
    </row>
    <row r="33" spans="1:11">
      <c r="A33" s="1" t="s">
        <v>416</v>
      </c>
      <c r="B33" s="1" t="s">
        <v>171</v>
      </c>
      <c r="C33" s="45">
        <v>17.636666666666667</v>
      </c>
      <c r="D33" s="45">
        <v>17.636666666666667</v>
      </c>
      <c r="E33" s="45">
        <v>17.636666666666667</v>
      </c>
      <c r="F33" s="45">
        <v>17.636666666666667</v>
      </c>
      <c r="G33" s="45">
        <v>17.636666666666667</v>
      </c>
      <c r="H33" s="45">
        <v>17.636666666666667</v>
      </c>
      <c r="I33" s="45">
        <v>17.636666666666667</v>
      </c>
      <c r="J33" s="45">
        <v>17.636666666666667</v>
      </c>
      <c r="K33" s="45"/>
    </row>
    <row r="34" spans="1:11">
      <c r="A34" s="1" t="s">
        <v>413</v>
      </c>
      <c r="B34" s="1" t="s">
        <v>171</v>
      </c>
      <c r="C34" s="45">
        <v>36.226666666666667</v>
      </c>
      <c r="D34" s="45">
        <v>36.226666666666667</v>
      </c>
      <c r="E34" s="45">
        <v>36.226666666666667</v>
      </c>
      <c r="F34" s="45">
        <v>36.226666666666667</v>
      </c>
      <c r="G34" s="45">
        <v>36.226666666666667</v>
      </c>
      <c r="H34" s="45">
        <v>36.226666666666667</v>
      </c>
      <c r="I34" s="45">
        <v>36.226666666666667</v>
      </c>
      <c r="J34" s="45">
        <v>36.226666666666667</v>
      </c>
      <c r="K34" s="45"/>
    </row>
    <row r="35" spans="1:11">
      <c r="A35" s="1" t="s">
        <v>417</v>
      </c>
      <c r="B35" s="1" t="s">
        <v>171</v>
      </c>
      <c r="C35" s="45">
        <v>57.93666666666666</v>
      </c>
      <c r="D35" s="45">
        <v>57.93666666666666</v>
      </c>
      <c r="E35" s="45">
        <v>57.93666666666666</v>
      </c>
      <c r="F35" s="45">
        <v>57.93666666666666</v>
      </c>
      <c r="G35" s="45">
        <v>57.93666666666666</v>
      </c>
      <c r="H35" s="45">
        <v>57.93666666666666</v>
      </c>
      <c r="I35" s="45">
        <v>57.93666666666666</v>
      </c>
      <c r="J35" s="45">
        <v>57.93666666666666</v>
      </c>
      <c r="K35" s="45"/>
    </row>
    <row r="36" spans="1:11">
      <c r="A36" s="1" t="s">
        <v>415</v>
      </c>
      <c r="B36" s="1" t="s">
        <v>171</v>
      </c>
      <c r="C36" s="45">
        <v>33.67</v>
      </c>
      <c r="D36" s="45">
        <v>33.67</v>
      </c>
      <c r="E36" s="45">
        <v>33.67</v>
      </c>
      <c r="F36" s="45">
        <v>33.67</v>
      </c>
      <c r="G36" s="45">
        <v>33.67</v>
      </c>
      <c r="H36" s="45">
        <v>33.67</v>
      </c>
      <c r="I36" s="45">
        <v>33.67</v>
      </c>
      <c r="J36" s="45">
        <v>33.67</v>
      </c>
      <c r="K36" s="45"/>
    </row>
    <row r="37" spans="1:11">
      <c r="A37" s="1" t="s">
        <v>414</v>
      </c>
      <c r="B37" s="1" t="s">
        <v>171</v>
      </c>
      <c r="C37" s="45">
        <v>17.636666666666667</v>
      </c>
      <c r="D37" s="45">
        <v>17.636666666666667</v>
      </c>
      <c r="E37" s="45">
        <v>17.636666666666667</v>
      </c>
      <c r="F37" s="45">
        <v>17.636666666666667</v>
      </c>
      <c r="G37" s="45">
        <v>17.636666666666667</v>
      </c>
      <c r="H37" s="45">
        <v>17.636666666666667</v>
      </c>
      <c r="I37" s="45">
        <v>17.636666666666667</v>
      </c>
      <c r="J37" s="45">
        <v>17.636666666666667</v>
      </c>
      <c r="K37" s="45"/>
    </row>
    <row r="38" spans="1:11">
      <c r="A38" s="1" t="s">
        <v>416</v>
      </c>
      <c r="B38" s="1" t="s">
        <v>172</v>
      </c>
      <c r="C38" s="45">
        <v>17.636666666666667</v>
      </c>
      <c r="D38" s="45">
        <v>17.636666666666667</v>
      </c>
      <c r="E38" s="45">
        <v>17.636666666666667</v>
      </c>
      <c r="F38" s="45">
        <v>17.636666666666667</v>
      </c>
      <c r="G38" s="45">
        <v>17.636666666666667</v>
      </c>
      <c r="H38" s="45">
        <v>17.636666666666667</v>
      </c>
      <c r="I38" s="45">
        <v>17.636666666666667</v>
      </c>
      <c r="J38" s="45">
        <v>17.636666666666667</v>
      </c>
      <c r="K38" s="45"/>
    </row>
    <row r="39" spans="1:11">
      <c r="A39" s="1" t="s">
        <v>413</v>
      </c>
      <c r="B39" s="1" t="s">
        <v>172</v>
      </c>
      <c r="C39" s="45">
        <v>36.226666666666667</v>
      </c>
      <c r="D39" s="45">
        <v>36.226666666666667</v>
      </c>
      <c r="E39" s="45">
        <v>36.226666666666667</v>
      </c>
      <c r="F39" s="45">
        <v>36.226666666666667</v>
      </c>
      <c r="G39" s="45">
        <v>36.226666666666667</v>
      </c>
      <c r="H39" s="45">
        <v>36.226666666666667</v>
      </c>
      <c r="I39" s="45">
        <v>36.226666666666667</v>
      </c>
      <c r="J39" s="45">
        <v>36.226666666666667</v>
      </c>
      <c r="K39" s="45"/>
    </row>
    <row r="40" spans="1:11">
      <c r="A40" s="1" t="s">
        <v>417</v>
      </c>
      <c r="B40" s="1" t="s">
        <v>172</v>
      </c>
      <c r="C40" s="45">
        <v>57.93666666666666</v>
      </c>
      <c r="D40" s="45">
        <v>57.93666666666666</v>
      </c>
      <c r="E40" s="45">
        <v>57.93666666666666</v>
      </c>
      <c r="F40" s="45">
        <v>57.93666666666666</v>
      </c>
      <c r="G40" s="45">
        <v>57.93666666666666</v>
      </c>
      <c r="H40" s="45">
        <v>57.93666666666666</v>
      </c>
      <c r="I40" s="45">
        <v>57.93666666666666</v>
      </c>
      <c r="J40" s="45">
        <v>57.93666666666666</v>
      </c>
      <c r="K40" s="45"/>
    </row>
    <row r="41" spans="1:11">
      <c r="A41" s="1" t="s">
        <v>415</v>
      </c>
      <c r="B41" s="1" t="s">
        <v>172</v>
      </c>
      <c r="C41" s="45">
        <v>33.67</v>
      </c>
      <c r="D41" s="45">
        <v>33.67</v>
      </c>
      <c r="E41" s="45">
        <v>33.67</v>
      </c>
      <c r="F41" s="45">
        <v>33.67</v>
      </c>
      <c r="G41" s="45">
        <v>33.67</v>
      </c>
      <c r="H41" s="45">
        <v>33.67</v>
      </c>
      <c r="I41" s="45">
        <v>33.67</v>
      </c>
      <c r="J41" s="45">
        <v>33.67</v>
      </c>
      <c r="K41" s="45"/>
    </row>
    <row r="42" spans="1:11">
      <c r="A42" s="1" t="s">
        <v>414</v>
      </c>
      <c r="B42" s="1" t="s">
        <v>172</v>
      </c>
      <c r="C42" s="45">
        <v>17.636666666666667</v>
      </c>
      <c r="D42" s="45">
        <v>17.636666666666667</v>
      </c>
      <c r="E42" s="45">
        <v>17.636666666666667</v>
      </c>
      <c r="F42" s="45">
        <v>17.636666666666667</v>
      </c>
      <c r="G42" s="45">
        <v>17.636666666666667</v>
      </c>
      <c r="H42" s="45">
        <v>17.636666666666667</v>
      </c>
      <c r="I42" s="45">
        <v>17.636666666666667</v>
      </c>
      <c r="J42" s="45">
        <v>17.636666666666667</v>
      </c>
      <c r="K42" s="45"/>
    </row>
    <row r="43" spans="1:11">
      <c r="A43" s="1" t="s">
        <v>416</v>
      </c>
      <c r="B43" s="1" t="s">
        <v>173</v>
      </c>
      <c r="C43" s="45">
        <v>17.636666666666667</v>
      </c>
      <c r="D43" s="45">
        <v>17.636666666666667</v>
      </c>
      <c r="E43" s="45">
        <v>17.636666666666667</v>
      </c>
      <c r="F43" s="45">
        <v>17.636666666666667</v>
      </c>
      <c r="G43" s="45">
        <v>17.636666666666667</v>
      </c>
      <c r="H43" s="45">
        <v>17.636666666666667</v>
      </c>
      <c r="I43" s="45">
        <v>17.636666666666667</v>
      </c>
      <c r="J43" s="45">
        <v>17.636666666666667</v>
      </c>
      <c r="K43" s="45"/>
    </row>
    <row r="44" spans="1:11">
      <c r="A44" s="1" t="s">
        <v>413</v>
      </c>
      <c r="B44" s="1" t="s">
        <v>173</v>
      </c>
      <c r="C44" s="45">
        <v>36.226666666666667</v>
      </c>
      <c r="D44" s="45">
        <v>36.226666666666667</v>
      </c>
      <c r="E44" s="45">
        <v>36.226666666666667</v>
      </c>
      <c r="F44" s="45">
        <v>36.226666666666667</v>
      </c>
      <c r="G44" s="45">
        <v>36.226666666666667</v>
      </c>
      <c r="H44" s="45">
        <v>36.226666666666667</v>
      </c>
      <c r="I44" s="45">
        <v>36.226666666666667</v>
      </c>
      <c r="J44" s="45">
        <v>36.226666666666667</v>
      </c>
      <c r="K44" s="45"/>
    </row>
    <row r="45" spans="1:11">
      <c r="A45" s="1" t="s">
        <v>417</v>
      </c>
      <c r="B45" s="1" t="s">
        <v>173</v>
      </c>
      <c r="C45" s="45">
        <v>57.93666666666666</v>
      </c>
      <c r="D45" s="45">
        <v>57.93666666666666</v>
      </c>
      <c r="E45" s="45">
        <v>57.93666666666666</v>
      </c>
      <c r="F45" s="45">
        <v>57.93666666666666</v>
      </c>
      <c r="G45" s="45">
        <v>57.93666666666666</v>
      </c>
      <c r="H45" s="45">
        <v>57.93666666666666</v>
      </c>
      <c r="I45" s="45">
        <v>57.93666666666666</v>
      </c>
      <c r="J45" s="45">
        <v>57.93666666666666</v>
      </c>
      <c r="K45" s="45"/>
    </row>
    <row r="46" spans="1:11">
      <c r="A46" s="1" t="s">
        <v>415</v>
      </c>
      <c r="B46" s="1" t="s">
        <v>173</v>
      </c>
      <c r="C46" s="45">
        <v>33.67</v>
      </c>
      <c r="D46" s="45">
        <v>33.67</v>
      </c>
      <c r="E46" s="45">
        <v>33.67</v>
      </c>
      <c r="F46" s="45">
        <v>33.67</v>
      </c>
      <c r="G46" s="45">
        <v>33.67</v>
      </c>
      <c r="H46" s="45">
        <v>33.67</v>
      </c>
      <c r="I46" s="45">
        <v>33.67</v>
      </c>
      <c r="J46" s="45">
        <v>33.67</v>
      </c>
      <c r="K46" s="45"/>
    </row>
    <row r="47" spans="1:11">
      <c r="A47" s="1" t="s">
        <v>414</v>
      </c>
      <c r="B47" s="1" t="s">
        <v>173</v>
      </c>
      <c r="C47" s="45">
        <v>17.636666666666667</v>
      </c>
      <c r="D47" s="45">
        <v>17.636666666666667</v>
      </c>
      <c r="E47" s="45">
        <v>17.636666666666667</v>
      </c>
      <c r="F47" s="45">
        <v>17.636666666666667</v>
      </c>
      <c r="G47" s="45">
        <v>17.636666666666667</v>
      </c>
      <c r="H47" s="45">
        <v>17.636666666666667</v>
      </c>
      <c r="I47" s="45">
        <v>17.636666666666667</v>
      </c>
      <c r="J47" s="45">
        <v>17.636666666666667</v>
      </c>
      <c r="K47" s="45"/>
    </row>
    <row r="48" spans="1:11">
      <c r="A48" s="1" t="s">
        <v>416</v>
      </c>
      <c r="B48" s="1" t="s">
        <v>100</v>
      </c>
      <c r="C48" s="45">
        <v>8.19</v>
      </c>
      <c r="D48" s="45">
        <v>8.19</v>
      </c>
      <c r="E48" s="45">
        <v>8.19</v>
      </c>
      <c r="F48" s="45">
        <v>8.19</v>
      </c>
      <c r="G48" s="45">
        <v>8.19</v>
      </c>
      <c r="H48" s="45">
        <v>8.19</v>
      </c>
      <c r="I48" s="45">
        <v>8.19</v>
      </c>
      <c r="J48" s="45">
        <v>8.19</v>
      </c>
    </row>
    <row r="49" spans="1:22">
      <c r="A49" s="1" t="s">
        <v>413</v>
      </c>
      <c r="B49" s="1" t="s">
        <v>100</v>
      </c>
      <c r="C49" s="45">
        <v>43.42</v>
      </c>
      <c r="D49" s="45">
        <v>43.42</v>
      </c>
      <c r="E49" s="45">
        <v>43.42</v>
      </c>
      <c r="F49" s="45">
        <v>43.42</v>
      </c>
      <c r="G49" s="45">
        <v>43.42</v>
      </c>
      <c r="H49" s="45">
        <v>43.42</v>
      </c>
      <c r="I49" s="45">
        <v>43.42</v>
      </c>
      <c r="J49" s="45">
        <v>43.42</v>
      </c>
    </row>
    <row r="50" spans="1:22">
      <c r="A50" s="1" t="s">
        <v>417</v>
      </c>
      <c r="B50" s="1" t="s">
        <v>100</v>
      </c>
      <c r="C50" s="45">
        <v>75.789999999999992</v>
      </c>
      <c r="D50" s="45">
        <v>75.789999999999992</v>
      </c>
      <c r="E50" s="45">
        <v>75.789999999999992</v>
      </c>
      <c r="F50" s="45">
        <v>75.789999999999992</v>
      </c>
      <c r="G50" s="45">
        <v>75.789999999999992</v>
      </c>
      <c r="H50" s="45">
        <v>75.789999999999992</v>
      </c>
      <c r="I50" s="45">
        <v>75.789999999999992</v>
      </c>
      <c r="J50" s="45">
        <v>75.789999999999992</v>
      </c>
    </row>
    <row r="51" spans="1:22">
      <c r="A51" s="1" t="s">
        <v>415</v>
      </c>
      <c r="B51" s="1" t="s">
        <v>100</v>
      </c>
      <c r="C51" s="45">
        <v>37.18</v>
      </c>
      <c r="D51" s="45">
        <v>37.18</v>
      </c>
      <c r="E51" s="45">
        <v>37.18</v>
      </c>
      <c r="F51" s="45">
        <v>37.18</v>
      </c>
      <c r="G51" s="45">
        <v>37.18</v>
      </c>
      <c r="H51" s="45">
        <v>37.18</v>
      </c>
      <c r="I51" s="45">
        <v>37.18</v>
      </c>
      <c r="J51" s="45">
        <v>37.18</v>
      </c>
    </row>
    <row r="52" spans="1:22">
      <c r="A52" s="1" t="s">
        <v>414</v>
      </c>
      <c r="B52" s="1" t="s">
        <v>100</v>
      </c>
      <c r="C52" s="45">
        <v>37.96</v>
      </c>
      <c r="D52" s="45">
        <v>37.96</v>
      </c>
      <c r="E52" s="45">
        <v>37.96</v>
      </c>
      <c r="F52" s="45">
        <v>37.96</v>
      </c>
      <c r="G52" s="45">
        <v>37.96</v>
      </c>
      <c r="H52" s="45">
        <v>37.96</v>
      </c>
      <c r="I52" s="45">
        <v>37.96</v>
      </c>
      <c r="J52" s="45">
        <v>37.96</v>
      </c>
    </row>
    <row r="53" spans="1:22">
      <c r="A53" s="1" t="s">
        <v>416</v>
      </c>
      <c r="B53" s="1" t="s">
        <v>176</v>
      </c>
      <c r="C53" s="42">
        <v>49.624853932002601</v>
      </c>
      <c r="D53" s="42">
        <v>49.624853932002601</v>
      </c>
      <c r="E53" s="42">
        <v>49.624853932002601</v>
      </c>
      <c r="F53" s="42">
        <v>49.624853932002601</v>
      </c>
      <c r="G53" s="42">
        <v>49.624853932002601</v>
      </c>
      <c r="H53" s="42">
        <v>49.624853932002601</v>
      </c>
      <c r="I53" s="42">
        <v>49.624853932002601</v>
      </c>
      <c r="J53" s="42">
        <v>49.624853932002601</v>
      </c>
      <c r="O53" s="42"/>
      <c r="P53" s="42"/>
      <c r="Q53" s="42"/>
      <c r="R53" s="42"/>
      <c r="S53" s="42"/>
      <c r="T53" s="42"/>
      <c r="U53" s="42"/>
      <c r="V53" s="42"/>
    </row>
    <row r="54" spans="1:22">
      <c r="A54" s="1" t="s">
        <v>413</v>
      </c>
      <c r="B54" s="1" t="s">
        <v>176</v>
      </c>
      <c r="C54" s="42">
        <v>340.57605232785352</v>
      </c>
      <c r="D54" s="42">
        <v>340.57605232785352</v>
      </c>
      <c r="E54" s="42">
        <v>340.57605232785352</v>
      </c>
      <c r="F54" s="42">
        <v>340.57605232785352</v>
      </c>
      <c r="G54" s="42">
        <v>340.57605232785352</v>
      </c>
      <c r="H54" s="42">
        <v>340.57605232785352</v>
      </c>
      <c r="I54" s="42">
        <v>340.57605232785352</v>
      </c>
      <c r="J54" s="42">
        <v>340.57605232785352</v>
      </c>
      <c r="O54" s="42"/>
      <c r="P54" s="42"/>
      <c r="Q54" s="42"/>
      <c r="R54" s="42"/>
      <c r="S54" s="42"/>
      <c r="T54" s="42"/>
      <c r="U54" s="42"/>
      <c r="V54" s="42"/>
    </row>
    <row r="55" spans="1:22">
      <c r="A55" s="1" t="s">
        <v>417</v>
      </c>
      <c r="B55" s="1" t="s">
        <v>176</v>
      </c>
      <c r="C55" s="42">
        <v>427.92939109857036</v>
      </c>
      <c r="D55" s="42">
        <v>427.92939109857036</v>
      </c>
      <c r="E55" s="42">
        <v>427.92939109857036</v>
      </c>
      <c r="F55" s="42">
        <v>427.92939109857036</v>
      </c>
      <c r="G55" s="42">
        <v>427.92939109857036</v>
      </c>
      <c r="H55" s="42">
        <v>427.92939109857036</v>
      </c>
      <c r="I55" s="42">
        <v>427.92939109857036</v>
      </c>
      <c r="J55" s="42">
        <v>427.92939109857036</v>
      </c>
      <c r="O55" s="42"/>
      <c r="P55" s="42"/>
      <c r="Q55" s="42"/>
      <c r="R55" s="42"/>
      <c r="S55" s="42"/>
      <c r="T55" s="42"/>
      <c r="U55" s="42"/>
      <c r="V55" s="42"/>
    </row>
    <row r="56" spans="1:22">
      <c r="A56" s="1" t="s">
        <v>415</v>
      </c>
      <c r="B56" s="1" t="s">
        <v>176</v>
      </c>
      <c r="C56" s="42">
        <v>271.7470597166855</v>
      </c>
      <c r="D56" s="42">
        <v>271.7470597166855</v>
      </c>
      <c r="E56" s="42">
        <v>271.7470597166855</v>
      </c>
      <c r="F56" s="42">
        <v>271.7470597166855</v>
      </c>
      <c r="G56" s="42">
        <v>271.7470597166855</v>
      </c>
      <c r="H56" s="42">
        <v>271.7470597166855</v>
      </c>
      <c r="I56" s="42">
        <v>271.7470597166855</v>
      </c>
      <c r="J56" s="42">
        <v>271.7470597166855</v>
      </c>
    </row>
    <row r="57" spans="1:22">
      <c r="A57" s="1" t="s">
        <v>414</v>
      </c>
      <c r="B57" s="1" t="s">
        <v>176</v>
      </c>
      <c r="C57" s="42">
        <v>228.41028659113528</v>
      </c>
      <c r="D57" s="42">
        <v>228.41028659113528</v>
      </c>
      <c r="E57" s="42">
        <v>228.41028659113528</v>
      </c>
      <c r="F57" s="42">
        <v>228.41028659113528</v>
      </c>
      <c r="G57" s="42">
        <v>228.41028659113528</v>
      </c>
      <c r="H57" s="42">
        <v>228.41028659113528</v>
      </c>
      <c r="I57" s="42">
        <v>228.41028659113528</v>
      </c>
      <c r="J57" s="42">
        <v>228.41028659113528</v>
      </c>
      <c r="O57" s="42"/>
      <c r="P57" s="42"/>
      <c r="Q57" s="42"/>
      <c r="R57" s="42"/>
      <c r="S57" s="42"/>
      <c r="T57" s="42"/>
      <c r="U57" s="42"/>
      <c r="V57" s="42"/>
    </row>
    <row r="58" spans="1:22">
      <c r="A58" s="1" t="s">
        <v>416</v>
      </c>
      <c r="B58" s="1" t="s">
        <v>177</v>
      </c>
      <c r="C58" s="42">
        <v>53.462643375551124</v>
      </c>
      <c r="D58" s="42">
        <v>53.462643375551124</v>
      </c>
      <c r="E58" s="42">
        <v>53.462643375551124</v>
      </c>
      <c r="F58" s="42">
        <v>53.462643375551124</v>
      </c>
      <c r="G58" s="42">
        <v>53.462643375551124</v>
      </c>
      <c r="H58" s="42">
        <v>53.462643375551124</v>
      </c>
      <c r="I58" s="42">
        <v>53.462643375551124</v>
      </c>
      <c r="J58" s="42">
        <v>53.462643375551124</v>
      </c>
    </row>
    <row r="59" spans="1:22">
      <c r="A59" s="1" t="s">
        <v>413</v>
      </c>
      <c r="B59" s="1" t="s">
        <v>177</v>
      </c>
      <c r="C59" s="42">
        <v>366.91485385138515</v>
      </c>
      <c r="D59" s="42">
        <v>366.91485385138515</v>
      </c>
      <c r="E59" s="42">
        <v>366.91485385138515</v>
      </c>
      <c r="F59" s="42">
        <v>366.91485385138515</v>
      </c>
      <c r="G59" s="42">
        <v>366.91485385138515</v>
      </c>
      <c r="H59" s="42">
        <v>366.91485385138515</v>
      </c>
      <c r="I59" s="42">
        <v>366.91485385138515</v>
      </c>
      <c r="J59" s="42">
        <v>366.91485385138515</v>
      </c>
    </row>
    <row r="60" spans="1:22">
      <c r="A60" s="1" t="s">
        <v>417</v>
      </c>
      <c r="B60" s="1" t="s">
        <v>177</v>
      </c>
      <c r="C60" s="42">
        <v>461.0237534919101</v>
      </c>
      <c r="D60" s="42">
        <v>461.0237534919101</v>
      </c>
      <c r="E60" s="42">
        <v>461.0237534919101</v>
      </c>
      <c r="F60" s="42">
        <v>461.0237534919101</v>
      </c>
      <c r="G60" s="42">
        <v>461.0237534919101</v>
      </c>
      <c r="H60" s="42">
        <v>461.0237534919101</v>
      </c>
      <c r="I60" s="42">
        <v>461.0237534919101</v>
      </c>
      <c r="J60" s="42">
        <v>461.0237534919101</v>
      </c>
    </row>
    <row r="61" spans="1:22">
      <c r="A61" s="1" t="s">
        <v>415</v>
      </c>
      <c r="B61" s="1" t="s">
        <v>177</v>
      </c>
      <c r="C61" s="42">
        <v>292.76289985447346</v>
      </c>
      <c r="D61" s="42">
        <v>292.76289985447346</v>
      </c>
      <c r="E61" s="42">
        <v>292.76289985447346</v>
      </c>
      <c r="F61" s="42">
        <v>292.76289985447346</v>
      </c>
      <c r="G61" s="42">
        <v>292.76289985447346</v>
      </c>
      <c r="H61" s="42">
        <v>292.76289985447346</v>
      </c>
      <c r="I61" s="42">
        <v>292.76289985447346</v>
      </c>
      <c r="J61" s="42">
        <v>292.76289985447346</v>
      </c>
    </row>
    <row r="62" spans="1:22">
      <c r="A62" s="1" t="s">
        <v>414</v>
      </c>
      <c r="B62" s="1" t="s">
        <v>177</v>
      </c>
      <c r="C62" s="42">
        <v>246.07463252308466</v>
      </c>
      <c r="D62" s="42">
        <v>246.07463252308466</v>
      </c>
      <c r="E62" s="42">
        <v>246.07463252308466</v>
      </c>
      <c r="F62" s="42">
        <v>246.07463252308466</v>
      </c>
      <c r="G62" s="42">
        <v>246.07463252308466</v>
      </c>
      <c r="H62" s="42">
        <v>246.07463252308466</v>
      </c>
      <c r="I62" s="42">
        <v>246.07463252308466</v>
      </c>
      <c r="J62" s="42">
        <v>246.07463252308466</v>
      </c>
    </row>
    <row r="63" spans="1:22">
      <c r="A63" s="1" t="s">
        <v>416</v>
      </c>
      <c r="B63" s="1" t="s">
        <v>178</v>
      </c>
      <c r="C63" s="42">
        <v>999999</v>
      </c>
      <c r="D63" s="42">
        <v>999999</v>
      </c>
      <c r="E63" s="42">
        <v>999999</v>
      </c>
      <c r="F63" s="42">
        <v>999999</v>
      </c>
      <c r="G63" s="42">
        <v>999999</v>
      </c>
      <c r="H63" s="42">
        <v>999999</v>
      </c>
      <c r="I63" s="42">
        <v>999999</v>
      </c>
      <c r="J63" s="42">
        <v>999999</v>
      </c>
    </row>
    <row r="64" spans="1:22">
      <c r="A64" s="1" t="s">
        <v>413</v>
      </c>
      <c r="B64" s="1" t="s">
        <v>178</v>
      </c>
      <c r="C64" s="42">
        <v>999999</v>
      </c>
      <c r="D64" s="42">
        <v>999999</v>
      </c>
      <c r="E64" s="42">
        <v>999999</v>
      </c>
      <c r="F64" s="42">
        <v>999999</v>
      </c>
      <c r="G64" s="42">
        <v>999999</v>
      </c>
      <c r="H64" s="42">
        <v>999999</v>
      </c>
      <c r="I64" s="42">
        <v>999999</v>
      </c>
      <c r="J64" s="42">
        <v>999999</v>
      </c>
    </row>
    <row r="65" spans="1:10">
      <c r="A65" s="1" t="s">
        <v>417</v>
      </c>
      <c r="B65" s="1" t="s">
        <v>178</v>
      </c>
      <c r="C65" s="42">
        <v>999999</v>
      </c>
      <c r="D65" s="42">
        <v>999999</v>
      </c>
      <c r="E65" s="42">
        <v>999999</v>
      </c>
      <c r="F65" s="42">
        <v>999999</v>
      </c>
      <c r="G65" s="42">
        <v>999999</v>
      </c>
      <c r="H65" s="42">
        <v>999999</v>
      </c>
      <c r="I65" s="42">
        <v>999999</v>
      </c>
      <c r="J65" s="42">
        <v>999999</v>
      </c>
    </row>
    <row r="66" spans="1:10">
      <c r="A66" s="1" t="s">
        <v>415</v>
      </c>
      <c r="B66" s="1" t="s">
        <v>178</v>
      </c>
      <c r="C66" s="42">
        <v>999999</v>
      </c>
      <c r="D66" s="42">
        <v>999999</v>
      </c>
      <c r="E66" s="42">
        <v>999999</v>
      </c>
      <c r="F66" s="42">
        <v>999999</v>
      </c>
      <c r="G66" s="42">
        <v>999999</v>
      </c>
      <c r="H66" s="42">
        <v>999999</v>
      </c>
      <c r="I66" s="42">
        <v>999999</v>
      </c>
      <c r="J66" s="42">
        <v>999999</v>
      </c>
    </row>
    <row r="67" spans="1:10">
      <c r="A67" s="1" t="s">
        <v>414</v>
      </c>
      <c r="B67" s="1" t="s">
        <v>178</v>
      </c>
      <c r="C67" s="42">
        <v>999999</v>
      </c>
      <c r="D67" s="42">
        <v>999999</v>
      </c>
      <c r="E67" s="42">
        <v>999999</v>
      </c>
      <c r="F67" s="42">
        <v>999999</v>
      </c>
      <c r="G67" s="42">
        <v>999999</v>
      </c>
      <c r="H67" s="42">
        <v>999999</v>
      </c>
      <c r="I67" s="42">
        <v>999999</v>
      </c>
      <c r="J67" s="42">
        <v>999999</v>
      </c>
    </row>
    <row r="68" spans="1:10">
      <c r="A68" s="1" t="s">
        <v>416</v>
      </c>
      <c r="B68" s="1" t="s">
        <v>179</v>
      </c>
      <c r="C68" s="42">
        <v>999999</v>
      </c>
      <c r="D68" s="42">
        <v>999999</v>
      </c>
      <c r="E68" s="42">
        <v>999999</v>
      </c>
      <c r="F68" s="42">
        <v>999999</v>
      </c>
      <c r="G68" s="42">
        <v>999999</v>
      </c>
      <c r="H68" s="42">
        <v>999999</v>
      </c>
      <c r="I68" s="42">
        <v>999999</v>
      </c>
      <c r="J68" s="42">
        <v>999999</v>
      </c>
    </row>
    <row r="69" spans="1:10">
      <c r="A69" s="1" t="s">
        <v>413</v>
      </c>
      <c r="B69" s="1" t="s">
        <v>179</v>
      </c>
      <c r="C69" s="42">
        <v>999999</v>
      </c>
      <c r="D69" s="42">
        <v>999999</v>
      </c>
      <c r="E69" s="42">
        <v>999999</v>
      </c>
      <c r="F69" s="42">
        <v>999999</v>
      </c>
      <c r="G69" s="42">
        <v>999999</v>
      </c>
      <c r="H69" s="42">
        <v>999999</v>
      </c>
      <c r="I69" s="42">
        <v>999999</v>
      </c>
      <c r="J69" s="42">
        <v>999999</v>
      </c>
    </row>
    <row r="70" spans="1:10">
      <c r="A70" s="1" t="s">
        <v>417</v>
      </c>
      <c r="B70" s="1" t="s">
        <v>179</v>
      </c>
      <c r="C70" s="42">
        <v>999999</v>
      </c>
      <c r="D70" s="42">
        <v>999999</v>
      </c>
      <c r="E70" s="42">
        <v>999999</v>
      </c>
      <c r="F70" s="42">
        <v>999999</v>
      </c>
      <c r="G70" s="42">
        <v>999999</v>
      </c>
      <c r="H70" s="42">
        <v>999999</v>
      </c>
      <c r="I70" s="42">
        <v>999999</v>
      </c>
      <c r="J70" s="42">
        <v>999999</v>
      </c>
    </row>
    <row r="71" spans="1:10">
      <c r="A71" s="1" t="s">
        <v>415</v>
      </c>
      <c r="B71" s="1" t="s">
        <v>179</v>
      </c>
      <c r="C71" s="42">
        <v>999999</v>
      </c>
      <c r="D71" s="42">
        <v>999999</v>
      </c>
      <c r="E71" s="42">
        <v>999999</v>
      </c>
      <c r="F71" s="42">
        <v>999999</v>
      </c>
      <c r="G71" s="42">
        <v>999999</v>
      </c>
      <c r="H71" s="42">
        <v>999999</v>
      </c>
      <c r="I71" s="42">
        <v>999999</v>
      </c>
      <c r="J71" s="42">
        <v>999999</v>
      </c>
    </row>
    <row r="72" spans="1:10">
      <c r="A72" s="1" t="s">
        <v>414</v>
      </c>
      <c r="B72" s="1" t="s">
        <v>179</v>
      </c>
      <c r="C72" s="42">
        <v>999999</v>
      </c>
      <c r="D72" s="42">
        <v>999999</v>
      </c>
      <c r="E72" s="42">
        <v>999999</v>
      </c>
      <c r="F72" s="42">
        <v>999999</v>
      </c>
      <c r="G72" s="42">
        <v>999999</v>
      </c>
      <c r="H72" s="42">
        <v>999999</v>
      </c>
      <c r="I72" s="42">
        <v>999999</v>
      </c>
      <c r="J72" s="42">
        <v>999999</v>
      </c>
    </row>
    <row r="73" spans="1:10">
      <c r="A73" s="1" t="s">
        <v>416</v>
      </c>
      <c r="B73" s="1" t="s">
        <v>235</v>
      </c>
      <c r="C73" s="42">
        <v>999999</v>
      </c>
      <c r="D73" s="42">
        <v>999999</v>
      </c>
      <c r="E73" s="42">
        <v>999999</v>
      </c>
      <c r="F73" s="42">
        <v>999999</v>
      </c>
      <c r="G73" s="42">
        <v>999999</v>
      </c>
      <c r="H73" s="42">
        <v>999999</v>
      </c>
      <c r="I73" s="42">
        <v>999999</v>
      </c>
      <c r="J73" s="42">
        <v>999999</v>
      </c>
    </row>
    <row r="74" spans="1:10">
      <c r="A74" s="1" t="s">
        <v>413</v>
      </c>
      <c r="B74" s="1" t="s">
        <v>235</v>
      </c>
      <c r="C74" s="42">
        <v>999999</v>
      </c>
      <c r="D74" s="42">
        <v>999999</v>
      </c>
      <c r="E74" s="42">
        <v>999999</v>
      </c>
      <c r="F74" s="42">
        <v>999999</v>
      </c>
      <c r="G74" s="42">
        <v>999999</v>
      </c>
      <c r="H74" s="42">
        <v>999999</v>
      </c>
      <c r="I74" s="42">
        <v>999999</v>
      </c>
      <c r="J74" s="42">
        <v>999999</v>
      </c>
    </row>
    <row r="75" spans="1:10">
      <c r="A75" s="1" t="s">
        <v>417</v>
      </c>
      <c r="B75" s="1" t="s">
        <v>235</v>
      </c>
      <c r="C75" s="42">
        <v>999999</v>
      </c>
      <c r="D75" s="42">
        <v>999999</v>
      </c>
      <c r="E75" s="42">
        <v>999999</v>
      </c>
      <c r="F75" s="42">
        <v>999999</v>
      </c>
      <c r="G75" s="42">
        <v>999999</v>
      </c>
      <c r="H75" s="42">
        <v>999999</v>
      </c>
      <c r="I75" s="42">
        <v>999999</v>
      </c>
      <c r="J75" s="42">
        <v>999999</v>
      </c>
    </row>
    <row r="76" spans="1:10">
      <c r="A76" s="1" t="s">
        <v>415</v>
      </c>
      <c r="B76" s="1" t="s">
        <v>235</v>
      </c>
      <c r="C76" s="42">
        <v>999999</v>
      </c>
      <c r="D76" s="42">
        <v>999999</v>
      </c>
      <c r="E76" s="42">
        <v>999999</v>
      </c>
      <c r="F76" s="42">
        <v>999999</v>
      </c>
      <c r="G76" s="42">
        <v>999999</v>
      </c>
      <c r="H76" s="42">
        <v>999999</v>
      </c>
      <c r="I76" s="42">
        <v>999999</v>
      </c>
      <c r="J76" s="42">
        <v>999999</v>
      </c>
    </row>
    <row r="77" spans="1:10">
      <c r="A77" s="1" t="s">
        <v>414</v>
      </c>
      <c r="B77" s="1" t="s">
        <v>235</v>
      </c>
      <c r="C77" s="42">
        <v>999999</v>
      </c>
      <c r="D77" s="42">
        <v>999999</v>
      </c>
      <c r="E77" s="42">
        <v>999999</v>
      </c>
      <c r="F77" s="42">
        <v>999999</v>
      </c>
      <c r="G77" s="42">
        <v>999999</v>
      </c>
      <c r="H77" s="42">
        <v>999999</v>
      </c>
      <c r="I77" s="42">
        <v>999999</v>
      </c>
      <c r="J77" s="42">
        <v>999999</v>
      </c>
    </row>
    <row r="78" spans="1:10">
      <c r="A78" s="1" t="s">
        <v>416</v>
      </c>
      <c r="B78" s="1" t="s">
        <v>239</v>
      </c>
      <c r="C78" s="42">
        <v>999999</v>
      </c>
      <c r="D78" s="42">
        <v>999999</v>
      </c>
      <c r="E78" s="42">
        <v>999999</v>
      </c>
      <c r="F78" s="42">
        <v>999999</v>
      </c>
      <c r="G78" s="42">
        <v>999999</v>
      </c>
      <c r="H78" s="42">
        <v>999999</v>
      </c>
      <c r="I78" s="42">
        <v>999999</v>
      </c>
      <c r="J78" s="42">
        <v>999999</v>
      </c>
    </row>
    <row r="79" spans="1:10">
      <c r="A79" s="1" t="s">
        <v>413</v>
      </c>
      <c r="B79" s="1" t="s">
        <v>239</v>
      </c>
      <c r="C79" s="42">
        <v>999999</v>
      </c>
      <c r="D79" s="42">
        <v>999999</v>
      </c>
      <c r="E79" s="42">
        <v>999999</v>
      </c>
      <c r="F79" s="42">
        <v>999999</v>
      </c>
      <c r="G79" s="42">
        <v>999999</v>
      </c>
      <c r="H79" s="42">
        <v>999999</v>
      </c>
      <c r="I79" s="42">
        <v>999999</v>
      </c>
      <c r="J79" s="42">
        <v>999999</v>
      </c>
    </row>
    <row r="80" spans="1:10">
      <c r="A80" s="1" t="s">
        <v>417</v>
      </c>
      <c r="B80" s="1" t="s">
        <v>239</v>
      </c>
      <c r="C80" s="42">
        <v>999999</v>
      </c>
      <c r="D80" s="42">
        <v>999999</v>
      </c>
      <c r="E80" s="42">
        <v>999999</v>
      </c>
      <c r="F80" s="42">
        <v>999999</v>
      </c>
      <c r="G80" s="42">
        <v>999999</v>
      </c>
      <c r="H80" s="42">
        <v>999999</v>
      </c>
      <c r="I80" s="42">
        <v>999999</v>
      </c>
      <c r="J80" s="42">
        <v>999999</v>
      </c>
    </row>
    <row r="81" spans="1:10">
      <c r="A81" s="1" t="s">
        <v>415</v>
      </c>
      <c r="B81" s="1" t="s">
        <v>239</v>
      </c>
      <c r="C81" s="42">
        <v>999999</v>
      </c>
      <c r="D81" s="42">
        <v>999999</v>
      </c>
      <c r="E81" s="42">
        <v>999999</v>
      </c>
      <c r="F81" s="42">
        <v>999999</v>
      </c>
      <c r="G81" s="42">
        <v>999999</v>
      </c>
      <c r="H81" s="42">
        <v>999999</v>
      </c>
      <c r="I81" s="42">
        <v>999999</v>
      </c>
      <c r="J81" s="42">
        <v>999999</v>
      </c>
    </row>
    <row r="82" spans="1:10">
      <c r="A82" s="1" t="s">
        <v>414</v>
      </c>
      <c r="B82" s="1" t="s">
        <v>239</v>
      </c>
      <c r="C82" s="42">
        <v>999999</v>
      </c>
      <c r="D82" s="42">
        <v>999999</v>
      </c>
      <c r="E82" s="42">
        <v>999999</v>
      </c>
      <c r="F82" s="42">
        <v>999999</v>
      </c>
      <c r="G82" s="42">
        <v>999999</v>
      </c>
      <c r="H82" s="42">
        <v>999999</v>
      </c>
      <c r="I82" s="42">
        <v>999999</v>
      </c>
      <c r="J82" s="42">
        <v>999999</v>
      </c>
    </row>
    <row r="83" spans="1:10">
      <c r="A83" s="1" t="s">
        <v>416</v>
      </c>
      <c r="B83" s="1" t="s">
        <v>103</v>
      </c>
      <c r="C83" s="1">
        <v>10.1998</v>
      </c>
      <c r="D83" s="1">
        <v>10.1998</v>
      </c>
      <c r="E83" s="1">
        <v>10.1998</v>
      </c>
      <c r="F83" s="1">
        <v>10.1998</v>
      </c>
      <c r="G83" s="1">
        <v>10.1998</v>
      </c>
      <c r="H83" s="1">
        <v>10.1998</v>
      </c>
      <c r="I83" s="1">
        <v>10.1998</v>
      </c>
      <c r="J83" s="1">
        <v>10.1998</v>
      </c>
    </row>
    <row r="84" spans="1:10">
      <c r="A84" s="1" t="s">
        <v>413</v>
      </c>
      <c r="B84" s="1" t="s">
        <v>103</v>
      </c>
      <c r="C84" s="1">
        <v>7.7416299999999989</v>
      </c>
      <c r="D84" s="1">
        <v>7.7416299999999989</v>
      </c>
      <c r="E84" s="1">
        <v>7.7416299999999989</v>
      </c>
      <c r="F84" s="1">
        <v>7.7416299999999989</v>
      </c>
      <c r="G84" s="1">
        <v>7.7416299999999989</v>
      </c>
      <c r="H84" s="1">
        <v>7.7416299999999989</v>
      </c>
      <c r="I84" s="1">
        <v>7.7416299999999989</v>
      </c>
      <c r="J84" s="1">
        <v>7.7416299999999989</v>
      </c>
    </row>
    <row r="85" spans="1:10">
      <c r="A85" s="1" t="s">
        <v>417</v>
      </c>
      <c r="B85" s="1" t="s">
        <v>103</v>
      </c>
      <c r="C85" s="1">
        <v>16.530799999999999</v>
      </c>
      <c r="D85" s="1">
        <v>16.530799999999999</v>
      </c>
      <c r="E85" s="1">
        <v>16.530799999999999</v>
      </c>
      <c r="F85" s="1">
        <v>16.530799999999999</v>
      </c>
      <c r="G85" s="1">
        <v>16.530799999999999</v>
      </c>
      <c r="H85" s="1">
        <v>16.530799999999999</v>
      </c>
      <c r="I85" s="1">
        <v>16.530799999999999</v>
      </c>
      <c r="J85" s="1">
        <v>16.530799999999999</v>
      </c>
    </row>
    <row r="86" spans="1:10">
      <c r="A86" s="1" t="s">
        <v>415</v>
      </c>
      <c r="B86" s="1" t="s">
        <v>103</v>
      </c>
      <c r="C86" s="1">
        <v>19.6326</v>
      </c>
      <c r="D86" s="1">
        <v>19.6326</v>
      </c>
      <c r="E86" s="1">
        <v>19.6326</v>
      </c>
      <c r="F86" s="1">
        <v>19.6326</v>
      </c>
      <c r="G86" s="1">
        <v>19.6326</v>
      </c>
      <c r="H86" s="1">
        <v>19.6326</v>
      </c>
      <c r="I86" s="1">
        <v>19.6326</v>
      </c>
      <c r="J86" s="1">
        <v>19.6326</v>
      </c>
    </row>
    <row r="87" spans="1:10">
      <c r="A87" s="1" t="s">
        <v>414</v>
      </c>
      <c r="B87" s="1" t="s">
        <v>103</v>
      </c>
      <c r="C87" s="1">
        <v>1.8369000000000002</v>
      </c>
      <c r="D87" s="1">
        <v>1.8369000000000002</v>
      </c>
      <c r="E87" s="1">
        <v>1.8369000000000002</v>
      </c>
      <c r="F87" s="1">
        <v>1.8369000000000002</v>
      </c>
      <c r="G87" s="1">
        <v>1.8369000000000002</v>
      </c>
      <c r="H87" s="1">
        <v>1.8369000000000002</v>
      </c>
      <c r="I87" s="1">
        <v>1.8369000000000002</v>
      </c>
      <c r="J87" s="1">
        <v>1.8369000000000002</v>
      </c>
    </row>
    <row r="88" spans="1:10">
      <c r="A88" s="1" t="s">
        <v>416</v>
      </c>
      <c r="B88" s="1" t="s">
        <v>102</v>
      </c>
      <c r="C88" s="42">
        <v>7.8181999999999992</v>
      </c>
      <c r="D88" s="42">
        <v>7.8181999999999992</v>
      </c>
      <c r="E88" s="42">
        <v>7.8181999999999992</v>
      </c>
      <c r="F88" s="42">
        <v>7.8181999999999992</v>
      </c>
      <c r="G88" s="42">
        <v>7.8181999999999992</v>
      </c>
      <c r="H88" s="42">
        <v>7.8181999999999992</v>
      </c>
      <c r="I88" s="42">
        <v>7.8181999999999992</v>
      </c>
      <c r="J88" s="42">
        <v>7.8181999999999992</v>
      </c>
    </row>
    <row r="89" spans="1:10">
      <c r="A89" s="1" t="s">
        <v>413</v>
      </c>
      <c r="B89" s="1" t="s">
        <v>102</v>
      </c>
      <c r="C89" s="42">
        <v>9.2752400000000019</v>
      </c>
      <c r="D89" s="42">
        <v>9.2752400000000019</v>
      </c>
      <c r="E89" s="42">
        <v>9.2752400000000019</v>
      </c>
      <c r="F89" s="42">
        <v>9.2752400000000019</v>
      </c>
      <c r="G89" s="42">
        <v>9.2752400000000019</v>
      </c>
      <c r="H89" s="42">
        <v>9.2752400000000019</v>
      </c>
      <c r="I89" s="42">
        <v>9.2752400000000019</v>
      </c>
      <c r="J89" s="42">
        <v>9.2752400000000019</v>
      </c>
    </row>
    <row r="90" spans="1:10">
      <c r="A90" s="1" t="s">
        <v>417</v>
      </c>
      <c r="B90" s="1" t="s">
        <v>102</v>
      </c>
      <c r="C90" s="42">
        <v>13.422499999999999</v>
      </c>
      <c r="D90" s="42">
        <v>13.422499999999999</v>
      </c>
      <c r="E90" s="42">
        <v>13.422499999999999</v>
      </c>
      <c r="F90" s="42">
        <v>13.422499999999999</v>
      </c>
      <c r="G90" s="42">
        <v>13.422499999999999</v>
      </c>
      <c r="H90" s="42">
        <v>13.422499999999999</v>
      </c>
      <c r="I90" s="42">
        <v>13.422499999999999</v>
      </c>
      <c r="J90" s="42">
        <v>13.422499999999999</v>
      </c>
    </row>
    <row r="91" spans="1:10">
      <c r="A91" s="1" t="s">
        <v>415</v>
      </c>
      <c r="B91" s="1" t="s">
        <v>102</v>
      </c>
      <c r="C91" s="42">
        <v>9.5784000000000002</v>
      </c>
      <c r="D91" s="42">
        <v>9.5784000000000002</v>
      </c>
      <c r="E91" s="42">
        <v>9.5784000000000002</v>
      </c>
      <c r="F91" s="42">
        <v>9.5784000000000002</v>
      </c>
      <c r="G91" s="42">
        <v>9.5784000000000002</v>
      </c>
      <c r="H91" s="42">
        <v>9.5784000000000002</v>
      </c>
      <c r="I91" s="42">
        <v>9.5784000000000002</v>
      </c>
      <c r="J91" s="42">
        <v>9.5784000000000002</v>
      </c>
    </row>
    <row r="92" spans="1:10">
      <c r="A92" s="1" t="s">
        <v>414</v>
      </c>
      <c r="B92" s="1" t="s">
        <v>102</v>
      </c>
      <c r="C92" s="42">
        <v>1.2467000000000001</v>
      </c>
      <c r="D92" s="42">
        <v>1.2467000000000001</v>
      </c>
      <c r="E92" s="42">
        <v>1.2467000000000001</v>
      </c>
      <c r="F92" s="42">
        <v>1.2467000000000001</v>
      </c>
      <c r="G92" s="42">
        <v>1.2467000000000001</v>
      </c>
      <c r="H92" s="42">
        <v>1.2467000000000001</v>
      </c>
      <c r="I92" s="42">
        <v>1.2467000000000001</v>
      </c>
      <c r="J92" s="42">
        <v>1.2467000000000001</v>
      </c>
    </row>
    <row r="93" spans="1:10">
      <c r="A93" s="1" t="s">
        <v>416</v>
      </c>
      <c r="B93" s="1" t="s">
        <v>93</v>
      </c>
      <c r="C93" s="45">
        <v>13.041779427083334</v>
      </c>
      <c r="D93" s="45">
        <v>13.041779427083334</v>
      </c>
      <c r="E93" s="45">
        <v>13.041779427083334</v>
      </c>
      <c r="F93" s="45">
        <v>13.041779427083334</v>
      </c>
      <c r="G93" s="45">
        <v>13.041779427083334</v>
      </c>
      <c r="H93" s="45">
        <v>13.041779427083334</v>
      </c>
      <c r="I93" s="45">
        <v>13.041779427083334</v>
      </c>
      <c r="J93" s="45">
        <v>13.041779427083334</v>
      </c>
    </row>
    <row r="94" spans="1:10">
      <c r="A94" s="1" t="s">
        <v>413</v>
      </c>
      <c r="B94" s="1" t="s">
        <v>93</v>
      </c>
      <c r="C94" s="45">
        <v>85.873092838541666</v>
      </c>
      <c r="D94" s="45">
        <v>85.873092838541666</v>
      </c>
      <c r="E94" s="45">
        <v>85.873092838541666</v>
      </c>
      <c r="F94" s="45">
        <v>85.873092838541666</v>
      </c>
      <c r="G94" s="45">
        <v>85.873092838541666</v>
      </c>
      <c r="H94" s="45">
        <v>85.873092838541666</v>
      </c>
      <c r="I94" s="45">
        <v>85.873092838541666</v>
      </c>
      <c r="J94" s="45">
        <v>85.873092838541666</v>
      </c>
    </row>
    <row r="95" spans="1:10">
      <c r="A95" s="1" t="s">
        <v>417</v>
      </c>
      <c r="B95" s="1" t="s">
        <v>93</v>
      </c>
      <c r="C95" s="45">
        <v>98.964819010416676</v>
      </c>
      <c r="D95" s="45">
        <v>98.964819010416676</v>
      </c>
      <c r="E95" s="45">
        <v>98.964819010416676</v>
      </c>
      <c r="F95" s="45">
        <v>98.964819010416676</v>
      </c>
      <c r="G95" s="45">
        <v>98.964819010416676</v>
      </c>
      <c r="H95" s="45">
        <v>98.964819010416676</v>
      </c>
      <c r="I95" s="45">
        <v>98.964819010416676</v>
      </c>
      <c r="J95" s="45">
        <v>98.964819010416676</v>
      </c>
    </row>
    <row r="96" spans="1:10">
      <c r="A96" s="1" t="s">
        <v>415</v>
      </c>
      <c r="B96" s="1" t="s">
        <v>93</v>
      </c>
      <c r="C96" s="45">
        <v>64.219878125000008</v>
      </c>
      <c r="D96" s="45">
        <v>64.219878125000008</v>
      </c>
      <c r="E96" s="45">
        <v>64.219878125000008</v>
      </c>
      <c r="F96" s="45">
        <v>64.219878125000008</v>
      </c>
      <c r="G96" s="45">
        <v>64.219878125000008</v>
      </c>
      <c r="H96" s="45">
        <v>64.219878125000008</v>
      </c>
      <c r="I96" s="45">
        <v>64.219878125000008</v>
      </c>
      <c r="J96" s="45">
        <v>64.219878125000008</v>
      </c>
    </row>
    <row r="97" spans="1:10">
      <c r="A97" s="1" t="s">
        <v>414</v>
      </c>
      <c r="B97" s="1" t="s">
        <v>93</v>
      </c>
      <c r="C97" s="45">
        <v>67.600000000000009</v>
      </c>
      <c r="D97" s="45">
        <v>67.600000000000009</v>
      </c>
      <c r="E97" s="45">
        <v>67.600000000000009</v>
      </c>
      <c r="F97" s="45">
        <v>67.600000000000009</v>
      </c>
      <c r="G97" s="45">
        <v>67.600000000000009</v>
      </c>
      <c r="H97" s="45">
        <v>67.600000000000009</v>
      </c>
      <c r="I97" s="45">
        <v>67.600000000000009</v>
      </c>
      <c r="J97" s="45">
        <v>67.600000000000009</v>
      </c>
    </row>
    <row r="98" spans="1:10">
      <c r="A98" s="1" t="s">
        <v>416</v>
      </c>
      <c r="B98" s="1" t="s">
        <v>95</v>
      </c>
      <c r="C98" s="45">
        <v>13.041779427083334</v>
      </c>
      <c r="D98" s="45">
        <v>13.041779427083334</v>
      </c>
      <c r="E98" s="45">
        <v>13.041779427083334</v>
      </c>
      <c r="F98" s="45">
        <v>13.041779427083334</v>
      </c>
      <c r="G98" s="45">
        <v>13.041779427083334</v>
      </c>
      <c r="H98" s="45">
        <v>13.041779427083334</v>
      </c>
      <c r="I98" s="45">
        <v>13.041779427083334</v>
      </c>
      <c r="J98" s="45">
        <v>13.041779427083334</v>
      </c>
    </row>
    <row r="99" spans="1:10">
      <c r="A99" s="1" t="s">
        <v>413</v>
      </c>
      <c r="B99" s="1" t="s">
        <v>95</v>
      </c>
      <c r="C99" s="45">
        <v>85.873092838541666</v>
      </c>
      <c r="D99" s="45">
        <v>85.873092838541666</v>
      </c>
      <c r="E99" s="45">
        <v>85.873092838541666</v>
      </c>
      <c r="F99" s="45">
        <v>85.873092838541666</v>
      </c>
      <c r="G99" s="45">
        <v>85.873092838541666</v>
      </c>
      <c r="H99" s="45">
        <v>85.873092838541666</v>
      </c>
      <c r="I99" s="45">
        <v>85.873092838541666</v>
      </c>
      <c r="J99" s="45">
        <v>85.873092838541666</v>
      </c>
    </row>
    <row r="100" spans="1:10">
      <c r="A100" s="1" t="s">
        <v>417</v>
      </c>
      <c r="B100" s="1" t="s">
        <v>95</v>
      </c>
      <c r="C100" s="45">
        <v>98.964819010416676</v>
      </c>
      <c r="D100" s="45">
        <v>98.964819010416676</v>
      </c>
      <c r="E100" s="45">
        <v>98.964819010416676</v>
      </c>
      <c r="F100" s="45">
        <v>98.964819010416676</v>
      </c>
      <c r="G100" s="45">
        <v>98.964819010416676</v>
      </c>
      <c r="H100" s="45">
        <v>98.964819010416676</v>
      </c>
      <c r="I100" s="45">
        <v>98.964819010416676</v>
      </c>
      <c r="J100" s="45">
        <v>98.964819010416676</v>
      </c>
    </row>
    <row r="101" spans="1:10">
      <c r="A101" s="1" t="s">
        <v>415</v>
      </c>
      <c r="B101" s="1" t="s">
        <v>95</v>
      </c>
      <c r="C101" s="45">
        <v>64.219878125000008</v>
      </c>
      <c r="D101" s="45">
        <v>64.219878125000008</v>
      </c>
      <c r="E101" s="45">
        <v>64.219878125000008</v>
      </c>
      <c r="F101" s="45">
        <v>64.219878125000008</v>
      </c>
      <c r="G101" s="45">
        <v>64.219878125000008</v>
      </c>
      <c r="H101" s="45">
        <v>64.219878125000008</v>
      </c>
      <c r="I101" s="45">
        <v>64.219878125000008</v>
      </c>
      <c r="J101" s="45">
        <v>64.219878125000008</v>
      </c>
    </row>
    <row r="102" spans="1:10">
      <c r="A102" s="1" t="s">
        <v>414</v>
      </c>
      <c r="B102" s="1" t="s">
        <v>95</v>
      </c>
      <c r="C102" s="45">
        <v>67.600000000000009</v>
      </c>
      <c r="D102" s="45">
        <v>67.600000000000009</v>
      </c>
      <c r="E102" s="45">
        <v>67.600000000000009</v>
      </c>
      <c r="F102" s="45">
        <v>67.600000000000009</v>
      </c>
      <c r="G102" s="45">
        <v>67.600000000000009</v>
      </c>
      <c r="H102" s="45">
        <v>67.600000000000009</v>
      </c>
      <c r="I102" s="45">
        <v>67.600000000000009</v>
      </c>
      <c r="J102" s="45">
        <v>67.600000000000009</v>
      </c>
    </row>
    <row r="103" spans="1:10">
      <c r="A103" s="1" t="s">
        <v>416</v>
      </c>
      <c r="B103" s="1" t="s">
        <v>94</v>
      </c>
      <c r="C103" s="1">
        <v>13.041779427083334</v>
      </c>
      <c r="D103" s="1">
        <v>13.041779427083334</v>
      </c>
      <c r="E103" s="1">
        <v>13.041779427083334</v>
      </c>
      <c r="F103" s="1">
        <v>13.041779427083334</v>
      </c>
      <c r="G103" s="1">
        <v>13.041779427083334</v>
      </c>
      <c r="H103" s="1">
        <v>13.041779427083334</v>
      </c>
      <c r="I103" s="1">
        <v>13.041779427083334</v>
      </c>
      <c r="J103" s="1">
        <v>13.041779427083334</v>
      </c>
    </row>
    <row r="104" spans="1:10">
      <c r="A104" s="1" t="s">
        <v>413</v>
      </c>
      <c r="B104" s="1" t="s">
        <v>94</v>
      </c>
      <c r="C104" s="1">
        <v>85.873092838541666</v>
      </c>
      <c r="D104" s="1">
        <v>85.873092838541666</v>
      </c>
      <c r="E104" s="1">
        <v>85.873092838541666</v>
      </c>
      <c r="F104" s="1">
        <v>85.873092838541666</v>
      </c>
      <c r="G104" s="1">
        <v>85.873092838541666</v>
      </c>
      <c r="H104" s="1">
        <v>85.873092838541666</v>
      </c>
      <c r="I104" s="1">
        <v>85.873092838541666</v>
      </c>
      <c r="J104" s="1">
        <v>85.873092838541666</v>
      </c>
    </row>
    <row r="105" spans="1:10">
      <c r="A105" s="1" t="s">
        <v>417</v>
      </c>
      <c r="B105" s="1" t="s">
        <v>94</v>
      </c>
      <c r="C105" s="1">
        <v>98.964819010416676</v>
      </c>
      <c r="D105" s="1">
        <v>98.964819010416676</v>
      </c>
      <c r="E105" s="1">
        <v>98.964819010416676</v>
      </c>
      <c r="F105" s="1">
        <v>98.964819010416676</v>
      </c>
      <c r="G105" s="1">
        <v>98.964819010416676</v>
      </c>
      <c r="H105" s="1">
        <v>98.964819010416676</v>
      </c>
      <c r="I105" s="1">
        <v>98.964819010416676</v>
      </c>
      <c r="J105" s="1">
        <v>98.964819010416676</v>
      </c>
    </row>
    <row r="106" spans="1:10">
      <c r="A106" s="1" t="s">
        <v>415</v>
      </c>
      <c r="B106" s="1" t="s">
        <v>94</v>
      </c>
      <c r="C106" s="1">
        <v>64.219878125000008</v>
      </c>
      <c r="D106" s="1">
        <v>64.219878125000008</v>
      </c>
      <c r="E106" s="1">
        <v>64.219878125000008</v>
      </c>
      <c r="F106" s="1">
        <v>64.219878125000008</v>
      </c>
      <c r="G106" s="1">
        <v>64.219878125000008</v>
      </c>
      <c r="H106" s="1">
        <v>64.219878125000008</v>
      </c>
      <c r="I106" s="1">
        <v>64.219878125000008</v>
      </c>
      <c r="J106" s="1">
        <v>64.219878125000008</v>
      </c>
    </row>
    <row r="107" spans="1:10">
      <c r="A107" s="1" t="s">
        <v>414</v>
      </c>
      <c r="B107" s="1" t="s">
        <v>94</v>
      </c>
      <c r="C107" s="1">
        <v>67.600000000000009</v>
      </c>
      <c r="D107" s="1">
        <v>67.600000000000009</v>
      </c>
      <c r="E107" s="1">
        <v>67.600000000000009</v>
      </c>
      <c r="F107" s="1">
        <v>67.600000000000009</v>
      </c>
      <c r="G107" s="1">
        <v>67.600000000000009</v>
      </c>
      <c r="H107" s="1">
        <v>67.600000000000009</v>
      </c>
      <c r="I107" s="1">
        <v>67.600000000000009</v>
      </c>
      <c r="J107" s="1">
        <v>67.600000000000009</v>
      </c>
    </row>
  </sheetData>
  <autoFilter ref="A5:K107" xr:uid="{5A42445A-2574-4318-A2C0-F38DA0DFE39A}"/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40"/>
  <dimension ref="A1:J10"/>
  <sheetViews>
    <sheetView workbookViewId="0">
      <selection activeCell="C13" sqref="C13"/>
    </sheetView>
  </sheetViews>
  <sheetFormatPr defaultColWidth="11.42578125" defaultRowHeight="15"/>
  <cols>
    <col min="1" max="1" width="20.85546875" style="35" customWidth="1"/>
    <col min="2" max="2" width="15.7109375" style="1" bestFit="1" customWidth="1"/>
    <col min="3" max="16384" width="11.42578125" style="1"/>
  </cols>
  <sheetData>
    <row r="1" spans="1:10">
      <c r="A1" s="35" t="s">
        <v>391</v>
      </c>
      <c r="C1" s="46"/>
      <c r="D1" s="46"/>
      <c r="E1" s="46"/>
      <c r="F1" s="46"/>
      <c r="G1" s="46"/>
      <c r="H1" s="46"/>
      <c r="I1" s="46"/>
      <c r="J1" s="46"/>
    </row>
    <row r="2" spans="1:10">
      <c r="A2" s="35" t="s">
        <v>326</v>
      </c>
      <c r="C2" s="46"/>
      <c r="D2" s="46"/>
      <c r="E2" s="46"/>
      <c r="F2" s="46"/>
      <c r="G2" s="46"/>
      <c r="H2" s="46"/>
      <c r="I2" s="46"/>
      <c r="J2" s="46"/>
    </row>
    <row r="3" spans="1:10">
      <c r="A3" s="35" t="s">
        <v>370</v>
      </c>
      <c r="C3" s="46"/>
      <c r="D3" s="46"/>
      <c r="E3" s="46"/>
      <c r="F3" s="46"/>
      <c r="G3" s="46"/>
      <c r="H3" s="46"/>
      <c r="I3" s="46"/>
      <c r="J3" s="46"/>
    </row>
    <row r="4" spans="1:10">
      <c r="A4" s="35" t="s">
        <v>20</v>
      </c>
      <c r="B4" s="1" t="s">
        <v>26</v>
      </c>
      <c r="C4" s="1" t="s">
        <v>35</v>
      </c>
      <c r="D4" s="46"/>
      <c r="E4" s="46"/>
      <c r="F4" s="46"/>
      <c r="G4" s="46"/>
      <c r="H4" s="46"/>
      <c r="I4" s="46"/>
      <c r="J4" s="46"/>
    </row>
    <row r="5" spans="1:10">
      <c r="A5" s="35" t="s">
        <v>413</v>
      </c>
      <c r="B5" s="1" t="s">
        <v>90</v>
      </c>
      <c r="C5" s="28">
        <v>348</v>
      </c>
      <c r="F5" s="35"/>
    </row>
    <row r="6" spans="1:10">
      <c r="A6" s="35" t="s">
        <v>414</v>
      </c>
      <c r="B6" s="1" t="s">
        <v>90</v>
      </c>
      <c r="C6" s="28">
        <v>542300.00000000431</v>
      </c>
    </row>
    <row r="7" spans="1:10">
      <c r="A7" s="35" t="s">
        <v>413</v>
      </c>
      <c r="B7" s="1" t="s">
        <v>89</v>
      </c>
      <c r="C7" s="28">
        <v>543000.00000000431</v>
      </c>
    </row>
    <row r="8" spans="1:10">
      <c r="A8" s="35" t="s">
        <v>414</v>
      </c>
      <c r="B8" s="1" t="s">
        <v>89</v>
      </c>
      <c r="C8" s="28">
        <v>81915.00000000064</v>
      </c>
      <c r="J8" s="12"/>
    </row>
    <row r="9" spans="1:10">
      <c r="A9" s="35" t="s">
        <v>415</v>
      </c>
      <c r="B9" s="1" t="s">
        <v>92</v>
      </c>
      <c r="C9" s="28">
        <v>2867.9580000000001</v>
      </c>
    </row>
    <row r="10" spans="1:10">
      <c r="A10" s="35" t="s">
        <v>414</v>
      </c>
      <c r="B10" s="1" t="s">
        <v>88</v>
      </c>
      <c r="C10" s="28">
        <v>3768.1200000000003</v>
      </c>
    </row>
  </sheetData>
  <autoFilter ref="A4:C10" xr:uid="{3D3F9E6E-40E8-4699-A5DA-091A50BADCA9}"/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5"/>
  <dimension ref="A1:J5"/>
  <sheetViews>
    <sheetView workbookViewId="0">
      <selection activeCell="A4" sqref="A4"/>
    </sheetView>
  </sheetViews>
  <sheetFormatPr defaultColWidth="11.42578125" defaultRowHeight="15"/>
  <cols>
    <col min="1" max="16384" width="11.42578125" style="1"/>
  </cols>
  <sheetData>
    <row r="1" spans="1:10">
      <c r="A1" s="1" t="s">
        <v>392</v>
      </c>
    </row>
    <row r="2" spans="1:10">
      <c r="A2" s="1" t="s">
        <v>13</v>
      </c>
    </row>
    <row r="3" spans="1:10">
      <c r="A3" s="1" t="s">
        <v>345</v>
      </c>
    </row>
    <row r="5" spans="1:10">
      <c r="A5" s="1" t="s">
        <v>20</v>
      </c>
      <c r="B5" s="1" t="s">
        <v>26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0"/>
  <sheetViews>
    <sheetView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A4" sqref="A4"/>
    </sheetView>
  </sheetViews>
  <sheetFormatPr defaultColWidth="11.42578125" defaultRowHeight="15"/>
  <cols>
    <col min="1" max="1" width="40.5703125" style="1" bestFit="1" customWidth="1"/>
    <col min="2" max="4" width="11.42578125" style="1"/>
    <col min="5" max="5" width="14" style="1" bestFit="1" customWidth="1"/>
    <col min="6" max="16384" width="11.42578125" style="1"/>
  </cols>
  <sheetData>
    <row r="1" spans="1:8">
      <c r="A1" s="49" t="s">
        <v>365</v>
      </c>
      <c r="B1" s="49"/>
      <c r="C1" s="49"/>
      <c r="D1" s="49"/>
      <c r="E1" s="49"/>
      <c r="F1" s="49"/>
      <c r="G1" s="49"/>
      <c r="H1" s="49"/>
    </row>
    <row r="2" spans="1:8">
      <c r="A2" s="49" t="s">
        <v>337</v>
      </c>
      <c r="B2" s="49"/>
      <c r="C2" s="49"/>
      <c r="D2" s="49"/>
      <c r="E2" s="49"/>
      <c r="F2" s="49"/>
      <c r="G2" s="49"/>
      <c r="H2" s="49"/>
    </row>
    <row r="3" spans="1:8">
      <c r="A3" s="49" t="s">
        <v>362</v>
      </c>
      <c r="B3" s="49"/>
      <c r="C3" s="49"/>
      <c r="D3" s="49"/>
      <c r="E3" s="49"/>
      <c r="F3" s="49"/>
      <c r="G3" s="49"/>
      <c r="H3" s="49"/>
    </row>
    <row r="4" spans="1:8">
      <c r="A4" s="49"/>
      <c r="B4" s="49"/>
      <c r="C4" s="49"/>
      <c r="D4" s="49"/>
      <c r="E4" s="49"/>
      <c r="F4" s="49"/>
      <c r="G4" s="49"/>
      <c r="H4" s="49"/>
    </row>
    <row r="5" spans="1:8">
      <c r="A5" s="49" t="s">
        <v>26</v>
      </c>
      <c r="B5" s="49" t="s">
        <v>24</v>
      </c>
      <c r="C5" s="49" t="s">
        <v>278</v>
      </c>
      <c r="D5" s="49" t="s">
        <v>298</v>
      </c>
      <c r="E5" s="49" t="s">
        <v>299</v>
      </c>
      <c r="F5" s="49" t="s">
        <v>300</v>
      </c>
      <c r="G5" s="49" t="s">
        <v>301</v>
      </c>
      <c r="H5" s="49" t="s">
        <v>302</v>
      </c>
    </row>
    <row r="6" spans="1:8">
      <c r="A6" s="49" t="s">
        <v>176</v>
      </c>
      <c r="B6" s="49"/>
      <c r="C6" s="49"/>
      <c r="D6" s="49"/>
      <c r="E6" s="49"/>
      <c r="F6" s="49">
        <v>1</v>
      </c>
      <c r="G6" s="49"/>
      <c r="H6" s="49"/>
    </row>
    <row r="7" spans="1:8">
      <c r="A7" s="49" t="s">
        <v>177</v>
      </c>
      <c r="B7" s="49"/>
      <c r="C7" s="49"/>
      <c r="D7" s="49"/>
      <c r="E7" s="49"/>
      <c r="F7" s="49">
        <v>1</v>
      </c>
      <c r="G7" s="49"/>
      <c r="H7" s="49"/>
    </row>
    <row r="8" spans="1:8">
      <c r="A8" s="49" t="s">
        <v>140</v>
      </c>
      <c r="B8" s="49"/>
      <c r="C8" s="49"/>
      <c r="D8" s="49"/>
      <c r="E8" s="49"/>
      <c r="F8" s="49"/>
      <c r="G8" s="49">
        <v>1</v>
      </c>
      <c r="H8" s="49"/>
    </row>
    <row r="9" spans="1:8">
      <c r="A9" s="49" t="s">
        <v>141</v>
      </c>
      <c r="B9" s="49"/>
      <c r="C9" s="49"/>
      <c r="D9" s="49"/>
      <c r="E9" s="49"/>
      <c r="F9" s="49"/>
      <c r="G9" s="49">
        <v>1</v>
      </c>
      <c r="H9" s="49"/>
    </row>
    <row r="10" spans="1:8">
      <c r="A10" s="49" t="s">
        <v>153</v>
      </c>
      <c r="B10" s="49"/>
      <c r="C10" s="49"/>
      <c r="D10" s="49"/>
      <c r="E10" s="49"/>
      <c r="F10" s="49"/>
      <c r="G10" s="49">
        <v>1</v>
      </c>
      <c r="H10" s="49"/>
    </row>
    <row r="11" spans="1:8">
      <c r="A11" s="49" t="s">
        <v>253</v>
      </c>
      <c r="B11" s="49"/>
      <c r="C11" s="49"/>
      <c r="D11" s="49"/>
      <c r="E11" s="49"/>
      <c r="F11" s="49"/>
      <c r="G11" s="49">
        <v>1</v>
      </c>
      <c r="H11" s="49"/>
    </row>
    <row r="12" spans="1:8">
      <c r="A12" s="49" t="s">
        <v>251</v>
      </c>
      <c r="B12" s="49"/>
      <c r="C12" s="49"/>
      <c r="D12" s="49"/>
      <c r="E12" s="49"/>
      <c r="F12" s="49"/>
      <c r="G12" s="49">
        <v>1</v>
      </c>
      <c r="H12" s="49"/>
    </row>
    <row r="13" spans="1:8">
      <c r="A13" s="49" t="s">
        <v>139</v>
      </c>
      <c r="B13" s="49"/>
      <c r="C13" s="49"/>
      <c r="D13" s="49"/>
      <c r="E13" s="49"/>
      <c r="F13" s="49"/>
      <c r="G13" s="49">
        <v>1</v>
      </c>
      <c r="H13" s="49"/>
    </row>
    <row r="14" spans="1:8">
      <c r="A14" s="49" t="s">
        <v>197</v>
      </c>
      <c r="B14" s="49"/>
      <c r="C14" s="49"/>
      <c r="D14" s="49"/>
      <c r="E14" s="49">
        <v>1</v>
      </c>
      <c r="F14" s="49"/>
      <c r="G14" s="49">
        <v>1</v>
      </c>
      <c r="H14" s="49"/>
    </row>
    <row r="15" spans="1:8">
      <c r="A15" s="50" t="s">
        <v>134</v>
      </c>
      <c r="B15" s="49"/>
      <c r="C15" s="49"/>
      <c r="D15" s="49"/>
      <c r="E15" s="49">
        <v>1</v>
      </c>
      <c r="F15" s="49"/>
      <c r="G15" s="49"/>
      <c r="H15" s="49"/>
    </row>
    <row r="16" spans="1:8">
      <c r="A16" s="50" t="s">
        <v>135</v>
      </c>
      <c r="B16" s="49"/>
      <c r="C16" s="49"/>
      <c r="D16" s="49"/>
      <c r="E16" s="49">
        <v>1</v>
      </c>
      <c r="F16" s="49"/>
      <c r="G16" s="49"/>
      <c r="H16" s="49"/>
    </row>
    <row r="17" spans="1:8">
      <c r="A17" s="50" t="s">
        <v>129</v>
      </c>
      <c r="B17" s="49"/>
      <c r="C17" s="49"/>
      <c r="D17" s="49"/>
      <c r="E17" s="49">
        <v>1</v>
      </c>
      <c r="F17" s="49"/>
      <c r="G17" s="49"/>
      <c r="H17" s="49"/>
    </row>
    <row r="18" spans="1:8">
      <c r="A18" s="50" t="s">
        <v>61</v>
      </c>
      <c r="B18" s="49"/>
      <c r="C18" s="49"/>
      <c r="D18" s="49"/>
      <c r="E18" s="49">
        <v>1</v>
      </c>
      <c r="F18" s="49"/>
      <c r="G18" s="49"/>
      <c r="H18" s="49"/>
    </row>
    <row r="19" spans="1:8">
      <c r="A19" s="50" t="s">
        <v>130</v>
      </c>
      <c r="B19" s="49"/>
      <c r="C19" s="49"/>
      <c r="D19" s="49"/>
      <c r="E19" s="49">
        <v>1</v>
      </c>
      <c r="F19" s="49"/>
      <c r="G19" s="49"/>
      <c r="H19" s="49"/>
    </row>
    <row r="20" spans="1:8">
      <c r="A20" s="50" t="s">
        <v>131</v>
      </c>
      <c r="B20" s="49"/>
      <c r="C20" s="49"/>
      <c r="D20" s="49"/>
      <c r="E20" s="49">
        <v>1</v>
      </c>
      <c r="F20" s="49"/>
      <c r="G20" s="49"/>
      <c r="H20" s="49"/>
    </row>
    <row r="21" spans="1:8">
      <c r="A21" s="50" t="s">
        <v>182</v>
      </c>
      <c r="B21" s="49"/>
      <c r="C21" s="49"/>
      <c r="D21" s="49"/>
      <c r="E21" s="49">
        <v>1</v>
      </c>
      <c r="F21" s="49"/>
      <c r="G21" s="49"/>
      <c r="H21" s="49"/>
    </row>
    <row r="22" spans="1:8">
      <c r="A22" s="50" t="s">
        <v>60</v>
      </c>
      <c r="B22" s="49"/>
      <c r="C22" s="49"/>
      <c r="D22" s="49"/>
      <c r="E22" s="49">
        <v>1</v>
      </c>
      <c r="F22" s="49"/>
      <c r="G22" s="49"/>
      <c r="H22" s="49"/>
    </row>
    <row r="23" spans="1:8">
      <c r="A23" s="50" t="s">
        <v>59</v>
      </c>
      <c r="B23" s="49"/>
      <c r="C23" s="49"/>
      <c r="D23" s="49"/>
      <c r="E23" s="49">
        <v>1</v>
      </c>
      <c r="F23" s="49"/>
      <c r="G23" s="49"/>
      <c r="H23" s="49"/>
    </row>
    <row r="24" spans="1:8">
      <c r="A24" s="49" t="s">
        <v>164</v>
      </c>
      <c r="B24" s="49">
        <v>1</v>
      </c>
      <c r="C24" s="49"/>
      <c r="D24" s="49"/>
      <c r="E24" s="49"/>
      <c r="F24" s="49"/>
      <c r="G24" s="49"/>
      <c r="H24" s="49"/>
    </row>
    <row r="25" spans="1:8">
      <c r="A25" s="49" t="s">
        <v>107</v>
      </c>
      <c r="B25" s="49">
        <v>1</v>
      </c>
      <c r="C25" s="49"/>
      <c r="D25" s="49"/>
      <c r="E25" s="49"/>
      <c r="F25" s="49"/>
      <c r="G25" s="49"/>
      <c r="H25" s="49"/>
    </row>
    <row r="26" spans="1:8">
      <c r="A26" s="49" t="s">
        <v>106</v>
      </c>
      <c r="B26" s="49">
        <v>1</v>
      </c>
      <c r="C26" s="49"/>
      <c r="D26" s="49"/>
      <c r="E26" s="49"/>
      <c r="F26" s="49"/>
      <c r="G26" s="49"/>
      <c r="H26" s="49"/>
    </row>
    <row r="27" spans="1:8">
      <c r="A27" s="49" t="s">
        <v>22</v>
      </c>
      <c r="B27" s="49">
        <v>1</v>
      </c>
      <c r="C27" s="49"/>
      <c r="D27" s="49"/>
      <c r="E27" s="49"/>
      <c r="F27" s="49"/>
      <c r="G27" s="49"/>
      <c r="H27" s="49"/>
    </row>
    <row r="28" spans="1:8">
      <c r="A28" s="49" t="s">
        <v>23</v>
      </c>
      <c r="B28" s="49">
        <v>1</v>
      </c>
      <c r="C28" s="49"/>
      <c r="D28" s="49"/>
      <c r="E28" s="49"/>
      <c r="F28" s="49"/>
      <c r="G28" s="49"/>
      <c r="H28" s="49"/>
    </row>
    <row r="29" spans="1:8">
      <c r="A29" s="49" t="s">
        <v>58</v>
      </c>
      <c r="B29" s="49">
        <v>1</v>
      </c>
      <c r="C29" s="49"/>
      <c r="D29" s="49"/>
      <c r="E29" s="49"/>
      <c r="F29" s="49"/>
      <c r="G29" s="49"/>
      <c r="H29" s="49"/>
    </row>
    <row r="30" spans="1:8">
      <c r="A30" s="50" t="s">
        <v>137</v>
      </c>
      <c r="B30" s="49"/>
      <c r="C30" s="49"/>
      <c r="D30" s="49"/>
      <c r="E30" s="49">
        <v>1</v>
      </c>
      <c r="F30" s="49"/>
      <c r="G30" s="49"/>
      <c r="H30" s="49"/>
    </row>
    <row r="31" spans="1:8">
      <c r="A31" s="50" t="s">
        <v>62</v>
      </c>
      <c r="B31" s="49"/>
      <c r="C31" s="49"/>
      <c r="D31" s="49"/>
      <c r="E31" s="49">
        <v>1</v>
      </c>
      <c r="F31" s="49"/>
      <c r="G31" s="49"/>
      <c r="H31" s="49"/>
    </row>
    <row r="32" spans="1:8">
      <c r="A32" s="50" t="s">
        <v>138</v>
      </c>
      <c r="B32" s="49"/>
      <c r="C32" s="49"/>
      <c r="D32" s="49"/>
      <c r="E32" s="49">
        <v>1</v>
      </c>
      <c r="F32" s="49"/>
      <c r="G32" s="49"/>
      <c r="H32" s="49"/>
    </row>
    <row r="33" spans="1:8">
      <c r="A33" s="50" t="s">
        <v>132</v>
      </c>
      <c r="B33" s="49"/>
      <c r="C33" s="49"/>
      <c r="D33" s="49"/>
      <c r="E33" s="49">
        <v>1</v>
      </c>
      <c r="F33" s="49"/>
      <c r="G33" s="49"/>
      <c r="H33" s="49"/>
    </row>
    <row r="34" spans="1:8">
      <c r="A34" s="50" t="s">
        <v>133</v>
      </c>
      <c r="B34" s="49"/>
      <c r="C34" s="49"/>
      <c r="D34" s="49"/>
      <c r="E34" s="49">
        <v>1</v>
      </c>
      <c r="F34" s="49"/>
      <c r="G34" s="49"/>
      <c r="H34" s="49"/>
    </row>
    <row r="35" spans="1:8">
      <c r="A35" s="50" t="s">
        <v>64</v>
      </c>
      <c r="B35" s="49"/>
      <c r="C35" s="49"/>
      <c r="D35" s="49"/>
      <c r="E35" s="49">
        <v>1</v>
      </c>
      <c r="F35" s="49"/>
      <c r="G35" s="49"/>
      <c r="H35" s="49"/>
    </row>
    <row r="36" spans="1:8">
      <c r="A36" s="50" t="s">
        <v>127</v>
      </c>
      <c r="B36" s="49"/>
      <c r="C36" s="49"/>
      <c r="D36" s="49"/>
      <c r="E36" s="49">
        <v>1</v>
      </c>
      <c r="F36" s="49"/>
      <c r="G36" s="49"/>
      <c r="H36" s="49"/>
    </row>
    <row r="37" spans="1:8">
      <c r="A37" s="50" t="s">
        <v>63</v>
      </c>
      <c r="B37" s="49"/>
      <c r="C37" s="49"/>
      <c r="D37" s="49"/>
      <c r="E37" s="49">
        <v>1</v>
      </c>
      <c r="F37" s="49"/>
      <c r="G37" s="49"/>
      <c r="H37" s="49"/>
    </row>
    <row r="38" spans="1:8">
      <c r="A38" s="50" t="s">
        <v>128</v>
      </c>
      <c r="B38" s="49"/>
      <c r="C38" s="49"/>
      <c r="D38" s="49"/>
      <c r="E38" s="49">
        <v>1</v>
      </c>
      <c r="F38" s="49"/>
      <c r="G38" s="49"/>
      <c r="H38" s="49"/>
    </row>
    <row r="39" spans="1:8">
      <c r="A39" s="49" t="s">
        <v>90</v>
      </c>
      <c r="B39" s="49"/>
      <c r="C39" s="49"/>
      <c r="D39" s="49"/>
      <c r="E39" s="49"/>
      <c r="F39" s="49">
        <v>1</v>
      </c>
      <c r="G39" s="49"/>
      <c r="H39" s="49"/>
    </row>
    <row r="40" spans="1:8">
      <c r="A40" s="49" t="s">
        <v>89</v>
      </c>
      <c r="B40" s="49"/>
      <c r="C40" s="49"/>
      <c r="D40" s="49"/>
      <c r="E40" s="49"/>
      <c r="F40" s="49">
        <v>1</v>
      </c>
      <c r="G40" s="49"/>
      <c r="H40" s="49"/>
    </row>
    <row r="41" spans="1:8">
      <c r="A41" s="49" t="s">
        <v>88</v>
      </c>
      <c r="B41" s="49"/>
      <c r="C41" s="49"/>
      <c r="D41" s="49"/>
      <c r="E41" s="49"/>
      <c r="F41" s="49">
        <v>1</v>
      </c>
      <c r="G41" s="49"/>
      <c r="H41" s="49"/>
    </row>
    <row r="42" spans="1:8">
      <c r="A42" s="49" t="s">
        <v>91</v>
      </c>
      <c r="B42" s="49"/>
      <c r="C42" s="49"/>
      <c r="D42" s="49"/>
      <c r="E42" s="49"/>
      <c r="F42" s="49">
        <v>1</v>
      </c>
      <c r="G42" s="49"/>
      <c r="H42" s="49"/>
    </row>
    <row r="43" spans="1:8">
      <c r="A43" s="49" t="s">
        <v>92</v>
      </c>
      <c r="B43" s="49"/>
      <c r="C43" s="49"/>
      <c r="D43" s="49"/>
      <c r="E43" s="49"/>
      <c r="F43" s="49">
        <v>1</v>
      </c>
      <c r="G43" s="49"/>
      <c r="H43" s="49"/>
    </row>
    <row r="44" spans="1:8">
      <c r="A44" s="49" t="s">
        <v>100</v>
      </c>
      <c r="B44" s="49">
        <v>1</v>
      </c>
      <c r="C44" s="49"/>
      <c r="D44" s="49"/>
      <c r="E44" s="49"/>
      <c r="F44" s="49"/>
      <c r="G44" s="49"/>
      <c r="H44" s="49"/>
    </row>
    <row r="45" spans="1:8">
      <c r="A45" s="49" t="s">
        <v>105</v>
      </c>
      <c r="B45" s="49">
        <v>1</v>
      </c>
      <c r="C45" s="49"/>
      <c r="D45" s="49"/>
      <c r="E45" s="49"/>
      <c r="F45" s="49"/>
      <c r="G45" s="49"/>
      <c r="H45" s="49"/>
    </row>
    <row r="46" spans="1:8">
      <c r="A46" s="49" t="s">
        <v>102</v>
      </c>
      <c r="B46" s="49">
        <v>1</v>
      </c>
      <c r="C46" s="49"/>
      <c r="D46" s="49"/>
      <c r="E46" s="49"/>
      <c r="F46" s="49"/>
      <c r="G46" s="49"/>
      <c r="H46" s="49"/>
    </row>
    <row r="47" spans="1:8">
      <c r="A47" s="49" t="s">
        <v>103</v>
      </c>
      <c r="B47" s="49">
        <v>1</v>
      </c>
      <c r="C47" s="49"/>
      <c r="D47" s="49"/>
      <c r="E47" s="49"/>
      <c r="F47" s="49"/>
      <c r="G47" s="49"/>
      <c r="H47" s="49"/>
    </row>
    <row r="48" spans="1:8">
      <c r="A48" s="49" t="s">
        <v>104</v>
      </c>
      <c r="B48" s="49">
        <v>1</v>
      </c>
      <c r="C48" s="49"/>
      <c r="D48" s="49"/>
      <c r="E48" s="49"/>
      <c r="F48" s="49"/>
      <c r="G48" s="49"/>
      <c r="H48" s="49"/>
    </row>
    <row r="49" spans="1:8">
      <c r="A49" s="49" t="s">
        <v>178</v>
      </c>
      <c r="B49" s="49">
        <v>1</v>
      </c>
      <c r="C49" s="49"/>
      <c r="D49" s="49"/>
      <c r="E49" s="49"/>
      <c r="F49" s="49"/>
      <c r="G49" s="49"/>
      <c r="H49" s="49"/>
    </row>
    <row r="50" spans="1:8">
      <c r="A50" s="49" t="s">
        <v>179</v>
      </c>
      <c r="B50" s="49">
        <v>1</v>
      </c>
      <c r="C50" s="49"/>
      <c r="D50" s="49"/>
      <c r="E50" s="49"/>
      <c r="F50" s="49"/>
      <c r="G50" s="49"/>
      <c r="H50" s="49"/>
    </row>
    <row r="51" spans="1:8">
      <c r="A51" s="49" t="s">
        <v>94</v>
      </c>
      <c r="B51" s="49">
        <v>1</v>
      </c>
      <c r="C51" s="49"/>
      <c r="D51" s="49"/>
      <c r="E51" s="49"/>
      <c r="F51" s="49"/>
      <c r="G51" s="49"/>
      <c r="H51" s="49"/>
    </row>
    <row r="52" spans="1:8">
      <c r="A52" s="49" t="s">
        <v>93</v>
      </c>
      <c r="B52" s="49">
        <v>1</v>
      </c>
      <c r="C52" s="49"/>
      <c r="D52" s="49"/>
      <c r="E52" s="49"/>
      <c r="F52" s="49"/>
      <c r="G52" s="49"/>
      <c r="H52" s="49"/>
    </row>
    <row r="53" spans="1:8">
      <c r="A53" s="49" t="s">
        <v>95</v>
      </c>
      <c r="B53" s="49">
        <v>1</v>
      </c>
      <c r="C53" s="49"/>
      <c r="D53" s="49"/>
      <c r="E53" s="49"/>
      <c r="F53" s="49"/>
      <c r="G53" s="49"/>
      <c r="H53" s="49"/>
    </row>
    <row r="54" spans="1:8">
      <c r="A54" s="49" t="s">
        <v>171</v>
      </c>
      <c r="B54" s="49">
        <v>1</v>
      </c>
      <c r="C54" s="49"/>
      <c r="D54" s="49"/>
      <c r="E54" s="49"/>
      <c r="F54" s="49"/>
      <c r="G54" s="49"/>
      <c r="H54" s="49"/>
    </row>
    <row r="55" spans="1:8">
      <c r="A55" s="49" t="s">
        <v>172</v>
      </c>
      <c r="B55" s="49">
        <v>1</v>
      </c>
      <c r="C55" s="49"/>
      <c r="D55" s="49"/>
      <c r="E55" s="49"/>
      <c r="F55" s="49"/>
      <c r="G55" s="49"/>
      <c r="H55" s="49"/>
    </row>
    <row r="56" spans="1:8">
      <c r="A56" s="49" t="s">
        <v>173</v>
      </c>
      <c r="B56" s="49">
        <v>1</v>
      </c>
      <c r="C56" s="49"/>
      <c r="D56" s="49"/>
      <c r="E56" s="49"/>
      <c r="F56" s="49"/>
      <c r="G56" s="49"/>
      <c r="H56" s="49"/>
    </row>
    <row r="57" spans="1:8">
      <c r="A57" s="49" t="s">
        <v>97</v>
      </c>
      <c r="B57" s="49">
        <v>1</v>
      </c>
      <c r="C57" s="49"/>
      <c r="D57" s="49"/>
      <c r="E57" s="49"/>
      <c r="F57" s="49"/>
      <c r="G57" s="49"/>
      <c r="H57" s="49"/>
    </row>
    <row r="58" spans="1:8">
      <c r="A58" s="49" t="s">
        <v>96</v>
      </c>
      <c r="B58" s="49">
        <v>1</v>
      </c>
      <c r="C58" s="49"/>
      <c r="D58" s="49"/>
      <c r="E58" s="49"/>
      <c r="F58" s="49"/>
      <c r="G58" s="49"/>
      <c r="H58" s="49"/>
    </row>
    <row r="59" spans="1:8">
      <c r="A59" s="49" t="s">
        <v>98</v>
      </c>
      <c r="B59" s="49">
        <v>1</v>
      </c>
      <c r="C59" s="49"/>
      <c r="D59" s="49"/>
      <c r="E59" s="49"/>
      <c r="F59" s="49"/>
      <c r="G59" s="49"/>
      <c r="H59" s="49"/>
    </row>
    <row r="60" spans="1:8">
      <c r="A60" s="49" t="s">
        <v>125</v>
      </c>
      <c r="B60" s="49"/>
      <c r="C60" s="49"/>
      <c r="D60" s="49"/>
      <c r="E60" s="49"/>
      <c r="F60" s="49"/>
      <c r="G60" s="49"/>
      <c r="H60" s="49">
        <v>1</v>
      </c>
    </row>
    <row r="61" spans="1:8">
      <c r="A61" s="49" t="s">
        <v>126</v>
      </c>
      <c r="B61" s="49"/>
      <c r="C61" s="49"/>
      <c r="D61" s="49"/>
      <c r="E61" s="49"/>
      <c r="F61" s="49"/>
      <c r="G61" s="49"/>
      <c r="H61" s="49">
        <v>1</v>
      </c>
    </row>
    <row r="62" spans="1:8">
      <c r="A62" s="49" t="s">
        <v>163</v>
      </c>
      <c r="B62" s="49"/>
      <c r="C62" s="49"/>
      <c r="D62" s="49"/>
      <c r="E62" s="49"/>
      <c r="F62" s="49"/>
      <c r="G62" s="49"/>
      <c r="H62" s="49">
        <v>1</v>
      </c>
    </row>
    <row r="63" spans="1:8">
      <c r="A63" s="49" t="s">
        <v>187</v>
      </c>
      <c r="B63" s="49"/>
      <c r="C63" s="49"/>
      <c r="D63" s="49"/>
      <c r="E63" s="49"/>
      <c r="F63" s="49">
        <v>1</v>
      </c>
      <c r="G63" s="49"/>
      <c r="H63" s="49"/>
    </row>
    <row r="64" spans="1:8">
      <c r="A64" s="49" t="s">
        <v>186</v>
      </c>
      <c r="B64" s="49"/>
      <c r="C64" s="49"/>
      <c r="D64" s="49"/>
      <c r="E64" s="49"/>
      <c r="F64" s="49">
        <v>1</v>
      </c>
      <c r="G64" s="49"/>
      <c r="H64" s="49"/>
    </row>
    <row r="65" spans="1:8">
      <c r="A65" s="49" t="s">
        <v>188</v>
      </c>
      <c r="B65" s="49"/>
      <c r="C65" s="49"/>
      <c r="D65" s="49"/>
      <c r="E65" s="49"/>
      <c r="F65" s="49">
        <v>1</v>
      </c>
      <c r="G65" s="49"/>
      <c r="H65" s="49"/>
    </row>
    <row r="66" spans="1:8">
      <c r="A66" s="49" t="s">
        <v>200</v>
      </c>
      <c r="B66" s="49">
        <v>1</v>
      </c>
      <c r="C66" s="49"/>
      <c r="D66" s="49"/>
      <c r="E66" s="49"/>
      <c r="F66" s="49"/>
      <c r="G66" s="49"/>
      <c r="H66" s="49"/>
    </row>
    <row r="67" spans="1:8">
      <c r="A67" s="49" t="s">
        <v>201</v>
      </c>
      <c r="B67" s="49"/>
      <c r="C67" s="49"/>
      <c r="D67" s="49"/>
      <c r="E67" s="49"/>
      <c r="F67" s="49">
        <v>1</v>
      </c>
      <c r="G67" s="49"/>
      <c r="H67" s="49"/>
    </row>
    <row r="68" spans="1:8">
      <c r="A68" s="49" t="s">
        <v>154</v>
      </c>
      <c r="B68" s="49"/>
      <c r="C68" s="49"/>
      <c r="D68" s="49"/>
      <c r="E68" s="49"/>
      <c r="F68" s="49"/>
      <c r="G68" s="49">
        <v>1</v>
      </c>
      <c r="H68" s="49"/>
    </row>
    <row r="69" spans="1:8">
      <c r="A69" s="49" t="s">
        <v>225</v>
      </c>
      <c r="B69" s="49"/>
      <c r="C69" s="49"/>
      <c r="D69" s="49">
        <v>1</v>
      </c>
      <c r="E69" s="49"/>
      <c r="F69" s="49"/>
      <c r="G69" s="49"/>
      <c r="H69" s="49"/>
    </row>
    <row r="70" spans="1:8">
      <c r="A70" s="49" t="s">
        <v>212</v>
      </c>
      <c r="B70" s="49">
        <v>1</v>
      </c>
      <c r="C70" s="49"/>
      <c r="D70" s="49">
        <v>0</v>
      </c>
      <c r="E70" s="49"/>
      <c r="F70" s="49"/>
      <c r="G70" s="49"/>
      <c r="H70" s="49"/>
    </row>
    <row r="71" spans="1:8">
      <c r="A71" s="49" t="s">
        <v>207</v>
      </c>
      <c r="B71" s="49"/>
      <c r="C71" s="49"/>
      <c r="D71" s="49">
        <v>1</v>
      </c>
      <c r="E71" s="49"/>
      <c r="F71" s="49"/>
      <c r="G71" s="49"/>
      <c r="H71" s="49"/>
    </row>
    <row r="72" spans="1:8">
      <c r="A72" s="49" t="s">
        <v>211</v>
      </c>
      <c r="B72" s="49"/>
      <c r="C72" s="49"/>
      <c r="D72" s="49">
        <v>1</v>
      </c>
      <c r="E72" s="49"/>
      <c r="F72" s="49"/>
      <c r="G72" s="49"/>
      <c r="H72" s="49"/>
    </row>
    <row r="73" spans="1:8">
      <c r="A73" s="49" t="s">
        <v>208</v>
      </c>
      <c r="B73" s="49"/>
      <c r="C73" s="49"/>
      <c r="D73" s="49">
        <v>1</v>
      </c>
      <c r="E73" s="49"/>
      <c r="F73" s="49"/>
      <c r="G73" s="49"/>
      <c r="H73" s="49"/>
    </row>
    <row r="74" spans="1:8">
      <c r="A74" s="49" t="s">
        <v>209</v>
      </c>
      <c r="B74" s="49"/>
      <c r="C74" s="49"/>
      <c r="D74" s="49">
        <v>1</v>
      </c>
      <c r="E74" s="49"/>
      <c r="F74" s="49"/>
      <c r="G74" s="49"/>
      <c r="H74" s="49"/>
    </row>
    <row r="75" spans="1:8">
      <c r="A75" s="49" t="s">
        <v>210</v>
      </c>
      <c r="B75" s="49">
        <v>1</v>
      </c>
      <c r="C75" s="49"/>
      <c r="D75" s="49">
        <v>0</v>
      </c>
      <c r="E75" s="49"/>
      <c r="F75" s="49"/>
      <c r="G75" s="49"/>
      <c r="H75" s="49"/>
    </row>
    <row r="76" spans="1:8">
      <c r="A76" s="49" t="s">
        <v>233</v>
      </c>
      <c r="B76" s="49">
        <v>1</v>
      </c>
      <c r="C76" s="49"/>
      <c r="D76" s="49">
        <v>0</v>
      </c>
      <c r="E76" s="49"/>
      <c r="F76" s="49"/>
      <c r="G76" s="49"/>
      <c r="H76" s="49"/>
    </row>
    <row r="77" spans="1:8">
      <c r="A77" s="49" t="s">
        <v>234</v>
      </c>
      <c r="B77" s="49"/>
      <c r="C77" s="49"/>
      <c r="D77" s="49">
        <v>1</v>
      </c>
      <c r="E77" s="49"/>
      <c r="F77" s="49"/>
      <c r="G77" s="49"/>
      <c r="H77" s="49"/>
    </row>
    <row r="78" spans="1:8">
      <c r="A78" s="49" t="s">
        <v>235</v>
      </c>
      <c r="B78" s="49"/>
      <c r="C78" s="49"/>
      <c r="D78" s="49">
        <v>1</v>
      </c>
      <c r="E78" s="49"/>
      <c r="F78" s="49"/>
      <c r="G78" s="49"/>
      <c r="H78" s="49"/>
    </row>
    <row r="79" spans="1:8">
      <c r="A79" s="49" t="s">
        <v>236</v>
      </c>
      <c r="B79" s="49"/>
      <c r="C79" s="49"/>
      <c r="D79" s="49">
        <v>1</v>
      </c>
      <c r="E79" s="49"/>
      <c r="F79" s="49"/>
      <c r="G79" s="49"/>
      <c r="H79" s="49"/>
    </row>
    <row r="80" spans="1:8">
      <c r="A80" s="49" t="s">
        <v>237</v>
      </c>
      <c r="B80" s="49"/>
      <c r="C80" s="49"/>
      <c r="D80" s="49">
        <v>1</v>
      </c>
      <c r="E80" s="49"/>
      <c r="F80" s="49"/>
      <c r="G80" s="49"/>
      <c r="H80" s="49"/>
    </row>
    <row r="81" spans="1:8">
      <c r="A81" s="49" t="s">
        <v>216</v>
      </c>
      <c r="B81" s="49"/>
      <c r="C81" s="49"/>
      <c r="D81" s="49">
        <v>1</v>
      </c>
      <c r="E81" s="49"/>
      <c r="F81" s="49"/>
      <c r="G81" s="49"/>
      <c r="H81" s="49"/>
    </row>
    <row r="82" spans="1:8">
      <c r="A82" s="49" t="s">
        <v>226</v>
      </c>
      <c r="B82" s="49"/>
      <c r="C82" s="49"/>
      <c r="D82" s="49">
        <v>1</v>
      </c>
      <c r="E82" s="49"/>
      <c r="F82" s="49"/>
      <c r="G82" s="49"/>
      <c r="H82" s="49"/>
    </row>
    <row r="83" spans="1:8">
      <c r="A83" s="49" t="s">
        <v>227</v>
      </c>
      <c r="B83" s="49"/>
      <c r="C83" s="49">
        <v>1</v>
      </c>
      <c r="D83" s="49"/>
      <c r="E83" s="49"/>
      <c r="F83" s="49"/>
      <c r="G83" s="49"/>
      <c r="H83" s="49"/>
    </row>
    <row r="84" spans="1:8">
      <c r="A84" s="49" t="s">
        <v>217</v>
      </c>
      <c r="B84" s="49">
        <v>1</v>
      </c>
      <c r="C84" s="49">
        <v>0</v>
      </c>
      <c r="D84" s="49"/>
      <c r="E84" s="49"/>
      <c r="F84" s="49"/>
      <c r="G84" s="49"/>
      <c r="H84" s="49"/>
    </row>
    <row r="85" spans="1:8">
      <c r="A85" s="49" t="s">
        <v>218</v>
      </c>
      <c r="B85" s="49"/>
      <c r="C85" s="49">
        <v>1</v>
      </c>
      <c r="D85" s="49"/>
      <c r="E85" s="49"/>
      <c r="F85" s="49"/>
      <c r="G85" s="49"/>
      <c r="H85" s="49"/>
    </row>
    <row r="86" spans="1:8">
      <c r="A86" s="49" t="s">
        <v>219</v>
      </c>
      <c r="B86" s="49">
        <v>1</v>
      </c>
      <c r="C86" s="49">
        <v>0</v>
      </c>
      <c r="D86" s="49"/>
      <c r="E86" s="49"/>
      <c r="F86" s="49"/>
      <c r="G86" s="49"/>
      <c r="H86" s="49"/>
    </row>
    <row r="87" spans="1:8">
      <c r="A87" s="49" t="s">
        <v>220</v>
      </c>
      <c r="B87" s="49"/>
      <c r="C87" s="49">
        <v>1</v>
      </c>
      <c r="D87" s="49"/>
      <c r="E87" s="49"/>
      <c r="F87" s="49"/>
      <c r="G87" s="49"/>
      <c r="H87" s="49"/>
    </row>
    <row r="88" spans="1:8">
      <c r="A88" s="49" t="s">
        <v>221</v>
      </c>
      <c r="B88" s="49"/>
      <c r="C88" s="49">
        <v>1</v>
      </c>
      <c r="D88" s="49"/>
      <c r="E88" s="49"/>
      <c r="F88" s="49"/>
      <c r="G88" s="49"/>
      <c r="H88" s="49"/>
    </row>
    <row r="89" spans="1:8">
      <c r="A89" s="49" t="s">
        <v>222</v>
      </c>
      <c r="B89" s="49">
        <v>1</v>
      </c>
      <c r="C89" s="49">
        <v>0</v>
      </c>
      <c r="D89" s="49"/>
      <c r="E89" s="49"/>
      <c r="F89" s="49"/>
      <c r="G89" s="49"/>
      <c r="H89" s="49"/>
    </row>
    <row r="90" spans="1:8">
      <c r="A90" s="49" t="s">
        <v>250</v>
      </c>
      <c r="B90" s="49">
        <v>1</v>
      </c>
      <c r="C90" s="49">
        <v>0</v>
      </c>
      <c r="D90" s="49"/>
      <c r="E90" s="49"/>
      <c r="F90" s="49"/>
      <c r="G90" s="49"/>
      <c r="H90" s="49"/>
    </row>
    <row r="91" spans="1:8">
      <c r="A91" s="49" t="s">
        <v>238</v>
      </c>
      <c r="B91" s="49"/>
      <c r="C91" s="49">
        <v>1</v>
      </c>
      <c r="D91" s="49"/>
      <c r="E91" s="49"/>
      <c r="F91" s="49"/>
      <c r="G91" s="49"/>
      <c r="H91" s="49"/>
    </row>
    <row r="92" spans="1:8">
      <c r="A92" s="49" t="s">
        <v>239</v>
      </c>
      <c r="B92" s="49"/>
      <c r="C92" s="49">
        <v>1</v>
      </c>
      <c r="D92" s="49"/>
      <c r="E92" s="49"/>
      <c r="F92" s="49"/>
      <c r="G92" s="49"/>
      <c r="H92" s="49"/>
    </row>
    <row r="93" spans="1:8">
      <c r="A93" s="49" t="s">
        <v>240</v>
      </c>
      <c r="B93" s="49"/>
      <c r="C93" s="49">
        <v>1</v>
      </c>
      <c r="D93" s="49"/>
      <c r="E93" s="49"/>
      <c r="F93" s="49"/>
      <c r="G93" s="49"/>
      <c r="H93" s="49"/>
    </row>
    <row r="94" spans="1:8">
      <c r="A94" s="49" t="s">
        <v>223</v>
      </c>
      <c r="B94" s="49"/>
      <c r="C94" s="49">
        <v>1</v>
      </c>
      <c r="D94" s="49"/>
      <c r="E94" s="49"/>
      <c r="F94" s="49"/>
      <c r="G94" s="49"/>
      <c r="H94" s="49"/>
    </row>
    <row r="95" spans="1:8">
      <c r="A95" s="49" t="s">
        <v>228</v>
      </c>
      <c r="B95" s="49"/>
      <c r="C95" s="49">
        <v>1</v>
      </c>
      <c r="D95" s="49"/>
      <c r="E95" s="49"/>
      <c r="F95" s="49"/>
      <c r="G95" s="49"/>
      <c r="H95" s="49"/>
    </row>
    <row r="96" spans="1:8">
      <c r="A96" s="49" t="s">
        <v>224</v>
      </c>
      <c r="B96" s="49">
        <v>1</v>
      </c>
      <c r="C96" s="49">
        <v>0</v>
      </c>
      <c r="D96" s="49"/>
      <c r="E96" s="49"/>
      <c r="F96" s="49"/>
      <c r="G96" s="49"/>
      <c r="H96" s="49"/>
    </row>
    <row r="97" spans="1:8">
      <c r="A97" s="49" t="s">
        <v>231</v>
      </c>
      <c r="B97" s="49"/>
      <c r="C97" s="49">
        <v>1</v>
      </c>
      <c r="D97" s="49"/>
      <c r="E97" s="49"/>
      <c r="F97" s="49"/>
      <c r="G97" s="49"/>
      <c r="H97" s="49"/>
    </row>
    <row r="98" spans="1:8">
      <c r="A98" s="49" t="s">
        <v>229</v>
      </c>
      <c r="B98" s="49"/>
      <c r="C98" s="49">
        <v>1</v>
      </c>
      <c r="D98" s="49"/>
      <c r="E98" s="49"/>
      <c r="F98" s="49"/>
      <c r="G98" s="49"/>
      <c r="H98" s="49"/>
    </row>
    <row r="99" spans="1:8">
      <c r="A99" s="49" t="s">
        <v>230</v>
      </c>
      <c r="B99" s="49"/>
      <c r="C99" s="49">
        <v>1</v>
      </c>
      <c r="D99" s="49"/>
      <c r="E99" s="49"/>
      <c r="F99" s="49"/>
      <c r="G99" s="49"/>
      <c r="H99" s="49"/>
    </row>
    <row r="100" spans="1:8">
      <c r="A100" s="49" t="s">
        <v>241</v>
      </c>
      <c r="B100" s="49"/>
      <c r="C100" s="49">
        <v>1</v>
      </c>
      <c r="D100" s="49"/>
      <c r="E100" s="49"/>
      <c r="F100" s="49"/>
      <c r="G100" s="49"/>
      <c r="H100" s="49"/>
    </row>
    <row r="101" spans="1:8">
      <c r="A101" s="49" t="s">
        <v>232</v>
      </c>
      <c r="B101" s="49"/>
      <c r="C101" s="49">
        <v>1</v>
      </c>
      <c r="D101" s="49"/>
      <c r="E101" s="49"/>
      <c r="F101" s="49"/>
      <c r="G101" s="49"/>
      <c r="H101" s="49"/>
    </row>
    <row r="102" spans="1:8">
      <c r="A102" s="49" t="s">
        <v>244</v>
      </c>
      <c r="B102" s="49"/>
      <c r="C102" s="49">
        <v>1</v>
      </c>
      <c r="D102" s="49"/>
      <c r="E102" s="49"/>
      <c r="F102" s="49"/>
      <c r="G102" s="49"/>
      <c r="H102" s="49"/>
    </row>
    <row r="103" spans="1:8">
      <c r="A103" s="49" t="s">
        <v>245</v>
      </c>
      <c r="B103" s="49"/>
      <c r="C103" s="49">
        <v>1</v>
      </c>
      <c r="D103" s="49"/>
      <c r="E103" s="49"/>
      <c r="F103" s="49"/>
      <c r="G103" s="49"/>
      <c r="H103" s="49"/>
    </row>
    <row r="104" spans="1:8">
      <c r="A104" s="49" t="s">
        <v>246</v>
      </c>
      <c r="B104" s="49"/>
      <c r="C104" s="49">
        <v>1</v>
      </c>
      <c r="D104" s="49"/>
      <c r="E104" s="49"/>
      <c r="F104" s="49"/>
      <c r="G104" s="49"/>
      <c r="H104" s="49"/>
    </row>
    <row r="105" spans="1:8">
      <c r="A105" s="49" t="s">
        <v>247</v>
      </c>
      <c r="B105" s="49"/>
      <c r="C105" s="49">
        <v>1</v>
      </c>
      <c r="D105" s="49"/>
      <c r="E105" s="49"/>
      <c r="F105" s="49"/>
      <c r="G105" s="49"/>
      <c r="H105" s="49"/>
    </row>
    <row r="106" spans="1:8">
      <c r="A106" s="49" t="s">
        <v>248</v>
      </c>
      <c r="B106" s="49"/>
      <c r="C106" s="49">
        <v>1</v>
      </c>
      <c r="D106" s="49"/>
      <c r="E106" s="49"/>
      <c r="F106" s="49"/>
      <c r="G106" s="49"/>
      <c r="H106" s="49"/>
    </row>
    <row r="107" spans="1:8">
      <c r="A107" s="49" t="s">
        <v>249</v>
      </c>
      <c r="B107" s="49"/>
      <c r="C107" s="49">
        <v>1</v>
      </c>
      <c r="D107" s="49"/>
      <c r="E107" s="49"/>
      <c r="F107" s="49"/>
      <c r="G107" s="49"/>
      <c r="H107" s="49"/>
    </row>
    <row r="108" spans="1:8">
      <c r="A108" s="49" t="s">
        <v>255</v>
      </c>
      <c r="B108" s="49"/>
      <c r="C108" s="49">
        <v>1</v>
      </c>
      <c r="D108" s="49"/>
      <c r="E108" s="49"/>
      <c r="F108" s="49"/>
      <c r="G108" s="49"/>
      <c r="H108" s="49"/>
    </row>
    <row r="109" spans="1:8">
      <c r="A109" s="49" t="s">
        <v>256</v>
      </c>
      <c r="B109" s="49"/>
      <c r="C109" s="49">
        <v>1</v>
      </c>
      <c r="D109" s="49"/>
      <c r="E109" s="49"/>
      <c r="F109" s="49"/>
      <c r="G109" s="49"/>
      <c r="H109" s="49"/>
    </row>
    <row r="110" spans="1:8">
      <c r="A110" s="49" t="s">
        <v>268</v>
      </c>
      <c r="B110" s="49">
        <v>1</v>
      </c>
      <c r="C110" s="49">
        <v>0</v>
      </c>
      <c r="D110" s="49"/>
      <c r="E110" s="49"/>
      <c r="F110" s="49"/>
      <c r="G110" s="49"/>
      <c r="H110" s="49"/>
    </row>
    <row r="111" spans="1:8">
      <c r="A111" s="49" t="s">
        <v>262</v>
      </c>
      <c r="B111" s="49">
        <v>1</v>
      </c>
      <c r="C111" s="49">
        <v>0</v>
      </c>
      <c r="D111" s="49"/>
      <c r="E111" s="49"/>
      <c r="F111" s="49"/>
      <c r="G111" s="49"/>
      <c r="H111" s="49"/>
    </row>
    <row r="112" spans="1:8">
      <c r="A112" s="49" t="s">
        <v>263</v>
      </c>
      <c r="B112" s="49">
        <v>1</v>
      </c>
      <c r="C112" s="49">
        <v>0</v>
      </c>
      <c r="D112" s="49"/>
      <c r="E112" s="49"/>
      <c r="F112" s="49"/>
      <c r="G112" s="49"/>
      <c r="H112" s="49"/>
    </row>
    <row r="113" spans="1:8">
      <c r="A113" s="49" t="s">
        <v>269</v>
      </c>
      <c r="B113" s="49">
        <v>1</v>
      </c>
      <c r="C113" s="49"/>
      <c r="D113" s="49">
        <v>0</v>
      </c>
      <c r="E113" s="49"/>
      <c r="F113" s="49"/>
      <c r="G113" s="49"/>
      <c r="H113" s="49"/>
    </row>
    <row r="114" spans="1:8">
      <c r="A114" s="49" t="s">
        <v>260</v>
      </c>
      <c r="B114" s="49">
        <v>1</v>
      </c>
      <c r="C114" s="49"/>
      <c r="D114" s="49">
        <v>0</v>
      </c>
      <c r="E114" s="49"/>
      <c r="F114" s="49"/>
      <c r="G114" s="49"/>
      <c r="H114" s="49"/>
    </row>
    <row r="115" spans="1:8">
      <c r="A115" s="49" t="s">
        <v>261</v>
      </c>
      <c r="B115" s="49">
        <v>1</v>
      </c>
      <c r="C115" s="49"/>
      <c r="D115" s="49">
        <v>0</v>
      </c>
      <c r="E115" s="49"/>
      <c r="F115" s="49"/>
      <c r="G115" s="49"/>
      <c r="H115" s="49"/>
    </row>
    <row r="116" spans="1:8">
      <c r="A116" s="49" t="s">
        <v>264</v>
      </c>
      <c r="B116" s="49"/>
      <c r="C116" s="49">
        <v>1</v>
      </c>
      <c r="D116" s="49"/>
      <c r="E116" s="49"/>
      <c r="F116" s="49"/>
      <c r="G116" s="49"/>
      <c r="H116" s="49"/>
    </row>
    <row r="117" spans="1:8">
      <c r="A117" s="49" t="s">
        <v>265</v>
      </c>
      <c r="B117" s="49"/>
      <c r="C117" s="49">
        <v>1</v>
      </c>
      <c r="D117" s="49"/>
      <c r="E117" s="49"/>
      <c r="F117" s="49"/>
      <c r="G117" s="49"/>
      <c r="H117" s="49"/>
    </row>
    <row r="118" spans="1:8">
      <c r="A118" s="49" t="s">
        <v>257</v>
      </c>
      <c r="B118" s="49">
        <v>1</v>
      </c>
      <c r="C118" s="49"/>
      <c r="D118" s="49"/>
      <c r="E118" s="49"/>
      <c r="F118" s="49"/>
      <c r="G118" s="49"/>
      <c r="H118" s="49"/>
    </row>
    <row r="119" spans="1:8">
      <c r="A119" s="49" t="s">
        <v>258</v>
      </c>
      <c r="B119" s="49">
        <v>1</v>
      </c>
      <c r="C119" s="49"/>
      <c r="D119" s="49"/>
      <c r="E119" s="49"/>
      <c r="F119" s="49"/>
      <c r="G119" s="49"/>
      <c r="H119" s="49"/>
    </row>
    <row r="120" spans="1:8">
      <c r="A120" s="49" t="s">
        <v>259</v>
      </c>
      <c r="B120" s="49">
        <v>1</v>
      </c>
      <c r="C120" s="49"/>
      <c r="D120" s="49"/>
      <c r="E120" s="49"/>
      <c r="F120" s="49"/>
      <c r="G120" s="49"/>
      <c r="H120" s="49"/>
    </row>
    <row r="121" spans="1:8">
      <c r="A121" s="49" t="s">
        <v>266</v>
      </c>
      <c r="B121" s="49"/>
      <c r="C121" s="49"/>
      <c r="D121" s="49"/>
      <c r="E121" s="49"/>
      <c r="F121" s="49"/>
      <c r="G121" s="49"/>
      <c r="H121" s="49">
        <v>1</v>
      </c>
    </row>
    <row r="122" spans="1:8">
      <c r="A122" s="49" t="s">
        <v>267</v>
      </c>
      <c r="B122" s="49"/>
      <c r="C122" s="49"/>
      <c r="D122" s="49"/>
      <c r="E122" s="49"/>
      <c r="F122" s="49"/>
      <c r="G122" s="49"/>
      <c r="H122" s="49">
        <v>1</v>
      </c>
    </row>
    <row r="123" spans="1:8">
      <c r="A123" s="49" t="s">
        <v>270</v>
      </c>
      <c r="B123" s="49"/>
      <c r="C123" s="49"/>
      <c r="D123" s="49"/>
      <c r="E123" s="49"/>
      <c r="F123" s="49"/>
      <c r="G123" s="49"/>
      <c r="H123" s="49">
        <v>1</v>
      </c>
    </row>
    <row r="124" spans="1:8">
      <c r="A124" s="49" t="s">
        <v>273</v>
      </c>
      <c r="B124" s="49"/>
      <c r="C124" s="49"/>
      <c r="D124" s="49">
        <v>1</v>
      </c>
      <c r="E124" s="49"/>
      <c r="F124" s="49"/>
      <c r="G124" s="49"/>
      <c r="H124" s="49"/>
    </row>
    <row r="125" spans="1:8">
      <c r="A125" s="49" t="s">
        <v>274</v>
      </c>
      <c r="B125" s="49"/>
      <c r="C125" s="49">
        <v>1</v>
      </c>
      <c r="D125" s="49"/>
      <c r="E125" s="49"/>
      <c r="F125" s="49"/>
      <c r="G125" s="49"/>
      <c r="H125" s="49"/>
    </row>
    <row r="126" spans="1:8">
      <c r="A126" s="49" t="s">
        <v>275</v>
      </c>
      <c r="B126" s="49"/>
      <c r="C126" s="49"/>
      <c r="D126" s="49"/>
      <c r="E126" s="49"/>
      <c r="F126" s="49"/>
      <c r="G126" s="49"/>
      <c r="H126" s="49">
        <v>1</v>
      </c>
    </row>
    <row r="127" spans="1:8">
      <c r="A127" s="49" t="s">
        <v>280</v>
      </c>
      <c r="B127" s="49"/>
      <c r="C127" s="49"/>
      <c r="D127" s="49"/>
      <c r="E127" s="49"/>
      <c r="F127" s="49"/>
      <c r="G127" s="49"/>
      <c r="H127" s="49">
        <v>1</v>
      </c>
    </row>
    <row r="128" spans="1:8">
      <c r="A128" s="49" t="s">
        <v>281</v>
      </c>
      <c r="B128" s="49"/>
      <c r="C128" s="49"/>
      <c r="D128" s="49"/>
      <c r="E128" s="49"/>
      <c r="F128" s="49">
        <v>1</v>
      </c>
      <c r="G128" s="49"/>
      <c r="H128" s="49"/>
    </row>
    <row r="129" spans="1:8">
      <c r="A129" s="49" t="s">
        <v>282</v>
      </c>
      <c r="B129" s="49"/>
      <c r="C129" s="49"/>
      <c r="D129" s="49"/>
      <c r="E129" s="49"/>
      <c r="F129" s="49">
        <v>1</v>
      </c>
      <c r="G129" s="49"/>
      <c r="H129" s="49"/>
    </row>
    <row r="130" spans="1:8">
      <c r="A130" s="49" t="s">
        <v>283</v>
      </c>
      <c r="B130" s="49"/>
      <c r="C130" s="49"/>
      <c r="D130" s="49"/>
      <c r="E130" s="49"/>
      <c r="F130" s="49">
        <v>1</v>
      </c>
      <c r="G130" s="49"/>
      <c r="H130" s="49"/>
    </row>
    <row r="131" spans="1:8">
      <c r="A131" s="49" t="s">
        <v>284</v>
      </c>
      <c r="B131" s="49"/>
      <c r="C131" s="49"/>
      <c r="D131" s="49"/>
      <c r="E131" s="49"/>
      <c r="F131" s="49">
        <v>1</v>
      </c>
      <c r="G131" s="49"/>
      <c r="H131" s="49"/>
    </row>
    <row r="132" spans="1:8">
      <c r="A132" s="49" t="s">
        <v>285</v>
      </c>
      <c r="B132" s="49"/>
      <c r="C132" s="49"/>
      <c r="D132" s="49"/>
      <c r="E132" s="49"/>
      <c r="F132" s="49">
        <v>1</v>
      </c>
      <c r="G132" s="49"/>
      <c r="H132" s="49"/>
    </row>
    <row r="133" spans="1:8">
      <c r="A133" s="49" t="s">
        <v>286</v>
      </c>
      <c r="B133" s="49"/>
      <c r="C133" s="49"/>
      <c r="D133" s="49"/>
      <c r="E133" s="49"/>
      <c r="F133" s="49">
        <v>1</v>
      </c>
      <c r="G133" s="49"/>
      <c r="H133" s="49"/>
    </row>
    <row r="134" spans="1:8">
      <c r="A134" s="50" t="s">
        <v>289</v>
      </c>
      <c r="B134" s="49"/>
      <c r="C134" s="49"/>
      <c r="D134" s="49"/>
      <c r="E134" s="49"/>
      <c r="F134" s="49"/>
      <c r="G134" s="49"/>
      <c r="H134" s="49">
        <v>1</v>
      </c>
    </row>
    <row r="135" spans="1:8">
      <c r="A135" s="50" t="s">
        <v>290</v>
      </c>
      <c r="B135" s="49"/>
      <c r="C135" s="49"/>
      <c r="D135" s="49"/>
      <c r="E135" s="49"/>
      <c r="F135" s="49"/>
      <c r="G135" s="49"/>
      <c r="H135" s="49">
        <v>1</v>
      </c>
    </row>
    <row r="136" spans="1:8">
      <c r="A136" s="49" t="s">
        <v>288</v>
      </c>
      <c r="B136" s="49"/>
      <c r="C136" s="49"/>
      <c r="D136" s="49"/>
      <c r="E136" s="49"/>
      <c r="F136" s="49">
        <v>1</v>
      </c>
      <c r="G136" s="49"/>
      <c r="H136" s="49"/>
    </row>
    <row r="137" spans="1:8">
      <c r="A137" s="50" t="s">
        <v>295</v>
      </c>
      <c r="B137" s="49"/>
      <c r="C137" s="49"/>
      <c r="D137" s="49"/>
      <c r="E137" s="49">
        <v>1</v>
      </c>
      <c r="F137" s="49"/>
      <c r="G137" s="49"/>
      <c r="H137" s="49"/>
    </row>
    <row r="138" spans="1:8">
      <c r="A138" s="50" t="s">
        <v>296</v>
      </c>
      <c r="B138" s="49"/>
      <c r="C138" s="49"/>
      <c r="D138" s="49"/>
      <c r="E138" s="49">
        <v>1</v>
      </c>
      <c r="F138" s="49"/>
      <c r="G138" s="49"/>
      <c r="H138" s="49"/>
    </row>
    <row r="139" spans="1:8">
      <c r="A139" s="50" t="s">
        <v>297</v>
      </c>
      <c r="B139" s="49"/>
      <c r="C139" s="49"/>
      <c r="D139" s="49"/>
      <c r="E139" s="49">
        <v>1</v>
      </c>
      <c r="F139" s="49"/>
      <c r="G139" s="49"/>
      <c r="H139" s="49"/>
    </row>
    <row r="140" spans="1:8">
      <c r="A140" s="49" t="s">
        <v>307</v>
      </c>
      <c r="B140" s="49">
        <v>1</v>
      </c>
      <c r="C140" s="49"/>
      <c r="D140" s="49"/>
      <c r="E140" s="49"/>
      <c r="F140" s="49"/>
      <c r="G140" s="49"/>
      <c r="H140" s="49"/>
    </row>
  </sheetData>
  <dataValidations disablePrompts="1" count="1">
    <dataValidation type="list" allowBlank="1" showInputMessage="1" showErrorMessage="1" sqref="A61 A20:A23 A138" xr:uid="{00000000-0002-0000-0300-000000000000}">
      <formula1>Technologies</formula1>
    </dataValidation>
  </dataValidations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41"/>
  <dimension ref="A1:T42"/>
  <sheetViews>
    <sheetView zoomScaleNormal="100" workbookViewId="0">
      <pane xSplit="1" ySplit="5" topLeftCell="B7" activePane="bottomRight" state="frozen"/>
      <selection activeCell="D17" sqref="D17"/>
      <selection pane="topRight" activeCell="D17" sqref="D17"/>
      <selection pane="bottomLeft" activeCell="D17" sqref="D17"/>
      <selection pane="bottomRight" activeCell="B10" sqref="B10"/>
    </sheetView>
  </sheetViews>
  <sheetFormatPr defaultColWidth="11.42578125" defaultRowHeight="15"/>
  <cols>
    <col min="1" max="2" width="23.5703125" style="1" customWidth="1"/>
    <col min="3" max="8" width="17.140625" style="1" customWidth="1"/>
    <col min="9" max="21" width="17" style="1" customWidth="1"/>
    <col min="22" max="16384" width="11.42578125" style="1"/>
  </cols>
  <sheetData>
    <row r="1" spans="1:20">
      <c r="A1" s="1" t="s">
        <v>393</v>
      </c>
    </row>
    <row r="2" spans="1:20">
      <c r="A2" s="1" t="s">
        <v>327</v>
      </c>
    </row>
    <row r="3" spans="1:20">
      <c r="A3" s="1" t="s">
        <v>362</v>
      </c>
    </row>
    <row r="5" spans="1:20">
      <c r="A5" s="1" t="s">
        <v>26</v>
      </c>
      <c r="B5" s="1" t="s">
        <v>321</v>
      </c>
      <c r="C5" s="1" t="s">
        <v>37</v>
      </c>
      <c r="D5" s="1" t="s">
        <v>38</v>
      </c>
      <c r="E5" s="1" t="s">
        <v>39</v>
      </c>
      <c r="F5" s="1" t="s">
        <v>40</v>
      </c>
      <c r="G5" s="1" t="s">
        <v>41</v>
      </c>
      <c r="H5" s="1" t="s">
        <v>42</v>
      </c>
      <c r="I5" s="1" t="s">
        <v>43</v>
      </c>
      <c r="J5" s="1" t="s">
        <v>44</v>
      </c>
      <c r="K5" s="1" t="s">
        <v>45</v>
      </c>
      <c r="L5" s="1" t="s">
        <v>46</v>
      </c>
      <c r="M5" s="1" t="s">
        <v>47</v>
      </c>
      <c r="N5" s="1" t="s">
        <v>48</v>
      </c>
      <c r="O5" s="1" t="s">
        <v>49</v>
      </c>
      <c r="P5" s="1" t="s">
        <v>50</v>
      </c>
      <c r="Q5" s="1" t="s">
        <v>51</v>
      </c>
      <c r="R5" s="1" t="s">
        <v>52</v>
      </c>
      <c r="S5" s="1" t="s">
        <v>53</v>
      </c>
      <c r="T5" s="1" t="s">
        <v>54</v>
      </c>
    </row>
    <row r="6" spans="1:20">
      <c r="A6" s="20" t="s">
        <v>134</v>
      </c>
      <c r="B6" s="20">
        <v>1</v>
      </c>
      <c r="G6" s="1">
        <v>1</v>
      </c>
      <c r="S6" s="1">
        <v>1</v>
      </c>
    </row>
    <row r="7" spans="1:20">
      <c r="A7" s="20" t="s">
        <v>135</v>
      </c>
      <c r="B7" s="20">
        <v>1</v>
      </c>
      <c r="G7" s="1">
        <v>1</v>
      </c>
      <c r="M7" s="1">
        <v>1</v>
      </c>
    </row>
    <row r="8" spans="1:20">
      <c r="A8" s="20" t="s">
        <v>129</v>
      </c>
      <c r="B8" s="20">
        <v>1</v>
      </c>
      <c r="F8" s="1">
        <v>1</v>
      </c>
      <c r="L8" s="1">
        <v>1</v>
      </c>
    </row>
    <row r="9" spans="1:20">
      <c r="A9" s="20" t="s">
        <v>61</v>
      </c>
      <c r="B9" s="20">
        <v>1</v>
      </c>
      <c r="F9" s="1">
        <v>1</v>
      </c>
      <c r="L9" s="1">
        <v>1</v>
      </c>
    </row>
    <row r="10" spans="1:20">
      <c r="A10" s="20" t="s">
        <v>130</v>
      </c>
      <c r="B10" s="20">
        <v>1</v>
      </c>
      <c r="F10" s="1">
        <v>1</v>
      </c>
      <c r="R10" s="1">
        <v>1</v>
      </c>
    </row>
    <row r="11" spans="1:20">
      <c r="A11" s="20" t="s">
        <v>131</v>
      </c>
      <c r="B11" s="20">
        <v>1</v>
      </c>
      <c r="F11" s="1">
        <v>1</v>
      </c>
      <c r="R11" s="1">
        <v>1</v>
      </c>
    </row>
    <row r="12" spans="1:20">
      <c r="A12" s="20" t="s">
        <v>182</v>
      </c>
      <c r="B12" s="20">
        <v>1</v>
      </c>
      <c r="F12" s="1">
        <v>1</v>
      </c>
      <c r="L12" s="1">
        <v>1</v>
      </c>
    </row>
    <row r="13" spans="1:20">
      <c r="A13" s="20" t="s">
        <v>60</v>
      </c>
      <c r="B13" s="20">
        <v>1</v>
      </c>
      <c r="H13" s="1">
        <v>1</v>
      </c>
      <c r="N13" s="1">
        <v>1</v>
      </c>
    </row>
    <row r="14" spans="1:20">
      <c r="A14" s="20" t="s">
        <v>59</v>
      </c>
      <c r="B14" s="20">
        <v>1</v>
      </c>
      <c r="H14" s="1">
        <v>1</v>
      </c>
      <c r="T14" s="1">
        <v>1</v>
      </c>
    </row>
    <row r="15" spans="1:20">
      <c r="A15" s="20" t="s">
        <v>137</v>
      </c>
      <c r="B15" s="20">
        <v>1</v>
      </c>
      <c r="E15" s="1">
        <v>1</v>
      </c>
      <c r="K15" s="1">
        <v>1</v>
      </c>
    </row>
    <row r="16" spans="1:20">
      <c r="A16" s="20" t="s">
        <v>62</v>
      </c>
      <c r="B16" s="20">
        <v>1</v>
      </c>
      <c r="E16" s="1">
        <v>1</v>
      </c>
      <c r="P16" s="5">
        <v>0</v>
      </c>
      <c r="Q16" s="1">
        <v>1</v>
      </c>
    </row>
    <row r="17" spans="1:20">
      <c r="A17" s="20" t="s">
        <v>138</v>
      </c>
      <c r="B17" s="20">
        <v>1</v>
      </c>
      <c r="E17" s="1">
        <v>1</v>
      </c>
      <c r="J17" s="5"/>
      <c r="K17" s="1">
        <v>1</v>
      </c>
    </row>
    <row r="18" spans="1:20">
      <c r="A18" s="20" t="s">
        <v>132</v>
      </c>
      <c r="B18" s="20">
        <v>1</v>
      </c>
      <c r="D18" s="1">
        <v>1</v>
      </c>
      <c r="P18" s="1">
        <v>1</v>
      </c>
    </row>
    <row r="19" spans="1:20">
      <c r="A19" s="20" t="s">
        <v>133</v>
      </c>
      <c r="B19" s="20">
        <v>1</v>
      </c>
      <c r="D19" s="1">
        <v>1</v>
      </c>
      <c r="J19" s="1">
        <v>1</v>
      </c>
    </row>
    <row r="20" spans="1:20">
      <c r="A20" s="20" t="s">
        <v>64</v>
      </c>
      <c r="B20" s="20">
        <v>1</v>
      </c>
      <c r="C20" s="1">
        <v>1</v>
      </c>
      <c r="I20" s="1">
        <v>1</v>
      </c>
    </row>
    <row r="21" spans="1:20">
      <c r="A21" s="20" t="s">
        <v>127</v>
      </c>
      <c r="B21" s="20">
        <v>1</v>
      </c>
      <c r="C21" s="1">
        <v>1</v>
      </c>
      <c r="I21" s="1">
        <v>1</v>
      </c>
    </row>
    <row r="22" spans="1:20">
      <c r="A22" s="20" t="s">
        <v>63</v>
      </c>
      <c r="B22" s="20">
        <v>1</v>
      </c>
      <c r="C22" s="1">
        <v>1</v>
      </c>
      <c r="O22" s="1">
        <v>1</v>
      </c>
    </row>
    <row r="23" spans="1:20">
      <c r="A23" s="20" t="s">
        <v>128</v>
      </c>
      <c r="B23" s="20">
        <v>1</v>
      </c>
      <c r="C23" s="1">
        <v>1</v>
      </c>
      <c r="O23" s="1">
        <v>1</v>
      </c>
    </row>
    <row r="24" spans="1:20">
      <c r="A24" s="1" t="s">
        <v>184</v>
      </c>
      <c r="B24" s="20">
        <v>1</v>
      </c>
      <c r="C24" s="1">
        <v>1</v>
      </c>
      <c r="D24" s="1">
        <v>1</v>
      </c>
      <c r="E24" s="1">
        <v>1</v>
      </c>
      <c r="I24" s="1">
        <v>1</v>
      </c>
      <c r="J24" s="1">
        <v>1</v>
      </c>
      <c r="K24" s="1">
        <v>1</v>
      </c>
      <c r="O24" s="1">
        <v>1</v>
      </c>
      <c r="P24" s="1">
        <v>1</v>
      </c>
      <c r="Q24" s="1">
        <v>1</v>
      </c>
    </row>
    <row r="25" spans="1:20">
      <c r="A25" s="1" t="s">
        <v>185</v>
      </c>
      <c r="B25" s="20">
        <v>1</v>
      </c>
      <c r="F25" s="1">
        <v>1</v>
      </c>
      <c r="G25" s="1">
        <v>1</v>
      </c>
      <c r="H25" s="1">
        <v>1</v>
      </c>
      <c r="L25" s="1">
        <v>1</v>
      </c>
      <c r="M25" s="1">
        <v>1</v>
      </c>
      <c r="N25" s="1">
        <v>1</v>
      </c>
      <c r="R25" s="1">
        <v>1</v>
      </c>
      <c r="S25" s="1">
        <v>1</v>
      </c>
      <c r="T25" s="1">
        <v>1</v>
      </c>
    </row>
    <row r="26" spans="1:20">
      <c r="A26" s="20" t="s">
        <v>130</v>
      </c>
      <c r="B26" s="20">
        <v>2</v>
      </c>
      <c r="F26" s="1">
        <v>1</v>
      </c>
      <c r="L26" s="1">
        <v>1</v>
      </c>
    </row>
    <row r="27" spans="1:20">
      <c r="A27" s="20" t="s">
        <v>131</v>
      </c>
      <c r="B27" s="20">
        <v>2</v>
      </c>
      <c r="F27" s="1">
        <v>1</v>
      </c>
      <c r="L27" s="1">
        <v>1</v>
      </c>
    </row>
    <row r="28" spans="1:20">
      <c r="A28" s="20" t="s">
        <v>63</v>
      </c>
      <c r="B28" s="20">
        <v>2</v>
      </c>
      <c r="C28" s="1">
        <v>1</v>
      </c>
      <c r="I28" s="1">
        <v>1</v>
      </c>
    </row>
    <row r="29" spans="1:20">
      <c r="A29" s="20" t="s">
        <v>128</v>
      </c>
      <c r="B29" s="20">
        <v>2</v>
      </c>
      <c r="C29" s="1">
        <v>1</v>
      </c>
      <c r="I29" s="1">
        <v>1</v>
      </c>
    </row>
    <row r="30" spans="1:20">
      <c r="A30" s="20" t="s">
        <v>63</v>
      </c>
      <c r="B30" s="20">
        <v>3</v>
      </c>
      <c r="C30" s="1">
        <v>1</v>
      </c>
      <c r="I30" s="1">
        <v>1</v>
      </c>
    </row>
    <row r="31" spans="1:20">
      <c r="A31" s="20" t="s">
        <v>128</v>
      </c>
      <c r="B31" s="20">
        <v>3</v>
      </c>
      <c r="C31" s="1">
        <v>1</v>
      </c>
      <c r="I31" s="1">
        <v>1</v>
      </c>
    </row>
    <row r="32" spans="1:20">
      <c r="A32" s="20" t="s">
        <v>132</v>
      </c>
      <c r="B32" s="20">
        <v>2</v>
      </c>
      <c r="D32" s="1">
        <v>1</v>
      </c>
      <c r="J32" s="1">
        <v>1</v>
      </c>
    </row>
    <row r="33" spans="1:20">
      <c r="A33" s="20" t="s">
        <v>132</v>
      </c>
      <c r="B33" s="20">
        <v>3</v>
      </c>
      <c r="D33" s="1">
        <v>1</v>
      </c>
      <c r="J33" s="1">
        <v>1</v>
      </c>
    </row>
    <row r="34" spans="1:20">
      <c r="A34" s="20" t="s">
        <v>62</v>
      </c>
      <c r="B34" s="20">
        <v>2</v>
      </c>
      <c r="E34" s="1">
        <v>1</v>
      </c>
      <c r="P34" s="5">
        <v>0</v>
      </c>
      <c r="Q34" s="1">
        <v>1</v>
      </c>
    </row>
    <row r="35" spans="1:20">
      <c r="A35" s="20" t="s">
        <v>134</v>
      </c>
      <c r="B35" s="20">
        <v>2</v>
      </c>
      <c r="G35" s="1">
        <v>1</v>
      </c>
      <c r="M35" s="1">
        <v>1</v>
      </c>
    </row>
    <row r="36" spans="1:20">
      <c r="A36" s="20" t="s">
        <v>134</v>
      </c>
      <c r="B36" s="20">
        <v>3</v>
      </c>
      <c r="G36" s="1">
        <v>1</v>
      </c>
      <c r="M36" s="1">
        <v>1</v>
      </c>
    </row>
    <row r="37" spans="1:20">
      <c r="A37" s="20" t="s">
        <v>130</v>
      </c>
      <c r="B37" s="20">
        <v>3</v>
      </c>
      <c r="F37" s="1">
        <v>1</v>
      </c>
      <c r="L37" s="1">
        <v>1</v>
      </c>
    </row>
    <row r="38" spans="1:20">
      <c r="A38" s="20" t="s">
        <v>131</v>
      </c>
      <c r="B38" s="20">
        <v>3</v>
      </c>
      <c r="F38" s="1">
        <v>1</v>
      </c>
      <c r="L38" s="1">
        <v>1</v>
      </c>
    </row>
    <row r="39" spans="1:20">
      <c r="A39" s="20" t="s">
        <v>59</v>
      </c>
      <c r="B39" s="20">
        <v>2</v>
      </c>
      <c r="H39" s="1">
        <v>1</v>
      </c>
      <c r="N39" s="1">
        <v>1</v>
      </c>
    </row>
    <row r="40" spans="1:20">
      <c r="A40" s="20" t="s">
        <v>295</v>
      </c>
      <c r="B40" s="20">
        <v>1</v>
      </c>
      <c r="F40" s="1">
        <v>1</v>
      </c>
      <c r="L40" s="1">
        <v>1</v>
      </c>
      <c r="R40" s="1">
        <v>1</v>
      </c>
    </row>
    <row r="41" spans="1:20">
      <c r="A41" s="20" t="s">
        <v>296</v>
      </c>
      <c r="B41" s="20">
        <v>1</v>
      </c>
      <c r="H41" s="1">
        <v>1</v>
      </c>
      <c r="N41" s="1">
        <v>1</v>
      </c>
      <c r="T41" s="1">
        <v>1</v>
      </c>
    </row>
    <row r="42" spans="1:20">
      <c r="A42" s="20" t="s">
        <v>297</v>
      </c>
      <c r="B42" s="20">
        <v>1</v>
      </c>
      <c r="C42" s="1">
        <v>1</v>
      </c>
      <c r="I42" s="1">
        <v>1</v>
      </c>
      <c r="O42" s="1">
        <v>1</v>
      </c>
    </row>
  </sheetData>
  <dataValidations count="1">
    <dataValidation type="list" allowBlank="1" showInputMessage="1" showErrorMessage="1" sqref="A27 A11:A14 A38:A39 A41" xr:uid="{00000000-0002-0000-2700-000000000000}">
      <formula1>Technologies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10"/>
  <sheetViews>
    <sheetView zoomScale="85" zoomScaleNormal="85" workbookViewId="0">
      <selection activeCell="F22" sqref="F22"/>
    </sheetView>
  </sheetViews>
  <sheetFormatPr defaultColWidth="11.42578125" defaultRowHeight="15"/>
  <cols>
    <col min="1" max="16384" width="11.42578125" style="49"/>
  </cols>
  <sheetData>
    <row r="1" spans="1:9">
      <c r="A1" s="72" t="s">
        <v>394</v>
      </c>
      <c r="B1" s="46"/>
      <c r="C1" s="46"/>
      <c r="D1" s="46"/>
      <c r="E1" s="46"/>
      <c r="F1" s="46"/>
      <c r="G1" s="46"/>
      <c r="H1" s="46"/>
      <c r="I1" s="46"/>
    </row>
    <row r="2" spans="1:9">
      <c r="A2" s="72" t="s">
        <v>328</v>
      </c>
      <c r="B2" s="46"/>
      <c r="C2" s="46"/>
      <c r="D2" s="46"/>
      <c r="E2" s="46"/>
      <c r="F2" s="46"/>
      <c r="G2" s="46"/>
      <c r="H2" s="46"/>
      <c r="I2" s="46"/>
    </row>
    <row r="3" spans="1:9">
      <c r="A3" s="72" t="s">
        <v>358</v>
      </c>
      <c r="B3" s="46"/>
      <c r="C3" s="46"/>
      <c r="D3" s="46"/>
      <c r="E3" s="46"/>
      <c r="F3" s="46"/>
      <c r="G3" s="46"/>
      <c r="H3" s="46"/>
      <c r="I3" s="46"/>
    </row>
    <row r="4" spans="1:9">
      <c r="A4" s="72"/>
      <c r="B4" s="46"/>
      <c r="C4" s="46"/>
      <c r="D4" s="46"/>
      <c r="E4" s="46"/>
      <c r="F4" s="46"/>
      <c r="G4" s="46"/>
      <c r="H4" s="46"/>
      <c r="I4" s="46"/>
    </row>
    <row r="5" spans="1:9">
      <c r="A5" s="49" t="s">
        <v>20</v>
      </c>
      <c r="B5" s="49" t="s">
        <v>35</v>
      </c>
      <c r="C5" s="46"/>
      <c r="D5" s="46"/>
      <c r="E5" s="46"/>
      <c r="F5" s="46"/>
      <c r="G5" s="46"/>
      <c r="H5" s="46"/>
      <c r="I5" s="46"/>
    </row>
    <row r="6" spans="1:9">
      <c r="A6" s="49" t="s">
        <v>416</v>
      </c>
      <c r="B6" s="49">
        <v>0</v>
      </c>
    </row>
    <row r="7" spans="1:9">
      <c r="A7" s="49" t="s">
        <v>413</v>
      </c>
      <c r="B7" s="49">
        <v>1200</v>
      </c>
    </row>
    <row r="8" spans="1:9">
      <c r="A8" s="49" t="s">
        <v>417</v>
      </c>
      <c r="B8" s="49">
        <v>0</v>
      </c>
    </row>
    <row r="9" spans="1:9">
      <c r="A9" s="49" t="s">
        <v>415</v>
      </c>
      <c r="B9" s="49">
        <v>0</v>
      </c>
    </row>
    <row r="10" spans="1:9">
      <c r="A10" s="49" t="s">
        <v>414</v>
      </c>
      <c r="B10" s="49">
        <v>3500</v>
      </c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56"/>
  <dimension ref="A1:D51"/>
  <sheetViews>
    <sheetView tabSelected="1" zoomScaleNormal="100" workbookViewId="0">
      <selection activeCell="E54" sqref="E54"/>
    </sheetView>
  </sheetViews>
  <sheetFormatPr defaultColWidth="11.42578125" defaultRowHeight="15"/>
  <cols>
    <col min="1" max="1" width="11.42578125" style="11"/>
    <col min="2" max="2" width="20.85546875" style="38" customWidth="1"/>
    <col min="3" max="3" width="23.28515625" style="11" bestFit="1" customWidth="1"/>
    <col min="4" max="4" width="11.42578125" style="11"/>
    <col min="5" max="5" width="12.42578125" style="11" customWidth="1"/>
    <col min="6" max="16384" width="11.42578125" style="11"/>
  </cols>
  <sheetData>
    <row r="1" spans="1:4">
      <c r="A1" s="38" t="s">
        <v>395</v>
      </c>
      <c r="D1" s="59"/>
    </row>
    <row r="2" spans="1:4">
      <c r="A2" s="38" t="s">
        <v>329</v>
      </c>
      <c r="D2" s="59"/>
    </row>
    <row r="3" spans="1:4">
      <c r="A3" s="38" t="s">
        <v>370</v>
      </c>
      <c r="D3" s="59"/>
    </row>
    <row r="4" spans="1:4">
      <c r="A4" s="38"/>
      <c r="D4" s="59"/>
    </row>
    <row r="5" spans="1:4">
      <c r="A5" s="11" t="s">
        <v>20</v>
      </c>
      <c r="B5" s="11" t="s">
        <v>26</v>
      </c>
      <c r="C5" s="11" t="s">
        <v>21</v>
      </c>
      <c r="D5" s="11">
        <v>2015</v>
      </c>
    </row>
    <row r="6" spans="1:4">
      <c r="A6" s="60" t="s">
        <v>416</v>
      </c>
      <c r="B6" s="57" t="s">
        <v>208</v>
      </c>
      <c r="C6" s="11" t="s">
        <v>277</v>
      </c>
      <c r="D6" s="11">
        <v>0.56809999999999994</v>
      </c>
    </row>
    <row r="7" spans="1:4">
      <c r="A7" s="60" t="s">
        <v>413</v>
      </c>
      <c r="B7" s="57" t="s">
        <v>208</v>
      </c>
      <c r="C7" s="11" t="s">
        <v>277</v>
      </c>
      <c r="D7" s="11">
        <v>31.2075</v>
      </c>
    </row>
    <row r="8" spans="1:4">
      <c r="A8" s="60" t="s">
        <v>417</v>
      </c>
      <c r="B8" s="57" t="s">
        <v>208</v>
      </c>
      <c r="C8" s="11" t="s">
        <v>277</v>
      </c>
      <c r="D8" s="11">
        <v>2.3161</v>
      </c>
    </row>
    <row r="9" spans="1:4">
      <c r="A9" s="60" t="s">
        <v>415</v>
      </c>
      <c r="B9" s="57" t="s">
        <v>208</v>
      </c>
      <c r="C9" s="11" t="s">
        <v>277</v>
      </c>
      <c r="D9" s="11">
        <v>0</v>
      </c>
    </row>
    <row r="10" spans="1:4">
      <c r="A10" s="60" t="s">
        <v>414</v>
      </c>
      <c r="B10" s="57" t="s">
        <v>208</v>
      </c>
      <c r="C10" s="11" t="s">
        <v>277</v>
      </c>
      <c r="D10" s="11">
        <v>272.77444999999994</v>
      </c>
    </row>
    <row r="11" spans="1:4">
      <c r="A11" s="60" t="s">
        <v>416</v>
      </c>
      <c r="B11" s="57" t="s">
        <v>226</v>
      </c>
      <c r="C11" s="11" t="s">
        <v>277</v>
      </c>
      <c r="D11" s="11">
        <v>44.0002</v>
      </c>
    </row>
    <row r="12" spans="1:4">
      <c r="A12" s="60" t="s">
        <v>413</v>
      </c>
      <c r="B12" s="57" t="s">
        <v>226</v>
      </c>
      <c r="C12" s="11" t="s">
        <v>277</v>
      </c>
      <c r="D12" s="11">
        <v>742.94654999999989</v>
      </c>
    </row>
    <row r="13" spans="1:4">
      <c r="A13" s="60" t="s">
        <v>417</v>
      </c>
      <c r="B13" s="57" t="s">
        <v>226</v>
      </c>
      <c r="C13" s="11" t="s">
        <v>277</v>
      </c>
      <c r="D13" s="11">
        <v>319.32634999999999</v>
      </c>
    </row>
    <row r="14" spans="1:4">
      <c r="A14" s="60" t="s">
        <v>415</v>
      </c>
      <c r="B14" s="57" t="s">
        <v>226</v>
      </c>
      <c r="C14" s="11" t="s">
        <v>277</v>
      </c>
      <c r="D14" s="11">
        <v>116.86044999999999</v>
      </c>
    </row>
    <row r="15" spans="1:4">
      <c r="A15" s="60" t="s">
        <v>414</v>
      </c>
      <c r="B15" s="57" t="s">
        <v>226</v>
      </c>
      <c r="C15" s="11" t="s">
        <v>277</v>
      </c>
      <c r="D15" s="11">
        <v>39.87435</v>
      </c>
    </row>
    <row r="16" spans="1:4">
      <c r="A16" s="11" t="s">
        <v>417</v>
      </c>
      <c r="B16" s="11" t="s">
        <v>164</v>
      </c>
      <c r="C16" s="11" t="s">
        <v>24</v>
      </c>
      <c r="D16" s="11">
        <v>29.57255</v>
      </c>
    </row>
    <row r="17" spans="1:4">
      <c r="A17" s="11" t="s">
        <v>417</v>
      </c>
      <c r="B17" s="11" t="s">
        <v>107</v>
      </c>
      <c r="C17" s="11" t="s">
        <v>24</v>
      </c>
      <c r="D17" s="11">
        <v>40.348399999999998</v>
      </c>
    </row>
    <row r="18" spans="1:4">
      <c r="A18" s="11" t="s">
        <v>416</v>
      </c>
      <c r="B18" s="11" t="s">
        <v>107</v>
      </c>
      <c r="C18" s="11" t="s">
        <v>24</v>
      </c>
      <c r="D18" s="11">
        <v>10.085199999999999</v>
      </c>
    </row>
    <row r="19" spans="1:4">
      <c r="A19" s="11" t="s">
        <v>415</v>
      </c>
      <c r="B19" s="11" t="s">
        <v>107</v>
      </c>
      <c r="C19" s="11" t="s">
        <v>24</v>
      </c>
      <c r="D19" s="11">
        <v>147.74742000000001</v>
      </c>
    </row>
    <row r="20" spans="1:4">
      <c r="A20" s="11" t="s">
        <v>415</v>
      </c>
      <c r="B20" s="11" t="s">
        <v>58</v>
      </c>
      <c r="C20" s="11" t="s">
        <v>24</v>
      </c>
      <c r="D20" s="11">
        <v>37.616579999999999</v>
      </c>
    </row>
    <row r="21" spans="1:4">
      <c r="A21" s="11" t="s">
        <v>414</v>
      </c>
      <c r="B21" s="11" t="s">
        <v>107</v>
      </c>
      <c r="C21" s="11" t="s">
        <v>24</v>
      </c>
      <c r="D21" s="11">
        <v>265.71348</v>
      </c>
    </row>
    <row r="22" spans="1:4">
      <c r="A22" s="11" t="s">
        <v>414</v>
      </c>
      <c r="B22" s="11" t="s">
        <v>106</v>
      </c>
      <c r="C22" s="11" t="s">
        <v>24</v>
      </c>
      <c r="D22" s="11">
        <v>180.66150000000002</v>
      </c>
    </row>
    <row r="23" spans="1:4">
      <c r="A23" s="11" t="s">
        <v>414</v>
      </c>
      <c r="B23" s="11" t="s">
        <v>58</v>
      </c>
      <c r="C23" s="11" t="s">
        <v>24</v>
      </c>
      <c r="D23" s="11">
        <v>7.048049999999999</v>
      </c>
    </row>
    <row r="24" spans="1:4">
      <c r="A24" s="11" t="s">
        <v>413</v>
      </c>
      <c r="B24" s="38" t="s">
        <v>107</v>
      </c>
      <c r="C24" s="11" t="s">
        <v>24</v>
      </c>
      <c r="D24" s="11">
        <v>352.72854000000001</v>
      </c>
    </row>
    <row r="25" spans="1:4">
      <c r="A25" s="11" t="s">
        <v>413</v>
      </c>
      <c r="B25" s="38" t="s">
        <v>106</v>
      </c>
      <c r="C25" s="11" t="s">
        <v>24</v>
      </c>
      <c r="D25" s="11">
        <v>508.48218000000003</v>
      </c>
    </row>
    <row r="26" spans="1:4">
      <c r="A26" s="11" t="s">
        <v>413</v>
      </c>
      <c r="B26" s="38" t="s">
        <v>58</v>
      </c>
      <c r="C26" s="11" t="s">
        <v>24</v>
      </c>
      <c r="D26" s="11">
        <v>14.230049999999999</v>
      </c>
    </row>
    <row r="27" spans="1:4">
      <c r="A27" s="11" t="s">
        <v>413</v>
      </c>
      <c r="B27" s="38" t="s">
        <v>23</v>
      </c>
      <c r="C27" s="11" t="s">
        <v>24</v>
      </c>
      <c r="D27" s="11">
        <v>313.90812</v>
      </c>
    </row>
    <row r="28" spans="1:4">
      <c r="A28" s="17" t="s">
        <v>416</v>
      </c>
      <c r="B28" s="38" t="s">
        <v>58</v>
      </c>
      <c r="C28" s="11" t="s">
        <v>24</v>
      </c>
      <c r="D28" s="11">
        <v>2.6124999999999998</v>
      </c>
    </row>
    <row r="29" spans="1:4">
      <c r="A29" s="17" t="s">
        <v>417</v>
      </c>
      <c r="B29" s="38" t="s">
        <v>58</v>
      </c>
      <c r="C29" s="11" t="s">
        <v>24</v>
      </c>
      <c r="D29" s="11">
        <v>56.11</v>
      </c>
    </row>
    <row r="30" spans="1:4">
      <c r="A30" s="11" t="s">
        <v>413</v>
      </c>
      <c r="B30" s="11" t="s">
        <v>210</v>
      </c>
      <c r="C30" s="11" t="s">
        <v>24</v>
      </c>
      <c r="D30" s="11">
        <v>49.932000000000002</v>
      </c>
    </row>
    <row r="31" spans="1:4">
      <c r="A31" s="11" t="s">
        <v>413</v>
      </c>
      <c r="B31" s="11" t="s">
        <v>233</v>
      </c>
      <c r="C31" s="11" t="s">
        <v>24</v>
      </c>
      <c r="D31" s="11">
        <v>13.68</v>
      </c>
    </row>
    <row r="32" spans="1:4">
      <c r="A32" s="38" t="s">
        <v>417</v>
      </c>
      <c r="B32" s="61" t="s">
        <v>238</v>
      </c>
      <c r="C32" s="11" t="s">
        <v>213</v>
      </c>
      <c r="D32" s="62">
        <v>3.1825958350499994</v>
      </c>
    </row>
    <row r="33" spans="1:4">
      <c r="A33" s="38" t="s">
        <v>416</v>
      </c>
      <c r="B33" s="61" t="s">
        <v>238</v>
      </c>
      <c r="C33" s="11" t="s">
        <v>213</v>
      </c>
      <c r="D33" s="62">
        <v>1.2861279435999984</v>
      </c>
    </row>
    <row r="34" spans="1:4">
      <c r="A34" s="38" t="s">
        <v>413</v>
      </c>
      <c r="B34" s="61" t="s">
        <v>238</v>
      </c>
      <c r="C34" s="11" t="s">
        <v>213</v>
      </c>
      <c r="D34" s="62">
        <v>5.8768258113500078</v>
      </c>
    </row>
    <row r="35" spans="1:4">
      <c r="A35" s="38" t="s">
        <v>415</v>
      </c>
      <c r="B35" s="61" t="s">
        <v>238</v>
      </c>
      <c r="C35" s="11" t="s">
        <v>213</v>
      </c>
      <c r="D35" s="62">
        <v>4.1866831093999997</v>
      </c>
    </row>
    <row r="36" spans="1:4">
      <c r="A36" s="38" t="s">
        <v>414</v>
      </c>
      <c r="B36" s="61" t="s">
        <v>238</v>
      </c>
      <c r="C36" s="11" t="s">
        <v>213</v>
      </c>
      <c r="D36" s="62">
        <v>0.92591056499999946</v>
      </c>
    </row>
    <row r="37" spans="1:4">
      <c r="A37" s="63" t="s">
        <v>416</v>
      </c>
      <c r="B37" s="61" t="s">
        <v>220</v>
      </c>
      <c r="C37" s="11" t="s">
        <v>213</v>
      </c>
      <c r="D37" s="62">
        <v>1.6206804605641367</v>
      </c>
    </row>
    <row r="38" spans="1:4">
      <c r="A38" s="63" t="s">
        <v>413</v>
      </c>
      <c r="B38" s="61" t="s">
        <v>220</v>
      </c>
      <c r="C38" s="11" t="s">
        <v>213</v>
      </c>
      <c r="D38" s="62">
        <v>11.480428421941392</v>
      </c>
    </row>
    <row r="39" spans="1:4">
      <c r="A39" s="63" t="s">
        <v>417</v>
      </c>
      <c r="B39" s="61" t="s">
        <v>220</v>
      </c>
      <c r="C39" s="11" t="s">
        <v>213</v>
      </c>
      <c r="D39" s="11">
        <v>6.0934728690243514</v>
      </c>
    </row>
    <row r="40" spans="1:4">
      <c r="A40" s="63" t="s">
        <v>415</v>
      </c>
      <c r="B40" s="61" t="s">
        <v>220</v>
      </c>
      <c r="C40" s="11" t="s">
        <v>213</v>
      </c>
      <c r="D40" s="62">
        <v>4.9095189057570899E-3</v>
      </c>
    </row>
    <row r="41" spans="1:4">
      <c r="A41" s="63" t="s">
        <v>414</v>
      </c>
      <c r="B41" s="61" t="s">
        <v>220</v>
      </c>
      <c r="C41" s="11" t="s">
        <v>213</v>
      </c>
      <c r="D41" s="62">
        <v>21.566706732180737</v>
      </c>
    </row>
    <row r="42" spans="1:4">
      <c r="A42" s="63" t="s">
        <v>416</v>
      </c>
      <c r="B42" s="61" t="s">
        <v>221</v>
      </c>
      <c r="C42" s="11" t="s">
        <v>213</v>
      </c>
      <c r="D42" s="62">
        <v>0</v>
      </c>
    </row>
    <row r="43" spans="1:4">
      <c r="A43" s="63" t="s">
        <v>413</v>
      </c>
      <c r="B43" s="61" t="s">
        <v>221</v>
      </c>
      <c r="C43" s="11" t="s">
        <v>213</v>
      </c>
      <c r="D43" s="62">
        <v>0.67970298570673937</v>
      </c>
    </row>
    <row r="44" spans="1:4">
      <c r="A44" s="63" t="s">
        <v>417</v>
      </c>
      <c r="B44" s="61" t="s">
        <v>221</v>
      </c>
      <c r="C44" s="11" t="s">
        <v>213</v>
      </c>
      <c r="D44" s="64">
        <v>0</v>
      </c>
    </row>
    <row r="45" spans="1:4">
      <c r="A45" s="63" t="s">
        <v>415</v>
      </c>
      <c r="B45" s="61" t="s">
        <v>221</v>
      </c>
      <c r="C45" s="11" t="s">
        <v>213</v>
      </c>
      <c r="D45" s="62">
        <v>0</v>
      </c>
    </row>
    <row r="46" spans="1:4">
      <c r="A46" s="63" t="s">
        <v>414</v>
      </c>
      <c r="B46" s="61" t="s">
        <v>221</v>
      </c>
      <c r="C46" s="11" t="s">
        <v>213</v>
      </c>
      <c r="D46" s="62">
        <v>0.10790649524509116</v>
      </c>
    </row>
    <row r="47" spans="1:4">
      <c r="A47" s="63" t="s">
        <v>416</v>
      </c>
      <c r="B47" s="61" t="s">
        <v>228</v>
      </c>
      <c r="C47" s="11" t="s">
        <v>213</v>
      </c>
      <c r="D47" s="62">
        <v>8.2726785491860593</v>
      </c>
    </row>
    <row r="48" spans="1:4">
      <c r="A48" s="63" t="s">
        <v>413</v>
      </c>
      <c r="B48" s="61" t="s">
        <v>228</v>
      </c>
      <c r="C48" s="11" t="s">
        <v>213</v>
      </c>
      <c r="D48" s="62">
        <v>11.920268705417797</v>
      </c>
    </row>
    <row r="49" spans="1:4">
      <c r="A49" s="63" t="s">
        <v>417</v>
      </c>
      <c r="B49" s="61" t="s">
        <v>228</v>
      </c>
      <c r="C49" s="11" t="s">
        <v>213</v>
      </c>
      <c r="D49" s="62">
        <v>32.109947299960318</v>
      </c>
    </row>
    <row r="50" spans="1:4">
      <c r="A50" s="63" t="s">
        <v>415</v>
      </c>
      <c r="B50" s="61" t="s">
        <v>228</v>
      </c>
      <c r="C50" s="11" t="s">
        <v>213</v>
      </c>
      <c r="D50" s="62">
        <v>13.422121882222456</v>
      </c>
    </row>
    <row r="51" spans="1:4">
      <c r="A51" s="63" t="s">
        <v>414</v>
      </c>
      <c r="B51" s="61" t="s">
        <v>228</v>
      </c>
      <c r="C51" s="11" t="s">
        <v>213</v>
      </c>
      <c r="D51" s="62">
        <v>5.1497698385909443</v>
      </c>
    </row>
  </sheetData>
  <autoFilter ref="A5:D51" xr:uid="{00000000-0009-0000-0000-000029000000}"/>
  <sortState xmlns:xlrd2="http://schemas.microsoft.com/office/spreadsheetml/2017/richdata2" ref="A31:C51">
    <sortCondition ref="B31:B51"/>
    <sortCondition ref="A31:A51"/>
  </sortState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57"/>
  <dimension ref="A1:J50"/>
  <sheetViews>
    <sheetView workbookViewId="0">
      <selection activeCell="D15" sqref="D15"/>
    </sheetView>
  </sheetViews>
  <sheetFormatPr defaultColWidth="11.42578125" defaultRowHeight="15"/>
  <cols>
    <col min="1" max="1" width="20.85546875" style="35" customWidth="1"/>
    <col min="2" max="2" width="23.28515625" style="1" bestFit="1" customWidth="1"/>
    <col min="3" max="16384" width="11.42578125" style="1"/>
  </cols>
  <sheetData>
    <row r="1" spans="1:10">
      <c r="A1" s="35" t="s">
        <v>396</v>
      </c>
      <c r="C1" s="46"/>
      <c r="D1" s="46"/>
      <c r="E1" s="46"/>
      <c r="F1" s="46"/>
      <c r="G1" s="46"/>
      <c r="H1" s="46"/>
      <c r="I1" s="46"/>
      <c r="J1" s="46"/>
    </row>
    <row r="2" spans="1:10">
      <c r="A2" s="35" t="s">
        <v>330</v>
      </c>
      <c r="C2" s="46"/>
      <c r="D2" s="46"/>
      <c r="E2" s="46"/>
      <c r="F2" s="46"/>
      <c r="G2" s="46"/>
      <c r="H2" s="46"/>
      <c r="I2" s="46"/>
      <c r="J2" s="46"/>
    </row>
    <row r="3" spans="1:10">
      <c r="A3" s="35" t="s">
        <v>370</v>
      </c>
      <c r="C3" s="46"/>
      <c r="D3" s="46"/>
      <c r="E3" s="46"/>
      <c r="F3" s="46"/>
      <c r="G3" s="46"/>
      <c r="H3" s="46"/>
      <c r="I3" s="46"/>
      <c r="J3" s="46"/>
    </row>
    <row r="4" spans="1:10">
      <c r="C4" s="46"/>
      <c r="D4" s="46"/>
      <c r="E4" s="46"/>
      <c r="F4" s="46"/>
      <c r="G4" s="46"/>
      <c r="H4" s="46"/>
      <c r="I4" s="46"/>
      <c r="J4" s="46"/>
    </row>
    <row r="5" spans="1:10">
      <c r="A5" s="1" t="s">
        <v>26</v>
      </c>
      <c r="B5" s="1" t="s">
        <v>21</v>
      </c>
      <c r="C5" s="1" t="s">
        <v>35</v>
      </c>
      <c r="D5" s="46"/>
      <c r="E5" s="46"/>
      <c r="F5" s="46"/>
      <c r="G5" s="46"/>
      <c r="H5" s="46"/>
      <c r="I5" s="46"/>
      <c r="J5" s="46"/>
    </row>
    <row r="6" spans="1:10">
      <c r="A6" s="37"/>
      <c r="B6" s="11"/>
      <c r="C6" s="39"/>
    </row>
    <row r="7" spans="1:10">
      <c r="A7" s="37"/>
      <c r="B7" s="11"/>
      <c r="C7" s="39"/>
    </row>
    <row r="8" spans="1:10">
      <c r="A8" s="37"/>
      <c r="B8" s="11"/>
      <c r="C8" s="39"/>
    </row>
    <row r="9" spans="1:10">
      <c r="A9" s="37"/>
      <c r="B9" s="11"/>
      <c r="C9" s="39"/>
    </row>
    <row r="10" spans="1:10">
      <c r="A10" s="37"/>
      <c r="B10" s="11"/>
      <c r="C10" s="39"/>
    </row>
    <row r="11" spans="1:10">
      <c r="A11" s="37"/>
      <c r="B11" s="11"/>
      <c r="C11" s="39"/>
    </row>
    <row r="12" spans="1:10">
      <c r="A12" s="37"/>
      <c r="B12" s="11"/>
      <c r="C12" s="39"/>
    </row>
    <row r="13" spans="1:10">
      <c r="A13" s="37"/>
      <c r="B13" s="11"/>
      <c r="C13" s="39"/>
    </row>
    <row r="14" spans="1:10">
      <c r="A14" s="37"/>
      <c r="B14" s="11"/>
      <c r="C14" s="39"/>
    </row>
    <row r="15" spans="1:10">
      <c r="A15" s="37"/>
      <c r="B15" s="11"/>
      <c r="C15" s="39"/>
    </row>
    <row r="16" spans="1:10">
      <c r="A16" s="37"/>
      <c r="B16" s="11"/>
      <c r="C16" s="39"/>
    </row>
    <row r="17" spans="1:3">
      <c r="A17" s="37"/>
      <c r="B17" s="11"/>
      <c r="C17" s="39"/>
    </row>
    <row r="18" spans="1:3">
      <c r="A18" s="37"/>
      <c r="B18" s="11"/>
      <c r="C18" s="39"/>
    </row>
    <row r="19" spans="1:3">
      <c r="A19" s="37"/>
      <c r="B19" s="11"/>
      <c r="C19" s="39"/>
    </row>
    <row r="20" spans="1:3">
      <c r="A20" s="37"/>
      <c r="B20" s="11"/>
      <c r="C20" s="39"/>
    </row>
    <row r="21" spans="1:3">
      <c r="A21" s="37"/>
      <c r="B21" s="11"/>
      <c r="C21" s="39"/>
    </row>
    <row r="22" spans="1:3">
      <c r="A22" s="37"/>
      <c r="B22" s="11"/>
      <c r="C22" s="39"/>
    </row>
    <row r="23" spans="1:3">
      <c r="A23" s="37"/>
      <c r="B23" s="11"/>
      <c r="C23" s="39"/>
    </row>
    <row r="24" spans="1:3">
      <c r="A24" s="37"/>
      <c r="B24" s="11"/>
      <c r="C24" s="39"/>
    </row>
    <row r="25" spans="1:3">
      <c r="A25" s="37"/>
      <c r="B25" s="11"/>
      <c r="C25" s="39"/>
    </row>
    <row r="26" spans="1:3">
      <c r="A26" s="37"/>
      <c r="B26" s="11"/>
      <c r="C26" s="39"/>
    </row>
    <row r="27" spans="1:3">
      <c r="A27" s="37"/>
      <c r="B27" s="11"/>
      <c r="C27" s="39"/>
    </row>
    <row r="28" spans="1:3">
      <c r="A28" s="37"/>
      <c r="B28" s="11"/>
      <c r="C28" s="39"/>
    </row>
    <row r="29" spans="1:3">
      <c r="A29" s="37"/>
      <c r="B29" s="11"/>
      <c r="C29" s="39"/>
    </row>
    <row r="30" spans="1:3">
      <c r="A30" s="37"/>
      <c r="B30" s="11"/>
      <c r="C30" s="39"/>
    </row>
    <row r="31" spans="1:3">
      <c r="A31" s="37"/>
      <c r="B31" s="11"/>
      <c r="C31" s="39"/>
    </row>
    <row r="32" spans="1:3">
      <c r="A32" s="37"/>
      <c r="B32" s="11"/>
      <c r="C32" s="39"/>
    </row>
    <row r="33" spans="1:2">
      <c r="A33" s="1"/>
    </row>
    <row r="34" spans="1:2">
      <c r="A34" s="1"/>
    </row>
    <row r="35" spans="1:2">
      <c r="A35" s="1"/>
    </row>
    <row r="36" spans="1:2">
      <c r="A36" s="1"/>
    </row>
    <row r="37" spans="1:2">
      <c r="A37" s="1"/>
    </row>
    <row r="38" spans="1:2">
      <c r="B38" s="13"/>
    </row>
    <row r="39" spans="1:2">
      <c r="B39" s="13"/>
    </row>
    <row r="40" spans="1:2">
      <c r="B40" s="13"/>
    </row>
    <row r="41" spans="1:2">
      <c r="B41" s="13"/>
    </row>
    <row r="42" spans="1:2">
      <c r="B42" s="13"/>
    </row>
    <row r="43" spans="1:2">
      <c r="B43" s="13"/>
    </row>
    <row r="44" spans="1:2">
      <c r="B44" s="13"/>
    </row>
    <row r="45" spans="1:2">
      <c r="B45" s="13"/>
    </row>
    <row r="46" spans="1:2">
      <c r="B46" s="13"/>
    </row>
    <row r="47" spans="1:2">
      <c r="B47" s="13"/>
    </row>
    <row r="48" spans="1:2">
      <c r="B48" s="13"/>
    </row>
    <row r="49" spans="2:2">
      <c r="B49" s="13"/>
    </row>
    <row r="50" spans="2:2">
      <c r="B50" s="13"/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42"/>
  <dimension ref="A1:U9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E16" sqref="E16"/>
    </sheetView>
  </sheetViews>
  <sheetFormatPr defaultColWidth="9.140625" defaultRowHeight="15"/>
  <cols>
    <col min="1" max="1" width="12" style="1" customWidth="1"/>
    <col min="2" max="2" width="18.5703125" style="1" bestFit="1" customWidth="1"/>
    <col min="3" max="3" width="12" style="1" customWidth="1"/>
    <col min="4" max="8" width="15.5703125" style="1" customWidth="1"/>
    <col min="9" max="9" width="12.85546875" style="1" bestFit="1" customWidth="1"/>
    <col min="10" max="10" width="19" style="1" bestFit="1" customWidth="1"/>
    <col min="11" max="11" width="17.7109375" style="1" bestFit="1" customWidth="1"/>
    <col min="12" max="12" width="16.85546875" style="1" bestFit="1" customWidth="1"/>
    <col min="13" max="13" width="17.28515625" style="1" bestFit="1" customWidth="1"/>
    <col min="14" max="14" width="15.85546875" style="1" bestFit="1" customWidth="1"/>
    <col min="15" max="15" width="16.140625" style="1" bestFit="1" customWidth="1"/>
    <col min="16" max="16" width="22.28515625" style="1" bestFit="1" customWidth="1"/>
    <col min="17" max="17" width="20.85546875" style="1" bestFit="1" customWidth="1"/>
    <col min="18" max="18" width="20" style="1" bestFit="1" customWidth="1"/>
    <col min="19" max="19" width="20.42578125" style="1" bestFit="1" customWidth="1"/>
    <col min="20" max="20" width="19.140625" style="1" bestFit="1" customWidth="1"/>
    <col min="21" max="21" width="19.28515625" style="1" bestFit="1" customWidth="1"/>
    <col min="22" max="16384" width="9.140625" style="1"/>
  </cols>
  <sheetData>
    <row r="1" spans="1:21">
      <c r="A1" s="1" t="s">
        <v>397</v>
      </c>
    </row>
    <row r="2" spans="1:21">
      <c r="A2" s="1" t="s">
        <v>331</v>
      </c>
    </row>
    <row r="3" spans="1:21">
      <c r="A3" s="27" t="s">
        <v>363</v>
      </c>
      <c r="B3" s="5"/>
      <c r="C3" s="5"/>
      <c r="D3" s="5"/>
      <c r="E3" s="5"/>
      <c r="F3" s="5"/>
      <c r="G3" s="5"/>
      <c r="H3" s="5"/>
      <c r="I3" s="5"/>
    </row>
    <row r="4" spans="1:21">
      <c r="A4" s="3"/>
      <c r="B4" s="3"/>
      <c r="C4" s="3"/>
      <c r="D4" s="3"/>
      <c r="E4" s="3"/>
      <c r="F4" s="3"/>
      <c r="G4" s="3"/>
      <c r="H4" s="3"/>
      <c r="I4" s="3"/>
    </row>
    <row r="5" spans="1:21">
      <c r="A5" s="1" t="s">
        <v>20</v>
      </c>
      <c r="B5" s="1" t="s">
        <v>21</v>
      </c>
      <c r="C5" s="1" t="s">
        <v>27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" t="s">
        <v>44</v>
      </c>
      <c r="L5" s="1" t="s">
        <v>45</v>
      </c>
      <c r="M5" s="1" t="s">
        <v>46</v>
      </c>
      <c r="N5" s="1" t="s">
        <v>47</v>
      </c>
      <c r="O5" s="1" t="s">
        <v>48</v>
      </c>
      <c r="P5" s="1" t="s">
        <v>49</v>
      </c>
      <c r="Q5" s="1" t="s">
        <v>50</v>
      </c>
      <c r="R5" s="1" t="s">
        <v>51</v>
      </c>
      <c r="S5" s="1" t="s">
        <v>52</v>
      </c>
      <c r="T5" s="1" t="s">
        <v>53</v>
      </c>
      <c r="U5" s="1" t="s">
        <v>54</v>
      </c>
    </row>
    <row r="6" spans="1:21">
      <c r="A6" s="1" t="s">
        <v>416</v>
      </c>
      <c r="B6" s="1" t="s">
        <v>152</v>
      </c>
      <c r="C6" s="1">
        <v>2015</v>
      </c>
      <c r="D6" s="1">
        <v>0.81</v>
      </c>
      <c r="E6" s="1">
        <v>0.16</v>
      </c>
      <c r="F6" s="1">
        <v>0.03</v>
      </c>
      <c r="G6" s="1">
        <v>0</v>
      </c>
      <c r="H6" s="1">
        <v>0</v>
      </c>
      <c r="I6" s="1">
        <v>0</v>
      </c>
      <c r="J6" s="1">
        <v>0</v>
      </c>
      <c r="K6" s="1">
        <v>0.11199999999999999</v>
      </c>
      <c r="L6" s="1">
        <v>0</v>
      </c>
      <c r="M6" s="1">
        <v>0</v>
      </c>
      <c r="N6" s="1">
        <v>0</v>
      </c>
      <c r="O6" s="1">
        <v>0</v>
      </c>
      <c r="P6" s="1">
        <v>0.78940240041020215</v>
      </c>
      <c r="Q6" s="1">
        <v>4.8000000000000008E-2</v>
      </c>
      <c r="R6" s="1">
        <v>0.03</v>
      </c>
      <c r="S6" s="1">
        <v>0</v>
      </c>
      <c r="T6" s="1">
        <v>0</v>
      </c>
      <c r="U6" s="1">
        <v>0</v>
      </c>
    </row>
    <row r="7" spans="1:21">
      <c r="A7" s="1" t="s">
        <v>413</v>
      </c>
      <c r="B7" s="1" t="s">
        <v>152</v>
      </c>
      <c r="C7" s="1">
        <v>2015</v>
      </c>
      <c r="D7" s="1">
        <v>0.86</v>
      </c>
      <c r="E7" s="1">
        <v>0.09</v>
      </c>
      <c r="F7" s="1">
        <v>0.05</v>
      </c>
      <c r="G7" s="1">
        <v>0</v>
      </c>
      <c r="H7" s="1">
        <v>0</v>
      </c>
      <c r="I7" s="1">
        <v>0</v>
      </c>
      <c r="J7" s="1">
        <v>0</v>
      </c>
      <c r="K7" s="1">
        <v>6.3E-2</v>
      </c>
      <c r="L7" s="1">
        <v>0</v>
      </c>
      <c r="M7" s="1">
        <v>0</v>
      </c>
      <c r="N7" s="1">
        <v>0</v>
      </c>
      <c r="O7" s="1">
        <v>0</v>
      </c>
      <c r="P7" s="1">
        <v>0.83813094364539975</v>
      </c>
      <c r="Q7" s="1">
        <v>2.7000000000000003E-2</v>
      </c>
      <c r="R7" s="1">
        <v>0.05</v>
      </c>
      <c r="S7" s="1">
        <v>0</v>
      </c>
      <c r="T7" s="1">
        <v>0</v>
      </c>
      <c r="U7" s="1">
        <v>0</v>
      </c>
    </row>
    <row r="8" spans="1:21">
      <c r="A8" s="1" t="s">
        <v>417</v>
      </c>
      <c r="B8" s="1" t="s">
        <v>152</v>
      </c>
      <c r="C8" s="1">
        <v>2015</v>
      </c>
      <c r="D8" s="1">
        <v>0.84</v>
      </c>
      <c r="E8" s="1">
        <v>0.11</v>
      </c>
      <c r="F8" s="1">
        <v>0.05</v>
      </c>
      <c r="G8" s="1">
        <v>0</v>
      </c>
      <c r="H8" s="1">
        <v>0</v>
      </c>
      <c r="I8" s="1">
        <v>0</v>
      </c>
      <c r="J8" s="1">
        <v>0</v>
      </c>
      <c r="K8" s="1">
        <v>7.6999999999999999E-2</v>
      </c>
      <c r="L8" s="1">
        <v>0</v>
      </c>
      <c r="M8" s="1">
        <v>0</v>
      </c>
      <c r="N8" s="1">
        <v>0</v>
      </c>
      <c r="O8" s="1">
        <v>0</v>
      </c>
      <c r="P8" s="1">
        <v>0.81863952635132065</v>
      </c>
      <c r="Q8" s="1">
        <v>3.3000000000000008E-2</v>
      </c>
      <c r="R8" s="1">
        <v>0.05</v>
      </c>
      <c r="S8" s="1">
        <v>0</v>
      </c>
      <c r="T8" s="1">
        <v>0</v>
      </c>
      <c r="U8" s="1">
        <v>0</v>
      </c>
    </row>
    <row r="9" spans="1:21">
      <c r="A9" s="1" t="s">
        <v>415</v>
      </c>
      <c r="B9" s="1" t="s">
        <v>152</v>
      </c>
      <c r="C9" s="1">
        <v>2015</v>
      </c>
      <c r="D9" s="1">
        <v>0.89</v>
      </c>
      <c r="E9" s="1">
        <v>7.0000000000000007E-2</v>
      </c>
      <c r="F9" s="1">
        <v>0.04</v>
      </c>
      <c r="G9" s="1">
        <v>0</v>
      </c>
      <c r="H9" s="1">
        <v>0</v>
      </c>
      <c r="I9" s="1">
        <v>0</v>
      </c>
      <c r="J9" s="1">
        <v>0</v>
      </c>
      <c r="K9" s="1">
        <v>4.9000000000000002E-2</v>
      </c>
      <c r="L9" s="1">
        <v>0</v>
      </c>
      <c r="M9" s="1">
        <v>0</v>
      </c>
      <c r="N9" s="1">
        <v>0</v>
      </c>
      <c r="O9" s="1">
        <v>0</v>
      </c>
      <c r="P9" s="1">
        <v>0.86736806958651835</v>
      </c>
      <c r="Q9" s="1">
        <v>2.1000000000000005E-2</v>
      </c>
      <c r="R9" s="1">
        <v>0.04</v>
      </c>
      <c r="S9" s="1">
        <v>0</v>
      </c>
      <c r="T9" s="1">
        <v>0</v>
      </c>
      <c r="U9" s="1">
        <v>0</v>
      </c>
    </row>
    <row r="10" spans="1:21">
      <c r="A10" s="1" t="s">
        <v>414</v>
      </c>
      <c r="B10" s="1" t="s">
        <v>152</v>
      </c>
      <c r="C10" s="1">
        <v>2015</v>
      </c>
      <c r="D10" s="65">
        <v>0.9</v>
      </c>
      <c r="E10" s="13">
        <v>0.08</v>
      </c>
      <c r="F10" s="66">
        <v>0.02</v>
      </c>
      <c r="G10" s="1">
        <v>0</v>
      </c>
      <c r="H10" s="1">
        <v>0</v>
      </c>
      <c r="I10" s="1">
        <v>0</v>
      </c>
      <c r="J10" s="1">
        <v>0</v>
      </c>
      <c r="K10" s="1">
        <v>5.5999999999999994E-2</v>
      </c>
      <c r="L10" s="1">
        <v>0</v>
      </c>
      <c r="M10" s="1">
        <v>0</v>
      </c>
      <c r="N10" s="1">
        <v>0</v>
      </c>
      <c r="O10" s="1">
        <v>0</v>
      </c>
      <c r="P10" s="1">
        <v>0.87711377823355785</v>
      </c>
      <c r="Q10" s="1">
        <v>2.4000000000000004E-2</v>
      </c>
      <c r="R10" s="1">
        <v>0.02</v>
      </c>
      <c r="S10" s="1">
        <v>0</v>
      </c>
      <c r="T10" s="1">
        <v>0</v>
      </c>
      <c r="U10" s="1">
        <v>0</v>
      </c>
    </row>
    <row r="11" spans="1:21">
      <c r="A11" s="1" t="s">
        <v>416</v>
      </c>
      <c r="B11" s="1" t="s">
        <v>152</v>
      </c>
      <c r="C11" s="1">
        <v>2020</v>
      </c>
      <c r="D11" s="1">
        <v>0.8</v>
      </c>
      <c r="E11" s="1">
        <v>0.155</v>
      </c>
      <c r="F11" s="1">
        <v>0.03</v>
      </c>
      <c r="G11" s="1">
        <v>0</v>
      </c>
      <c r="H11" s="1">
        <v>0</v>
      </c>
      <c r="I11" s="1">
        <v>0</v>
      </c>
      <c r="J11" s="1">
        <v>0</v>
      </c>
      <c r="K11" s="1">
        <v>0.1085</v>
      </c>
      <c r="L11" s="1">
        <v>0</v>
      </c>
      <c r="M11" s="1">
        <v>0</v>
      </c>
      <c r="N11" s="1">
        <v>0</v>
      </c>
      <c r="O11" s="1">
        <v>0</v>
      </c>
      <c r="P11" s="1">
        <v>0.74792803731845359</v>
      </c>
      <c r="Q11" s="1">
        <v>3.7200000000000004E-2</v>
      </c>
      <c r="R11" s="1">
        <v>2.9399999999999999E-2</v>
      </c>
      <c r="S11" s="1">
        <v>0</v>
      </c>
      <c r="T11" s="1">
        <v>0</v>
      </c>
      <c r="U11" s="1">
        <v>0</v>
      </c>
    </row>
    <row r="12" spans="1:21">
      <c r="A12" s="1" t="s">
        <v>413</v>
      </c>
      <c r="B12" s="1" t="s">
        <v>152</v>
      </c>
      <c r="C12" s="1">
        <v>2020</v>
      </c>
      <c r="D12" s="1">
        <v>0.84499999999999997</v>
      </c>
      <c r="E12" s="1">
        <v>8.5000000000000006E-2</v>
      </c>
      <c r="F12" s="1">
        <v>0.05</v>
      </c>
      <c r="G12" s="1">
        <v>0</v>
      </c>
      <c r="H12" s="1">
        <v>0</v>
      </c>
      <c r="I12" s="1">
        <v>0</v>
      </c>
      <c r="J12" s="1">
        <v>0</v>
      </c>
      <c r="K12" s="1">
        <v>5.9499999999999997E-2</v>
      </c>
      <c r="L12" s="1">
        <v>0</v>
      </c>
      <c r="M12" s="1">
        <v>0</v>
      </c>
      <c r="N12" s="1">
        <v>0</v>
      </c>
      <c r="O12" s="1">
        <v>0</v>
      </c>
      <c r="P12" s="1">
        <v>0.78999898941761648</v>
      </c>
      <c r="Q12" s="1">
        <v>2.0400000000000005E-2</v>
      </c>
      <c r="R12" s="1">
        <v>4.9000000000000002E-2</v>
      </c>
      <c r="S12" s="1">
        <v>0</v>
      </c>
      <c r="T12" s="1">
        <v>0</v>
      </c>
      <c r="U12" s="1">
        <v>0</v>
      </c>
    </row>
    <row r="13" spans="1:21">
      <c r="A13" s="1" t="s">
        <v>417</v>
      </c>
      <c r="B13" s="1" t="s">
        <v>152</v>
      </c>
      <c r="C13" s="1">
        <v>2020</v>
      </c>
      <c r="D13" s="1">
        <v>0.82499999999999996</v>
      </c>
      <c r="E13" s="1">
        <v>0.105</v>
      </c>
      <c r="F13" s="1">
        <v>0.05</v>
      </c>
      <c r="G13" s="1">
        <v>0</v>
      </c>
      <c r="H13" s="1">
        <v>0</v>
      </c>
      <c r="I13" s="1">
        <v>0</v>
      </c>
      <c r="J13" s="1">
        <v>0</v>
      </c>
      <c r="K13" s="1">
        <v>7.3499999999999996E-2</v>
      </c>
      <c r="L13" s="1">
        <v>0</v>
      </c>
      <c r="M13" s="1">
        <v>0</v>
      </c>
      <c r="N13" s="1">
        <v>0</v>
      </c>
      <c r="O13" s="1">
        <v>0</v>
      </c>
      <c r="P13" s="1">
        <v>0.77130078848465511</v>
      </c>
      <c r="Q13" s="1">
        <v>2.5200000000000004E-2</v>
      </c>
      <c r="R13" s="1">
        <v>4.9000000000000002E-2</v>
      </c>
      <c r="S13" s="1">
        <v>0</v>
      </c>
      <c r="T13" s="1">
        <v>0</v>
      </c>
      <c r="U13" s="1">
        <v>0</v>
      </c>
    </row>
    <row r="14" spans="1:21">
      <c r="A14" s="1" t="s">
        <v>415</v>
      </c>
      <c r="B14" s="1" t="s">
        <v>152</v>
      </c>
      <c r="C14" s="1">
        <v>2020</v>
      </c>
      <c r="D14" s="1">
        <v>0.875</v>
      </c>
      <c r="E14" s="1">
        <v>7.0000000000000007E-2</v>
      </c>
      <c r="F14" s="1">
        <v>0.04</v>
      </c>
      <c r="G14" s="1">
        <v>0</v>
      </c>
      <c r="H14" s="1">
        <v>0</v>
      </c>
      <c r="I14" s="1">
        <v>0</v>
      </c>
      <c r="J14" s="1">
        <v>0</v>
      </c>
      <c r="K14" s="1">
        <v>4.9000000000000002E-2</v>
      </c>
      <c r="L14" s="1">
        <v>0</v>
      </c>
      <c r="M14" s="1">
        <v>0</v>
      </c>
      <c r="N14" s="1">
        <v>0</v>
      </c>
      <c r="O14" s="1">
        <v>0</v>
      </c>
      <c r="P14" s="1">
        <v>0.81804629081705849</v>
      </c>
      <c r="Q14" s="1">
        <v>1.6800000000000006E-2</v>
      </c>
      <c r="R14" s="1">
        <v>3.9199999999999999E-2</v>
      </c>
      <c r="S14" s="1">
        <v>0</v>
      </c>
      <c r="T14" s="1">
        <v>0</v>
      </c>
      <c r="U14" s="1">
        <v>0</v>
      </c>
    </row>
    <row r="15" spans="1:21">
      <c r="A15" s="1" t="s">
        <v>414</v>
      </c>
      <c r="B15" s="1" t="s">
        <v>152</v>
      </c>
      <c r="C15" s="1">
        <v>2020</v>
      </c>
      <c r="D15" s="1">
        <v>0.88500000000000001</v>
      </c>
      <c r="E15" s="1">
        <v>0.08</v>
      </c>
      <c r="F15" s="1">
        <v>0.02</v>
      </c>
      <c r="G15" s="1">
        <v>0</v>
      </c>
      <c r="H15" s="1">
        <v>0</v>
      </c>
      <c r="I15" s="1">
        <v>0</v>
      </c>
      <c r="J15" s="1">
        <v>0</v>
      </c>
      <c r="K15" s="1">
        <v>5.5999999999999994E-2</v>
      </c>
      <c r="L15" s="1">
        <v>0</v>
      </c>
      <c r="M15" s="1">
        <v>0</v>
      </c>
      <c r="N15" s="1">
        <v>0</v>
      </c>
      <c r="O15" s="1">
        <v>0</v>
      </c>
      <c r="P15" s="1">
        <v>0.82739539128353923</v>
      </c>
      <c r="Q15" s="1">
        <v>1.9200000000000005E-2</v>
      </c>
      <c r="R15" s="1">
        <v>1.9599999999999999E-2</v>
      </c>
      <c r="S15" s="1">
        <v>0</v>
      </c>
      <c r="T15" s="1">
        <v>0</v>
      </c>
      <c r="U15" s="1">
        <v>0</v>
      </c>
    </row>
    <row r="16" spans="1:21">
      <c r="A16" s="1" t="s">
        <v>416</v>
      </c>
      <c r="B16" s="1" t="s">
        <v>152</v>
      </c>
      <c r="C16" s="1">
        <v>2025</v>
      </c>
      <c r="D16" s="1">
        <v>0.78500000000000003</v>
      </c>
      <c r="E16" s="1">
        <v>0.15</v>
      </c>
      <c r="F16" s="1">
        <v>0.03</v>
      </c>
      <c r="G16" s="1">
        <v>0</v>
      </c>
      <c r="H16" s="1">
        <v>0</v>
      </c>
      <c r="I16" s="1">
        <v>0</v>
      </c>
      <c r="J16" s="1">
        <v>0</v>
      </c>
      <c r="K16" s="1">
        <v>0.105</v>
      </c>
      <c r="L16" s="1">
        <v>0</v>
      </c>
      <c r="M16" s="1">
        <v>0</v>
      </c>
      <c r="N16" s="1">
        <v>0</v>
      </c>
      <c r="O16" s="1">
        <v>0</v>
      </c>
      <c r="P16" s="1">
        <v>0.57964422892180156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</row>
    <row r="17" spans="1:21">
      <c r="A17" s="1" t="s">
        <v>413</v>
      </c>
      <c r="B17" s="1" t="s">
        <v>152</v>
      </c>
      <c r="C17" s="1">
        <v>2025</v>
      </c>
      <c r="D17" s="1">
        <v>0.83</v>
      </c>
      <c r="E17" s="1">
        <v>0.08</v>
      </c>
      <c r="F17" s="1">
        <v>4.4999999999999998E-2</v>
      </c>
      <c r="G17" s="1">
        <v>0</v>
      </c>
      <c r="H17" s="1">
        <v>0</v>
      </c>
      <c r="I17" s="1">
        <v>0</v>
      </c>
      <c r="J17" s="1">
        <v>0</v>
      </c>
      <c r="K17" s="1">
        <v>5.5999999999999994E-2</v>
      </c>
      <c r="L17" s="1">
        <v>0</v>
      </c>
      <c r="M17" s="1">
        <v>0</v>
      </c>
      <c r="N17" s="1">
        <v>0</v>
      </c>
      <c r="O17" s="1">
        <v>0</v>
      </c>
      <c r="P17" s="1">
        <v>0.61224921679865274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</row>
    <row r="18" spans="1:21">
      <c r="A18" s="1" t="s">
        <v>417</v>
      </c>
      <c r="B18" s="1" t="s">
        <v>152</v>
      </c>
      <c r="C18" s="1">
        <v>2025</v>
      </c>
      <c r="D18" s="1">
        <v>0.81</v>
      </c>
      <c r="E18" s="1">
        <v>0.1</v>
      </c>
      <c r="F18" s="1">
        <v>4.4999999999999998E-2</v>
      </c>
      <c r="G18" s="1">
        <v>0</v>
      </c>
      <c r="H18" s="1">
        <v>0</v>
      </c>
      <c r="I18" s="1">
        <v>0</v>
      </c>
      <c r="J18" s="1">
        <v>0</v>
      </c>
      <c r="K18" s="1">
        <v>6.9999999999999993E-2</v>
      </c>
      <c r="L18" s="1">
        <v>0</v>
      </c>
      <c r="M18" s="1">
        <v>0</v>
      </c>
      <c r="N18" s="1">
        <v>0</v>
      </c>
      <c r="O18" s="1">
        <v>0</v>
      </c>
      <c r="P18" s="1">
        <v>0.59775811107560772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</row>
    <row r="19" spans="1:21">
      <c r="A19" s="1" t="s">
        <v>415</v>
      </c>
      <c r="B19" s="1" t="s">
        <v>152</v>
      </c>
      <c r="C19" s="1">
        <v>2025</v>
      </c>
      <c r="D19" s="1">
        <v>0.86</v>
      </c>
      <c r="E19" s="1">
        <v>6.5000000000000002E-2</v>
      </c>
      <c r="F19" s="1">
        <v>0.04</v>
      </c>
      <c r="G19" s="1">
        <v>0</v>
      </c>
      <c r="H19" s="1">
        <v>0</v>
      </c>
      <c r="I19" s="1">
        <v>0</v>
      </c>
      <c r="J19" s="1">
        <v>0</v>
      </c>
      <c r="K19" s="1">
        <v>4.5499999999999999E-2</v>
      </c>
      <c r="L19" s="1">
        <v>0</v>
      </c>
      <c r="M19" s="1">
        <v>0</v>
      </c>
      <c r="N19" s="1">
        <v>0</v>
      </c>
      <c r="O19" s="1">
        <v>0</v>
      </c>
      <c r="P19" s="1">
        <v>0.63398587538322038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</row>
    <row r="20" spans="1:21">
      <c r="A20" s="1" t="s">
        <v>414</v>
      </c>
      <c r="B20" s="1" t="s">
        <v>152</v>
      </c>
      <c r="C20" s="1">
        <v>2025</v>
      </c>
      <c r="D20" s="1">
        <v>0.86499999999999999</v>
      </c>
      <c r="E20" s="1">
        <v>7.4999999999999997E-2</v>
      </c>
      <c r="F20" s="1">
        <v>0.02</v>
      </c>
      <c r="G20" s="1">
        <v>0</v>
      </c>
      <c r="H20" s="1">
        <v>0</v>
      </c>
      <c r="I20" s="1">
        <v>0</v>
      </c>
      <c r="J20" s="1">
        <v>0</v>
      </c>
      <c r="K20" s="1">
        <v>5.2499999999999998E-2</v>
      </c>
      <c r="L20" s="1">
        <v>0</v>
      </c>
      <c r="M20" s="1">
        <v>0</v>
      </c>
      <c r="N20" s="1">
        <v>0</v>
      </c>
      <c r="O20" s="1">
        <v>0</v>
      </c>
      <c r="P20" s="1">
        <v>0.64123142824474288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1">
      <c r="A21" s="1" t="s">
        <v>416</v>
      </c>
      <c r="B21" s="1" t="s">
        <v>152</v>
      </c>
      <c r="C21" s="1">
        <v>2030</v>
      </c>
      <c r="D21" s="1">
        <v>0.76</v>
      </c>
      <c r="E21" s="1">
        <v>0.14499999999999999</v>
      </c>
      <c r="F21" s="1">
        <v>2.5000000000000001E-2</v>
      </c>
      <c r="G21" s="1">
        <v>0</v>
      </c>
      <c r="H21" s="1">
        <v>0</v>
      </c>
      <c r="I21" s="1">
        <v>0</v>
      </c>
      <c r="J21" s="1">
        <v>0</v>
      </c>
      <c r="K21" s="1">
        <v>0.10149999999999999</v>
      </c>
      <c r="L21" s="1">
        <v>0</v>
      </c>
      <c r="M21" s="1">
        <v>0</v>
      </c>
      <c r="N21" s="1">
        <v>0</v>
      </c>
      <c r="O21" s="1">
        <v>0</v>
      </c>
      <c r="P21" s="1">
        <v>0.37676874879917105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</row>
    <row r="22" spans="1:21">
      <c r="A22" s="1" t="s">
        <v>413</v>
      </c>
      <c r="B22" s="1" t="s">
        <v>152</v>
      </c>
      <c r="C22" s="1">
        <v>2030</v>
      </c>
      <c r="D22" s="1">
        <v>0.81</v>
      </c>
      <c r="E22" s="1">
        <v>7.4999999999999997E-2</v>
      </c>
      <c r="F22" s="1">
        <v>4.4999999999999998E-2</v>
      </c>
      <c r="G22" s="1">
        <v>0</v>
      </c>
      <c r="H22" s="1">
        <v>0</v>
      </c>
      <c r="I22" s="1">
        <v>0</v>
      </c>
      <c r="J22" s="1">
        <v>0</v>
      </c>
      <c r="K22" s="1">
        <v>5.2499999999999998E-2</v>
      </c>
      <c r="L22" s="1">
        <v>0</v>
      </c>
      <c r="M22" s="1">
        <v>0</v>
      </c>
      <c r="N22" s="1">
        <v>0</v>
      </c>
      <c r="O22" s="1">
        <v>0</v>
      </c>
      <c r="P22" s="1">
        <v>0.39796199091912432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</row>
    <row r="23" spans="1:21">
      <c r="A23" s="1" t="s">
        <v>417</v>
      </c>
      <c r="B23" s="1" t="s">
        <v>152</v>
      </c>
      <c r="C23" s="1">
        <v>2030</v>
      </c>
      <c r="D23" s="1">
        <v>0.79</v>
      </c>
      <c r="E23" s="1">
        <v>9.5000000000000001E-2</v>
      </c>
      <c r="F23" s="1">
        <v>4.4999999999999998E-2</v>
      </c>
      <c r="G23" s="1">
        <v>0</v>
      </c>
      <c r="H23" s="1">
        <v>0</v>
      </c>
      <c r="I23" s="1">
        <v>0</v>
      </c>
      <c r="J23" s="1">
        <v>0</v>
      </c>
      <c r="K23" s="1">
        <v>6.649999999999999E-2</v>
      </c>
      <c r="L23" s="1">
        <v>0</v>
      </c>
      <c r="M23" s="1">
        <v>0</v>
      </c>
      <c r="N23" s="1">
        <v>0</v>
      </c>
      <c r="O23" s="1">
        <v>0</v>
      </c>
      <c r="P23" s="1">
        <v>0.38854277219914501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</row>
    <row r="24" spans="1:21">
      <c r="A24" s="1" t="s">
        <v>415</v>
      </c>
      <c r="B24" s="1" t="s">
        <v>152</v>
      </c>
      <c r="C24" s="1">
        <v>2030</v>
      </c>
      <c r="D24" s="1">
        <v>0.84</v>
      </c>
      <c r="E24" s="1">
        <v>0.06</v>
      </c>
      <c r="F24" s="1">
        <v>3.5000000000000003E-2</v>
      </c>
      <c r="G24" s="1">
        <v>0</v>
      </c>
      <c r="H24" s="1">
        <v>0</v>
      </c>
      <c r="I24" s="1">
        <v>0</v>
      </c>
      <c r="J24" s="1">
        <v>0</v>
      </c>
      <c r="K24" s="1">
        <v>4.1999999999999996E-2</v>
      </c>
      <c r="L24" s="1">
        <v>0</v>
      </c>
      <c r="M24" s="1">
        <v>0</v>
      </c>
      <c r="N24" s="1">
        <v>0</v>
      </c>
      <c r="O24" s="1">
        <v>0</v>
      </c>
      <c r="P24" s="1">
        <v>0.41209081899909328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</row>
    <row r="25" spans="1:21">
      <c r="A25" s="1" t="s">
        <v>414</v>
      </c>
      <c r="B25" s="1" t="s">
        <v>152</v>
      </c>
      <c r="C25" s="1">
        <v>2030</v>
      </c>
      <c r="D25" s="1">
        <v>0.84499999999999997</v>
      </c>
      <c r="E25" s="1">
        <v>7.0000000000000007E-2</v>
      </c>
      <c r="F25" s="1">
        <v>1.4999999999999999E-2</v>
      </c>
      <c r="G25" s="1">
        <v>0</v>
      </c>
      <c r="H25" s="1">
        <v>0</v>
      </c>
      <c r="I25" s="1">
        <v>0</v>
      </c>
      <c r="J25" s="1">
        <v>0</v>
      </c>
      <c r="K25" s="1">
        <v>4.9000000000000002E-2</v>
      </c>
      <c r="L25" s="1">
        <v>0</v>
      </c>
      <c r="M25" s="1">
        <v>0</v>
      </c>
      <c r="N25" s="1">
        <v>0</v>
      </c>
      <c r="O25" s="1">
        <v>0</v>
      </c>
      <c r="P25" s="1">
        <v>0.41680042835908288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>
      <c r="A26" s="1" t="s">
        <v>416</v>
      </c>
      <c r="B26" s="1" t="s">
        <v>152</v>
      </c>
      <c r="C26" s="1">
        <v>2035</v>
      </c>
      <c r="D26" s="1">
        <v>0.74</v>
      </c>
      <c r="E26" s="1">
        <v>0.14000000000000001</v>
      </c>
      <c r="F26" s="1">
        <v>2.5000000000000001E-2</v>
      </c>
      <c r="G26" s="1">
        <v>0</v>
      </c>
      <c r="H26" s="1">
        <v>0</v>
      </c>
      <c r="I26" s="1">
        <v>0</v>
      </c>
      <c r="J26" s="1">
        <v>0</v>
      </c>
      <c r="K26" s="1">
        <v>9.8000000000000004E-2</v>
      </c>
      <c r="L26" s="1">
        <v>0</v>
      </c>
      <c r="M26" s="1">
        <v>0</v>
      </c>
      <c r="N26" s="1">
        <v>0</v>
      </c>
      <c r="O26" s="1">
        <v>0</v>
      </c>
      <c r="P26" s="1">
        <v>3.767687487991711E-2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27" spans="1:21">
      <c r="A27" s="1" t="s">
        <v>413</v>
      </c>
      <c r="B27" s="1" t="s">
        <v>152</v>
      </c>
      <c r="C27" s="1">
        <v>2035</v>
      </c>
      <c r="D27" s="1">
        <v>0.79</v>
      </c>
      <c r="E27" s="1">
        <v>7.0000000000000007E-2</v>
      </c>
      <c r="F27" s="1">
        <v>0.04</v>
      </c>
      <c r="G27" s="1">
        <v>0</v>
      </c>
      <c r="H27" s="1">
        <v>0</v>
      </c>
      <c r="I27" s="1">
        <v>0</v>
      </c>
      <c r="J27" s="1">
        <v>0</v>
      </c>
      <c r="K27" s="1">
        <v>4.9000000000000002E-2</v>
      </c>
      <c r="L27" s="1">
        <v>0</v>
      </c>
      <c r="M27" s="1">
        <v>0</v>
      </c>
      <c r="N27" s="1">
        <v>0</v>
      </c>
      <c r="O27" s="1">
        <v>0</v>
      </c>
      <c r="P27" s="1">
        <v>3.9796199091912433E-2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>
      <c r="A28" s="1" t="s">
        <v>417</v>
      </c>
      <c r="B28" s="1" t="s">
        <v>152</v>
      </c>
      <c r="C28" s="1">
        <v>2035</v>
      </c>
      <c r="D28" s="1">
        <v>0.77</v>
      </c>
      <c r="E28" s="1">
        <v>0.09</v>
      </c>
      <c r="F28" s="1">
        <v>0.04</v>
      </c>
      <c r="G28" s="1">
        <v>0</v>
      </c>
      <c r="H28" s="1">
        <v>0</v>
      </c>
      <c r="I28" s="1">
        <v>0</v>
      </c>
      <c r="J28" s="1">
        <v>0</v>
      </c>
      <c r="K28" s="1">
        <v>6.3E-2</v>
      </c>
      <c r="L28" s="1">
        <v>0</v>
      </c>
      <c r="M28" s="1">
        <v>0</v>
      </c>
      <c r="N28" s="1">
        <v>0</v>
      </c>
      <c r="O28" s="1">
        <v>0</v>
      </c>
      <c r="P28" s="1">
        <v>3.8854277219914503E-2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21">
      <c r="A29" s="1" t="s">
        <v>415</v>
      </c>
      <c r="B29" s="1" t="s">
        <v>152</v>
      </c>
      <c r="C29" s="1">
        <v>2035</v>
      </c>
      <c r="D29" s="1">
        <v>0.82</v>
      </c>
      <c r="E29" s="1">
        <v>5.5E-2</v>
      </c>
      <c r="F29" s="1">
        <v>3.5000000000000003E-2</v>
      </c>
      <c r="G29" s="1">
        <v>0</v>
      </c>
      <c r="H29" s="1">
        <v>0</v>
      </c>
      <c r="I29" s="1">
        <v>0</v>
      </c>
      <c r="J29" s="1">
        <v>0</v>
      </c>
      <c r="K29" s="1">
        <v>3.85E-2</v>
      </c>
      <c r="L29" s="1">
        <v>0</v>
      </c>
      <c r="M29" s="1">
        <v>0</v>
      </c>
      <c r="N29" s="1">
        <v>0</v>
      </c>
      <c r="O29" s="1">
        <v>0</v>
      </c>
      <c r="P29" s="1">
        <v>4.1209081899909329E-2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</row>
    <row r="30" spans="1:21">
      <c r="A30" s="1" t="s">
        <v>414</v>
      </c>
      <c r="B30" s="1" t="s">
        <v>152</v>
      </c>
      <c r="C30" s="1">
        <v>2035</v>
      </c>
      <c r="D30" s="1">
        <v>0.82499999999999996</v>
      </c>
      <c r="E30" s="1">
        <v>6.5000000000000002E-2</v>
      </c>
      <c r="F30" s="1">
        <v>1.4999999999999999E-2</v>
      </c>
      <c r="G30" s="1">
        <v>0</v>
      </c>
      <c r="H30" s="1">
        <v>0</v>
      </c>
      <c r="I30" s="1">
        <v>0</v>
      </c>
      <c r="J30" s="1">
        <v>0</v>
      </c>
      <c r="K30" s="1">
        <v>4.5499999999999999E-2</v>
      </c>
      <c r="L30" s="1">
        <v>0</v>
      </c>
      <c r="M30" s="1">
        <v>0</v>
      </c>
      <c r="N30" s="1">
        <v>0</v>
      </c>
      <c r="O30" s="1">
        <v>0</v>
      </c>
      <c r="P30" s="1">
        <v>4.1680042835908288E-2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</row>
    <row r="31" spans="1:21">
      <c r="A31" s="1" t="s">
        <v>416</v>
      </c>
      <c r="B31" s="1" t="s">
        <v>152</v>
      </c>
      <c r="C31" s="1">
        <v>2040</v>
      </c>
      <c r="D31" s="1">
        <v>0.72</v>
      </c>
      <c r="E31" s="1">
        <v>0.13</v>
      </c>
      <c r="F31" s="1">
        <v>0.02</v>
      </c>
      <c r="G31" s="1">
        <v>0</v>
      </c>
      <c r="H31" s="1">
        <v>0</v>
      </c>
      <c r="I31" s="1">
        <v>0</v>
      </c>
      <c r="J31" s="1">
        <v>0</v>
      </c>
      <c r="K31" s="1">
        <v>9.0999999999999998E-2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</row>
    <row r="32" spans="1:21">
      <c r="A32" s="1" t="s">
        <v>413</v>
      </c>
      <c r="B32" s="1" t="s">
        <v>152</v>
      </c>
      <c r="C32" s="1">
        <v>2040</v>
      </c>
      <c r="D32" s="1">
        <v>0.77</v>
      </c>
      <c r="E32" s="1">
        <v>6.5000000000000002E-2</v>
      </c>
      <c r="F32" s="1">
        <v>3.5000000000000003E-2</v>
      </c>
      <c r="G32" s="1">
        <v>0</v>
      </c>
      <c r="H32" s="1">
        <v>0</v>
      </c>
      <c r="I32" s="1">
        <v>0</v>
      </c>
      <c r="J32" s="1">
        <v>0</v>
      </c>
      <c r="K32" s="1">
        <v>4.5499999999999999E-2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</row>
    <row r="33" spans="1:21">
      <c r="A33" s="1" t="s">
        <v>417</v>
      </c>
      <c r="B33" s="1" t="s">
        <v>152</v>
      </c>
      <c r="C33" s="1">
        <v>2040</v>
      </c>
      <c r="D33" s="1">
        <v>0.75</v>
      </c>
      <c r="E33" s="1">
        <v>8.5000000000000006E-2</v>
      </c>
      <c r="F33" s="1">
        <v>3.5000000000000003E-2</v>
      </c>
      <c r="G33" s="1">
        <v>0</v>
      </c>
      <c r="H33" s="1">
        <v>0</v>
      </c>
      <c r="I33" s="1">
        <v>0</v>
      </c>
      <c r="J33" s="1">
        <v>0</v>
      </c>
      <c r="K33" s="1">
        <v>5.9499999999999997E-2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</row>
    <row r="34" spans="1:21">
      <c r="A34" s="1" t="s">
        <v>415</v>
      </c>
      <c r="B34" s="1" t="s">
        <v>152</v>
      </c>
      <c r="C34" s="1">
        <v>2040</v>
      </c>
      <c r="D34" s="1">
        <v>0.8</v>
      </c>
      <c r="E34" s="1">
        <v>0.05</v>
      </c>
      <c r="F34" s="1">
        <v>0.03</v>
      </c>
      <c r="G34" s="1">
        <v>0</v>
      </c>
      <c r="H34" s="1">
        <v>0</v>
      </c>
      <c r="I34" s="1">
        <v>0</v>
      </c>
      <c r="J34" s="1">
        <v>0</v>
      </c>
      <c r="K34" s="1">
        <v>3.4999999999999996E-2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</row>
    <row r="35" spans="1:21">
      <c r="A35" s="1" t="s">
        <v>414</v>
      </c>
      <c r="B35" s="1" t="s">
        <v>152</v>
      </c>
      <c r="C35" s="1">
        <v>2040</v>
      </c>
      <c r="D35" s="1">
        <v>0.80500000000000005</v>
      </c>
      <c r="E35" s="1">
        <v>0.06</v>
      </c>
      <c r="F35" s="1">
        <v>0.01</v>
      </c>
      <c r="G35" s="1">
        <v>0</v>
      </c>
      <c r="H35" s="1">
        <v>0</v>
      </c>
      <c r="I35" s="1">
        <v>0</v>
      </c>
      <c r="J35" s="1">
        <v>0</v>
      </c>
      <c r="K35" s="1">
        <v>4.1999999999999996E-2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1:21">
      <c r="A36" s="1" t="s">
        <v>416</v>
      </c>
      <c r="B36" s="1" t="s">
        <v>152</v>
      </c>
      <c r="C36" s="1">
        <v>2045</v>
      </c>
      <c r="D36" s="1">
        <v>0.7</v>
      </c>
      <c r="E36" s="1">
        <v>0.12</v>
      </c>
      <c r="F36" s="1">
        <v>0.02</v>
      </c>
      <c r="G36" s="1">
        <v>0</v>
      </c>
      <c r="H36" s="1">
        <v>0</v>
      </c>
      <c r="I36" s="1">
        <v>0</v>
      </c>
      <c r="J36" s="1">
        <v>0</v>
      </c>
      <c r="K36" s="1">
        <v>8.3999999999999991E-2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</row>
    <row r="37" spans="1:21">
      <c r="A37" s="1" t="s">
        <v>413</v>
      </c>
      <c r="B37" s="1" t="s">
        <v>152</v>
      </c>
      <c r="C37" s="1">
        <v>2045</v>
      </c>
      <c r="D37" s="1">
        <v>0.75</v>
      </c>
      <c r="E37" s="1">
        <v>0.06</v>
      </c>
      <c r="F37" s="1">
        <v>0.03</v>
      </c>
      <c r="G37" s="1">
        <v>0</v>
      </c>
      <c r="H37" s="1">
        <v>0</v>
      </c>
      <c r="I37" s="1">
        <v>0</v>
      </c>
      <c r="J37" s="1">
        <v>0</v>
      </c>
      <c r="K37" s="1">
        <v>4.1999999999999996E-2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</row>
    <row r="38" spans="1:21">
      <c r="A38" s="1" t="s">
        <v>417</v>
      </c>
      <c r="B38" s="1" t="s">
        <v>152</v>
      </c>
      <c r="C38" s="1">
        <v>2045</v>
      </c>
      <c r="D38" s="1">
        <v>0.73</v>
      </c>
      <c r="E38" s="1">
        <v>0.08</v>
      </c>
      <c r="F38" s="1">
        <v>0.03</v>
      </c>
      <c r="G38" s="1">
        <v>0</v>
      </c>
      <c r="H38" s="1">
        <v>0</v>
      </c>
      <c r="I38" s="1">
        <v>0</v>
      </c>
      <c r="J38" s="1">
        <v>0</v>
      </c>
      <c r="K38" s="1">
        <v>5.5999999999999994E-2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</row>
    <row r="39" spans="1:21">
      <c r="A39" s="1" t="s">
        <v>415</v>
      </c>
      <c r="B39" s="1" t="s">
        <v>152</v>
      </c>
      <c r="C39" s="1">
        <v>2045</v>
      </c>
      <c r="D39" s="1">
        <v>0.77</v>
      </c>
      <c r="E39" s="1">
        <v>4.4999999999999998E-2</v>
      </c>
      <c r="F39" s="1">
        <v>2.5000000000000001E-2</v>
      </c>
      <c r="G39" s="1">
        <v>0</v>
      </c>
      <c r="H39" s="1">
        <v>0</v>
      </c>
      <c r="I39" s="1">
        <v>0</v>
      </c>
      <c r="J39" s="1">
        <v>0</v>
      </c>
      <c r="K39" s="1">
        <v>3.15E-2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</row>
    <row r="40" spans="1:21">
      <c r="A40" s="1" t="s">
        <v>414</v>
      </c>
      <c r="B40" s="1" t="s">
        <v>152</v>
      </c>
      <c r="C40" s="1">
        <v>2045</v>
      </c>
      <c r="D40" s="1">
        <v>0.78</v>
      </c>
      <c r="E40" s="1">
        <v>5.5E-2</v>
      </c>
      <c r="F40" s="1">
        <v>5.0000000000000001E-3</v>
      </c>
      <c r="G40" s="1">
        <v>0</v>
      </c>
      <c r="H40" s="1">
        <v>0</v>
      </c>
      <c r="I40" s="1">
        <v>0</v>
      </c>
      <c r="J40" s="1">
        <v>0</v>
      </c>
      <c r="K40" s="1">
        <v>3.85E-2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</row>
    <row r="41" spans="1:21">
      <c r="A41" s="1" t="s">
        <v>416</v>
      </c>
      <c r="B41" s="1" t="s">
        <v>152</v>
      </c>
      <c r="C41" s="1">
        <v>2050</v>
      </c>
      <c r="D41" s="1">
        <v>0.67500000000000004</v>
      </c>
      <c r="E41" s="1">
        <v>0.11</v>
      </c>
      <c r="F41" s="1">
        <v>1.4999999999999999E-2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</row>
    <row r="42" spans="1:21">
      <c r="A42" s="1" t="s">
        <v>413</v>
      </c>
      <c r="B42" s="1" t="s">
        <v>152</v>
      </c>
      <c r="C42" s="1">
        <v>2050</v>
      </c>
      <c r="D42" s="1">
        <v>0.72499999999999998</v>
      </c>
      <c r="E42" s="1">
        <v>0.05</v>
      </c>
      <c r="F42" s="1">
        <v>2.5000000000000001E-2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</row>
    <row r="43" spans="1:21">
      <c r="A43" s="1" t="s">
        <v>417</v>
      </c>
      <c r="B43" s="1" t="s">
        <v>152</v>
      </c>
      <c r="C43" s="1">
        <v>2050</v>
      </c>
      <c r="D43" s="1">
        <v>0.70499999999999996</v>
      </c>
      <c r="E43" s="1">
        <v>7.0000000000000007E-2</v>
      </c>
      <c r="F43" s="1">
        <v>2.5000000000000001E-2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</row>
    <row r="44" spans="1:21">
      <c r="A44" s="1" t="s">
        <v>415</v>
      </c>
      <c r="B44" s="1" t="s">
        <v>152</v>
      </c>
      <c r="C44" s="1">
        <v>2050</v>
      </c>
      <c r="D44" s="1">
        <v>0.74</v>
      </c>
      <c r="E44" s="1">
        <v>0.04</v>
      </c>
      <c r="F44" s="1">
        <v>0.02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</row>
    <row r="45" spans="1:21">
      <c r="A45" s="1" t="s">
        <v>414</v>
      </c>
      <c r="B45" s="1" t="s">
        <v>152</v>
      </c>
      <c r="C45" s="1">
        <v>2050</v>
      </c>
      <c r="D45" s="1">
        <v>0.75</v>
      </c>
      <c r="E45" s="1">
        <v>0.05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</row>
    <row r="46" spans="1:21">
      <c r="A46" s="67" t="s">
        <v>416</v>
      </c>
      <c r="B46" s="1" t="s">
        <v>151</v>
      </c>
      <c r="C46" s="1">
        <v>2015</v>
      </c>
      <c r="D46" s="1">
        <v>0</v>
      </c>
      <c r="E46" s="1">
        <v>0</v>
      </c>
      <c r="F46" s="1">
        <v>0</v>
      </c>
      <c r="G46" s="1">
        <v>0.52500000000000002</v>
      </c>
      <c r="H46" s="1">
        <v>0.435</v>
      </c>
      <c r="I46" s="1">
        <v>0.04</v>
      </c>
      <c r="J46" s="1">
        <v>0</v>
      </c>
      <c r="K46" s="1">
        <v>0</v>
      </c>
      <c r="L46" s="1">
        <v>0</v>
      </c>
      <c r="M46" s="1">
        <v>0</v>
      </c>
      <c r="N46" s="1">
        <v>0.30449999999999999</v>
      </c>
      <c r="O46" s="1">
        <v>0</v>
      </c>
      <c r="P46" s="1">
        <v>0</v>
      </c>
      <c r="Q46" s="1">
        <v>0</v>
      </c>
      <c r="R46" s="1">
        <v>0</v>
      </c>
      <c r="S46" s="1">
        <v>0.51164970396957543</v>
      </c>
      <c r="T46" s="1">
        <v>0.1305</v>
      </c>
      <c r="U46" s="1">
        <v>0.04</v>
      </c>
    </row>
    <row r="47" spans="1:21">
      <c r="A47" s="67" t="s">
        <v>413</v>
      </c>
      <c r="B47" s="1" t="s">
        <v>151</v>
      </c>
      <c r="C47" s="1">
        <v>2015</v>
      </c>
      <c r="D47" s="1">
        <v>0</v>
      </c>
      <c r="E47" s="1">
        <v>0</v>
      </c>
      <c r="F47" s="1">
        <v>0</v>
      </c>
      <c r="G47" s="1">
        <v>0.65</v>
      </c>
      <c r="H47" s="1">
        <v>0.24</v>
      </c>
      <c r="I47" s="1">
        <v>0.11</v>
      </c>
      <c r="J47" s="1">
        <v>0</v>
      </c>
      <c r="K47" s="1">
        <v>0</v>
      </c>
      <c r="L47" s="1">
        <v>0</v>
      </c>
      <c r="M47" s="1">
        <v>0</v>
      </c>
      <c r="N47" s="1">
        <v>0.16799999999999998</v>
      </c>
      <c r="O47" s="1">
        <v>0</v>
      </c>
      <c r="P47" s="1">
        <v>0</v>
      </c>
      <c r="Q47" s="1">
        <v>0</v>
      </c>
      <c r="R47" s="1">
        <v>0</v>
      </c>
      <c r="S47" s="1">
        <v>0.63347106205756953</v>
      </c>
      <c r="T47" s="1">
        <v>7.2000000000000008E-2</v>
      </c>
      <c r="U47" s="1">
        <v>0.11</v>
      </c>
    </row>
    <row r="48" spans="1:21">
      <c r="A48" s="67" t="s">
        <v>417</v>
      </c>
      <c r="B48" s="1" t="s">
        <v>151</v>
      </c>
      <c r="C48" s="1">
        <v>2015</v>
      </c>
      <c r="D48" s="1">
        <v>0</v>
      </c>
      <c r="E48" s="1">
        <v>0</v>
      </c>
      <c r="F48" s="1">
        <v>0</v>
      </c>
      <c r="G48" s="1">
        <v>0.78</v>
      </c>
      <c r="H48" s="1">
        <v>0.17</v>
      </c>
      <c r="I48" s="1">
        <v>0.04</v>
      </c>
      <c r="J48" s="1">
        <v>0</v>
      </c>
      <c r="K48" s="1">
        <v>0</v>
      </c>
      <c r="L48" s="1">
        <v>0</v>
      </c>
      <c r="M48" s="1">
        <v>0</v>
      </c>
      <c r="N48" s="1">
        <v>0.11899999999999999</v>
      </c>
      <c r="O48" s="1">
        <v>0</v>
      </c>
      <c r="P48" s="1">
        <v>0</v>
      </c>
      <c r="Q48" s="1">
        <v>0</v>
      </c>
      <c r="R48" s="1">
        <v>0</v>
      </c>
      <c r="S48" s="1">
        <v>0.76016527446908344</v>
      </c>
      <c r="T48" s="1">
        <v>5.1000000000000011E-2</v>
      </c>
      <c r="U48" s="1">
        <v>0.04</v>
      </c>
    </row>
    <row r="49" spans="1:21">
      <c r="A49" s="67" t="s">
        <v>415</v>
      </c>
      <c r="B49" s="1" t="s">
        <v>151</v>
      </c>
      <c r="C49" s="1">
        <v>2015</v>
      </c>
      <c r="D49" s="1">
        <v>0</v>
      </c>
      <c r="E49" s="1">
        <v>0</v>
      </c>
      <c r="F49" s="1">
        <v>0</v>
      </c>
      <c r="G49" s="1">
        <v>0.84</v>
      </c>
      <c r="H49" s="1">
        <v>0.15</v>
      </c>
      <c r="I49" s="1">
        <v>0.01</v>
      </c>
      <c r="J49" s="1">
        <v>0</v>
      </c>
      <c r="K49" s="1">
        <v>0</v>
      </c>
      <c r="L49" s="1">
        <v>0</v>
      </c>
      <c r="M49" s="1">
        <v>0</v>
      </c>
      <c r="N49" s="1">
        <v>0.105</v>
      </c>
      <c r="O49" s="1">
        <v>0</v>
      </c>
      <c r="P49" s="1">
        <v>0</v>
      </c>
      <c r="Q49" s="1">
        <v>0</v>
      </c>
      <c r="R49" s="1">
        <v>0</v>
      </c>
      <c r="S49" s="1">
        <v>0.81863952635132065</v>
      </c>
      <c r="T49" s="1">
        <v>4.5000000000000005E-2</v>
      </c>
      <c r="U49" s="1">
        <v>0.01</v>
      </c>
    </row>
    <row r="50" spans="1:21">
      <c r="A50" s="67" t="s">
        <v>414</v>
      </c>
      <c r="B50" s="1" t="s">
        <v>151</v>
      </c>
      <c r="C50" s="1">
        <v>2015</v>
      </c>
      <c r="D50" s="1">
        <v>0</v>
      </c>
      <c r="E50" s="1">
        <v>0</v>
      </c>
      <c r="F50" s="1">
        <v>0</v>
      </c>
      <c r="G50" s="1">
        <v>0.83</v>
      </c>
      <c r="H50" s="1">
        <v>0.16</v>
      </c>
      <c r="I50" s="1">
        <v>0.01</v>
      </c>
      <c r="J50" s="1">
        <v>0</v>
      </c>
      <c r="K50" s="1">
        <v>0</v>
      </c>
      <c r="L50" s="1">
        <v>0</v>
      </c>
      <c r="M50" s="1">
        <v>0</v>
      </c>
      <c r="N50" s="1">
        <v>0.11199999999999999</v>
      </c>
      <c r="O50" s="1">
        <v>0</v>
      </c>
      <c r="P50" s="1">
        <v>0</v>
      </c>
      <c r="Q50" s="1">
        <v>0</v>
      </c>
      <c r="R50" s="1">
        <v>0</v>
      </c>
      <c r="S50" s="1">
        <v>0.80889381770428104</v>
      </c>
      <c r="T50" s="1">
        <v>4.8000000000000008E-2</v>
      </c>
      <c r="U50" s="1">
        <v>0.01</v>
      </c>
    </row>
    <row r="51" spans="1:21">
      <c r="A51" s="67" t="s">
        <v>416</v>
      </c>
      <c r="B51" s="1" t="s">
        <v>151</v>
      </c>
      <c r="C51" s="1">
        <v>2020</v>
      </c>
      <c r="D51" s="1">
        <v>0</v>
      </c>
      <c r="E51" s="1">
        <v>0</v>
      </c>
      <c r="F51" s="1">
        <v>0</v>
      </c>
      <c r="G51" s="1">
        <v>0.51</v>
      </c>
      <c r="H51" s="1">
        <v>0.41</v>
      </c>
      <c r="I51" s="1">
        <v>0.04</v>
      </c>
      <c r="J51" s="1">
        <v>0</v>
      </c>
      <c r="K51" s="1">
        <v>0</v>
      </c>
      <c r="L51" s="1">
        <v>0</v>
      </c>
      <c r="M51" s="1">
        <v>0</v>
      </c>
      <c r="N51" s="1">
        <v>0.28699999999999998</v>
      </c>
      <c r="O51" s="1">
        <v>0</v>
      </c>
      <c r="P51" s="1">
        <v>0</v>
      </c>
      <c r="Q51" s="1">
        <v>0</v>
      </c>
      <c r="R51" s="1">
        <v>0</v>
      </c>
      <c r="S51" s="1">
        <v>0.47680412379051412</v>
      </c>
      <c r="T51" s="1">
        <v>9.8400000000000015E-2</v>
      </c>
      <c r="U51" s="1">
        <v>3.7999999999999999E-2</v>
      </c>
    </row>
    <row r="52" spans="1:21">
      <c r="A52" s="67" t="s">
        <v>413</v>
      </c>
      <c r="B52" s="1" t="s">
        <v>151</v>
      </c>
      <c r="C52" s="1">
        <v>2020</v>
      </c>
      <c r="D52" s="1">
        <v>0</v>
      </c>
      <c r="E52" s="1">
        <v>0</v>
      </c>
      <c r="F52" s="1">
        <v>0</v>
      </c>
      <c r="G52" s="1">
        <v>0.63500000000000001</v>
      </c>
      <c r="H52" s="1">
        <v>0.23</v>
      </c>
      <c r="I52" s="1">
        <v>0.105</v>
      </c>
      <c r="J52" s="1">
        <v>0</v>
      </c>
      <c r="K52" s="1">
        <v>0</v>
      </c>
      <c r="L52" s="1">
        <v>0</v>
      </c>
      <c r="M52" s="1">
        <v>0</v>
      </c>
      <c r="N52" s="1">
        <v>0.161</v>
      </c>
      <c r="O52" s="1">
        <v>0</v>
      </c>
      <c r="P52" s="1">
        <v>0</v>
      </c>
      <c r="Q52" s="1">
        <v>0</v>
      </c>
      <c r="R52" s="1">
        <v>0</v>
      </c>
      <c r="S52" s="1">
        <v>0.59366787962152245</v>
      </c>
      <c r="T52" s="1">
        <v>5.5200000000000013E-2</v>
      </c>
      <c r="U52" s="1">
        <v>9.9749999999999991E-2</v>
      </c>
    </row>
    <row r="53" spans="1:21">
      <c r="A53" s="67" t="s">
        <v>417</v>
      </c>
      <c r="B53" s="1" t="s">
        <v>151</v>
      </c>
      <c r="C53" s="1">
        <v>2020</v>
      </c>
      <c r="D53" s="1">
        <v>0</v>
      </c>
      <c r="E53" s="1">
        <v>0</v>
      </c>
      <c r="F53" s="1">
        <v>0</v>
      </c>
      <c r="G53" s="1">
        <v>0.76500000000000001</v>
      </c>
      <c r="H53" s="1">
        <v>0.16</v>
      </c>
      <c r="I53" s="1">
        <v>0.04</v>
      </c>
      <c r="J53" s="1">
        <v>0</v>
      </c>
      <c r="K53" s="1">
        <v>0</v>
      </c>
      <c r="L53" s="1">
        <v>0</v>
      </c>
      <c r="M53" s="1">
        <v>0</v>
      </c>
      <c r="N53" s="1">
        <v>0.11199999999999999</v>
      </c>
      <c r="O53" s="1">
        <v>0</v>
      </c>
      <c r="P53" s="1">
        <v>0</v>
      </c>
      <c r="Q53" s="1">
        <v>0</v>
      </c>
      <c r="R53" s="1">
        <v>0</v>
      </c>
      <c r="S53" s="1">
        <v>0.71520618568577121</v>
      </c>
      <c r="T53" s="1">
        <v>3.8400000000000011E-2</v>
      </c>
      <c r="U53" s="1">
        <v>3.7999999999999999E-2</v>
      </c>
    </row>
    <row r="54" spans="1:21">
      <c r="A54" s="67" t="s">
        <v>415</v>
      </c>
      <c r="B54" s="1" t="s">
        <v>151</v>
      </c>
      <c r="C54" s="1">
        <v>2020</v>
      </c>
      <c r="D54" s="1">
        <v>0</v>
      </c>
      <c r="E54" s="1">
        <v>0</v>
      </c>
      <c r="F54" s="1">
        <v>0</v>
      </c>
      <c r="G54" s="1">
        <v>0.82499999999999996</v>
      </c>
      <c r="H54" s="1">
        <v>0.14499999999999999</v>
      </c>
      <c r="I54" s="1">
        <v>0.01</v>
      </c>
      <c r="J54" s="1">
        <v>0</v>
      </c>
      <c r="K54" s="1">
        <v>0</v>
      </c>
      <c r="L54" s="1">
        <v>0</v>
      </c>
      <c r="M54" s="1">
        <v>0</v>
      </c>
      <c r="N54" s="1">
        <v>0.10149999999999999</v>
      </c>
      <c r="O54" s="1">
        <v>0</v>
      </c>
      <c r="P54" s="1">
        <v>0</v>
      </c>
      <c r="Q54" s="1">
        <v>0</v>
      </c>
      <c r="R54" s="1">
        <v>0</v>
      </c>
      <c r="S54" s="1">
        <v>0.77130078848465511</v>
      </c>
      <c r="T54" s="1">
        <v>3.4800000000000005E-2</v>
      </c>
      <c r="U54" s="1">
        <v>9.4999999999999998E-3</v>
      </c>
    </row>
    <row r="55" spans="1:21">
      <c r="A55" s="67" t="s">
        <v>414</v>
      </c>
      <c r="B55" s="1" t="s">
        <v>151</v>
      </c>
      <c r="C55" s="1">
        <v>2020</v>
      </c>
      <c r="D55" s="1">
        <v>0</v>
      </c>
      <c r="E55" s="1">
        <v>0</v>
      </c>
      <c r="F55" s="1">
        <v>0</v>
      </c>
      <c r="G55" s="1">
        <v>0.81499999999999995</v>
      </c>
      <c r="H55" s="1">
        <v>0.155</v>
      </c>
      <c r="I55" s="1">
        <v>0.01</v>
      </c>
      <c r="J55" s="1">
        <v>0</v>
      </c>
      <c r="K55" s="1">
        <v>0</v>
      </c>
      <c r="L55" s="1">
        <v>0</v>
      </c>
      <c r="M55" s="1">
        <v>0</v>
      </c>
      <c r="N55" s="1">
        <v>0.1085</v>
      </c>
      <c r="O55" s="1">
        <v>0</v>
      </c>
      <c r="P55" s="1">
        <v>0</v>
      </c>
      <c r="Q55" s="1">
        <v>0</v>
      </c>
      <c r="R55" s="1">
        <v>0</v>
      </c>
      <c r="S55" s="1">
        <v>0.76195168801817448</v>
      </c>
      <c r="T55" s="1">
        <v>3.7200000000000004E-2</v>
      </c>
      <c r="U55" s="1">
        <v>9.4999999999999998E-3</v>
      </c>
    </row>
    <row r="56" spans="1:21">
      <c r="A56" s="67" t="s">
        <v>416</v>
      </c>
      <c r="B56" s="1" t="s">
        <v>151</v>
      </c>
      <c r="C56" s="1">
        <v>2025</v>
      </c>
      <c r="D56" s="1">
        <v>0</v>
      </c>
      <c r="E56" s="1">
        <v>0</v>
      </c>
      <c r="F56" s="1">
        <v>0</v>
      </c>
      <c r="G56" s="1">
        <v>0.495</v>
      </c>
      <c r="H56" s="1">
        <v>0.39500000000000002</v>
      </c>
      <c r="I56" s="1">
        <v>0.04</v>
      </c>
      <c r="J56" s="1">
        <v>0</v>
      </c>
      <c r="K56" s="1">
        <v>0</v>
      </c>
      <c r="L56" s="1">
        <v>0</v>
      </c>
      <c r="M56" s="1">
        <v>0</v>
      </c>
      <c r="N56" s="1">
        <v>0.27649999999999997</v>
      </c>
      <c r="O56" s="1">
        <v>0</v>
      </c>
      <c r="P56" s="1">
        <v>0</v>
      </c>
      <c r="Q56" s="1">
        <v>0</v>
      </c>
      <c r="R56" s="1">
        <v>0</v>
      </c>
      <c r="S56" s="1">
        <v>0.36952319593764843</v>
      </c>
      <c r="T56" s="1">
        <v>0</v>
      </c>
      <c r="U56" s="1">
        <v>0</v>
      </c>
    </row>
    <row r="57" spans="1:21">
      <c r="A57" s="67" t="s">
        <v>413</v>
      </c>
      <c r="B57" s="1" t="s">
        <v>151</v>
      </c>
      <c r="C57" s="1">
        <v>2025</v>
      </c>
      <c r="D57" s="1">
        <v>0</v>
      </c>
      <c r="E57" s="1">
        <v>0</v>
      </c>
      <c r="F57" s="1">
        <v>0</v>
      </c>
      <c r="G57" s="1">
        <v>0.61</v>
      </c>
      <c r="H57" s="1">
        <v>0.22</v>
      </c>
      <c r="I57" s="1">
        <v>0.1</v>
      </c>
      <c r="J57" s="1">
        <v>0</v>
      </c>
      <c r="K57" s="1">
        <v>0</v>
      </c>
      <c r="L57" s="1">
        <v>0</v>
      </c>
      <c r="M57" s="1">
        <v>0</v>
      </c>
      <c r="N57" s="1">
        <v>0.154</v>
      </c>
      <c r="O57" s="1">
        <v>0</v>
      </c>
      <c r="P57" s="1">
        <v>0</v>
      </c>
      <c r="Q57" s="1">
        <v>0</v>
      </c>
      <c r="R57" s="1">
        <v>0</v>
      </c>
      <c r="S57" s="1">
        <v>0.4600926067066799</v>
      </c>
      <c r="T57" s="1">
        <v>0</v>
      </c>
      <c r="U57" s="1">
        <v>0</v>
      </c>
    </row>
    <row r="58" spans="1:21">
      <c r="A58" s="67" t="s">
        <v>417</v>
      </c>
      <c r="B58" s="1" t="s">
        <v>151</v>
      </c>
      <c r="C58" s="1">
        <v>2025</v>
      </c>
      <c r="D58" s="1">
        <v>0</v>
      </c>
      <c r="E58" s="1">
        <v>0</v>
      </c>
      <c r="F58" s="1">
        <v>0</v>
      </c>
      <c r="G58" s="1">
        <v>0.75</v>
      </c>
      <c r="H58" s="1">
        <v>0.15</v>
      </c>
      <c r="I58" s="1">
        <v>3.5000000000000003E-2</v>
      </c>
      <c r="J58" s="1">
        <v>0</v>
      </c>
      <c r="K58" s="1">
        <v>0</v>
      </c>
      <c r="L58" s="1">
        <v>0</v>
      </c>
      <c r="M58" s="1">
        <v>0</v>
      </c>
      <c r="N58" s="1">
        <v>0.105</v>
      </c>
      <c r="O58" s="1">
        <v>0</v>
      </c>
      <c r="P58" s="1">
        <v>0</v>
      </c>
      <c r="Q58" s="1">
        <v>0</v>
      </c>
      <c r="R58" s="1">
        <v>0</v>
      </c>
      <c r="S58" s="1">
        <v>0.55428479390647267</v>
      </c>
      <c r="T58" s="1">
        <v>0</v>
      </c>
      <c r="U58" s="1">
        <v>0</v>
      </c>
    </row>
    <row r="59" spans="1:21">
      <c r="A59" s="67" t="s">
        <v>415</v>
      </c>
      <c r="B59" s="1" t="s">
        <v>151</v>
      </c>
      <c r="C59" s="1">
        <v>2025</v>
      </c>
      <c r="D59" s="1">
        <v>0</v>
      </c>
      <c r="E59" s="1">
        <v>0</v>
      </c>
      <c r="F59" s="1">
        <v>0</v>
      </c>
      <c r="G59" s="1">
        <v>0.81</v>
      </c>
      <c r="H59" s="1">
        <v>0.14000000000000001</v>
      </c>
      <c r="I59" s="1">
        <v>0.01</v>
      </c>
      <c r="J59" s="1">
        <v>0</v>
      </c>
      <c r="K59" s="1">
        <v>0</v>
      </c>
      <c r="L59" s="1">
        <v>0</v>
      </c>
      <c r="M59" s="1">
        <v>0</v>
      </c>
      <c r="N59" s="1">
        <v>9.8000000000000004E-2</v>
      </c>
      <c r="O59" s="1">
        <v>0</v>
      </c>
      <c r="P59" s="1">
        <v>0</v>
      </c>
      <c r="Q59" s="1">
        <v>0</v>
      </c>
      <c r="R59" s="1">
        <v>0</v>
      </c>
      <c r="S59" s="1">
        <v>0.59775811107560772</v>
      </c>
      <c r="T59" s="1">
        <v>0</v>
      </c>
      <c r="U59" s="1">
        <v>0</v>
      </c>
    </row>
    <row r="60" spans="1:21">
      <c r="A60" s="67" t="s">
        <v>414</v>
      </c>
      <c r="B60" s="1" t="s">
        <v>151</v>
      </c>
      <c r="C60" s="1">
        <v>2025</v>
      </c>
      <c r="D60" s="1">
        <v>0</v>
      </c>
      <c r="E60" s="1">
        <v>0</v>
      </c>
      <c r="F60" s="1">
        <v>0</v>
      </c>
      <c r="G60" s="1">
        <v>0.8</v>
      </c>
      <c r="H60" s="1">
        <v>0.15</v>
      </c>
      <c r="I60" s="1">
        <v>0.01</v>
      </c>
      <c r="J60" s="1">
        <v>0</v>
      </c>
      <c r="K60" s="1">
        <v>0</v>
      </c>
      <c r="L60" s="1">
        <v>0</v>
      </c>
      <c r="M60" s="1">
        <v>0</v>
      </c>
      <c r="N60" s="1">
        <v>0.105</v>
      </c>
      <c r="O60" s="1">
        <v>0</v>
      </c>
      <c r="P60" s="1">
        <v>0</v>
      </c>
      <c r="Q60" s="1">
        <v>0</v>
      </c>
      <c r="R60" s="1">
        <v>0</v>
      </c>
      <c r="S60" s="1">
        <v>0.59051255821408521</v>
      </c>
      <c r="T60" s="1">
        <v>0</v>
      </c>
      <c r="U60" s="1">
        <v>0</v>
      </c>
    </row>
    <row r="61" spans="1:21">
      <c r="A61" s="67" t="s">
        <v>416</v>
      </c>
      <c r="B61" s="1" t="s">
        <v>151</v>
      </c>
      <c r="C61" s="1">
        <v>2030</v>
      </c>
      <c r="D61" s="1">
        <v>0</v>
      </c>
      <c r="E61" s="1">
        <v>0</v>
      </c>
      <c r="F61" s="1">
        <v>0</v>
      </c>
      <c r="G61" s="1">
        <v>0.48499999999999999</v>
      </c>
      <c r="H61" s="1">
        <v>0.38500000000000001</v>
      </c>
      <c r="I61" s="1">
        <v>0.04</v>
      </c>
      <c r="J61" s="1">
        <v>0</v>
      </c>
      <c r="K61" s="1">
        <v>0</v>
      </c>
      <c r="L61" s="1">
        <v>0</v>
      </c>
      <c r="M61" s="1">
        <v>0</v>
      </c>
      <c r="N61" s="1">
        <v>0.26949999999999996</v>
      </c>
      <c r="O61" s="1">
        <v>0</v>
      </c>
      <c r="P61" s="1">
        <v>0</v>
      </c>
      <c r="Q61" s="1">
        <v>0</v>
      </c>
      <c r="R61" s="1">
        <v>0</v>
      </c>
      <c r="S61" s="1">
        <v>0.24019007735947148</v>
      </c>
      <c r="T61" s="1">
        <v>0</v>
      </c>
      <c r="U61" s="1">
        <v>0</v>
      </c>
    </row>
    <row r="62" spans="1:21">
      <c r="A62" s="67" t="s">
        <v>413</v>
      </c>
      <c r="B62" s="1" t="s">
        <v>151</v>
      </c>
      <c r="C62" s="1">
        <v>2030</v>
      </c>
      <c r="D62" s="1">
        <v>0</v>
      </c>
      <c r="E62" s="1">
        <v>0</v>
      </c>
      <c r="F62" s="1">
        <v>0</v>
      </c>
      <c r="G62" s="1">
        <v>0.59499999999999997</v>
      </c>
      <c r="H62" s="1">
        <v>0.21</v>
      </c>
      <c r="I62" s="1">
        <v>9.5000000000000001E-2</v>
      </c>
      <c r="J62" s="1">
        <v>0</v>
      </c>
      <c r="K62" s="1">
        <v>0</v>
      </c>
      <c r="L62" s="1">
        <v>0</v>
      </c>
      <c r="M62" s="1">
        <v>0</v>
      </c>
      <c r="N62" s="1">
        <v>0.14699999999999999</v>
      </c>
      <c r="O62" s="1">
        <v>0</v>
      </c>
      <c r="P62" s="1">
        <v>0</v>
      </c>
      <c r="Q62" s="1">
        <v>0</v>
      </c>
      <c r="R62" s="1">
        <v>0</v>
      </c>
      <c r="S62" s="1">
        <v>0.29906019435934195</v>
      </c>
      <c r="T62" s="1">
        <v>0</v>
      </c>
      <c r="U62" s="1">
        <v>0</v>
      </c>
    </row>
    <row r="63" spans="1:21">
      <c r="A63" s="67" t="s">
        <v>417</v>
      </c>
      <c r="B63" s="1" t="s">
        <v>151</v>
      </c>
      <c r="C63" s="1">
        <v>2030</v>
      </c>
      <c r="D63" s="1">
        <v>0</v>
      </c>
      <c r="E63" s="1">
        <v>0</v>
      </c>
      <c r="F63" s="1">
        <v>0</v>
      </c>
      <c r="G63" s="1">
        <v>0.73499999999999999</v>
      </c>
      <c r="H63" s="1">
        <v>0.14000000000000001</v>
      </c>
      <c r="I63" s="1">
        <v>3.5000000000000003E-2</v>
      </c>
      <c r="J63" s="1">
        <v>0</v>
      </c>
      <c r="K63" s="1">
        <v>0</v>
      </c>
      <c r="L63" s="1">
        <v>0</v>
      </c>
      <c r="M63" s="1">
        <v>0</v>
      </c>
      <c r="N63" s="1">
        <v>9.8000000000000004E-2</v>
      </c>
      <c r="O63" s="1">
        <v>0</v>
      </c>
      <c r="P63" s="1">
        <v>0</v>
      </c>
      <c r="Q63" s="1">
        <v>0</v>
      </c>
      <c r="R63" s="1">
        <v>0</v>
      </c>
      <c r="S63" s="1">
        <v>0.36028511603920726</v>
      </c>
      <c r="T63" s="1">
        <v>0</v>
      </c>
      <c r="U63" s="1">
        <v>0</v>
      </c>
    </row>
    <row r="64" spans="1:21">
      <c r="A64" s="67" t="s">
        <v>415</v>
      </c>
      <c r="B64" s="1" t="s">
        <v>151</v>
      </c>
      <c r="C64" s="1">
        <v>2030</v>
      </c>
      <c r="D64" s="1">
        <v>0</v>
      </c>
      <c r="E64" s="1">
        <v>0</v>
      </c>
      <c r="F64" s="1">
        <v>0</v>
      </c>
      <c r="G64" s="1">
        <v>0.79</v>
      </c>
      <c r="H64" s="1">
        <v>0.13500000000000001</v>
      </c>
      <c r="I64" s="1">
        <v>5.0000000000000001E-3</v>
      </c>
      <c r="J64" s="1">
        <v>0</v>
      </c>
      <c r="K64" s="1">
        <v>0</v>
      </c>
      <c r="L64" s="1">
        <v>0</v>
      </c>
      <c r="M64" s="1">
        <v>0</v>
      </c>
      <c r="N64" s="1">
        <v>9.4500000000000001E-2</v>
      </c>
      <c r="O64" s="1">
        <v>0</v>
      </c>
      <c r="P64" s="1">
        <v>0</v>
      </c>
      <c r="Q64" s="1">
        <v>0</v>
      </c>
      <c r="R64" s="1">
        <v>0</v>
      </c>
      <c r="S64" s="1">
        <v>0.38854277219914501</v>
      </c>
      <c r="T64" s="1">
        <v>0</v>
      </c>
      <c r="U64" s="1">
        <v>0</v>
      </c>
    </row>
    <row r="65" spans="1:21">
      <c r="A65" s="67" t="s">
        <v>414</v>
      </c>
      <c r="B65" s="1" t="s">
        <v>151</v>
      </c>
      <c r="C65" s="1">
        <v>2030</v>
      </c>
      <c r="D65" s="1">
        <v>0</v>
      </c>
      <c r="E65" s="1">
        <v>0</v>
      </c>
      <c r="F65" s="1">
        <v>0</v>
      </c>
      <c r="G65" s="1">
        <v>0.78</v>
      </c>
      <c r="H65" s="1">
        <v>0.14000000000000001</v>
      </c>
      <c r="I65" s="1">
        <v>5.0000000000000001E-3</v>
      </c>
      <c r="J65" s="1">
        <v>0</v>
      </c>
      <c r="K65" s="1">
        <v>0</v>
      </c>
      <c r="L65" s="1">
        <v>0</v>
      </c>
      <c r="M65" s="1">
        <v>0</v>
      </c>
      <c r="N65" s="1">
        <v>9.8000000000000004E-2</v>
      </c>
      <c r="O65" s="1">
        <v>0</v>
      </c>
      <c r="P65" s="1">
        <v>0</v>
      </c>
      <c r="Q65" s="1">
        <v>0</v>
      </c>
      <c r="R65" s="1">
        <v>0</v>
      </c>
      <c r="S65" s="1">
        <v>0.38383316283915542</v>
      </c>
      <c r="T65" s="1">
        <v>0</v>
      </c>
      <c r="U65" s="1">
        <v>0</v>
      </c>
    </row>
    <row r="66" spans="1:21">
      <c r="A66" s="67" t="s">
        <v>416</v>
      </c>
      <c r="B66" s="1" t="s">
        <v>151</v>
      </c>
      <c r="C66" s="1">
        <v>2035</v>
      </c>
      <c r="D66" s="1">
        <v>0</v>
      </c>
      <c r="E66" s="1">
        <v>0</v>
      </c>
      <c r="F66" s="1">
        <v>0</v>
      </c>
      <c r="G66" s="1">
        <v>0.47499999999999998</v>
      </c>
      <c r="H66" s="1">
        <v>0.375</v>
      </c>
      <c r="I66" s="1">
        <v>3.5000000000000003E-2</v>
      </c>
      <c r="J66" s="1">
        <v>0</v>
      </c>
      <c r="K66" s="1">
        <v>0</v>
      </c>
      <c r="L66" s="1">
        <v>0</v>
      </c>
      <c r="M66" s="1">
        <v>0</v>
      </c>
      <c r="N66" s="1">
        <v>0.26249999999999996</v>
      </c>
      <c r="O66" s="1">
        <v>0</v>
      </c>
      <c r="P66" s="1">
        <v>0</v>
      </c>
      <c r="Q66" s="1">
        <v>0</v>
      </c>
      <c r="R66" s="1">
        <v>0</v>
      </c>
      <c r="S66" s="1">
        <v>2.4019007735947149E-2</v>
      </c>
      <c r="T66" s="1">
        <v>0</v>
      </c>
      <c r="U66" s="1">
        <v>0</v>
      </c>
    </row>
    <row r="67" spans="1:21">
      <c r="A67" s="67" t="s">
        <v>413</v>
      </c>
      <c r="B67" s="1" t="s">
        <v>151</v>
      </c>
      <c r="C67" s="1">
        <v>2035</v>
      </c>
      <c r="D67" s="1">
        <v>0</v>
      </c>
      <c r="E67" s="1">
        <v>0</v>
      </c>
      <c r="F67" s="1">
        <v>0</v>
      </c>
      <c r="G67" s="1">
        <v>0.58499999999999996</v>
      </c>
      <c r="H67" s="1">
        <v>0.2</v>
      </c>
      <c r="I67" s="1">
        <v>0.09</v>
      </c>
      <c r="J67" s="1">
        <v>0</v>
      </c>
      <c r="K67" s="1">
        <v>0</v>
      </c>
      <c r="L67" s="1">
        <v>0</v>
      </c>
      <c r="M67" s="1">
        <v>0</v>
      </c>
      <c r="N67" s="1">
        <v>0.13999999999999999</v>
      </c>
      <c r="O67" s="1">
        <v>0</v>
      </c>
      <c r="P67" s="1">
        <v>0</v>
      </c>
      <c r="Q67" s="1">
        <v>0</v>
      </c>
      <c r="R67" s="1">
        <v>0</v>
      </c>
      <c r="S67" s="1">
        <v>2.9906019435934197E-2</v>
      </c>
      <c r="T67" s="1">
        <v>0</v>
      </c>
      <c r="U67" s="1">
        <v>0</v>
      </c>
    </row>
    <row r="68" spans="1:21">
      <c r="A68" s="67" t="s">
        <v>417</v>
      </c>
      <c r="B68" s="1" t="s">
        <v>151</v>
      </c>
      <c r="C68" s="1">
        <v>2035</v>
      </c>
      <c r="D68" s="1">
        <v>0</v>
      </c>
      <c r="E68" s="1">
        <v>0</v>
      </c>
      <c r="F68" s="1">
        <v>0</v>
      </c>
      <c r="G68" s="1">
        <v>0.72</v>
      </c>
      <c r="H68" s="1">
        <v>0.13</v>
      </c>
      <c r="I68" s="1">
        <v>0.03</v>
      </c>
      <c r="J68" s="1">
        <v>0</v>
      </c>
      <c r="K68" s="1">
        <v>0</v>
      </c>
      <c r="L68" s="1">
        <v>0</v>
      </c>
      <c r="M68" s="1">
        <v>0</v>
      </c>
      <c r="N68" s="1">
        <v>9.0999999999999998E-2</v>
      </c>
      <c r="O68" s="1">
        <v>0</v>
      </c>
      <c r="P68" s="1">
        <v>0</v>
      </c>
      <c r="Q68" s="1">
        <v>0</v>
      </c>
      <c r="R68" s="1">
        <v>0</v>
      </c>
      <c r="S68" s="1">
        <v>3.6028511603920725E-2</v>
      </c>
      <c r="T68" s="1">
        <v>0</v>
      </c>
      <c r="U68" s="1">
        <v>0</v>
      </c>
    </row>
    <row r="69" spans="1:21">
      <c r="A69" s="67" t="s">
        <v>415</v>
      </c>
      <c r="B69" s="1" t="s">
        <v>151</v>
      </c>
      <c r="C69" s="1">
        <v>2035</v>
      </c>
      <c r="D69" s="1">
        <v>0</v>
      </c>
      <c r="E69" s="1">
        <v>0</v>
      </c>
      <c r="F69" s="1">
        <v>0</v>
      </c>
      <c r="G69" s="1">
        <v>0.77</v>
      </c>
      <c r="H69" s="1">
        <v>0.13</v>
      </c>
      <c r="I69" s="1">
        <v>5.0000000000000001E-3</v>
      </c>
      <c r="J69" s="1">
        <v>0</v>
      </c>
      <c r="K69" s="1">
        <v>0</v>
      </c>
      <c r="L69" s="1">
        <v>0</v>
      </c>
      <c r="M69" s="1">
        <v>0</v>
      </c>
      <c r="N69" s="1">
        <v>9.0999999999999998E-2</v>
      </c>
      <c r="O69" s="1">
        <v>0</v>
      </c>
      <c r="P69" s="1">
        <v>0</v>
      </c>
      <c r="Q69" s="1">
        <v>0</v>
      </c>
      <c r="R69" s="1">
        <v>0</v>
      </c>
      <c r="S69" s="1">
        <v>3.8854277219914503E-2</v>
      </c>
      <c r="T69" s="1">
        <v>0</v>
      </c>
      <c r="U69" s="1">
        <v>0</v>
      </c>
    </row>
    <row r="70" spans="1:21">
      <c r="A70" s="67" t="s">
        <v>414</v>
      </c>
      <c r="B70" s="1" t="s">
        <v>151</v>
      </c>
      <c r="C70" s="1">
        <v>2035</v>
      </c>
      <c r="D70" s="1">
        <v>0</v>
      </c>
      <c r="E70" s="1">
        <v>0</v>
      </c>
      <c r="F70" s="1">
        <v>0</v>
      </c>
      <c r="G70" s="1">
        <v>0.76</v>
      </c>
      <c r="H70" s="1">
        <v>0.13</v>
      </c>
      <c r="I70" s="1">
        <v>5.0000000000000001E-3</v>
      </c>
      <c r="J70" s="1">
        <v>0</v>
      </c>
      <c r="K70" s="1">
        <v>0</v>
      </c>
      <c r="L70" s="1">
        <v>0</v>
      </c>
      <c r="M70" s="1">
        <v>0</v>
      </c>
      <c r="N70" s="1">
        <v>9.0999999999999998E-2</v>
      </c>
      <c r="O70" s="1">
        <v>0</v>
      </c>
      <c r="P70" s="1">
        <v>0</v>
      </c>
      <c r="Q70" s="1">
        <v>0</v>
      </c>
      <c r="R70" s="1">
        <v>0</v>
      </c>
      <c r="S70" s="1">
        <v>3.8383316283915545E-2</v>
      </c>
      <c r="T70" s="1">
        <v>0</v>
      </c>
      <c r="U70" s="1">
        <v>0</v>
      </c>
    </row>
    <row r="71" spans="1:21">
      <c r="A71" s="67" t="s">
        <v>416</v>
      </c>
      <c r="B71" s="1" t="s">
        <v>151</v>
      </c>
      <c r="C71" s="1">
        <v>2040</v>
      </c>
      <c r="D71" s="1">
        <v>0</v>
      </c>
      <c r="E71" s="1">
        <v>0</v>
      </c>
      <c r="F71" s="1">
        <v>0</v>
      </c>
      <c r="G71" s="1">
        <v>0.46</v>
      </c>
      <c r="H71" s="1">
        <v>0.36</v>
      </c>
      <c r="I71" s="1">
        <v>3.5000000000000003E-2</v>
      </c>
      <c r="J71" s="1">
        <v>0</v>
      </c>
      <c r="K71" s="1">
        <v>0</v>
      </c>
      <c r="L71" s="1">
        <v>0</v>
      </c>
      <c r="M71" s="1">
        <v>0</v>
      </c>
      <c r="N71" s="1">
        <v>0.252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</row>
    <row r="72" spans="1:21">
      <c r="A72" s="67" t="s">
        <v>413</v>
      </c>
      <c r="B72" s="1" t="s">
        <v>151</v>
      </c>
      <c r="C72" s="1">
        <v>2040</v>
      </c>
      <c r="D72" s="1">
        <v>0</v>
      </c>
      <c r="E72" s="1">
        <v>0</v>
      </c>
      <c r="F72" s="1">
        <v>0</v>
      </c>
      <c r="G72" s="1">
        <v>0.56999999999999995</v>
      </c>
      <c r="H72" s="1">
        <v>0.19</v>
      </c>
      <c r="I72" s="1">
        <v>8.5000000000000006E-2</v>
      </c>
      <c r="J72" s="1">
        <v>0</v>
      </c>
      <c r="K72" s="1">
        <v>0</v>
      </c>
      <c r="L72" s="1">
        <v>0</v>
      </c>
      <c r="M72" s="1">
        <v>0</v>
      </c>
      <c r="N72" s="1">
        <v>0.13299999999999998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</row>
    <row r="73" spans="1:21">
      <c r="A73" s="67" t="s">
        <v>417</v>
      </c>
      <c r="B73" s="1" t="s">
        <v>151</v>
      </c>
      <c r="C73" s="1">
        <v>2040</v>
      </c>
      <c r="D73" s="1">
        <v>0</v>
      </c>
      <c r="E73" s="1">
        <v>0</v>
      </c>
      <c r="F73" s="1">
        <v>0</v>
      </c>
      <c r="G73" s="1">
        <v>0.70499999999999996</v>
      </c>
      <c r="H73" s="1">
        <v>0.12</v>
      </c>
      <c r="I73" s="1">
        <v>0.03</v>
      </c>
      <c r="J73" s="1">
        <v>0</v>
      </c>
      <c r="K73" s="1">
        <v>0</v>
      </c>
      <c r="L73" s="1">
        <v>0</v>
      </c>
      <c r="M73" s="1">
        <v>0</v>
      </c>
      <c r="N73" s="1">
        <v>8.3999999999999991E-2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</row>
    <row r="74" spans="1:21">
      <c r="A74" s="67" t="s">
        <v>415</v>
      </c>
      <c r="B74" s="1" t="s">
        <v>151</v>
      </c>
      <c r="C74" s="1">
        <v>2040</v>
      </c>
      <c r="D74" s="1">
        <v>0</v>
      </c>
      <c r="E74" s="1">
        <v>0</v>
      </c>
      <c r="F74" s="1">
        <v>0</v>
      </c>
      <c r="G74" s="1">
        <v>0.75</v>
      </c>
      <c r="H74" s="1">
        <v>0.12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8.3999999999999991E-2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</row>
    <row r="75" spans="1:21">
      <c r="A75" s="67" t="s">
        <v>414</v>
      </c>
      <c r="B75" s="1" t="s">
        <v>151</v>
      </c>
      <c r="C75" s="1">
        <v>2040</v>
      </c>
      <c r="D75" s="1">
        <v>0</v>
      </c>
      <c r="E75" s="1">
        <v>0</v>
      </c>
      <c r="F75" s="1">
        <v>0</v>
      </c>
      <c r="G75" s="1">
        <v>0.74</v>
      </c>
      <c r="H75" s="1">
        <v>0.12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8.3999999999999991E-2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</row>
    <row r="76" spans="1:21">
      <c r="A76" s="67" t="s">
        <v>416</v>
      </c>
      <c r="B76" s="1" t="s">
        <v>151</v>
      </c>
      <c r="C76" s="1">
        <v>2045</v>
      </c>
      <c r="D76" s="1">
        <v>0</v>
      </c>
      <c r="E76" s="1">
        <v>0</v>
      </c>
      <c r="F76" s="1">
        <v>0</v>
      </c>
      <c r="G76" s="1">
        <v>0.44500000000000001</v>
      </c>
      <c r="H76" s="1">
        <v>0.34499999999999997</v>
      </c>
      <c r="I76" s="1">
        <v>0.03</v>
      </c>
      <c r="J76" s="1">
        <v>0</v>
      </c>
      <c r="K76" s="1">
        <v>0</v>
      </c>
      <c r="L76" s="1">
        <v>0</v>
      </c>
      <c r="M76" s="1">
        <v>0</v>
      </c>
      <c r="N76" s="1">
        <v>0.24149999999999996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</row>
    <row r="77" spans="1:21">
      <c r="A77" s="67" t="s">
        <v>413</v>
      </c>
      <c r="B77" s="1" t="s">
        <v>151</v>
      </c>
      <c r="C77" s="1">
        <v>2045</v>
      </c>
      <c r="D77" s="1">
        <v>0</v>
      </c>
      <c r="E77" s="1">
        <v>0</v>
      </c>
      <c r="F77" s="1">
        <v>0</v>
      </c>
      <c r="G77" s="1">
        <v>0.56000000000000005</v>
      </c>
      <c r="H77" s="1">
        <v>0.185</v>
      </c>
      <c r="I77" s="1">
        <v>0.08</v>
      </c>
      <c r="J77" s="1">
        <v>0</v>
      </c>
      <c r="K77" s="1">
        <v>0</v>
      </c>
      <c r="L77" s="1">
        <v>0</v>
      </c>
      <c r="M77" s="1">
        <v>0</v>
      </c>
      <c r="N77" s="1">
        <v>0.1295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</row>
    <row r="78" spans="1:21">
      <c r="A78" s="67" t="s">
        <v>417</v>
      </c>
      <c r="B78" s="1" t="s">
        <v>151</v>
      </c>
      <c r="C78" s="1">
        <v>2045</v>
      </c>
      <c r="D78" s="1">
        <v>0</v>
      </c>
      <c r="E78" s="1">
        <v>0</v>
      </c>
      <c r="F78" s="1">
        <v>0</v>
      </c>
      <c r="G78" s="1">
        <v>0.69</v>
      </c>
      <c r="H78" s="1">
        <v>0.11</v>
      </c>
      <c r="I78" s="1">
        <v>2.5000000000000001E-2</v>
      </c>
      <c r="J78" s="1">
        <v>0</v>
      </c>
      <c r="K78" s="1">
        <v>0</v>
      </c>
      <c r="L78" s="1">
        <v>0</v>
      </c>
      <c r="M78" s="1">
        <v>0</v>
      </c>
      <c r="N78" s="1">
        <v>7.6999999999999999E-2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</row>
    <row r="79" spans="1:21">
      <c r="A79" s="67" t="s">
        <v>415</v>
      </c>
      <c r="B79" s="1" t="s">
        <v>151</v>
      </c>
      <c r="C79" s="1">
        <v>2045</v>
      </c>
      <c r="D79" s="1">
        <v>0</v>
      </c>
      <c r="E79" s="1">
        <v>0</v>
      </c>
      <c r="F79" s="1">
        <v>0</v>
      </c>
      <c r="G79" s="1">
        <v>0.73</v>
      </c>
      <c r="H79" s="1">
        <v>0.11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7.6999999999999999E-2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</row>
    <row r="80" spans="1:21">
      <c r="A80" s="67" t="s">
        <v>414</v>
      </c>
      <c r="B80" s="1" t="s">
        <v>151</v>
      </c>
      <c r="C80" s="1">
        <v>2045</v>
      </c>
      <c r="D80" s="1">
        <v>0</v>
      </c>
      <c r="E80" s="1">
        <v>0</v>
      </c>
      <c r="F80" s="1">
        <v>0</v>
      </c>
      <c r="G80" s="1">
        <v>0.72</v>
      </c>
      <c r="H80" s="1">
        <v>0.11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7.6999999999999999E-2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</row>
    <row r="81" spans="1:21">
      <c r="A81" s="67" t="s">
        <v>416</v>
      </c>
      <c r="B81" s="1" t="s">
        <v>151</v>
      </c>
      <c r="C81" s="1">
        <v>2050</v>
      </c>
      <c r="D81" s="1">
        <v>0</v>
      </c>
      <c r="E81" s="1">
        <v>0</v>
      </c>
      <c r="F81" s="1">
        <v>0</v>
      </c>
      <c r="G81" s="1">
        <v>0.435</v>
      </c>
      <c r="H81" s="1">
        <v>0.33500000000000002</v>
      </c>
      <c r="I81" s="1">
        <v>0.03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</row>
    <row r="82" spans="1:21">
      <c r="A82" s="67" t="s">
        <v>413</v>
      </c>
      <c r="B82" s="1" t="s">
        <v>151</v>
      </c>
      <c r="C82" s="1">
        <v>2050</v>
      </c>
      <c r="D82" s="1">
        <v>0</v>
      </c>
      <c r="E82" s="1">
        <v>0</v>
      </c>
      <c r="F82" s="1">
        <v>0</v>
      </c>
      <c r="G82" s="1">
        <v>0.55000000000000004</v>
      </c>
      <c r="H82" s="1">
        <v>0.17499999999999999</v>
      </c>
      <c r="I82" s="1">
        <v>7.4999999999999997E-2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</row>
    <row r="83" spans="1:21">
      <c r="A83" s="67" t="s">
        <v>417</v>
      </c>
      <c r="B83" s="1" t="s">
        <v>151</v>
      </c>
      <c r="C83" s="1">
        <v>2050</v>
      </c>
      <c r="D83" s="1">
        <v>0</v>
      </c>
      <c r="E83" s="1">
        <v>0</v>
      </c>
      <c r="F83" s="1">
        <v>0</v>
      </c>
      <c r="G83" s="1">
        <v>0.68</v>
      </c>
      <c r="H83" s="1">
        <v>0.1</v>
      </c>
      <c r="I83" s="1">
        <v>0.02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</row>
    <row r="84" spans="1:21">
      <c r="A84" s="67" t="s">
        <v>415</v>
      </c>
      <c r="B84" s="1" t="s">
        <v>151</v>
      </c>
      <c r="C84" s="1">
        <v>2050</v>
      </c>
      <c r="D84" s="1">
        <v>0</v>
      </c>
      <c r="E84" s="1">
        <v>0</v>
      </c>
      <c r="F84" s="1">
        <v>0</v>
      </c>
      <c r="G84" s="1">
        <v>0.7</v>
      </c>
      <c r="H84" s="1">
        <v>0.1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</row>
    <row r="85" spans="1:21">
      <c r="A85" s="67" t="s">
        <v>414</v>
      </c>
      <c r="B85" s="1" t="s">
        <v>151</v>
      </c>
      <c r="C85" s="1">
        <v>2050</v>
      </c>
      <c r="D85" s="1">
        <v>0</v>
      </c>
      <c r="E85" s="1">
        <v>0</v>
      </c>
      <c r="F85" s="1">
        <v>0</v>
      </c>
      <c r="G85" s="1">
        <v>0.7</v>
      </c>
      <c r="H85" s="1">
        <v>0.1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</row>
    <row r="86" spans="1:21">
      <c r="A86" s="67"/>
    </row>
    <row r="87" spans="1:21">
      <c r="A87" s="67"/>
    </row>
    <row r="88" spans="1:21">
      <c r="A88" s="67"/>
    </row>
    <row r="89" spans="1:21">
      <c r="A89" s="67"/>
    </row>
    <row r="90" spans="1:21">
      <c r="A90" s="67"/>
    </row>
    <row r="91" spans="1:21">
      <c r="A91" s="67"/>
    </row>
    <row r="92" spans="1:21">
      <c r="A92" s="67"/>
    </row>
    <row r="93" spans="1:21">
      <c r="A93" s="67"/>
    </row>
    <row r="94" spans="1:21">
      <c r="A94" s="67"/>
    </row>
    <row r="95" spans="1:21">
      <c r="A95" s="67"/>
    </row>
  </sheetData>
  <autoFilter ref="A5:U85" xr:uid="{6ED8E9C6-2B0A-4187-BFB2-D2D583F9EDDC}"/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43"/>
  <dimension ref="A1:N77"/>
  <sheetViews>
    <sheetView zoomScaleNormal="100" workbookViewId="0">
      <selection activeCell="R50" sqref="R50"/>
    </sheetView>
  </sheetViews>
  <sheetFormatPr defaultColWidth="9.140625" defaultRowHeight="15"/>
  <cols>
    <col min="1" max="1" width="9.140625" style="6"/>
    <col min="2" max="2" width="15.5703125" style="6" bestFit="1" customWidth="1"/>
    <col min="3" max="3" width="13.42578125" style="6" bestFit="1" customWidth="1"/>
    <col min="4" max="5" width="9.140625" style="6"/>
    <col min="6" max="6" width="13.42578125" style="6" bestFit="1" customWidth="1"/>
    <col min="7" max="7" width="13.5703125" style="6" bestFit="1" customWidth="1"/>
    <col min="8" max="8" width="14.140625" style="6" bestFit="1" customWidth="1"/>
    <col min="9" max="16384" width="9.140625" style="6"/>
  </cols>
  <sheetData>
    <row r="1" spans="1:14">
      <c r="A1" s="7" t="s">
        <v>398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 t="s">
        <v>333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6" t="s">
        <v>363</v>
      </c>
    </row>
    <row r="4" spans="1:14">
      <c r="A4" s="7"/>
      <c r="B4" s="7"/>
      <c r="C4" s="7"/>
      <c r="D4" s="7"/>
      <c r="E4" s="7"/>
    </row>
    <row r="5" spans="1:14">
      <c r="A5" s="7" t="s">
        <v>27</v>
      </c>
      <c r="B5" s="7" t="s">
        <v>65</v>
      </c>
      <c r="C5" s="7" t="s">
        <v>26</v>
      </c>
      <c r="D5" s="1" t="s">
        <v>148</v>
      </c>
      <c r="E5" s="1" t="s">
        <v>155</v>
      </c>
      <c r="F5" s="1" t="s">
        <v>156</v>
      </c>
      <c r="G5" s="1" t="s">
        <v>149</v>
      </c>
      <c r="H5" s="1" t="s">
        <v>150</v>
      </c>
      <c r="I5" s="1" t="s">
        <v>252</v>
      </c>
      <c r="J5" s="1" t="s">
        <v>254</v>
      </c>
      <c r="K5" s="1" t="s">
        <v>198</v>
      </c>
      <c r="L5" s="1"/>
    </row>
    <row r="6" spans="1:14">
      <c r="A6" s="1">
        <v>2015</v>
      </c>
      <c r="B6" s="1">
        <v>1</v>
      </c>
      <c r="C6" s="1" t="s">
        <v>140</v>
      </c>
      <c r="D6" s="1"/>
      <c r="E6" s="1"/>
      <c r="F6" s="1"/>
      <c r="G6" s="6">
        <v>0.95</v>
      </c>
      <c r="H6" s="1"/>
      <c r="I6" s="1"/>
      <c r="J6" s="1"/>
      <c r="K6" s="1"/>
      <c r="L6" s="1"/>
    </row>
    <row r="7" spans="1:14">
      <c r="A7" s="1">
        <v>2020</v>
      </c>
      <c r="B7" s="1">
        <v>1</v>
      </c>
      <c r="C7" s="1" t="s">
        <v>140</v>
      </c>
      <c r="D7" s="1"/>
      <c r="E7" s="1"/>
      <c r="F7" s="1"/>
      <c r="G7" s="6">
        <v>0.95</v>
      </c>
      <c r="H7" s="1"/>
      <c r="I7" s="1"/>
      <c r="J7" s="1"/>
      <c r="K7" s="1"/>
      <c r="L7" s="1"/>
    </row>
    <row r="8" spans="1:14">
      <c r="A8" s="1">
        <v>2025</v>
      </c>
      <c r="B8" s="1">
        <v>1</v>
      </c>
      <c r="C8" s="1" t="s">
        <v>140</v>
      </c>
      <c r="D8" s="1"/>
      <c r="E8" s="1"/>
      <c r="F8" s="1"/>
      <c r="G8" s="6">
        <v>0.95</v>
      </c>
      <c r="H8" s="1"/>
      <c r="I8" s="1"/>
      <c r="J8" s="1"/>
      <c r="K8" s="1"/>
      <c r="L8" s="1"/>
    </row>
    <row r="9" spans="1:14">
      <c r="A9" s="1">
        <v>2030</v>
      </c>
      <c r="B9" s="1">
        <v>1</v>
      </c>
      <c r="C9" s="1" t="s">
        <v>140</v>
      </c>
      <c r="D9" s="1"/>
      <c r="E9" s="1"/>
      <c r="F9" s="1"/>
      <c r="G9" s="6">
        <v>0.95</v>
      </c>
      <c r="H9" s="1"/>
      <c r="I9" s="1"/>
      <c r="J9" s="1"/>
      <c r="K9" s="1"/>
      <c r="L9" s="1"/>
    </row>
    <row r="10" spans="1:14">
      <c r="A10" s="1">
        <v>2035</v>
      </c>
      <c r="B10" s="1">
        <v>1</v>
      </c>
      <c r="C10" s="1" t="s">
        <v>140</v>
      </c>
      <c r="D10" s="1"/>
      <c r="E10" s="1"/>
      <c r="F10" s="1"/>
      <c r="G10" s="6">
        <v>0.95</v>
      </c>
      <c r="H10" s="1"/>
      <c r="I10" s="1"/>
      <c r="J10" s="1"/>
      <c r="K10" s="1"/>
      <c r="L10" s="1"/>
    </row>
    <row r="11" spans="1:14">
      <c r="A11" s="1">
        <v>2040</v>
      </c>
      <c r="B11" s="1">
        <v>1</v>
      </c>
      <c r="C11" s="1" t="s">
        <v>140</v>
      </c>
      <c r="D11" s="1"/>
      <c r="E11" s="1"/>
      <c r="F11" s="1"/>
      <c r="G11" s="6">
        <v>0.95</v>
      </c>
      <c r="H11" s="1"/>
      <c r="I11" s="1"/>
      <c r="J11" s="1"/>
      <c r="K11" s="1"/>
      <c r="L11" s="1"/>
    </row>
    <row r="12" spans="1:14">
      <c r="A12" s="1">
        <v>2045</v>
      </c>
      <c r="B12" s="1">
        <v>1</v>
      </c>
      <c r="C12" s="1" t="s">
        <v>140</v>
      </c>
      <c r="D12" s="1"/>
      <c r="E12" s="1"/>
      <c r="F12" s="1"/>
      <c r="G12" s="6">
        <v>0.95</v>
      </c>
      <c r="H12" s="1"/>
      <c r="I12" s="1"/>
      <c r="J12" s="1"/>
    </row>
    <row r="13" spans="1:14">
      <c r="A13" s="1">
        <v>2050</v>
      </c>
      <c r="B13" s="1">
        <v>1</v>
      </c>
      <c r="C13" s="1" t="s">
        <v>140</v>
      </c>
      <c r="D13" s="1"/>
      <c r="E13" s="1"/>
      <c r="F13" s="1"/>
      <c r="G13" s="6">
        <v>0.95</v>
      </c>
      <c r="H13" s="1"/>
      <c r="I13" s="1"/>
      <c r="J13" s="1"/>
    </row>
    <row r="14" spans="1:14">
      <c r="A14" s="1">
        <v>2015</v>
      </c>
      <c r="B14" s="1">
        <v>1</v>
      </c>
      <c r="C14" s="1" t="s">
        <v>141</v>
      </c>
      <c r="D14" s="1"/>
      <c r="E14" s="1"/>
      <c r="F14" s="1"/>
      <c r="G14" s="1"/>
      <c r="H14" s="6">
        <v>0.86599999999999999</v>
      </c>
      <c r="I14" s="1"/>
      <c r="J14" s="1"/>
    </row>
    <row r="15" spans="1:14">
      <c r="A15" s="1">
        <v>2020</v>
      </c>
      <c r="B15" s="1">
        <v>1</v>
      </c>
      <c r="C15" s="1" t="s">
        <v>141</v>
      </c>
      <c r="D15" s="1"/>
      <c r="E15" s="1"/>
      <c r="F15" s="1"/>
      <c r="G15" s="1"/>
      <c r="H15" s="6">
        <v>0.86599999999999999</v>
      </c>
      <c r="I15" s="1"/>
      <c r="J15" s="1"/>
    </row>
    <row r="16" spans="1:14">
      <c r="A16" s="1">
        <v>2025</v>
      </c>
      <c r="B16" s="1">
        <v>1</v>
      </c>
      <c r="C16" s="1" t="s">
        <v>141</v>
      </c>
      <c r="D16" s="1"/>
      <c r="E16" s="1"/>
      <c r="F16" s="1"/>
      <c r="G16" s="1"/>
      <c r="H16" s="6">
        <v>0.89400000000000002</v>
      </c>
      <c r="I16" s="1"/>
      <c r="J16" s="1"/>
    </row>
    <row r="17" spans="1:10">
      <c r="A17" s="1">
        <v>2030</v>
      </c>
      <c r="B17" s="1">
        <v>1</v>
      </c>
      <c r="C17" s="1" t="s">
        <v>141</v>
      </c>
      <c r="D17" s="1"/>
      <c r="E17" s="1"/>
      <c r="F17" s="1"/>
      <c r="G17" s="1"/>
      <c r="H17" s="6">
        <v>0.89400000000000002</v>
      </c>
      <c r="I17" s="1"/>
      <c r="J17" s="1"/>
    </row>
    <row r="18" spans="1:10">
      <c r="A18" s="1">
        <v>2035</v>
      </c>
      <c r="B18" s="1">
        <v>1</v>
      </c>
      <c r="C18" s="1" t="s">
        <v>141</v>
      </c>
      <c r="D18" s="1"/>
      <c r="E18" s="1"/>
      <c r="F18" s="1"/>
      <c r="G18" s="1"/>
      <c r="H18" s="6">
        <v>0.89400000000000002</v>
      </c>
      <c r="I18" s="1"/>
      <c r="J18" s="1"/>
    </row>
    <row r="19" spans="1:10">
      <c r="A19" s="1">
        <v>2040</v>
      </c>
      <c r="B19" s="1">
        <v>1</v>
      </c>
      <c r="C19" s="1" t="s">
        <v>141</v>
      </c>
      <c r="D19" s="1"/>
      <c r="E19" s="1"/>
      <c r="F19" s="1"/>
      <c r="G19" s="1"/>
      <c r="H19" s="6">
        <v>0.89400000000000002</v>
      </c>
      <c r="I19" s="1"/>
      <c r="J19" s="1"/>
    </row>
    <row r="20" spans="1:10">
      <c r="A20" s="1">
        <v>2045</v>
      </c>
      <c r="B20" s="1">
        <v>1</v>
      </c>
      <c r="C20" s="1" t="s">
        <v>141</v>
      </c>
      <c r="D20" s="1"/>
      <c r="E20" s="1"/>
      <c r="F20" s="1"/>
      <c r="G20" s="1"/>
      <c r="H20" s="6">
        <v>0.92200000000000004</v>
      </c>
      <c r="I20" s="1"/>
      <c r="J20" s="1"/>
    </row>
    <row r="21" spans="1:10">
      <c r="A21" s="1">
        <v>2050</v>
      </c>
      <c r="B21" s="1">
        <v>1</v>
      </c>
      <c r="C21" s="1" t="s">
        <v>141</v>
      </c>
      <c r="D21" s="1"/>
      <c r="E21" s="1"/>
      <c r="F21" s="1"/>
      <c r="G21" s="1"/>
      <c r="H21" s="6">
        <v>0.92200000000000004</v>
      </c>
      <c r="I21" s="1"/>
      <c r="J21" s="1"/>
    </row>
    <row r="22" spans="1:10">
      <c r="A22" s="1">
        <v>2015</v>
      </c>
      <c r="B22" s="1">
        <v>1</v>
      </c>
      <c r="C22" s="1" t="s">
        <v>153</v>
      </c>
      <c r="D22" s="1"/>
      <c r="E22" s="6">
        <v>0.99</v>
      </c>
      <c r="F22" s="1"/>
      <c r="G22" s="1"/>
      <c r="H22" s="1"/>
      <c r="I22" s="1"/>
      <c r="J22" s="1"/>
    </row>
    <row r="23" spans="1:10">
      <c r="A23" s="1">
        <v>2020</v>
      </c>
      <c r="B23" s="1">
        <v>1</v>
      </c>
      <c r="C23" s="1" t="s">
        <v>153</v>
      </c>
      <c r="D23" s="1"/>
      <c r="E23" s="6">
        <v>0.99</v>
      </c>
      <c r="F23" s="1"/>
      <c r="G23" s="1"/>
      <c r="H23" s="1"/>
      <c r="I23" s="1"/>
      <c r="J23" s="1"/>
    </row>
    <row r="24" spans="1:10">
      <c r="A24" s="1">
        <v>2025</v>
      </c>
      <c r="B24" s="1">
        <v>1</v>
      </c>
      <c r="C24" s="1" t="s">
        <v>153</v>
      </c>
      <c r="D24" s="1"/>
      <c r="E24" s="6">
        <v>0.99</v>
      </c>
      <c r="F24" s="1"/>
      <c r="G24" s="1"/>
      <c r="H24" s="1"/>
      <c r="I24" s="1"/>
      <c r="J24" s="1"/>
    </row>
    <row r="25" spans="1:10">
      <c r="A25" s="1">
        <v>2030</v>
      </c>
      <c r="B25" s="1">
        <v>1</v>
      </c>
      <c r="C25" s="1" t="s">
        <v>153</v>
      </c>
      <c r="D25" s="1"/>
      <c r="E25" s="6">
        <v>0.99</v>
      </c>
      <c r="F25" s="1"/>
      <c r="G25" s="1"/>
      <c r="H25" s="1"/>
      <c r="I25" s="1"/>
      <c r="J25" s="1"/>
    </row>
    <row r="26" spans="1:10">
      <c r="A26" s="1">
        <v>2035</v>
      </c>
      <c r="B26" s="1">
        <v>1</v>
      </c>
      <c r="C26" s="1" t="s">
        <v>153</v>
      </c>
      <c r="D26" s="1"/>
      <c r="E26" s="6">
        <v>0.99</v>
      </c>
      <c r="F26" s="1"/>
      <c r="G26" s="1"/>
      <c r="H26" s="1"/>
      <c r="I26" s="1"/>
      <c r="J26" s="1"/>
    </row>
    <row r="27" spans="1:10">
      <c r="A27" s="1">
        <v>2040</v>
      </c>
      <c r="B27" s="1">
        <v>1</v>
      </c>
      <c r="C27" s="1" t="s">
        <v>153</v>
      </c>
      <c r="D27" s="1"/>
      <c r="E27" s="6">
        <v>0.99</v>
      </c>
      <c r="F27" s="1"/>
      <c r="G27" s="1"/>
      <c r="H27" s="1"/>
      <c r="I27" s="1"/>
      <c r="J27" s="1"/>
    </row>
    <row r="28" spans="1:10">
      <c r="A28" s="1">
        <v>2045</v>
      </c>
      <c r="B28" s="1">
        <v>1</v>
      </c>
      <c r="C28" s="1" t="s">
        <v>153</v>
      </c>
      <c r="D28" s="1"/>
      <c r="E28" s="6">
        <v>0.99</v>
      </c>
      <c r="F28" s="1"/>
      <c r="G28" s="1"/>
      <c r="H28" s="1"/>
      <c r="I28" s="1"/>
      <c r="J28" s="1"/>
    </row>
    <row r="29" spans="1:10">
      <c r="A29" s="1">
        <v>2050</v>
      </c>
      <c r="B29" s="1">
        <v>1</v>
      </c>
      <c r="C29" s="1" t="s">
        <v>153</v>
      </c>
      <c r="D29" s="1"/>
      <c r="E29" s="6">
        <v>0.99</v>
      </c>
      <c r="F29" s="1"/>
      <c r="G29" s="1"/>
      <c r="H29" s="1"/>
      <c r="I29" s="1"/>
      <c r="J29" s="1"/>
    </row>
    <row r="30" spans="1:10">
      <c r="A30" s="1">
        <v>2015</v>
      </c>
      <c r="B30" s="1">
        <v>1</v>
      </c>
      <c r="C30" s="1" t="s">
        <v>154</v>
      </c>
      <c r="D30" s="1"/>
      <c r="E30" s="1"/>
      <c r="F30" s="6">
        <v>0.99</v>
      </c>
      <c r="G30" s="1"/>
      <c r="H30" s="1"/>
      <c r="I30" s="1"/>
      <c r="J30" s="1"/>
    </row>
    <row r="31" spans="1:10">
      <c r="A31" s="1">
        <v>2020</v>
      </c>
      <c r="B31" s="1">
        <v>1</v>
      </c>
      <c r="C31" s="1" t="s">
        <v>154</v>
      </c>
      <c r="D31" s="1"/>
      <c r="E31" s="1"/>
      <c r="F31" s="6">
        <v>0.99</v>
      </c>
      <c r="G31" s="1"/>
      <c r="H31" s="1"/>
      <c r="I31" s="1"/>
      <c r="J31" s="1"/>
    </row>
    <row r="32" spans="1:10">
      <c r="A32" s="1">
        <v>2025</v>
      </c>
      <c r="B32" s="1">
        <v>1</v>
      </c>
      <c r="C32" s="1" t="s">
        <v>154</v>
      </c>
      <c r="D32" s="1"/>
      <c r="E32" s="1"/>
      <c r="F32" s="6">
        <v>0.99</v>
      </c>
      <c r="G32" s="1"/>
      <c r="H32" s="1"/>
      <c r="I32" s="1"/>
      <c r="J32" s="1"/>
    </row>
    <row r="33" spans="1:10">
      <c r="A33" s="1">
        <v>2030</v>
      </c>
      <c r="B33" s="1">
        <v>1</v>
      </c>
      <c r="C33" s="1" t="s">
        <v>154</v>
      </c>
      <c r="D33" s="1"/>
      <c r="E33" s="1"/>
      <c r="F33" s="6">
        <v>0.99</v>
      </c>
      <c r="G33" s="1"/>
      <c r="H33" s="1"/>
      <c r="I33" s="1"/>
      <c r="J33" s="1"/>
    </row>
    <row r="34" spans="1:10">
      <c r="A34" s="1">
        <v>2035</v>
      </c>
      <c r="B34" s="1">
        <v>1</v>
      </c>
      <c r="C34" s="1" t="s">
        <v>154</v>
      </c>
      <c r="D34" s="1"/>
      <c r="E34" s="1"/>
      <c r="F34" s="6">
        <v>0.99</v>
      </c>
      <c r="G34" s="1"/>
      <c r="H34" s="1"/>
      <c r="I34" s="1"/>
      <c r="J34" s="1"/>
    </row>
    <row r="35" spans="1:10">
      <c r="A35" s="1">
        <v>2040</v>
      </c>
      <c r="B35" s="1">
        <v>1</v>
      </c>
      <c r="C35" s="1" t="s">
        <v>154</v>
      </c>
      <c r="D35" s="1"/>
      <c r="E35" s="1"/>
      <c r="F35" s="6">
        <v>0.99</v>
      </c>
      <c r="G35" s="1"/>
      <c r="H35" s="1"/>
      <c r="I35" s="1"/>
      <c r="J35" s="1"/>
    </row>
    <row r="36" spans="1:10">
      <c r="A36" s="1">
        <v>2045</v>
      </c>
      <c r="B36" s="1">
        <v>1</v>
      </c>
      <c r="C36" s="1" t="s">
        <v>154</v>
      </c>
      <c r="D36" s="1"/>
      <c r="E36" s="1"/>
      <c r="F36" s="6">
        <v>0.99</v>
      </c>
      <c r="G36" s="1"/>
      <c r="H36" s="1"/>
      <c r="I36" s="1"/>
      <c r="J36" s="1"/>
    </row>
    <row r="37" spans="1:10">
      <c r="A37" s="1">
        <v>2050</v>
      </c>
      <c r="B37" s="1">
        <v>1</v>
      </c>
      <c r="C37" s="1" t="s">
        <v>154</v>
      </c>
      <c r="D37" s="1"/>
      <c r="E37" s="1"/>
      <c r="F37" s="6">
        <v>0.99</v>
      </c>
      <c r="G37" s="1"/>
      <c r="H37" s="1"/>
      <c r="I37" s="1"/>
      <c r="J37" s="1"/>
    </row>
    <row r="38" spans="1:10">
      <c r="A38" s="1">
        <v>2015</v>
      </c>
      <c r="B38" s="1">
        <v>1</v>
      </c>
      <c r="C38" s="1" t="s">
        <v>251</v>
      </c>
      <c r="D38" s="1"/>
      <c r="E38" s="1"/>
      <c r="F38" s="1"/>
      <c r="G38" s="1"/>
      <c r="H38" s="1"/>
      <c r="I38" s="1">
        <v>1</v>
      </c>
      <c r="J38" s="1"/>
    </row>
    <row r="39" spans="1:10">
      <c r="A39" s="1">
        <v>2020</v>
      </c>
      <c r="B39" s="1">
        <v>1</v>
      </c>
      <c r="C39" s="1" t="s">
        <v>251</v>
      </c>
      <c r="D39" s="1"/>
      <c r="E39" s="1"/>
      <c r="F39" s="1"/>
      <c r="G39" s="1"/>
      <c r="H39" s="1"/>
      <c r="I39" s="1">
        <v>1</v>
      </c>
      <c r="J39" s="1"/>
    </row>
    <row r="40" spans="1:10">
      <c r="A40" s="1">
        <v>2025</v>
      </c>
      <c r="B40" s="1">
        <v>1</v>
      </c>
      <c r="C40" s="1" t="s">
        <v>251</v>
      </c>
      <c r="D40" s="1"/>
      <c r="E40" s="1"/>
      <c r="F40" s="1"/>
      <c r="G40" s="1"/>
      <c r="H40" s="1"/>
      <c r="I40" s="1">
        <v>1</v>
      </c>
      <c r="J40" s="1"/>
    </row>
    <row r="41" spans="1:10">
      <c r="A41" s="1">
        <v>2030</v>
      </c>
      <c r="B41" s="1">
        <v>1</v>
      </c>
      <c r="C41" s="1" t="s">
        <v>251</v>
      </c>
      <c r="D41" s="1"/>
      <c r="E41" s="1"/>
      <c r="F41" s="1"/>
      <c r="G41" s="1"/>
      <c r="H41" s="1"/>
      <c r="I41" s="1">
        <v>1</v>
      </c>
      <c r="J41" s="1"/>
    </row>
    <row r="42" spans="1:10">
      <c r="A42" s="1">
        <v>2035</v>
      </c>
      <c r="B42" s="1">
        <v>1</v>
      </c>
      <c r="C42" s="1" t="s">
        <v>251</v>
      </c>
      <c r="D42" s="1"/>
      <c r="E42" s="1"/>
      <c r="F42" s="1"/>
      <c r="G42" s="1"/>
      <c r="H42" s="1"/>
      <c r="I42" s="1">
        <v>1</v>
      </c>
      <c r="J42" s="1"/>
    </row>
    <row r="43" spans="1:10">
      <c r="A43" s="1">
        <v>2040</v>
      </c>
      <c r="B43" s="1">
        <v>1</v>
      </c>
      <c r="C43" s="1" t="s">
        <v>251</v>
      </c>
      <c r="D43" s="1"/>
      <c r="E43" s="1"/>
      <c r="F43" s="1"/>
      <c r="G43" s="1"/>
      <c r="H43" s="1"/>
      <c r="I43" s="1">
        <v>1</v>
      </c>
      <c r="J43" s="1"/>
    </row>
    <row r="44" spans="1:10">
      <c r="A44" s="1">
        <v>2045</v>
      </c>
      <c r="B44" s="1">
        <v>1</v>
      </c>
      <c r="C44" s="1" t="s">
        <v>251</v>
      </c>
      <c r="D44" s="1"/>
      <c r="E44" s="1"/>
      <c r="F44" s="1"/>
      <c r="G44" s="1"/>
      <c r="H44" s="1"/>
      <c r="I44" s="1">
        <v>1</v>
      </c>
      <c r="J44" s="1"/>
    </row>
    <row r="45" spans="1:10">
      <c r="A45" s="1">
        <v>2050</v>
      </c>
      <c r="B45" s="1">
        <v>1</v>
      </c>
      <c r="C45" s="1" t="s">
        <v>251</v>
      </c>
      <c r="D45" s="1"/>
      <c r="E45" s="1"/>
      <c r="F45" s="1"/>
      <c r="G45" s="1"/>
      <c r="H45" s="1"/>
      <c r="I45" s="1">
        <v>1</v>
      </c>
      <c r="J45" s="1"/>
    </row>
    <row r="46" spans="1:10">
      <c r="A46" s="1">
        <v>2015</v>
      </c>
      <c r="B46" s="1">
        <v>1</v>
      </c>
      <c r="C46" s="1" t="s">
        <v>253</v>
      </c>
      <c r="D46" s="1"/>
      <c r="E46" s="1"/>
      <c r="F46" s="1"/>
      <c r="G46" s="1"/>
      <c r="H46" s="1"/>
      <c r="I46" s="1"/>
      <c r="J46" s="1">
        <v>1</v>
      </c>
    </row>
    <row r="47" spans="1:10">
      <c r="A47" s="1">
        <v>2020</v>
      </c>
      <c r="B47" s="1">
        <v>1</v>
      </c>
      <c r="C47" s="1" t="s">
        <v>253</v>
      </c>
      <c r="D47" s="1"/>
      <c r="E47" s="1"/>
      <c r="F47" s="1"/>
      <c r="G47" s="1"/>
      <c r="H47" s="1"/>
      <c r="I47" s="1"/>
      <c r="J47" s="1">
        <v>1</v>
      </c>
    </row>
    <row r="48" spans="1:10">
      <c r="A48" s="1">
        <v>2025</v>
      </c>
      <c r="B48" s="1">
        <v>1</v>
      </c>
      <c r="C48" s="1" t="s">
        <v>253</v>
      </c>
      <c r="D48" s="1"/>
      <c r="E48" s="1"/>
      <c r="F48" s="1"/>
      <c r="G48" s="1"/>
      <c r="H48" s="1"/>
      <c r="I48" s="1"/>
      <c r="J48" s="1">
        <v>1</v>
      </c>
    </row>
    <row r="49" spans="1:10">
      <c r="A49" s="1">
        <v>2030</v>
      </c>
      <c r="B49" s="1">
        <v>1</v>
      </c>
      <c r="C49" s="1" t="s">
        <v>253</v>
      </c>
      <c r="D49" s="1"/>
      <c r="E49" s="1"/>
      <c r="F49" s="1"/>
      <c r="G49" s="1"/>
      <c r="H49" s="1"/>
      <c r="I49" s="1"/>
      <c r="J49" s="1">
        <v>1</v>
      </c>
    </row>
    <row r="50" spans="1:10">
      <c r="A50" s="1">
        <v>2035</v>
      </c>
      <c r="B50" s="1">
        <v>1</v>
      </c>
      <c r="C50" s="1" t="s">
        <v>253</v>
      </c>
      <c r="D50" s="1"/>
      <c r="E50" s="1"/>
      <c r="F50" s="1"/>
      <c r="G50" s="1"/>
      <c r="H50" s="1"/>
      <c r="I50" s="1"/>
      <c r="J50" s="1">
        <v>1</v>
      </c>
    </row>
    <row r="51" spans="1:10">
      <c r="A51" s="1">
        <v>2040</v>
      </c>
      <c r="B51" s="1">
        <v>1</v>
      </c>
      <c r="C51" s="1" t="s">
        <v>253</v>
      </c>
      <c r="D51" s="1"/>
      <c r="E51" s="1"/>
      <c r="F51" s="1"/>
      <c r="G51" s="1"/>
      <c r="H51" s="1"/>
      <c r="I51" s="1"/>
      <c r="J51" s="1">
        <v>1</v>
      </c>
    </row>
    <row r="52" spans="1:10">
      <c r="A52" s="1">
        <v>2045</v>
      </c>
      <c r="B52" s="1">
        <v>1</v>
      </c>
      <c r="C52" s="1" t="s">
        <v>253</v>
      </c>
      <c r="D52" s="1"/>
      <c r="E52" s="1"/>
      <c r="F52" s="1"/>
      <c r="G52" s="1"/>
      <c r="H52" s="1"/>
      <c r="I52" s="1"/>
      <c r="J52" s="1">
        <v>1</v>
      </c>
    </row>
    <row r="53" spans="1:10">
      <c r="A53" s="1">
        <v>2050</v>
      </c>
      <c r="B53" s="1">
        <v>1</v>
      </c>
      <c r="C53" s="1" t="s">
        <v>253</v>
      </c>
      <c r="D53" s="1"/>
      <c r="E53" s="1"/>
      <c r="F53" s="1"/>
      <c r="G53" s="1"/>
      <c r="H53" s="1"/>
      <c r="I53" s="1"/>
      <c r="J53" s="1">
        <v>1</v>
      </c>
    </row>
    <row r="54" spans="1:10">
      <c r="A54" s="1">
        <v>2015</v>
      </c>
      <c r="B54" s="1">
        <v>1</v>
      </c>
      <c r="C54" s="1" t="s">
        <v>139</v>
      </c>
      <c r="D54" s="6">
        <v>0.86599999999999999</v>
      </c>
      <c r="E54" s="1"/>
      <c r="F54" s="1"/>
      <c r="G54" s="1"/>
      <c r="H54" s="1"/>
      <c r="I54" s="1"/>
      <c r="J54" s="1"/>
    </row>
    <row r="55" spans="1:10">
      <c r="A55" s="1">
        <v>2020</v>
      </c>
      <c r="B55" s="1">
        <v>1</v>
      </c>
      <c r="C55" s="1" t="s">
        <v>139</v>
      </c>
      <c r="D55" s="6">
        <v>0.86599999999999999</v>
      </c>
      <c r="E55" s="1"/>
      <c r="F55" s="1"/>
      <c r="G55" s="1"/>
      <c r="H55" s="1"/>
      <c r="I55" s="1"/>
      <c r="J55" s="1"/>
    </row>
    <row r="56" spans="1:10">
      <c r="A56" s="1">
        <v>2025</v>
      </c>
      <c r="B56" s="1">
        <v>1</v>
      </c>
      <c r="C56" s="1" t="s">
        <v>139</v>
      </c>
      <c r="D56" s="6">
        <v>0.86599999999999999</v>
      </c>
      <c r="E56" s="1"/>
      <c r="F56" s="1"/>
      <c r="G56" s="1"/>
      <c r="H56" s="1"/>
      <c r="I56" s="1"/>
      <c r="J56" s="1"/>
    </row>
    <row r="57" spans="1:10">
      <c r="A57" s="1">
        <v>2030</v>
      </c>
      <c r="B57" s="1">
        <v>1</v>
      </c>
      <c r="C57" s="1" t="s">
        <v>139</v>
      </c>
      <c r="D57" s="6">
        <v>0.86599999999999999</v>
      </c>
      <c r="E57" s="1"/>
      <c r="F57" s="1"/>
      <c r="G57" s="1"/>
      <c r="H57" s="1"/>
      <c r="I57" s="1"/>
      <c r="J57" s="1"/>
    </row>
    <row r="58" spans="1:10">
      <c r="A58" s="1">
        <v>2035</v>
      </c>
      <c r="B58" s="1">
        <v>1</v>
      </c>
      <c r="C58" s="1" t="s">
        <v>139</v>
      </c>
      <c r="D58" s="6">
        <v>0.86599999999999999</v>
      </c>
      <c r="E58" s="1"/>
      <c r="F58" s="1"/>
      <c r="G58" s="1"/>
      <c r="H58" s="1"/>
      <c r="I58" s="1"/>
      <c r="J58" s="1"/>
    </row>
    <row r="59" spans="1:10">
      <c r="A59" s="1">
        <v>2040</v>
      </c>
      <c r="B59" s="1">
        <v>1</v>
      </c>
      <c r="C59" s="1" t="s">
        <v>139</v>
      </c>
      <c r="D59" s="6">
        <v>0.86599999999999999</v>
      </c>
      <c r="E59" s="1"/>
      <c r="F59" s="1"/>
      <c r="G59" s="1"/>
      <c r="H59" s="1"/>
      <c r="I59" s="1"/>
      <c r="J59" s="1"/>
    </row>
    <row r="60" spans="1:10">
      <c r="A60" s="1">
        <v>2045</v>
      </c>
      <c r="B60" s="1">
        <v>1</v>
      </c>
      <c r="C60" s="1" t="s">
        <v>139</v>
      </c>
      <c r="D60" s="6">
        <v>0.86599999999999999</v>
      </c>
      <c r="E60" s="1"/>
      <c r="F60" s="1"/>
      <c r="G60" s="1"/>
      <c r="H60" s="1"/>
      <c r="I60" s="1"/>
      <c r="J60" s="1"/>
    </row>
    <row r="61" spans="1:10">
      <c r="A61" s="1">
        <v>2050</v>
      </c>
      <c r="B61" s="1">
        <v>1</v>
      </c>
      <c r="C61" s="1" t="s">
        <v>139</v>
      </c>
      <c r="D61" s="6">
        <v>0.86599999999999999</v>
      </c>
      <c r="E61" s="1"/>
      <c r="F61" s="1"/>
      <c r="G61" s="1"/>
      <c r="H61" s="1"/>
      <c r="I61" s="1"/>
      <c r="J61" s="1"/>
    </row>
    <row r="62" spans="1:10">
      <c r="A62" s="1">
        <v>2015</v>
      </c>
      <c r="B62" s="1">
        <v>1</v>
      </c>
      <c r="C62" s="1" t="s">
        <v>142</v>
      </c>
      <c r="D62" s="6">
        <v>0.86599999999999999</v>
      </c>
    </row>
    <row r="63" spans="1:10">
      <c r="A63" s="1">
        <v>2020</v>
      </c>
      <c r="B63" s="1">
        <v>1</v>
      </c>
      <c r="C63" s="1" t="s">
        <v>142</v>
      </c>
      <c r="D63" s="6">
        <v>0.86599999999999999</v>
      </c>
    </row>
    <row r="64" spans="1:10">
      <c r="A64" s="1">
        <v>2025</v>
      </c>
      <c r="B64" s="1">
        <v>1</v>
      </c>
      <c r="C64" s="1" t="s">
        <v>142</v>
      </c>
      <c r="D64" s="6">
        <v>0.86599999999999999</v>
      </c>
    </row>
    <row r="65" spans="1:11">
      <c r="A65" s="1">
        <v>2030</v>
      </c>
      <c r="B65" s="1">
        <v>1</v>
      </c>
      <c r="C65" s="1" t="s">
        <v>142</v>
      </c>
      <c r="D65" s="6">
        <v>0.86599999999999999</v>
      </c>
    </row>
    <row r="66" spans="1:11">
      <c r="A66" s="1">
        <v>2035</v>
      </c>
      <c r="B66" s="1">
        <v>1</v>
      </c>
      <c r="C66" s="1" t="s">
        <v>142</v>
      </c>
      <c r="D66" s="6">
        <v>0.86599999999999999</v>
      </c>
    </row>
    <row r="67" spans="1:11">
      <c r="A67" s="1">
        <v>2040</v>
      </c>
      <c r="B67" s="1">
        <v>1</v>
      </c>
      <c r="C67" s="1" t="s">
        <v>142</v>
      </c>
      <c r="D67" s="6">
        <v>0.86599999999999999</v>
      </c>
    </row>
    <row r="68" spans="1:11">
      <c r="A68" s="1">
        <v>2045</v>
      </c>
      <c r="B68" s="1">
        <v>1</v>
      </c>
      <c r="C68" s="1" t="s">
        <v>142</v>
      </c>
      <c r="D68" s="6">
        <v>0.86599999999999999</v>
      </c>
    </row>
    <row r="69" spans="1:11">
      <c r="A69" s="1">
        <v>2050</v>
      </c>
      <c r="B69" s="1">
        <v>1</v>
      </c>
      <c r="C69" s="1" t="s">
        <v>142</v>
      </c>
      <c r="D69" s="6">
        <v>0.86599999999999999</v>
      </c>
    </row>
    <row r="70" spans="1:11">
      <c r="A70" s="1">
        <v>2015</v>
      </c>
      <c r="B70" s="1">
        <v>1</v>
      </c>
      <c r="C70" s="1" t="s">
        <v>197</v>
      </c>
      <c r="K70" s="6">
        <v>0.73499999999999999</v>
      </c>
    </row>
    <row r="71" spans="1:11">
      <c r="A71" s="1">
        <v>2020</v>
      </c>
      <c r="B71" s="1">
        <v>1</v>
      </c>
      <c r="C71" s="1" t="s">
        <v>197</v>
      </c>
      <c r="K71" s="6">
        <v>0.73499999999999999</v>
      </c>
    </row>
    <row r="72" spans="1:11">
      <c r="A72" s="1">
        <v>2025</v>
      </c>
      <c r="B72" s="1">
        <v>1</v>
      </c>
      <c r="C72" s="1" t="s">
        <v>197</v>
      </c>
      <c r="K72" s="6">
        <v>0.83699999999999997</v>
      </c>
    </row>
    <row r="73" spans="1:11">
      <c r="A73" s="1">
        <v>2030</v>
      </c>
      <c r="B73" s="1">
        <v>1</v>
      </c>
      <c r="C73" s="1" t="s">
        <v>197</v>
      </c>
      <c r="K73" s="6">
        <v>0.83699999999999997</v>
      </c>
    </row>
    <row r="74" spans="1:11">
      <c r="A74" s="1">
        <v>2035</v>
      </c>
      <c r="B74" s="1">
        <v>1</v>
      </c>
      <c r="C74" s="1" t="s">
        <v>197</v>
      </c>
      <c r="K74" s="6">
        <v>0.83699999999999997</v>
      </c>
    </row>
    <row r="75" spans="1:11">
      <c r="A75" s="1">
        <v>2040</v>
      </c>
      <c r="B75" s="1">
        <v>1</v>
      </c>
      <c r="C75" s="1" t="s">
        <v>197</v>
      </c>
      <c r="K75" s="6">
        <v>0.83699999999999997</v>
      </c>
    </row>
    <row r="76" spans="1:11">
      <c r="A76" s="1">
        <v>2045</v>
      </c>
      <c r="B76" s="1">
        <v>1</v>
      </c>
      <c r="C76" s="1" t="s">
        <v>197</v>
      </c>
      <c r="K76" s="6">
        <v>0.83699999999999997</v>
      </c>
    </row>
    <row r="77" spans="1:11">
      <c r="A77" s="1">
        <v>2050</v>
      </c>
      <c r="B77" s="1">
        <v>1</v>
      </c>
      <c r="C77" s="1" t="s">
        <v>197</v>
      </c>
      <c r="K77" s="6">
        <v>0.83699999999999997</v>
      </c>
    </row>
  </sheetData>
  <sortState xmlns:xlrd2="http://schemas.microsoft.com/office/spreadsheetml/2017/richdata2" ref="A6:I61">
    <sortCondition ref="C6:C61"/>
    <sortCondition ref="A6:A61"/>
  </sortState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44"/>
  <dimension ref="A1:N77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6"/>
  </cols>
  <sheetData>
    <row r="1" spans="1:14">
      <c r="A1" s="7" t="s">
        <v>399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 t="s">
        <v>332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6" t="s">
        <v>363</v>
      </c>
    </row>
    <row r="4" spans="1:14">
      <c r="A4" s="7"/>
      <c r="B4" s="7"/>
      <c r="C4" s="7"/>
      <c r="D4" s="7"/>
      <c r="E4" s="7"/>
    </row>
    <row r="5" spans="1:14">
      <c r="A5" s="7" t="s">
        <v>27</v>
      </c>
      <c r="B5" s="7" t="s">
        <v>65</v>
      </c>
      <c r="C5" s="7" t="s">
        <v>26</v>
      </c>
      <c r="D5" s="1" t="s">
        <v>148</v>
      </c>
      <c r="E5" s="1" t="s">
        <v>155</v>
      </c>
      <c r="F5" s="1" t="s">
        <v>156</v>
      </c>
      <c r="G5" s="1" t="s">
        <v>149</v>
      </c>
      <c r="H5" s="1" t="s">
        <v>150</v>
      </c>
      <c r="I5" s="1" t="s">
        <v>252</v>
      </c>
      <c r="J5" s="1" t="s">
        <v>254</v>
      </c>
      <c r="K5" s="6" t="s">
        <v>198</v>
      </c>
    </row>
    <row r="6" spans="1:14">
      <c r="A6" s="1">
        <v>2015</v>
      </c>
      <c r="B6" s="1">
        <v>2</v>
      </c>
      <c r="C6" s="1" t="s">
        <v>140</v>
      </c>
      <c r="D6" s="1"/>
      <c r="E6" s="1"/>
      <c r="F6" s="1"/>
      <c r="G6" s="6">
        <v>0.95</v>
      </c>
      <c r="H6" s="1"/>
      <c r="I6" s="1"/>
      <c r="J6" s="1"/>
    </row>
    <row r="7" spans="1:14">
      <c r="A7" s="1">
        <v>2020</v>
      </c>
      <c r="B7" s="1">
        <v>2</v>
      </c>
      <c r="C7" s="1" t="s">
        <v>140</v>
      </c>
      <c r="D7" s="1"/>
      <c r="E7" s="1"/>
      <c r="F7" s="1"/>
      <c r="G7" s="6">
        <v>0.95</v>
      </c>
      <c r="H7" s="1"/>
      <c r="I7" s="1"/>
      <c r="J7" s="1"/>
    </row>
    <row r="8" spans="1:14">
      <c r="A8" s="1">
        <v>2025</v>
      </c>
      <c r="B8" s="1">
        <v>2</v>
      </c>
      <c r="C8" s="1" t="s">
        <v>140</v>
      </c>
      <c r="D8" s="1"/>
      <c r="E8" s="1"/>
      <c r="F8" s="1"/>
      <c r="G8" s="6">
        <v>0.95</v>
      </c>
      <c r="H8" s="1"/>
      <c r="I8" s="1"/>
      <c r="J8" s="1"/>
    </row>
    <row r="9" spans="1:14">
      <c r="A9" s="1">
        <v>2030</v>
      </c>
      <c r="B9" s="1">
        <v>2</v>
      </c>
      <c r="C9" s="1" t="s">
        <v>140</v>
      </c>
      <c r="D9" s="1"/>
      <c r="E9" s="1"/>
      <c r="F9" s="1"/>
      <c r="G9" s="6">
        <v>0.95</v>
      </c>
      <c r="H9" s="1"/>
      <c r="I9" s="1"/>
      <c r="J9" s="1"/>
    </row>
    <row r="10" spans="1:14">
      <c r="A10" s="1">
        <v>2035</v>
      </c>
      <c r="B10" s="1">
        <v>2</v>
      </c>
      <c r="C10" s="1" t="s">
        <v>140</v>
      </c>
      <c r="D10" s="1"/>
      <c r="E10" s="1"/>
      <c r="F10" s="1"/>
      <c r="G10" s="6">
        <v>0.95</v>
      </c>
      <c r="H10" s="1"/>
      <c r="I10" s="1"/>
      <c r="J10" s="1"/>
    </row>
    <row r="11" spans="1:14">
      <c r="A11" s="1">
        <v>2040</v>
      </c>
      <c r="B11" s="1">
        <v>2</v>
      </c>
      <c r="C11" s="1" t="s">
        <v>140</v>
      </c>
      <c r="D11" s="1"/>
      <c r="E11" s="1"/>
      <c r="F11" s="1"/>
      <c r="G11" s="6">
        <v>0.95</v>
      </c>
      <c r="H11" s="1"/>
      <c r="I11" s="1"/>
      <c r="J11" s="1"/>
    </row>
    <row r="12" spans="1:14">
      <c r="A12" s="1">
        <v>2045</v>
      </c>
      <c r="B12" s="1">
        <v>2</v>
      </c>
      <c r="C12" s="1" t="s">
        <v>140</v>
      </c>
      <c r="D12" s="1"/>
      <c r="E12" s="1"/>
      <c r="F12" s="1"/>
      <c r="G12" s="6">
        <v>0.95</v>
      </c>
      <c r="H12" s="1"/>
      <c r="I12" s="1"/>
      <c r="J12" s="1"/>
    </row>
    <row r="13" spans="1:14">
      <c r="A13" s="1">
        <v>2050</v>
      </c>
      <c r="B13" s="1">
        <v>2</v>
      </c>
      <c r="C13" s="1" t="s">
        <v>140</v>
      </c>
      <c r="D13" s="1"/>
      <c r="E13" s="1"/>
      <c r="F13" s="1"/>
      <c r="G13" s="6">
        <v>0.95</v>
      </c>
      <c r="H13" s="1"/>
      <c r="I13" s="1"/>
      <c r="J13" s="1"/>
    </row>
    <row r="14" spans="1:14">
      <c r="A14" s="1">
        <v>2015</v>
      </c>
      <c r="B14" s="1">
        <v>2</v>
      </c>
      <c r="C14" s="1" t="s">
        <v>141</v>
      </c>
      <c r="D14" s="1"/>
      <c r="E14" s="1"/>
      <c r="F14" s="1"/>
      <c r="G14" s="1"/>
      <c r="H14" s="6">
        <v>0.86599999999999999</v>
      </c>
      <c r="I14" s="1"/>
      <c r="J14" s="1"/>
    </row>
    <row r="15" spans="1:14">
      <c r="A15" s="1">
        <v>2020</v>
      </c>
      <c r="B15" s="1">
        <v>2</v>
      </c>
      <c r="C15" s="1" t="s">
        <v>141</v>
      </c>
      <c r="D15" s="1"/>
      <c r="E15" s="1"/>
      <c r="F15" s="1"/>
      <c r="G15" s="1"/>
      <c r="H15" s="6">
        <v>0.86599999999999999</v>
      </c>
      <c r="I15" s="1"/>
      <c r="J15" s="1"/>
    </row>
    <row r="16" spans="1:14">
      <c r="A16" s="1">
        <v>2025</v>
      </c>
      <c r="B16" s="1">
        <v>2</v>
      </c>
      <c r="C16" s="1" t="s">
        <v>141</v>
      </c>
      <c r="D16" s="1"/>
      <c r="E16" s="1"/>
      <c r="F16" s="1"/>
      <c r="G16" s="1"/>
      <c r="H16" s="6">
        <v>0.89400000000000002</v>
      </c>
      <c r="I16" s="1"/>
      <c r="J16" s="1"/>
    </row>
    <row r="17" spans="1:10">
      <c r="A17" s="1">
        <v>2030</v>
      </c>
      <c r="B17" s="1">
        <v>2</v>
      </c>
      <c r="C17" s="1" t="s">
        <v>141</v>
      </c>
      <c r="D17" s="1"/>
      <c r="E17" s="1"/>
      <c r="F17" s="1"/>
      <c r="G17" s="1"/>
      <c r="H17" s="6">
        <v>0.89400000000000002</v>
      </c>
      <c r="I17" s="1"/>
      <c r="J17" s="1"/>
    </row>
    <row r="18" spans="1:10">
      <c r="A18" s="1">
        <v>2035</v>
      </c>
      <c r="B18" s="1">
        <v>2</v>
      </c>
      <c r="C18" s="1" t="s">
        <v>141</v>
      </c>
      <c r="D18" s="1"/>
      <c r="E18" s="1"/>
      <c r="F18" s="1"/>
      <c r="G18" s="1"/>
      <c r="H18" s="6">
        <v>0.89400000000000002</v>
      </c>
      <c r="I18" s="1"/>
      <c r="J18" s="1"/>
    </row>
    <row r="19" spans="1:10">
      <c r="A19" s="1">
        <v>2040</v>
      </c>
      <c r="B19" s="1">
        <v>2</v>
      </c>
      <c r="C19" s="1" t="s">
        <v>141</v>
      </c>
      <c r="D19" s="1"/>
      <c r="E19" s="1"/>
      <c r="F19" s="1"/>
      <c r="G19" s="1"/>
      <c r="H19" s="6">
        <v>0.89400000000000002</v>
      </c>
      <c r="I19" s="1"/>
      <c r="J19" s="1"/>
    </row>
    <row r="20" spans="1:10">
      <c r="A20" s="1">
        <v>2045</v>
      </c>
      <c r="B20" s="1">
        <v>2</v>
      </c>
      <c r="C20" s="1" t="s">
        <v>141</v>
      </c>
      <c r="D20" s="1"/>
      <c r="E20" s="1"/>
      <c r="F20" s="1"/>
      <c r="G20" s="1"/>
      <c r="H20" s="6">
        <v>0.92200000000000004</v>
      </c>
      <c r="I20" s="1"/>
      <c r="J20" s="1"/>
    </row>
    <row r="21" spans="1:10">
      <c r="A21" s="1">
        <v>2050</v>
      </c>
      <c r="B21" s="1">
        <v>2</v>
      </c>
      <c r="C21" s="1" t="s">
        <v>141</v>
      </c>
      <c r="D21" s="1"/>
      <c r="E21" s="1"/>
      <c r="F21" s="1"/>
      <c r="G21" s="1"/>
      <c r="H21" s="6">
        <v>0.92200000000000004</v>
      </c>
      <c r="I21" s="1"/>
      <c r="J21" s="1"/>
    </row>
    <row r="22" spans="1:10">
      <c r="A22" s="1">
        <v>2015</v>
      </c>
      <c r="B22" s="1">
        <v>2</v>
      </c>
      <c r="C22" s="1" t="s">
        <v>153</v>
      </c>
      <c r="D22" s="1"/>
      <c r="E22" s="6">
        <v>0.99</v>
      </c>
      <c r="F22" s="1"/>
      <c r="G22" s="1"/>
      <c r="H22" s="1"/>
      <c r="I22" s="1"/>
      <c r="J22" s="1"/>
    </row>
    <row r="23" spans="1:10">
      <c r="A23" s="1">
        <v>2020</v>
      </c>
      <c r="B23" s="1">
        <v>2</v>
      </c>
      <c r="C23" s="1" t="s">
        <v>153</v>
      </c>
      <c r="D23" s="1"/>
      <c r="E23" s="6">
        <v>0.99</v>
      </c>
      <c r="F23" s="1"/>
      <c r="G23" s="1"/>
      <c r="H23" s="1"/>
      <c r="I23" s="1"/>
      <c r="J23" s="1"/>
    </row>
    <row r="24" spans="1:10">
      <c r="A24" s="1">
        <v>2025</v>
      </c>
      <c r="B24" s="1">
        <v>2</v>
      </c>
      <c r="C24" s="1" t="s">
        <v>153</v>
      </c>
      <c r="D24" s="1"/>
      <c r="E24" s="6">
        <v>0.99</v>
      </c>
      <c r="F24" s="1"/>
      <c r="G24" s="1"/>
      <c r="H24" s="1"/>
      <c r="I24" s="1"/>
      <c r="J24" s="1"/>
    </row>
    <row r="25" spans="1:10">
      <c r="A25" s="1">
        <v>2030</v>
      </c>
      <c r="B25" s="1">
        <v>2</v>
      </c>
      <c r="C25" s="1" t="s">
        <v>153</v>
      </c>
      <c r="D25" s="1"/>
      <c r="E25" s="6">
        <v>0.99</v>
      </c>
      <c r="F25" s="1"/>
      <c r="G25" s="1"/>
      <c r="H25" s="1"/>
      <c r="I25" s="1"/>
      <c r="J25" s="1"/>
    </row>
    <row r="26" spans="1:10">
      <c r="A26" s="1">
        <v>2035</v>
      </c>
      <c r="B26" s="1">
        <v>2</v>
      </c>
      <c r="C26" s="1" t="s">
        <v>153</v>
      </c>
      <c r="D26" s="1"/>
      <c r="E26" s="6">
        <v>0.99</v>
      </c>
      <c r="F26" s="1"/>
      <c r="G26" s="1"/>
      <c r="H26" s="1"/>
      <c r="I26" s="1"/>
      <c r="J26" s="1"/>
    </row>
    <row r="27" spans="1:10">
      <c r="A27" s="1">
        <v>2040</v>
      </c>
      <c r="B27" s="1">
        <v>2</v>
      </c>
      <c r="C27" s="1" t="s">
        <v>153</v>
      </c>
      <c r="D27" s="1"/>
      <c r="E27" s="6">
        <v>0.99</v>
      </c>
      <c r="F27" s="1"/>
      <c r="G27" s="1"/>
      <c r="H27" s="1"/>
      <c r="I27" s="1"/>
      <c r="J27" s="1"/>
    </row>
    <row r="28" spans="1:10">
      <c r="A28" s="1">
        <v>2045</v>
      </c>
      <c r="B28" s="1">
        <v>2</v>
      </c>
      <c r="C28" s="1" t="s">
        <v>153</v>
      </c>
      <c r="D28" s="1"/>
      <c r="E28" s="6">
        <v>0.99</v>
      </c>
      <c r="F28" s="1"/>
      <c r="G28" s="1"/>
      <c r="H28" s="1"/>
      <c r="I28" s="1"/>
      <c r="J28" s="1"/>
    </row>
    <row r="29" spans="1:10">
      <c r="A29" s="1">
        <v>2050</v>
      </c>
      <c r="B29" s="1">
        <v>2</v>
      </c>
      <c r="C29" s="1" t="s">
        <v>153</v>
      </c>
      <c r="D29" s="1"/>
      <c r="E29" s="6">
        <v>0.99</v>
      </c>
      <c r="F29" s="1"/>
      <c r="G29" s="1"/>
      <c r="H29" s="1"/>
      <c r="I29" s="1"/>
      <c r="J29" s="1"/>
    </row>
    <row r="30" spans="1:10">
      <c r="A30" s="1">
        <v>2015</v>
      </c>
      <c r="B30" s="1">
        <v>2</v>
      </c>
      <c r="C30" s="1" t="s">
        <v>154</v>
      </c>
      <c r="D30" s="1"/>
      <c r="E30" s="1"/>
      <c r="F30" s="6">
        <v>0.99</v>
      </c>
      <c r="G30" s="1"/>
      <c r="H30" s="1"/>
      <c r="I30" s="1"/>
      <c r="J30" s="1"/>
    </row>
    <row r="31" spans="1:10">
      <c r="A31" s="1">
        <v>2020</v>
      </c>
      <c r="B31" s="1">
        <v>2</v>
      </c>
      <c r="C31" s="1" t="s">
        <v>154</v>
      </c>
      <c r="D31" s="1"/>
      <c r="E31" s="1"/>
      <c r="F31" s="6">
        <v>0.99</v>
      </c>
      <c r="G31" s="1"/>
      <c r="H31" s="1"/>
      <c r="I31" s="1"/>
      <c r="J31" s="1"/>
    </row>
    <row r="32" spans="1:10">
      <c r="A32" s="1">
        <v>2025</v>
      </c>
      <c r="B32" s="1">
        <v>2</v>
      </c>
      <c r="C32" s="1" t="s">
        <v>154</v>
      </c>
      <c r="D32" s="1"/>
      <c r="E32" s="1"/>
      <c r="F32" s="6">
        <v>0.99</v>
      </c>
      <c r="G32" s="1"/>
      <c r="H32" s="1"/>
      <c r="I32" s="1"/>
      <c r="J32" s="1"/>
    </row>
    <row r="33" spans="1:10">
      <c r="A33" s="1">
        <v>2030</v>
      </c>
      <c r="B33" s="1">
        <v>2</v>
      </c>
      <c r="C33" s="1" t="s">
        <v>154</v>
      </c>
      <c r="D33" s="1"/>
      <c r="E33" s="1"/>
      <c r="F33" s="6">
        <v>0.99</v>
      </c>
      <c r="G33" s="1"/>
      <c r="H33" s="1"/>
      <c r="I33" s="1"/>
      <c r="J33" s="1"/>
    </row>
    <row r="34" spans="1:10">
      <c r="A34" s="1">
        <v>2035</v>
      </c>
      <c r="B34" s="1">
        <v>2</v>
      </c>
      <c r="C34" s="1" t="s">
        <v>154</v>
      </c>
      <c r="D34" s="1"/>
      <c r="E34" s="1"/>
      <c r="F34" s="6">
        <v>0.99</v>
      </c>
      <c r="G34" s="1"/>
      <c r="H34" s="1"/>
      <c r="I34" s="1"/>
      <c r="J34" s="1"/>
    </row>
    <row r="35" spans="1:10">
      <c r="A35" s="1">
        <v>2040</v>
      </c>
      <c r="B35" s="1">
        <v>2</v>
      </c>
      <c r="C35" s="1" t="s">
        <v>154</v>
      </c>
      <c r="D35" s="1"/>
      <c r="E35" s="1"/>
      <c r="F35" s="6">
        <v>0.99</v>
      </c>
      <c r="G35" s="1"/>
      <c r="H35" s="1"/>
      <c r="I35" s="1"/>
      <c r="J35" s="1"/>
    </row>
    <row r="36" spans="1:10">
      <c r="A36" s="1">
        <v>2045</v>
      </c>
      <c r="B36" s="1">
        <v>2</v>
      </c>
      <c r="C36" s="1" t="s">
        <v>154</v>
      </c>
      <c r="D36" s="1"/>
      <c r="E36" s="1"/>
      <c r="F36" s="6">
        <v>0.99</v>
      </c>
      <c r="G36" s="1"/>
      <c r="H36" s="1"/>
      <c r="I36" s="1"/>
      <c r="J36" s="1"/>
    </row>
    <row r="37" spans="1:10">
      <c r="A37" s="1">
        <v>2050</v>
      </c>
      <c r="B37" s="1">
        <v>2</v>
      </c>
      <c r="C37" s="1" t="s">
        <v>154</v>
      </c>
      <c r="D37" s="1"/>
      <c r="E37" s="1"/>
      <c r="F37" s="6">
        <v>0.99</v>
      </c>
      <c r="G37" s="1"/>
      <c r="H37" s="1"/>
      <c r="I37" s="1"/>
      <c r="J37" s="1"/>
    </row>
    <row r="38" spans="1:10">
      <c r="A38" s="1">
        <v>2015</v>
      </c>
      <c r="B38" s="1">
        <v>2</v>
      </c>
      <c r="C38" s="1" t="s">
        <v>251</v>
      </c>
      <c r="D38" s="1"/>
      <c r="E38" s="1"/>
      <c r="F38" s="1"/>
      <c r="G38" s="1"/>
      <c r="H38" s="1"/>
      <c r="I38" s="1">
        <v>1</v>
      </c>
      <c r="J38" s="1"/>
    </row>
    <row r="39" spans="1:10">
      <c r="A39" s="1">
        <v>2020</v>
      </c>
      <c r="B39" s="1">
        <v>2</v>
      </c>
      <c r="C39" s="1" t="s">
        <v>251</v>
      </c>
      <c r="D39" s="1"/>
      <c r="E39" s="1"/>
      <c r="F39" s="1"/>
      <c r="G39" s="1"/>
      <c r="H39" s="1"/>
      <c r="I39" s="1">
        <v>1</v>
      </c>
      <c r="J39" s="1"/>
    </row>
    <row r="40" spans="1:10">
      <c r="A40" s="1">
        <v>2025</v>
      </c>
      <c r="B40" s="1">
        <v>2</v>
      </c>
      <c r="C40" s="1" t="s">
        <v>251</v>
      </c>
      <c r="D40" s="1"/>
      <c r="E40" s="1"/>
      <c r="F40" s="1"/>
      <c r="G40" s="1"/>
      <c r="H40" s="1"/>
      <c r="I40" s="1">
        <v>1</v>
      </c>
      <c r="J40" s="1"/>
    </row>
    <row r="41" spans="1:10">
      <c r="A41" s="1">
        <v>2030</v>
      </c>
      <c r="B41" s="1">
        <v>2</v>
      </c>
      <c r="C41" s="1" t="s">
        <v>251</v>
      </c>
      <c r="D41" s="1"/>
      <c r="E41" s="1"/>
      <c r="F41" s="1"/>
      <c r="G41" s="1"/>
      <c r="H41" s="1"/>
      <c r="I41" s="1">
        <v>1</v>
      </c>
      <c r="J41" s="1"/>
    </row>
    <row r="42" spans="1:10">
      <c r="A42" s="1">
        <v>2035</v>
      </c>
      <c r="B42" s="1">
        <v>2</v>
      </c>
      <c r="C42" s="1" t="s">
        <v>251</v>
      </c>
      <c r="D42" s="1"/>
      <c r="E42" s="1"/>
      <c r="F42" s="1"/>
      <c r="G42" s="1"/>
      <c r="H42" s="1"/>
      <c r="I42" s="1">
        <v>1</v>
      </c>
      <c r="J42" s="1"/>
    </row>
    <row r="43" spans="1:10">
      <c r="A43" s="1">
        <v>2040</v>
      </c>
      <c r="B43" s="1">
        <v>2</v>
      </c>
      <c r="C43" s="1" t="s">
        <v>251</v>
      </c>
      <c r="D43" s="1"/>
      <c r="E43" s="1"/>
      <c r="F43" s="1"/>
      <c r="G43" s="1"/>
      <c r="H43" s="1"/>
      <c r="I43" s="1">
        <v>1</v>
      </c>
      <c r="J43" s="1"/>
    </row>
    <row r="44" spans="1:10">
      <c r="A44" s="1">
        <v>2045</v>
      </c>
      <c r="B44" s="1">
        <v>2</v>
      </c>
      <c r="C44" s="1" t="s">
        <v>251</v>
      </c>
      <c r="D44" s="1"/>
      <c r="E44" s="1"/>
      <c r="F44" s="1"/>
      <c r="G44" s="1"/>
      <c r="H44" s="1"/>
      <c r="I44" s="1">
        <v>1</v>
      </c>
      <c r="J44" s="1"/>
    </row>
    <row r="45" spans="1:10">
      <c r="A45" s="1">
        <v>2050</v>
      </c>
      <c r="B45" s="1">
        <v>2</v>
      </c>
      <c r="C45" s="1" t="s">
        <v>251</v>
      </c>
      <c r="D45" s="1"/>
      <c r="E45" s="1"/>
      <c r="F45" s="1"/>
      <c r="G45" s="1"/>
      <c r="H45" s="1"/>
      <c r="I45" s="1">
        <v>1</v>
      </c>
      <c r="J45" s="1"/>
    </row>
    <row r="46" spans="1:10">
      <c r="A46" s="1">
        <v>2015</v>
      </c>
      <c r="B46" s="1">
        <v>2</v>
      </c>
      <c r="C46" s="1" t="s">
        <v>253</v>
      </c>
      <c r="D46" s="1"/>
      <c r="E46" s="1"/>
      <c r="F46" s="1"/>
      <c r="G46" s="1"/>
      <c r="H46" s="1"/>
      <c r="I46" s="1"/>
      <c r="J46" s="1">
        <v>1</v>
      </c>
    </row>
    <row r="47" spans="1:10">
      <c r="A47" s="1">
        <v>2020</v>
      </c>
      <c r="B47" s="1">
        <v>2</v>
      </c>
      <c r="C47" s="1" t="s">
        <v>253</v>
      </c>
      <c r="D47" s="1"/>
      <c r="E47" s="1"/>
      <c r="F47" s="1"/>
      <c r="G47" s="1"/>
      <c r="H47" s="1"/>
      <c r="I47" s="1"/>
      <c r="J47" s="1">
        <v>1</v>
      </c>
    </row>
    <row r="48" spans="1:10">
      <c r="A48" s="1">
        <v>2025</v>
      </c>
      <c r="B48" s="1">
        <v>2</v>
      </c>
      <c r="C48" s="1" t="s">
        <v>253</v>
      </c>
      <c r="D48" s="1"/>
      <c r="E48" s="1"/>
      <c r="F48" s="1"/>
      <c r="G48" s="1"/>
      <c r="H48" s="1"/>
      <c r="I48" s="1"/>
      <c r="J48" s="1">
        <v>1</v>
      </c>
    </row>
    <row r="49" spans="1:10">
      <c r="A49" s="1">
        <v>2030</v>
      </c>
      <c r="B49" s="1">
        <v>2</v>
      </c>
      <c r="C49" s="1" t="s">
        <v>253</v>
      </c>
      <c r="D49" s="1"/>
      <c r="E49" s="1"/>
      <c r="F49" s="1"/>
      <c r="G49" s="1"/>
      <c r="H49" s="1"/>
      <c r="I49" s="1"/>
      <c r="J49" s="1">
        <v>1</v>
      </c>
    </row>
    <row r="50" spans="1:10">
      <c r="A50" s="1">
        <v>2035</v>
      </c>
      <c r="B50" s="1">
        <v>2</v>
      </c>
      <c r="C50" s="1" t="s">
        <v>253</v>
      </c>
      <c r="D50" s="1"/>
      <c r="E50" s="1"/>
      <c r="F50" s="1"/>
      <c r="G50" s="1"/>
      <c r="H50" s="1"/>
      <c r="I50" s="1"/>
      <c r="J50" s="1">
        <v>1</v>
      </c>
    </row>
    <row r="51" spans="1:10">
      <c r="A51" s="1">
        <v>2040</v>
      </c>
      <c r="B51" s="1">
        <v>2</v>
      </c>
      <c r="C51" s="1" t="s">
        <v>253</v>
      </c>
      <c r="D51" s="1"/>
      <c r="E51" s="1"/>
      <c r="F51" s="1"/>
      <c r="G51" s="1"/>
      <c r="H51" s="1"/>
      <c r="I51" s="1"/>
      <c r="J51" s="1">
        <v>1</v>
      </c>
    </row>
    <row r="52" spans="1:10">
      <c r="A52" s="1">
        <v>2045</v>
      </c>
      <c r="B52" s="1">
        <v>2</v>
      </c>
      <c r="C52" s="1" t="s">
        <v>253</v>
      </c>
      <c r="D52" s="1"/>
      <c r="E52" s="1"/>
      <c r="F52" s="1"/>
      <c r="G52" s="1"/>
      <c r="H52" s="1"/>
      <c r="I52" s="1"/>
      <c r="J52" s="1">
        <v>1</v>
      </c>
    </row>
    <row r="53" spans="1:10">
      <c r="A53" s="1">
        <v>2050</v>
      </c>
      <c r="B53" s="1">
        <v>2</v>
      </c>
      <c r="C53" s="1" t="s">
        <v>253</v>
      </c>
      <c r="D53" s="1"/>
      <c r="E53" s="1"/>
      <c r="F53" s="1"/>
      <c r="G53" s="1"/>
      <c r="H53" s="1"/>
      <c r="I53" s="1"/>
      <c r="J53" s="1">
        <v>1</v>
      </c>
    </row>
    <row r="54" spans="1:10">
      <c r="A54" s="1">
        <v>2015</v>
      </c>
      <c r="B54" s="1">
        <v>2</v>
      </c>
      <c r="C54" s="1" t="s">
        <v>139</v>
      </c>
      <c r="D54" s="6">
        <v>0.86599999999999999</v>
      </c>
      <c r="E54" s="1"/>
      <c r="F54" s="1"/>
      <c r="G54" s="1"/>
      <c r="H54" s="1"/>
      <c r="I54" s="1"/>
      <c r="J54" s="1"/>
    </row>
    <row r="55" spans="1:10">
      <c r="A55" s="1">
        <v>2020</v>
      </c>
      <c r="B55" s="1">
        <v>2</v>
      </c>
      <c r="C55" s="1" t="s">
        <v>139</v>
      </c>
      <c r="D55" s="6">
        <v>0.86599999999999999</v>
      </c>
      <c r="E55" s="1"/>
      <c r="F55" s="1"/>
      <c r="G55" s="1"/>
      <c r="H55" s="1"/>
      <c r="I55" s="1"/>
      <c r="J55" s="1"/>
    </row>
    <row r="56" spans="1:10">
      <c r="A56" s="1">
        <v>2025</v>
      </c>
      <c r="B56" s="1">
        <v>2</v>
      </c>
      <c r="C56" s="1" t="s">
        <v>139</v>
      </c>
      <c r="D56" s="6">
        <v>0.86599999999999999</v>
      </c>
      <c r="E56" s="1"/>
      <c r="F56" s="1"/>
      <c r="G56" s="1"/>
      <c r="H56" s="1"/>
      <c r="I56" s="1"/>
      <c r="J56" s="1"/>
    </row>
    <row r="57" spans="1:10">
      <c r="A57" s="1">
        <v>2030</v>
      </c>
      <c r="B57" s="1">
        <v>2</v>
      </c>
      <c r="C57" s="1" t="s">
        <v>139</v>
      </c>
      <c r="D57" s="6">
        <v>0.86599999999999999</v>
      </c>
      <c r="E57" s="1"/>
      <c r="F57" s="1"/>
      <c r="G57" s="1"/>
      <c r="H57" s="1"/>
      <c r="I57" s="1"/>
      <c r="J57" s="1"/>
    </row>
    <row r="58" spans="1:10">
      <c r="A58" s="1">
        <v>2035</v>
      </c>
      <c r="B58" s="1">
        <v>2</v>
      </c>
      <c r="C58" s="1" t="s">
        <v>139</v>
      </c>
      <c r="D58" s="6">
        <v>0.86599999999999999</v>
      </c>
      <c r="E58" s="1"/>
      <c r="F58" s="1"/>
      <c r="G58" s="1"/>
      <c r="H58" s="1"/>
      <c r="I58" s="1"/>
      <c r="J58" s="1"/>
    </row>
    <row r="59" spans="1:10">
      <c r="A59" s="1">
        <v>2040</v>
      </c>
      <c r="B59" s="1">
        <v>2</v>
      </c>
      <c r="C59" s="1" t="s">
        <v>139</v>
      </c>
      <c r="D59" s="6">
        <v>0.86599999999999999</v>
      </c>
      <c r="E59" s="1"/>
      <c r="F59" s="1"/>
      <c r="G59" s="1"/>
      <c r="H59" s="1"/>
      <c r="I59" s="1"/>
      <c r="J59" s="1"/>
    </row>
    <row r="60" spans="1:10">
      <c r="A60" s="1">
        <v>2045</v>
      </c>
      <c r="B60" s="1">
        <v>2</v>
      </c>
      <c r="C60" s="1" t="s">
        <v>139</v>
      </c>
      <c r="D60" s="6">
        <v>0.86599999999999999</v>
      </c>
      <c r="E60" s="1"/>
      <c r="F60" s="1"/>
      <c r="G60" s="1"/>
      <c r="H60" s="1"/>
      <c r="I60" s="1"/>
      <c r="J60" s="1"/>
    </row>
    <row r="61" spans="1:10">
      <c r="A61" s="1">
        <v>2050</v>
      </c>
      <c r="B61" s="1">
        <v>2</v>
      </c>
      <c r="C61" s="1" t="s">
        <v>139</v>
      </c>
      <c r="D61" s="6">
        <v>0.86599999999999999</v>
      </c>
      <c r="E61" s="1"/>
      <c r="F61" s="1"/>
      <c r="G61" s="1"/>
      <c r="H61" s="1"/>
      <c r="I61" s="1"/>
      <c r="J61" s="1"/>
    </row>
    <row r="62" spans="1:10">
      <c r="A62" s="1">
        <v>2015</v>
      </c>
      <c r="B62" s="1">
        <v>2</v>
      </c>
      <c r="C62" s="1" t="s">
        <v>142</v>
      </c>
      <c r="D62" s="6">
        <v>0.86599999999999999</v>
      </c>
    </row>
    <row r="63" spans="1:10">
      <c r="A63" s="1">
        <v>2020</v>
      </c>
      <c r="B63" s="1">
        <v>2</v>
      </c>
      <c r="C63" s="1" t="s">
        <v>142</v>
      </c>
      <c r="D63" s="6">
        <v>0.86599999999999999</v>
      </c>
    </row>
    <row r="64" spans="1:10">
      <c r="A64" s="1">
        <v>2025</v>
      </c>
      <c r="B64" s="1">
        <v>2</v>
      </c>
      <c r="C64" s="1" t="s">
        <v>142</v>
      </c>
      <c r="D64" s="6">
        <v>0.86599999999999999</v>
      </c>
    </row>
    <row r="65" spans="1:11">
      <c r="A65" s="1">
        <v>2030</v>
      </c>
      <c r="B65" s="1">
        <v>2</v>
      </c>
      <c r="C65" s="1" t="s">
        <v>142</v>
      </c>
      <c r="D65" s="6">
        <v>0.86599999999999999</v>
      </c>
    </row>
    <row r="66" spans="1:11">
      <c r="A66" s="1">
        <v>2035</v>
      </c>
      <c r="B66" s="1">
        <v>2</v>
      </c>
      <c r="C66" s="1" t="s">
        <v>142</v>
      </c>
      <c r="D66" s="6">
        <v>0.86599999999999999</v>
      </c>
    </row>
    <row r="67" spans="1:11">
      <c r="A67" s="1">
        <v>2040</v>
      </c>
      <c r="B67" s="1">
        <v>2</v>
      </c>
      <c r="C67" s="1" t="s">
        <v>142</v>
      </c>
      <c r="D67" s="6">
        <v>0.86599999999999999</v>
      </c>
    </row>
    <row r="68" spans="1:11">
      <c r="A68" s="1">
        <v>2045</v>
      </c>
      <c r="B68" s="1">
        <v>2</v>
      </c>
      <c r="C68" s="1" t="s">
        <v>142</v>
      </c>
      <c r="D68" s="6">
        <v>0.86599999999999999</v>
      </c>
    </row>
    <row r="69" spans="1:11">
      <c r="A69" s="1">
        <v>2050</v>
      </c>
      <c r="B69" s="1">
        <v>2</v>
      </c>
      <c r="C69" s="1" t="s">
        <v>142</v>
      </c>
      <c r="D69" s="6">
        <v>0.86599999999999999</v>
      </c>
    </row>
    <row r="70" spans="1:11">
      <c r="A70" s="1">
        <v>2015</v>
      </c>
      <c r="B70" s="1">
        <v>2</v>
      </c>
      <c r="C70" s="1" t="s">
        <v>197</v>
      </c>
      <c r="K70" s="6">
        <v>0.73499999999999999</v>
      </c>
    </row>
    <row r="71" spans="1:11">
      <c r="A71" s="1">
        <v>2020</v>
      </c>
      <c r="B71" s="1">
        <v>2</v>
      </c>
      <c r="C71" s="1" t="s">
        <v>197</v>
      </c>
      <c r="K71" s="6">
        <v>0.73499999999999999</v>
      </c>
    </row>
    <row r="72" spans="1:11">
      <c r="A72" s="1">
        <v>2025</v>
      </c>
      <c r="B72" s="1">
        <v>2</v>
      </c>
      <c r="C72" s="1" t="s">
        <v>197</v>
      </c>
      <c r="K72" s="6">
        <v>0.83699999999999997</v>
      </c>
    </row>
    <row r="73" spans="1:11">
      <c r="A73" s="1">
        <v>2030</v>
      </c>
      <c r="B73" s="1">
        <v>2</v>
      </c>
      <c r="C73" s="1" t="s">
        <v>197</v>
      </c>
      <c r="K73" s="6">
        <v>0.83699999999999997</v>
      </c>
    </row>
    <row r="74" spans="1:11">
      <c r="A74" s="1">
        <v>2035</v>
      </c>
      <c r="B74" s="1">
        <v>2</v>
      </c>
      <c r="C74" s="1" t="s">
        <v>197</v>
      </c>
      <c r="K74" s="6">
        <v>0.83699999999999997</v>
      </c>
    </row>
    <row r="75" spans="1:11">
      <c r="A75" s="1">
        <v>2040</v>
      </c>
      <c r="B75" s="1">
        <v>2</v>
      </c>
      <c r="C75" s="1" t="s">
        <v>197</v>
      </c>
      <c r="K75" s="6">
        <v>0.83699999999999997</v>
      </c>
    </row>
    <row r="76" spans="1:11">
      <c r="A76" s="1">
        <v>2045</v>
      </c>
      <c r="B76" s="1">
        <v>2</v>
      </c>
      <c r="C76" s="1" t="s">
        <v>197</v>
      </c>
      <c r="K76" s="6">
        <v>0.83699999999999997</v>
      </c>
    </row>
    <row r="77" spans="1:11">
      <c r="A77" s="1">
        <v>2050</v>
      </c>
      <c r="B77" s="1">
        <v>2</v>
      </c>
      <c r="C77" s="1" t="s">
        <v>197</v>
      </c>
      <c r="K77" s="6">
        <v>0.83699999999999997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45"/>
  <dimension ref="A1:L4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6"/>
  </cols>
  <sheetData>
    <row r="1" spans="1:12">
      <c r="A1" s="7" t="s">
        <v>401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2">
      <c r="A2" s="7" t="s">
        <v>400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2">
      <c r="A3" s="7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>
      <c r="A4" s="7"/>
      <c r="B4" s="7"/>
      <c r="C4" s="7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46"/>
  <dimension ref="A1:K6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6"/>
  </cols>
  <sheetData>
    <row r="1" spans="1:11">
      <c r="A1" s="7" t="s">
        <v>402</v>
      </c>
      <c r="B1" s="7"/>
      <c r="C1" s="7"/>
      <c r="D1" s="7"/>
      <c r="E1" s="7"/>
      <c r="F1" s="7"/>
    </row>
    <row r="2" spans="1:11">
      <c r="A2" s="7" t="s">
        <v>334</v>
      </c>
      <c r="B2" s="7"/>
      <c r="C2" s="7"/>
      <c r="D2" s="7"/>
      <c r="E2" s="7"/>
      <c r="F2" s="7"/>
    </row>
    <row r="3" spans="1:11">
      <c r="A3" s="6" t="s">
        <v>345</v>
      </c>
    </row>
    <row r="4" spans="1:11">
      <c r="A4" s="7"/>
      <c r="B4" s="7"/>
      <c r="C4" s="7"/>
    </row>
    <row r="5" spans="1:11">
      <c r="A5" s="6" t="s">
        <v>20</v>
      </c>
      <c r="B5" s="1" t="s">
        <v>148</v>
      </c>
      <c r="C5" s="1" t="s">
        <v>155</v>
      </c>
      <c r="D5" s="1" t="s">
        <v>156</v>
      </c>
      <c r="E5" s="1" t="s">
        <v>149</v>
      </c>
      <c r="F5" s="1" t="s">
        <v>150</v>
      </c>
      <c r="G5" s="1" t="s">
        <v>252</v>
      </c>
      <c r="H5" s="1" t="s">
        <v>198</v>
      </c>
      <c r="I5" s="1" t="s">
        <v>254</v>
      </c>
    </row>
    <row r="6" spans="1:11">
      <c r="A6" s="47" t="s">
        <v>413</v>
      </c>
      <c r="B6" s="6">
        <v>50</v>
      </c>
      <c r="C6" s="6">
        <v>1</v>
      </c>
      <c r="D6" s="6">
        <v>1</v>
      </c>
      <c r="E6" s="6">
        <v>3</v>
      </c>
      <c r="F6" s="6">
        <v>42.7</v>
      </c>
      <c r="G6" s="6">
        <v>1</v>
      </c>
      <c r="H6" s="6">
        <v>100</v>
      </c>
      <c r="I6" s="6">
        <v>1</v>
      </c>
      <c r="K6" s="48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47"/>
  <dimension ref="A1:I6"/>
  <sheetViews>
    <sheetView zoomScaleNormal="100" workbookViewId="0">
      <selection activeCell="K12" sqref="K12"/>
    </sheetView>
  </sheetViews>
  <sheetFormatPr defaultColWidth="9.140625" defaultRowHeight="15"/>
  <cols>
    <col min="1" max="16384" width="9.140625" style="68"/>
  </cols>
  <sheetData>
    <row r="1" spans="1:9">
      <c r="A1" s="68" t="s">
        <v>403</v>
      </c>
    </row>
    <row r="2" spans="1:9">
      <c r="A2" s="68" t="s">
        <v>335</v>
      </c>
    </row>
    <row r="3" spans="1:9">
      <c r="A3" s="68" t="s">
        <v>345</v>
      </c>
    </row>
    <row r="5" spans="1:9">
      <c r="A5" s="68" t="s">
        <v>20</v>
      </c>
      <c r="B5" s="11" t="s">
        <v>148</v>
      </c>
      <c r="C5" s="11" t="s">
        <v>155</v>
      </c>
      <c r="D5" s="11" t="s">
        <v>156</v>
      </c>
      <c r="E5" s="11" t="s">
        <v>149</v>
      </c>
      <c r="F5" s="11" t="s">
        <v>150</v>
      </c>
      <c r="G5" s="11" t="s">
        <v>252</v>
      </c>
      <c r="H5" s="11" t="s">
        <v>198</v>
      </c>
      <c r="I5" s="11" t="s">
        <v>254</v>
      </c>
    </row>
    <row r="6" spans="1:9">
      <c r="A6" s="69" t="s">
        <v>413</v>
      </c>
      <c r="B6" s="68">
        <v>50</v>
      </c>
      <c r="C6" s="68">
        <v>1</v>
      </c>
      <c r="D6" s="68">
        <v>1</v>
      </c>
      <c r="E6" s="68">
        <v>3</v>
      </c>
      <c r="F6" s="68">
        <v>42.7</v>
      </c>
      <c r="G6" s="68">
        <v>1</v>
      </c>
      <c r="H6" s="68">
        <v>100</v>
      </c>
      <c r="I6" s="68">
        <v>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29"/>
  <dimension ref="A1:ER6"/>
  <sheetViews>
    <sheetView workbookViewId="0">
      <selection activeCell="A7" sqref="A7"/>
    </sheetView>
  </sheetViews>
  <sheetFormatPr defaultColWidth="11.5703125" defaultRowHeight="15"/>
  <cols>
    <col min="1" max="1" width="17" style="1" customWidth="1"/>
    <col min="2" max="2" width="16.28515625" style="1" bestFit="1" customWidth="1"/>
    <col min="3" max="3" width="14.42578125" style="1" bestFit="1" customWidth="1"/>
    <col min="4" max="4" width="7.7109375" style="1" bestFit="1" customWidth="1"/>
    <col min="5" max="5" width="11" style="1" bestFit="1" customWidth="1"/>
    <col min="6" max="6" width="11" style="1" customWidth="1"/>
    <col min="7" max="7" width="14" style="1" bestFit="1" customWidth="1"/>
    <col min="8" max="8" width="14" style="1" customWidth="1"/>
    <col min="9" max="9" width="14.42578125" style="1" bestFit="1" customWidth="1"/>
    <col min="10" max="10" width="8.42578125" style="1" bestFit="1" customWidth="1"/>
    <col min="11" max="11" width="6.5703125" style="1" bestFit="1" customWidth="1"/>
    <col min="12" max="12" width="6" style="1" bestFit="1" customWidth="1"/>
    <col min="13" max="13" width="13.42578125" style="1" bestFit="1" customWidth="1"/>
    <col min="14" max="14" width="11.42578125" style="1" bestFit="1" customWidth="1"/>
    <col min="15" max="15" width="16.42578125" style="1" bestFit="1" customWidth="1"/>
    <col min="16" max="16" width="14.5703125" style="1" bestFit="1" customWidth="1"/>
    <col min="17" max="17" width="18" style="1" bestFit="1" customWidth="1"/>
    <col min="18" max="18" width="7.85546875" style="1" bestFit="1" customWidth="1"/>
    <col min="19" max="19" width="14.28515625" style="1" bestFit="1" customWidth="1"/>
    <col min="20" max="20" width="11" style="1" bestFit="1" customWidth="1"/>
    <col min="21" max="21" width="16" style="1" bestFit="1" customWidth="1"/>
    <col min="22" max="22" width="14.140625" style="1" bestFit="1" customWidth="1"/>
    <col min="23" max="23" width="17.5703125" style="1" bestFit="1" customWidth="1"/>
    <col min="24" max="24" width="7.42578125" style="1" bestFit="1" customWidth="1"/>
    <col min="25" max="25" width="14" style="1" bestFit="1" customWidth="1"/>
    <col min="26" max="26" width="12.85546875" style="1" bestFit="1" customWidth="1"/>
    <col min="27" max="28" width="11" style="1" bestFit="1" customWidth="1"/>
    <col min="29" max="29" width="14" style="1" bestFit="1" customWidth="1"/>
    <col min="30" max="30" width="12.28515625" style="1" bestFit="1" customWidth="1"/>
    <col min="31" max="31" width="5.7109375" style="1" bestFit="1" customWidth="1"/>
    <col min="32" max="32" width="8.7109375" style="1" bestFit="1" customWidth="1"/>
    <col min="33" max="33" width="5.7109375" style="1" bestFit="1" customWidth="1"/>
    <col min="34" max="34" width="7.42578125" style="1" bestFit="1" customWidth="1"/>
    <col min="35" max="35" width="14.28515625" style="1" bestFit="1" customWidth="1"/>
    <col min="36" max="36" width="13.85546875" style="1" bestFit="1" customWidth="1"/>
    <col min="37" max="38" width="14.42578125" style="1" bestFit="1" customWidth="1"/>
    <col min="39" max="39" width="9.42578125" style="1" bestFit="1" customWidth="1"/>
    <col min="40" max="40" width="13.85546875" style="1" bestFit="1" customWidth="1"/>
    <col min="41" max="41" width="16.28515625" style="1" bestFit="1" customWidth="1"/>
    <col min="42" max="42" width="15.42578125" style="1" bestFit="1" customWidth="1"/>
    <col min="43" max="43" width="16.28515625" style="1" bestFit="1" customWidth="1"/>
    <col min="44" max="44" width="20.42578125" style="1" bestFit="1" customWidth="1"/>
    <col min="45" max="45" width="19.5703125" style="1" bestFit="1" customWidth="1"/>
    <col min="46" max="46" width="20.42578125" style="1" bestFit="1" customWidth="1"/>
    <col min="47" max="47" width="20.140625" style="1" bestFit="1" customWidth="1"/>
    <col min="48" max="48" width="19.28515625" style="1" bestFit="1" customWidth="1"/>
    <col min="49" max="49" width="20.140625" style="1" bestFit="1" customWidth="1"/>
    <col min="50" max="50" width="11.42578125" style="1" bestFit="1" customWidth="1"/>
    <col min="51" max="51" width="9.7109375" style="1" bestFit="1" customWidth="1"/>
    <col min="52" max="52" width="14.140625" style="1" bestFit="1" customWidth="1"/>
    <col min="53" max="55" width="11.5703125" style="1"/>
    <col min="56" max="56" width="12.28515625" style="23" bestFit="1" customWidth="1"/>
    <col min="57" max="57" width="14.140625" style="23" bestFit="1" customWidth="1"/>
    <col min="58" max="58" width="12.5703125" style="23" bestFit="1" customWidth="1"/>
    <col min="59" max="59" width="11.7109375" style="23" bestFit="1" customWidth="1"/>
    <col min="60" max="60" width="11.85546875" style="23" bestFit="1" customWidth="1"/>
    <col min="61" max="61" width="13.7109375" style="23" bestFit="1" customWidth="1"/>
    <col min="62" max="62" width="12" style="23" bestFit="1" customWidth="1"/>
    <col min="63" max="63" width="11.28515625" style="23" bestFit="1" customWidth="1"/>
    <col min="64" max="64" width="12.7109375" style="23" bestFit="1" customWidth="1"/>
    <col min="65" max="65" width="11.7109375" style="23" bestFit="1" customWidth="1"/>
    <col min="66" max="66" width="13" style="23" bestFit="1" customWidth="1"/>
    <col min="67" max="67" width="11.42578125" style="23" bestFit="1" customWidth="1"/>
    <col min="68" max="68" width="13.7109375" style="23" bestFit="1" customWidth="1"/>
    <col min="69" max="69" width="15.5703125" style="23" bestFit="1" customWidth="1"/>
    <col min="70" max="70" width="14" style="23" bestFit="1" customWidth="1"/>
    <col min="71" max="71" width="13.140625" style="23" bestFit="1" customWidth="1"/>
    <col min="72" max="72" width="13.28515625" style="23" bestFit="1" customWidth="1"/>
    <col min="73" max="73" width="15.140625" style="23" bestFit="1" customWidth="1"/>
    <col min="74" max="16384" width="11.5703125" style="1"/>
  </cols>
  <sheetData>
    <row r="1" spans="1:148">
      <c r="A1" s="1" t="s">
        <v>338</v>
      </c>
    </row>
    <row r="2" spans="1:148">
      <c r="A2" s="1" t="s">
        <v>339</v>
      </c>
    </row>
    <row r="3" spans="1:148">
      <c r="A3" s="1" t="s">
        <v>342</v>
      </c>
    </row>
    <row r="5" spans="1:148" ht="75">
      <c r="A5" s="1" t="s">
        <v>20</v>
      </c>
      <c r="B5" s="1" t="s">
        <v>176</v>
      </c>
      <c r="C5" s="1" t="s">
        <v>177</v>
      </c>
      <c r="D5" s="1" t="s">
        <v>140</v>
      </c>
      <c r="E5" s="1" t="s">
        <v>141</v>
      </c>
      <c r="F5" s="1" t="s">
        <v>153</v>
      </c>
      <c r="G5" s="1" t="s">
        <v>154</v>
      </c>
      <c r="H5" s="1" t="s">
        <v>253</v>
      </c>
      <c r="I5" s="1" t="s">
        <v>251</v>
      </c>
      <c r="J5" s="1" t="s">
        <v>139</v>
      </c>
      <c r="K5" s="1" t="s">
        <v>142</v>
      </c>
      <c r="L5" s="20" t="s">
        <v>134</v>
      </c>
      <c r="M5" s="20" t="s">
        <v>135</v>
      </c>
      <c r="N5" s="20" t="s">
        <v>129</v>
      </c>
      <c r="O5" s="20" t="s">
        <v>61</v>
      </c>
      <c r="P5" s="20" t="s">
        <v>130</v>
      </c>
      <c r="Q5" s="20" t="s">
        <v>131</v>
      </c>
      <c r="R5" s="20" t="s">
        <v>182</v>
      </c>
      <c r="S5" s="20" t="s">
        <v>60</v>
      </c>
      <c r="T5" s="20" t="s">
        <v>59</v>
      </c>
      <c r="U5" s="1" t="s">
        <v>164</v>
      </c>
      <c r="V5" s="1" t="s">
        <v>107</v>
      </c>
      <c r="W5" s="1" t="s">
        <v>106</v>
      </c>
      <c r="X5" s="1" t="s">
        <v>22</v>
      </c>
      <c r="Y5" s="1" t="s">
        <v>23</v>
      </c>
      <c r="Z5" s="1" t="s">
        <v>58</v>
      </c>
      <c r="AA5" s="20" t="s">
        <v>137</v>
      </c>
      <c r="AB5" s="20" t="s">
        <v>62</v>
      </c>
      <c r="AC5" s="20" t="s">
        <v>138</v>
      </c>
      <c r="AD5" s="20" t="s">
        <v>132</v>
      </c>
      <c r="AE5" s="20" t="s">
        <v>133</v>
      </c>
      <c r="AF5" s="20" t="s">
        <v>64</v>
      </c>
      <c r="AG5" s="20" t="s">
        <v>127</v>
      </c>
      <c r="AH5" s="20" t="s">
        <v>63</v>
      </c>
      <c r="AI5" s="20" t="s">
        <v>128</v>
      </c>
      <c r="AJ5" s="1" t="s">
        <v>90</v>
      </c>
      <c r="AK5" s="1" t="s">
        <v>89</v>
      </c>
      <c r="AL5" s="1" t="s">
        <v>88</v>
      </c>
      <c r="AM5" s="1" t="s">
        <v>91</v>
      </c>
      <c r="AN5" s="1" t="s">
        <v>92</v>
      </c>
      <c r="AO5" s="1" t="s">
        <v>159</v>
      </c>
      <c r="AP5" s="1" t="s">
        <v>100</v>
      </c>
      <c r="AQ5" s="1" t="s">
        <v>105</v>
      </c>
      <c r="AR5" s="1" t="s">
        <v>102</v>
      </c>
      <c r="AS5" s="1" t="s">
        <v>103</v>
      </c>
      <c r="AT5" s="1" t="s">
        <v>104</v>
      </c>
      <c r="AU5" s="1" t="s">
        <v>178</v>
      </c>
      <c r="AV5" s="1" t="s">
        <v>179</v>
      </c>
      <c r="AW5" s="1" t="s">
        <v>94</v>
      </c>
      <c r="AX5" s="1" t="s">
        <v>93</v>
      </c>
      <c r="AY5" s="1" t="s">
        <v>95</v>
      </c>
      <c r="AZ5" s="1" t="s">
        <v>171</v>
      </c>
      <c r="BA5" s="1" t="s">
        <v>172</v>
      </c>
      <c r="BB5" s="1" t="s">
        <v>173</v>
      </c>
      <c r="BC5" s="1" t="s">
        <v>97</v>
      </c>
      <c r="BD5" s="1" t="s">
        <v>96</v>
      </c>
      <c r="BE5" s="1" t="s">
        <v>98</v>
      </c>
      <c r="BF5" s="1" t="s">
        <v>125</v>
      </c>
      <c r="BG5" s="1" t="s">
        <v>126</v>
      </c>
      <c r="BH5" s="1" t="s">
        <v>163</v>
      </c>
      <c r="BI5" s="1" t="s">
        <v>187</v>
      </c>
      <c r="BJ5" s="1" t="s">
        <v>186</v>
      </c>
      <c r="BK5" s="1" t="s">
        <v>188</v>
      </c>
      <c r="BL5" s="1" t="s">
        <v>196</v>
      </c>
      <c r="BM5" s="1" t="s">
        <v>197</v>
      </c>
      <c r="BN5" s="1" t="s">
        <v>199</v>
      </c>
      <c r="BO5" s="1" t="s">
        <v>200</v>
      </c>
      <c r="BP5" s="1" t="s">
        <v>201</v>
      </c>
      <c r="BQ5" s="1" t="s">
        <v>154</v>
      </c>
      <c r="BR5" s="1" t="s">
        <v>225</v>
      </c>
      <c r="BS5" s="1" t="s">
        <v>212</v>
      </c>
      <c r="BT5" s="1" t="s">
        <v>207</v>
      </c>
      <c r="BU5" s="1" t="s">
        <v>211</v>
      </c>
      <c r="BV5" s="1" t="s">
        <v>208</v>
      </c>
      <c r="BW5" s="1" t="s">
        <v>209</v>
      </c>
      <c r="BX5" s="1" t="s">
        <v>210</v>
      </c>
      <c r="BY5" s="1" t="s">
        <v>233</v>
      </c>
      <c r="BZ5" s="1" t="s">
        <v>234</v>
      </c>
      <c r="CA5" s="1" t="s">
        <v>235</v>
      </c>
      <c r="CB5" s="1" t="s">
        <v>236</v>
      </c>
      <c r="CC5" s="1" t="s">
        <v>237</v>
      </c>
      <c r="CD5" s="1" t="s">
        <v>216</v>
      </c>
      <c r="CE5" s="1" t="s">
        <v>226</v>
      </c>
      <c r="CF5" s="1" t="s">
        <v>227</v>
      </c>
      <c r="CG5" s="1" t="s">
        <v>217</v>
      </c>
      <c r="CH5" s="1" t="s">
        <v>218</v>
      </c>
      <c r="CI5" s="1" t="s">
        <v>219</v>
      </c>
      <c r="CJ5" s="1" t="s">
        <v>220</v>
      </c>
      <c r="CK5" s="1" t="s">
        <v>221</v>
      </c>
      <c r="CL5" s="1" t="s">
        <v>222</v>
      </c>
      <c r="CM5" s="1" t="s">
        <v>238</v>
      </c>
      <c r="CN5" s="1" t="s">
        <v>239</v>
      </c>
      <c r="CO5" s="1" t="s">
        <v>240</v>
      </c>
      <c r="CP5" s="1" t="s">
        <v>223</v>
      </c>
      <c r="CQ5" s="1" t="s">
        <v>228</v>
      </c>
      <c r="CR5" s="1" t="s">
        <v>224</v>
      </c>
      <c r="CS5" s="1" t="s">
        <v>231</v>
      </c>
      <c r="CT5" s="1" t="s">
        <v>229</v>
      </c>
      <c r="CU5" s="1" t="s">
        <v>230</v>
      </c>
      <c r="CV5" s="1" t="s">
        <v>241</v>
      </c>
      <c r="CW5" s="1" t="s">
        <v>232</v>
      </c>
      <c r="CX5" s="1" t="s">
        <v>244</v>
      </c>
      <c r="CY5" s="1" t="s">
        <v>245</v>
      </c>
      <c r="CZ5" s="1" t="s">
        <v>246</v>
      </c>
      <c r="DA5" s="1" t="s">
        <v>247</v>
      </c>
      <c r="DB5" s="1" t="s">
        <v>248</v>
      </c>
      <c r="DC5" s="1" t="s">
        <v>249</v>
      </c>
      <c r="DD5" s="1" t="s">
        <v>250</v>
      </c>
      <c r="DE5" s="1" t="s">
        <v>255</v>
      </c>
      <c r="DF5" s="1" t="s">
        <v>256</v>
      </c>
      <c r="DG5" s="1" t="s">
        <v>268</v>
      </c>
      <c r="DH5" s="1" t="s">
        <v>262</v>
      </c>
      <c r="DI5" s="1" t="s">
        <v>263</v>
      </c>
      <c r="DJ5" s="1" t="s">
        <v>269</v>
      </c>
      <c r="DK5" s="1" t="s">
        <v>260</v>
      </c>
      <c r="DL5" s="1" t="s">
        <v>261</v>
      </c>
      <c r="DM5" s="1" t="s">
        <v>264</v>
      </c>
      <c r="DN5" s="1" t="s">
        <v>265</v>
      </c>
      <c r="DO5" s="1" t="s">
        <v>257</v>
      </c>
      <c r="DP5" s="1" t="s">
        <v>258</v>
      </c>
      <c r="DQ5" s="1" t="s">
        <v>259</v>
      </c>
      <c r="DR5" s="1" t="s">
        <v>266</v>
      </c>
      <c r="DS5" s="1" t="s">
        <v>267</v>
      </c>
      <c r="DT5" s="1" t="s">
        <v>270</v>
      </c>
      <c r="DU5" s="1" t="s">
        <v>271</v>
      </c>
      <c r="DV5" s="1" t="s">
        <v>273</v>
      </c>
      <c r="DW5" s="1" t="s">
        <v>274</v>
      </c>
      <c r="DX5" s="1" t="s">
        <v>275</v>
      </c>
      <c r="DY5" s="1" t="s">
        <v>242</v>
      </c>
      <c r="DZ5" s="1" t="s">
        <v>280</v>
      </c>
      <c r="EA5" s="1" t="s">
        <v>281</v>
      </c>
      <c r="EB5" s="1" t="s">
        <v>282</v>
      </c>
      <c r="EC5" s="1" t="s">
        <v>283</v>
      </c>
      <c r="ED5" s="1" t="s">
        <v>284</v>
      </c>
      <c r="EE5" s="1" t="s">
        <v>285</v>
      </c>
      <c r="EF5" s="1" t="s">
        <v>286</v>
      </c>
      <c r="EG5" s="20" t="s">
        <v>289</v>
      </c>
      <c r="EH5" s="20" t="s">
        <v>290</v>
      </c>
      <c r="EI5" s="20" t="s">
        <v>295</v>
      </c>
      <c r="EJ5" s="20" t="s">
        <v>296</v>
      </c>
      <c r="EK5" s="20" t="s">
        <v>297</v>
      </c>
      <c r="EL5" s="1" t="s">
        <v>307</v>
      </c>
      <c r="EM5" s="20" t="s">
        <v>271</v>
      </c>
      <c r="EN5" s="20" t="s">
        <v>309</v>
      </c>
      <c r="EO5" s="20" t="s">
        <v>310</v>
      </c>
      <c r="EP5" s="20" t="s">
        <v>311</v>
      </c>
      <c r="EQ5" s="1" t="s">
        <v>312</v>
      </c>
      <c r="ER5" s="1" t="s">
        <v>313</v>
      </c>
    </row>
    <row r="6" spans="1:148">
      <c r="A6" s="22" t="s">
        <v>413</v>
      </c>
      <c r="B6" s="1">
        <v>1</v>
      </c>
      <c r="C6" s="1">
        <v>1</v>
      </c>
      <c r="D6" s="1">
        <v>31.536000000000001</v>
      </c>
      <c r="E6" s="1">
        <v>31.536000000000001</v>
      </c>
      <c r="F6" s="1">
        <v>31.536000000000001</v>
      </c>
      <c r="G6" s="1">
        <v>31.536000000000001</v>
      </c>
      <c r="H6" s="1">
        <v>31.536000000000001</v>
      </c>
      <c r="I6" s="1">
        <v>31.536000000000001</v>
      </c>
      <c r="J6" s="1">
        <v>31.536000000000001</v>
      </c>
      <c r="K6" s="1">
        <v>31.536000000000001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31.536000000000001</v>
      </c>
      <c r="V6" s="1">
        <v>31.536000000000001</v>
      </c>
      <c r="W6" s="1">
        <v>31.536000000000001</v>
      </c>
      <c r="X6" s="1">
        <v>31.536000000000001</v>
      </c>
      <c r="Y6" s="1">
        <v>31.536000000000001</v>
      </c>
      <c r="Z6" s="1">
        <v>31.536000000000001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31.536000000000001</v>
      </c>
      <c r="AK6" s="1">
        <v>31.536000000000001</v>
      </c>
      <c r="AL6" s="1">
        <v>31.536000000000001</v>
      </c>
      <c r="AM6" s="1">
        <v>31.536000000000001</v>
      </c>
      <c r="AN6" s="1">
        <v>31.536000000000001</v>
      </c>
      <c r="AO6" s="1">
        <v>0</v>
      </c>
      <c r="AP6" s="1">
        <v>31.536000000000001</v>
      </c>
      <c r="AQ6" s="1">
        <v>31.536000000000001</v>
      </c>
      <c r="AR6" s="1">
        <v>31.536000000000001</v>
      </c>
      <c r="AS6" s="1">
        <v>31.536000000000001</v>
      </c>
      <c r="AT6" s="1">
        <v>31.536000000000001</v>
      </c>
      <c r="AU6" s="1">
        <v>31.536000000000001</v>
      </c>
      <c r="AV6" s="1">
        <v>31.536000000000001</v>
      </c>
      <c r="AW6" s="1">
        <v>31.536000000000001</v>
      </c>
      <c r="AX6" s="1">
        <v>31.536000000000001</v>
      </c>
      <c r="AY6" s="1">
        <v>31.536000000000001</v>
      </c>
      <c r="AZ6" s="1">
        <v>31.536000000000001</v>
      </c>
      <c r="BA6" s="1">
        <v>31.536000000000001</v>
      </c>
      <c r="BB6" s="1">
        <v>31.536000000000001</v>
      </c>
      <c r="BC6" s="1">
        <v>31.536000000000001</v>
      </c>
      <c r="BD6" s="1">
        <v>31.536000000000001</v>
      </c>
      <c r="BE6" s="1">
        <v>31.536000000000001</v>
      </c>
      <c r="BF6" s="1">
        <v>31.536000000000001</v>
      </c>
      <c r="BG6" s="1">
        <v>31.536000000000001</v>
      </c>
      <c r="BH6" s="1">
        <v>31.536000000000001</v>
      </c>
      <c r="BI6" s="1">
        <v>31.536000000000001</v>
      </c>
      <c r="BJ6" s="1">
        <v>31.536000000000001</v>
      </c>
      <c r="BK6" s="1">
        <v>31.536000000000001</v>
      </c>
      <c r="BL6" s="1">
        <v>31.536000000000001</v>
      </c>
      <c r="BM6" s="1">
        <v>31.536000000000001</v>
      </c>
      <c r="BN6" s="1">
        <v>31.536000000000001</v>
      </c>
      <c r="BO6" s="1">
        <v>31.536000000000001</v>
      </c>
      <c r="BP6" s="1">
        <v>1</v>
      </c>
      <c r="BQ6" s="1">
        <v>1</v>
      </c>
      <c r="BR6" s="1">
        <v>31.536000000000001</v>
      </c>
      <c r="BS6" s="1">
        <v>31.536000000000001</v>
      </c>
      <c r="BT6" s="1">
        <v>31.536000000000001</v>
      </c>
      <c r="BU6" s="1">
        <v>31.536000000000001</v>
      </c>
      <c r="BV6" s="1">
        <v>31.536000000000001</v>
      </c>
      <c r="BW6" s="1">
        <v>31.536000000000001</v>
      </c>
      <c r="BX6" s="1">
        <v>31.536000000000001</v>
      </c>
      <c r="BY6" s="1">
        <v>31.536000000000001</v>
      </c>
      <c r="BZ6" s="1">
        <v>31.536000000000001</v>
      </c>
      <c r="CA6" s="1">
        <v>31.536000000000001</v>
      </c>
      <c r="CB6" s="1">
        <v>31.536000000000001</v>
      </c>
      <c r="CC6" s="1">
        <v>31.536000000000001</v>
      </c>
      <c r="CD6" s="1">
        <v>31.536000000000001</v>
      </c>
      <c r="CE6" s="1">
        <v>31.536000000000001</v>
      </c>
      <c r="CF6" s="1">
        <v>31.536000000000001</v>
      </c>
      <c r="CG6" s="1">
        <v>31.536000000000001</v>
      </c>
      <c r="CH6" s="1">
        <v>31.536000000000001</v>
      </c>
      <c r="CI6" s="1">
        <v>31.536000000000001</v>
      </c>
      <c r="CJ6" s="1">
        <v>31.536000000000001</v>
      </c>
      <c r="CK6" s="1">
        <v>31.536000000000001</v>
      </c>
      <c r="CL6" s="1">
        <v>31.536000000000001</v>
      </c>
      <c r="CM6" s="1">
        <v>31.536000000000001</v>
      </c>
      <c r="CN6" s="1">
        <v>31.536000000000001</v>
      </c>
      <c r="CO6" s="1">
        <v>31.536000000000001</v>
      </c>
      <c r="CP6" s="1">
        <v>31.536000000000001</v>
      </c>
      <c r="CQ6" s="1">
        <v>31.536000000000001</v>
      </c>
      <c r="CR6" s="1">
        <v>31.536000000000001</v>
      </c>
      <c r="CS6" s="1">
        <v>31.536000000000001</v>
      </c>
      <c r="CT6" s="1">
        <v>31.536000000000001</v>
      </c>
      <c r="CU6" s="1">
        <v>31.536000000000001</v>
      </c>
      <c r="CV6" s="1">
        <v>31.536000000000001</v>
      </c>
      <c r="CW6" s="1">
        <v>31.536000000000001</v>
      </c>
      <c r="CX6" s="1">
        <v>31.536000000000001</v>
      </c>
      <c r="CY6" s="1">
        <v>31.536000000000001</v>
      </c>
      <c r="CZ6" s="1">
        <v>31.536000000000001</v>
      </c>
      <c r="DA6" s="1">
        <v>31.536000000000001</v>
      </c>
      <c r="DB6" s="1">
        <v>31.536000000000001</v>
      </c>
      <c r="DC6" s="1">
        <v>31.536000000000001</v>
      </c>
      <c r="DD6" s="1">
        <v>31.536000000000001</v>
      </c>
      <c r="DE6" s="1">
        <v>31.536000000000001</v>
      </c>
      <c r="DF6" s="1">
        <v>31.536000000000001</v>
      </c>
      <c r="DG6" s="1">
        <v>31.536000000000001</v>
      </c>
      <c r="DH6" s="1">
        <v>31.536000000000001</v>
      </c>
      <c r="DI6" s="1">
        <v>31.536000000000001</v>
      </c>
      <c r="DJ6" s="1">
        <v>31.536000000000001</v>
      </c>
      <c r="DK6" s="1">
        <v>31.536000000000001</v>
      </c>
      <c r="DL6" s="1">
        <v>31.536000000000001</v>
      </c>
      <c r="DM6" s="1">
        <v>31.536000000000001</v>
      </c>
      <c r="DN6" s="1">
        <v>31.536000000000001</v>
      </c>
      <c r="DO6" s="1">
        <v>31.536000000000001</v>
      </c>
      <c r="DP6" s="1">
        <v>31.536000000000001</v>
      </c>
      <c r="DQ6" s="1">
        <v>31.536000000000001</v>
      </c>
      <c r="DR6" s="1">
        <v>31.536000000000001</v>
      </c>
      <c r="DS6" s="1">
        <v>31.536000000000001</v>
      </c>
      <c r="DT6" s="1">
        <v>31.536000000000001</v>
      </c>
      <c r="DU6" s="1">
        <v>1</v>
      </c>
      <c r="DV6" s="1">
        <v>31.536000000000001</v>
      </c>
      <c r="DW6" s="1">
        <v>31.536000000000001</v>
      </c>
      <c r="DX6" s="1">
        <v>31.536000000000001</v>
      </c>
      <c r="DY6" s="1">
        <v>31.536000000000001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31.536000000000001</v>
      </c>
      <c r="EH6" s="1">
        <v>31.536000000000001</v>
      </c>
      <c r="EI6" s="1">
        <v>1</v>
      </c>
      <c r="EJ6" s="1">
        <v>1</v>
      </c>
      <c r="EK6" s="1">
        <v>1</v>
      </c>
      <c r="EL6" s="1">
        <v>31.536000000000001</v>
      </c>
      <c r="EM6" s="1">
        <v>1</v>
      </c>
      <c r="EN6" s="1">
        <v>1</v>
      </c>
      <c r="EO6" s="1">
        <v>1</v>
      </c>
      <c r="EP6" s="1">
        <v>31.536000000000001</v>
      </c>
      <c r="EQ6" s="1">
        <v>1</v>
      </c>
      <c r="ER6" s="1">
        <v>1</v>
      </c>
    </row>
  </sheetData>
  <dataValidations count="1">
    <dataValidation type="list" allowBlank="1" showInputMessage="1" showErrorMessage="1" sqref="BG5 Q5:T5 BL5 EJ5" xr:uid="{00000000-0002-0000-04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Tabelle48"/>
  <dimension ref="A1:O5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6"/>
  </cols>
  <sheetData>
    <row r="1" spans="1:15">
      <c r="A1" s="7" t="s">
        <v>405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A2" s="7" t="s">
        <v>404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7" t="s">
        <v>363</v>
      </c>
      <c r="B3" s="7"/>
      <c r="C3" s="7"/>
      <c r="D3" s="7"/>
      <c r="E3" s="7"/>
      <c r="F3" s="7"/>
      <c r="G3" s="7"/>
      <c r="H3" s="7"/>
      <c r="I3" s="7"/>
      <c r="J3" s="7"/>
      <c r="K3" s="7"/>
    </row>
    <row r="5" spans="1:15">
      <c r="A5" s="7" t="s">
        <v>20</v>
      </c>
      <c r="B5" s="7" t="s">
        <v>33</v>
      </c>
      <c r="C5" s="6">
        <v>2015</v>
      </c>
      <c r="D5" s="6">
        <v>2020</v>
      </c>
      <c r="E5" s="6">
        <v>2025</v>
      </c>
      <c r="F5" s="6">
        <v>2030</v>
      </c>
      <c r="G5" s="6">
        <v>2035</v>
      </c>
      <c r="H5" s="6">
        <v>2040</v>
      </c>
      <c r="I5" s="6">
        <v>2045</v>
      </c>
      <c r="J5" s="6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49"/>
  <dimension ref="A1:M13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71"/>
  </cols>
  <sheetData>
    <row r="1" spans="1:13">
      <c r="A1" s="70" t="s">
        <v>407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3">
      <c r="A2" s="70" t="s">
        <v>406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3">
      <c r="A3" s="70" t="s">
        <v>386</v>
      </c>
      <c r="B3" s="70"/>
      <c r="C3" s="70"/>
      <c r="D3" s="70"/>
      <c r="E3" s="70"/>
      <c r="F3" s="70"/>
      <c r="G3" s="70"/>
      <c r="H3" s="70"/>
      <c r="I3" s="70"/>
      <c r="J3" s="70"/>
      <c r="K3" s="70"/>
    </row>
    <row r="4" spans="1:13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</row>
    <row r="5" spans="1:13">
      <c r="A5" s="71" t="s">
        <v>20</v>
      </c>
      <c r="B5" s="71" t="s">
        <v>26</v>
      </c>
      <c r="C5" s="71">
        <v>2015</v>
      </c>
      <c r="D5" s="71">
        <v>2020</v>
      </c>
      <c r="E5" s="71">
        <v>2025</v>
      </c>
      <c r="F5" s="71">
        <v>2030</v>
      </c>
      <c r="G5" s="71">
        <v>2035</v>
      </c>
      <c r="H5" s="71">
        <v>2040</v>
      </c>
      <c r="I5" s="71">
        <v>2045</v>
      </c>
      <c r="J5" s="71">
        <v>2050</v>
      </c>
    </row>
    <row r="6" spans="1:13">
      <c r="A6" s="49" t="s">
        <v>413</v>
      </c>
      <c r="B6" s="49" t="s">
        <v>148</v>
      </c>
      <c r="C6" s="71">
        <v>100</v>
      </c>
      <c r="D6" s="71">
        <v>100</v>
      </c>
      <c r="E6" s="71">
        <v>100</v>
      </c>
      <c r="F6" s="71">
        <v>100</v>
      </c>
      <c r="G6" s="71">
        <v>100</v>
      </c>
      <c r="H6" s="71">
        <v>100</v>
      </c>
      <c r="I6" s="71">
        <v>100</v>
      </c>
      <c r="J6" s="71">
        <v>100</v>
      </c>
    </row>
    <row r="7" spans="1:13">
      <c r="A7" s="49" t="s">
        <v>413</v>
      </c>
      <c r="B7" s="49" t="s">
        <v>155</v>
      </c>
      <c r="C7" s="71">
        <v>100</v>
      </c>
      <c r="D7" s="71">
        <v>100</v>
      </c>
      <c r="E7" s="71">
        <v>100</v>
      </c>
      <c r="F7" s="71">
        <v>100</v>
      </c>
      <c r="G7" s="71">
        <v>100</v>
      </c>
      <c r="H7" s="71">
        <v>100</v>
      </c>
      <c r="I7" s="71">
        <v>100</v>
      </c>
      <c r="J7" s="71">
        <v>100</v>
      </c>
    </row>
    <row r="8" spans="1:13">
      <c r="A8" s="49" t="s">
        <v>413</v>
      </c>
      <c r="B8" s="49" t="s">
        <v>156</v>
      </c>
      <c r="C8" s="71">
        <v>100</v>
      </c>
      <c r="D8" s="71">
        <v>100</v>
      </c>
      <c r="E8" s="71">
        <v>100</v>
      </c>
      <c r="F8" s="71">
        <v>100</v>
      </c>
      <c r="G8" s="71">
        <v>100</v>
      </c>
      <c r="H8" s="71">
        <v>100</v>
      </c>
      <c r="I8" s="71">
        <v>100</v>
      </c>
      <c r="J8" s="71">
        <v>100</v>
      </c>
    </row>
    <row r="9" spans="1:13">
      <c r="A9" s="49" t="s">
        <v>413</v>
      </c>
      <c r="B9" s="49" t="s">
        <v>149</v>
      </c>
      <c r="C9" s="71">
        <v>100</v>
      </c>
      <c r="D9" s="71">
        <v>100</v>
      </c>
      <c r="E9" s="71">
        <v>100</v>
      </c>
      <c r="F9" s="71">
        <v>100</v>
      </c>
      <c r="G9" s="71">
        <v>100</v>
      </c>
      <c r="H9" s="71">
        <v>100</v>
      </c>
      <c r="I9" s="71">
        <v>100</v>
      </c>
      <c r="J9" s="71">
        <v>100</v>
      </c>
    </row>
    <row r="10" spans="1:13">
      <c r="A10" s="49" t="s">
        <v>413</v>
      </c>
      <c r="B10" s="49" t="s">
        <v>150</v>
      </c>
      <c r="C10" s="71">
        <v>100</v>
      </c>
      <c r="D10" s="71">
        <v>100</v>
      </c>
      <c r="E10" s="71">
        <v>100</v>
      </c>
      <c r="F10" s="71">
        <v>100</v>
      </c>
      <c r="G10" s="71">
        <v>100</v>
      </c>
      <c r="H10" s="71">
        <v>100</v>
      </c>
      <c r="I10" s="71">
        <v>100</v>
      </c>
      <c r="J10" s="71">
        <v>100</v>
      </c>
    </row>
    <row r="11" spans="1:13">
      <c r="A11" s="49" t="s">
        <v>413</v>
      </c>
      <c r="B11" s="49" t="s">
        <v>252</v>
      </c>
      <c r="C11" s="71">
        <v>100</v>
      </c>
      <c r="D11" s="71">
        <v>100</v>
      </c>
      <c r="E11" s="71">
        <v>100</v>
      </c>
      <c r="F11" s="71">
        <v>100</v>
      </c>
      <c r="G11" s="71">
        <v>100</v>
      </c>
      <c r="H11" s="71">
        <v>100</v>
      </c>
      <c r="I11" s="71">
        <v>100</v>
      </c>
      <c r="J11" s="71">
        <v>100</v>
      </c>
    </row>
    <row r="12" spans="1:13">
      <c r="A12" s="49" t="s">
        <v>413</v>
      </c>
      <c r="B12" s="49" t="s">
        <v>198</v>
      </c>
      <c r="C12" s="71">
        <v>100</v>
      </c>
      <c r="D12" s="71">
        <v>100</v>
      </c>
      <c r="E12" s="71">
        <v>100</v>
      </c>
      <c r="F12" s="71">
        <v>100</v>
      </c>
      <c r="G12" s="71">
        <v>100</v>
      </c>
      <c r="H12" s="71">
        <v>100</v>
      </c>
      <c r="I12" s="71">
        <v>100</v>
      </c>
      <c r="J12" s="71">
        <v>100</v>
      </c>
    </row>
    <row r="13" spans="1:13">
      <c r="A13" s="49" t="s">
        <v>413</v>
      </c>
      <c r="B13" s="49" t="s">
        <v>254</v>
      </c>
      <c r="C13" s="71">
        <v>100</v>
      </c>
      <c r="D13" s="71">
        <v>100</v>
      </c>
      <c r="E13" s="71">
        <v>100</v>
      </c>
      <c r="F13" s="71">
        <v>100</v>
      </c>
      <c r="G13" s="71">
        <v>100</v>
      </c>
      <c r="H13" s="71">
        <v>100</v>
      </c>
      <c r="I13" s="71">
        <v>100</v>
      </c>
      <c r="J13" s="71">
        <v>100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50"/>
  <dimension ref="A1:R5"/>
  <sheetViews>
    <sheetView zoomScaleNormal="100" workbookViewId="0">
      <selection activeCell="A2" sqref="A2"/>
    </sheetView>
  </sheetViews>
  <sheetFormatPr defaultColWidth="9.140625" defaultRowHeight="15"/>
  <cols>
    <col min="1" max="2" width="9.140625" style="6"/>
    <col min="3" max="10" width="16.85546875" style="6" customWidth="1"/>
    <col min="11" max="16384" width="9.140625" style="6"/>
  </cols>
  <sheetData>
    <row r="1" spans="1:18">
      <c r="A1" s="7" t="s">
        <v>409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>
      <c r="A2" s="7" t="s">
        <v>408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7" t="s">
        <v>343</v>
      </c>
      <c r="B3" s="7"/>
      <c r="C3" s="7"/>
      <c r="D3" s="7"/>
      <c r="E3" s="7"/>
      <c r="F3" s="7"/>
      <c r="G3" s="7"/>
      <c r="H3" s="7"/>
      <c r="I3" s="7"/>
      <c r="J3" s="7"/>
    </row>
    <row r="5" spans="1:18">
      <c r="A5" s="6" t="s">
        <v>20</v>
      </c>
      <c r="B5" s="6" t="s">
        <v>33</v>
      </c>
      <c r="C5" s="6">
        <v>2015</v>
      </c>
      <c r="D5" s="6">
        <v>2020</v>
      </c>
      <c r="E5" s="6">
        <v>2025</v>
      </c>
      <c r="F5" s="6">
        <v>2030</v>
      </c>
      <c r="G5" s="6">
        <v>2035</v>
      </c>
      <c r="H5" s="6">
        <v>2040</v>
      </c>
      <c r="I5" s="6">
        <v>2045</v>
      </c>
      <c r="J5" s="6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51"/>
  <dimension ref="A1:R5"/>
  <sheetViews>
    <sheetView zoomScaleNormal="100" workbookViewId="0">
      <selection activeCell="K18" sqref="K18"/>
    </sheetView>
  </sheetViews>
  <sheetFormatPr defaultColWidth="9.140625" defaultRowHeight="15"/>
  <cols>
    <col min="1" max="16384" width="9.140625" style="6"/>
  </cols>
  <sheetData>
    <row r="1" spans="1:18">
      <c r="A1" s="7" t="s">
        <v>412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>
      <c r="A2" s="7" t="s">
        <v>411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7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</row>
    <row r="5" spans="1:18">
      <c r="A5" s="6" t="s">
        <v>410</v>
      </c>
      <c r="B5" s="6" t="s">
        <v>33</v>
      </c>
      <c r="C5" s="6">
        <v>2015</v>
      </c>
      <c r="D5" s="6">
        <v>2020</v>
      </c>
      <c r="E5" s="6">
        <v>2025</v>
      </c>
      <c r="F5" s="6">
        <v>2030</v>
      </c>
      <c r="G5" s="6">
        <v>2035</v>
      </c>
      <c r="H5" s="6">
        <v>2040</v>
      </c>
      <c r="I5" s="6">
        <v>2045</v>
      </c>
      <c r="J5" s="6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30"/>
  <dimension ref="A1:E21"/>
  <sheetViews>
    <sheetView workbookViewId="0">
      <selection activeCell="I15" sqref="I15"/>
    </sheetView>
  </sheetViews>
  <sheetFormatPr defaultColWidth="11.5703125" defaultRowHeight="15"/>
  <cols>
    <col min="1" max="16384" width="11.5703125" style="1"/>
  </cols>
  <sheetData>
    <row r="1" spans="1:5">
      <c r="A1" s="1" t="s">
        <v>14</v>
      </c>
    </row>
    <row r="2" spans="1:5">
      <c r="A2" s="1" t="s">
        <v>15</v>
      </c>
    </row>
    <row r="3" spans="1:5">
      <c r="A3" s="1" t="s">
        <v>362</v>
      </c>
    </row>
    <row r="5" spans="1:5">
      <c r="A5" s="1" t="s">
        <v>28</v>
      </c>
      <c r="B5" s="1">
        <v>1</v>
      </c>
      <c r="C5" s="1">
        <v>2</v>
      </c>
      <c r="D5" s="1">
        <v>3</v>
      </c>
      <c r="E5" s="1">
        <v>4</v>
      </c>
    </row>
    <row r="6" spans="1:5">
      <c r="A6" s="1" t="s">
        <v>69</v>
      </c>
      <c r="B6" s="1">
        <v>1</v>
      </c>
    </row>
    <row r="7" spans="1:5">
      <c r="A7" s="1" t="s">
        <v>70</v>
      </c>
      <c r="B7" s="1">
        <v>1</v>
      </c>
    </row>
    <row r="8" spans="1:5">
      <c r="A8" s="1" t="s">
        <v>71</v>
      </c>
      <c r="B8" s="1">
        <v>1</v>
      </c>
    </row>
    <row r="9" spans="1:5">
      <c r="A9" s="1" t="s">
        <v>68</v>
      </c>
      <c r="B9" s="1">
        <v>1</v>
      </c>
    </row>
    <row r="10" spans="1:5">
      <c r="A10" s="1" t="s">
        <v>72</v>
      </c>
      <c r="C10" s="1">
        <v>1</v>
      </c>
    </row>
    <row r="11" spans="1:5">
      <c r="A11" s="1" t="s">
        <v>73</v>
      </c>
      <c r="C11" s="1">
        <v>1</v>
      </c>
    </row>
    <row r="12" spans="1:5">
      <c r="A12" s="1" t="s">
        <v>74</v>
      </c>
      <c r="C12" s="1">
        <v>1</v>
      </c>
    </row>
    <row r="13" spans="1:5">
      <c r="A13" s="1" t="s">
        <v>75</v>
      </c>
      <c r="C13" s="1">
        <v>1</v>
      </c>
    </row>
    <row r="14" spans="1:5">
      <c r="A14" s="1" t="s">
        <v>76</v>
      </c>
      <c r="D14" s="1">
        <v>1</v>
      </c>
    </row>
    <row r="15" spans="1:5">
      <c r="A15" s="1" t="s">
        <v>77</v>
      </c>
      <c r="D15" s="1">
        <v>1</v>
      </c>
    </row>
    <row r="16" spans="1:5">
      <c r="A16" s="1" t="s">
        <v>78</v>
      </c>
      <c r="D16" s="1">
        <v>1</v>
      </c>
    </row>
    <row r="17" spans="1:5">
      <c r="A17" s="1" t="s">
        <v>79</v>
      </c>
      <c r="D17" s="1">
        <v>1</v>
      </c>
    </row>
    <row r="18" spans="1:5">
      <c r="A18" s="1" t="s">
        <v>80</v>
      </c>
      <c r="E18" s="1">
        <v>1</v>
      </c>
    </row>
    <row r="19" spans="1:5">
      <c r="A19" s="1" t="s">
        <v>81</v>
      </c>
      <c r="E19" s="1">
        <v>1</v>
      </c>
    </row>
    <row r="20" spans="1:5">
      <c r="A20" s="1" t="s">
        <v>82</v>
      </c>
      <c r="E20" s="1">
        <v>1</v>
      </c>
    </row>
    <row r="21" spans="1:5">
      <c r="A21" s="1" t="s">
        <v>83</v>
      </c>
      <c r="E21" s="1"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31"/>
  <dimension ref="A1:B21"/>
  <sheetViews>
    <sheetView workbookViewId="0">
      <selection activeCell="A4" sqref="A4"/>
    </sheetView>
  </sheetViews>
  <sheetFormatPr defaultColWidth="11.5703125" defaultRowHeight="15"/>
  <sheetData>
    <row r="1" spans="1:2">
      <c r="A1" t="s">
        <v>16</v>
      </c>
    </row>
    <row r="2" spans="1:2">
      <c r="A2" t="s">
        <v>17</v>
      </c>
    </row>
    <row r="3" spans="1:2">
      <c r="A3" t="s">
        <v>362</v>
      </c>
    </row>
    <row r="5" spans="1:2">
      <c r="A5" t="s">
        <v>28</v>
      </c>
      <c r="B5">
        <v>1</v>
      </c>
    </row>
    <row r="6" spans="1:2">
      <c r="A6" t="s">
        <v>69</v>
      </c>
      <c r="B6">
        <v>1</v>
      </c>
    </row>
    <row r="7" spans="1:2">
      <c r="A7" t="s">
        <v>70</v>
      </c>
      <c r="B7">
        <v>1</v>
      </c>
    </row>
    <row r="8" spans="1:2">
      <c r="A8" t="s">
        <v>71</v>
      </c>
      <c r="B8">
        <v>1</v>
      </c>
    </row>
    <row r="9" spans="1:2">
      <c r="A9" t="s">
        <v>68</v>
      </c>
      <c r="B9">
        <v>1</v>
      </c>
    </row>
    <row r="10" spans="1:2">
      <c r="A10" t="s">
        <v>72</v>
      </c>
      <c r="B10">
        <v>1</v>
      </c>
    </row>
    <row r="11" spans="1:2">
      <c r="A11" t="s">
        <v>73</v>
      </c>
      <c r="B11">
        <v>1</v>
      </c>
    </row>
    <row r="12" spans="1:2">
      <c r="A12" t="s">
        <v>74</v>
      </c>
      <c r="B12">
        <v>1</v>
      </c>
    </row>
    <row r="13" spans="1:2">
      <c r="A13" t="s">
        <v>75</v>
      </c>
      <c r="B13">
        <v>1</v>
      </c>
    </row>
    <row r="14" spans="1:2">
      <c r="A14" t="s">
        <v>76</v>
      </c>
      <c r="B14">
        <v>1</v>
      </c>
    </row>
    <row r="15" spans="1:2">
      <c r="A15" t="s">
        <v>77</v>
      </c>
      <c r="B15">
        <v>1</v>
      </c>
    </row>
    <row r="16" spans="1:2">
      <c r="A16" t="s">
        <v>78</v>
      </c>
      <c r="B16">
        <v>1</v>
      </c>
    </row>
    <row r="17" spans="1:2">
      <c r="A17" t="s">
        <v>79</v>
      </c>
      <c r="B17">
        <v>1</v>
      </c>
    </row>
    <row r="18" spans="1:2">
      <c r="A18" t="s">
        <v>80</v>
      </c>
      <c r="B18">
        <v>1</v>
      </c>
    </row>
    <row r="19" spans="1:2">
      <c r="A19" t="s">
        <v>81</v>
      </c>
      <c r="B19">
        <v>1</v>
      </c>
    </row>
    <row r="20" spans="1:2">
      <c r="A20" t="s">
        <v>82</v>
      </c>
      <c r="B20">
        <v>1</v>
      </c>
    </row>
    <row r="21" spans="1:2">
      <c r="A21" t="s">
        <v>83</v>
      </c>
      <c r="B21">
        <v>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32"/>
  <dimension ref="A1:E21"/>
  <sheetViews>
    <sheetView workbookViewId="0">
      <selection activeCell="A4" sqref="A4"/>
    </sheetView>
  </sheetViews>
  <sheetFormatPr defaultColWidth="11.5703125" defaultRowHeight="15"/>
  <sheetData>
    <row r="1" spans="1:5">
      <c r="A1" t="s">
        <v>18</v>
      </c>
    </row>
    <row r="2" spans="1:5">
      <c r="A2" t="s">
        <v>19</v>
      </c>
    </row>
    <row r="3" spans="1:5">
      <c r="A3" t="s">
        <v>362</v>
      </c>
    </row>
    <row r="4" spans="1:5">
      <c r="B4" t="s">
        <v>84</v>
      </c>
      <c r="C4" t="s">
        <v>85</v>
      </c>
      <c r="D4" t="s">
        <v>86</v>
      </c>
      <c r="E4" t="s">
        <v>87</v>
      </c>
    </row>
    <row r="5" spans="1:5">
      <c r="A5" t="s">
        <v>28</v>
      </c>
      <c r="B5">
        <v>4</v>
      </c>
      <c r="C5">
        <v>1</v>
      </c>
      <c r="D5">
        <v>2</v>
      </c>
      <c r="E5">
        <v>3</v>
      </c>
    </row>
    <row r="6" spans="1:5">
      <c r="A6" t="s">
        <v>69</v>
      </c>
      <c r="B6">
        <v>1</v>
      </c>
    </row>
    <row r="7" spans="1:5">
      <c r="A7" t="s">
        <v>70</v>
      </c>
      <c r="C7">
        <v>1</v>
      </c>
    </row>
    <row r="8" spans="1:5">
      <c r="A8" t="s">
        <v>71</v>
      </c>
      <c r="D8">
        <v>1</v>
      </c>
    </row>
    <row r="9" spans="1:5">
      <c r="A9" t="s">
        <v>68</v>
      </c>
      <c r="E9">
        <v>1</v>
      </c>
    </row>
    <row r="10" spans="1:5">
      <c r="A10" t="s">
        <v>72</v>
      </c>
      <c r="B10">
        <v>1</v>
      </c>
    </row>
    <row r="11" spans="1:5">
      <c r="A11" t="s">
        <v>73</v>
      </c>
      <c r="C11">
        <v>1</v>
      </c>
    </row>
    <row r="12" spans="1:5">
      <c r="A12" t="s">
        <v>74</v>
      </c>
      <c r="D12">
        <v>1</v>
      </c>
    </row>
    <row r="13" spans="1:5">
      <c r="A13" t="s">
        <v>75</v>
      </c>
      <c r="E13">
        <v>1</v>
      </c>
    </row>
    <row r="14" spans="1:5">
      <c r="A14" t="s">
        <v>76</v>
      </c>
      <c r="B14">
        <v>1</v>
      </c>
    </row>
    <row r="15" spans="1:5">
      <c r="A15" t="s">
        <v>77</v>
      </c>
      <c r="C15">
        <v>1</v>
      </c>
    </row>
    <row r="16" spans="1:5">
      <c r="A16" t="s">
        <v>78</v>
      </c>
      <c r="D16">
        <v>1</v>
      </c>
    </row>
    <row r="17" spans="1:5">
      <c r="A17" t="s">
        <v>79</v>
      </c>
      <c r="E17">
        <v>1</v>
      </c>
    </row>
    <row r="18" spans="1:5">
      <c r="A18" t="s">
        <v>80</v>
      </c>
      <c r="B18">
        <v>1</v>
      </c>
    </row>
    <row r="19" spans="1:5">
      <c r="A19" t="s">
        <v>81</v>
      </c>
      <c r="C19">
        <v>1</v>
      </c>
    </row>
    <row r="20" spans="1:5">
      <c r="A20" t="s">
        <v>82</v>
      </c>
      <c r="D20">
        <v>1</v>
      </c>
    </row>
    <row r="21" spans="1:5">
      <c r="A21" t="s">
        <v>83</v>
      </c>
      <c r="E21">
        <v>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3" filterMode="1"/>
  <dimension ref="A1:G80"/>
  <sheetViews>
    <sheetView zoomScale="85" zoomScaleNormal="85" workbookViewId="0">
      <selection activeCell="Q86" sqref="Q86"/>
    </sheetView>
  </sheetViews>
  <sheetFormatPr defaultColWidth="11.42578125" defaultRowHeight="15"/>
  <cols>
    <col min="1" max="1" width="11.42578125" style="17"/>
    <col min="2" max="2" width="15" style="17" bestFit="1" customWidth="1"/>
    <col min="3" max="16384" width="11.42578125" style="17"/>
  </cols>
  <sheetData>
    <row r="1" spans="1:7">
      <c r="A1" s="17" t="s">
        <v>346</v>
      </c>
    </row>
    <row r="2" spans="1:7">
      <c r="A2" s="17" t="s">
        <v>55</v>
      </c>
    </row>
    <row r="3" spans="1:7">
      <c r="A3" s="17" t="s">
        <v>340</v>
      </c>
    </row>
    <row r="5" spans="1:7">
      <c r="B5" s="51"/>
      <c r="C5" s="51" t="s">
        <v>417</v>
      </c>
      <c r="D5" s="51" t="s">
        <v>416</v>
      </c>
      <c r="E5" s="51" t="s">
        <v>413</v>
      </c>
      <c r="F5" s="51" t="s">
        <v>415</v>
      </c>
      <c r="G5" s="51" t="s">
        <v>414</v>
      </c>
    </row>
    <row r="6" spans="1:7" ht="15" hidden="1" customHeight="1">
      <c r="A6" s="17" t="s">
        <v>276</v>
      </c>
      <c r="B6" s="52" t="s">
        <v>416</v>
      </c>
      <c r="C6" s="53">
        <v>1462.5036972452499</v>
      </c>
      <c r="D6" s="53">
        <v>0</v>
      </c>
      <c r="E6" s="53">
        <v>477.03670245972501</v>
      </c>
      <c r="F6" s="53">
        <v>557.69258660892194</v>
      </c>
      <c r="G6" s="53">
        <v>630.35834473776902</v>
      </c>
    </row>
    <row r="7" spans="1:7" ht="15" hidden="1" customHeight="1">
      <c r="A7" s="17" t="s">
        <v>276</v>
      </c>
      <c r="B7" s="52" t="s">
        <v>413</v>
      </c>
      <c r="C7" s="53">
        <v>1410.7543914733799</v>
      </c>
      <c r="D7" s="53">
        <v>477.03670245972501</v>
      </c>
      <c r="E7" s="53">
        <v>0</v>
      </c>
      <c r="F7" s="53">
        <v>934.15270892569299</v>
      </c>
      <c r="G7" s="53">
        <v>633.87344837345699</v>
      </c>
    </row>
    <row r="8" spans="1:7" ht="15" hidden="1" customHeight="1">
      <c r="A8" s="17" t="s">
        <v>276</v>
      </c>
      <c r="B8" s="52" t="s">
        <v>417</v>
      </c>
      <c r="C8" s="53">
        <v>0</v>
      </c>
      <c r="D8" s="53">
        <v>1462.5036972452499</v>
      </c>
      <c r="E8" s="53">
        <v>500</v>
      </c>
      <c r="F8" s="53">
        <v>1000</v>
      </c>
      <c r="G8" s="53">
        <v>2000.60210862749</v>
      </c>
    </row>
    <row r="9" spans="1:7" ht="15" hidden="1" customHeight="1">
      <c r="A9" s="17" t="s">
        <v>276</v>
      </c>
      <c r="B9" s="52" t="s">
        <v>415</v>
      </c>
      <c r="C9" s="53">
        <v>1223.64121711451</v>
      </c>
      <c r="D9" s="53">
        <v>557.69258660892194</v>
      </c>
      <c r="E9" s="53">
        <v>934.15270892569299</v>
      </c>
      <c r="F9" s="53">
        <v>0</v>
      </c>
      <c r="G9" s="53">
        <v>1174.66292608554</v>
      </c>
    </row>
    <row r="10" spans="1:7" ht="15" hidden="1" customHeight="1">
      <c r="A10" s="17" t="s">
        <v>276</v>
      </c>
      <c r="B10" s="52" t="s">
        <v>414</v>
      </c>
      <c r="C10" s="53">
        <v>2000.60210862749</v>
      </c>
      <c r="D10" s="53">
        <v>630.35834473777004</v>
      </c>
      <c r="E10" s="53">
        <v>633.87344837345699</v>
      </c>
      <c r="F10" s="53">
        <v>1174.66292608554</v>
      </c>
      <c r="G10" s="53">
        <v>0</v>
      </c>
    </row>
    <row r="11" spans="1:7" ht="15" hidden="1" customHeight="1">
      <c r="A11" s="17" t="s">
        <v>147</v>
      </c>
      <c r="B11" s="52" t="s">
        <v>416</v>
      </c>
      <c r="C11" s="53">
        <v>1462.5036972452499</v>
      </c>
      <c r="D11" s="53">
        <v>0</v>
      </c>
      <c r="E11" s="53">
        <v>477.03670245972501</v>
      </c>
      <c r="F11" s="53">
        <v>557.69258660892194</v>
      </c>
      <c r="G11" s="53">
        <v>630.35834473776902</v>
      </c>
    </row>
    <row r="12" spans="1:7" ht="15" hidden="1" customHeight="1">
      <c r="A12" s="17" t="s">
        <v>147</v>
      </c>
      <c r="B12" s="52" t="s">
        <v>413</v>
      </c>
      <c r="C12" s="53">
        <v>1410.7543914733799</v>
      </c>
      <c r="D12" s="53">
        <v>477.03670245972501</v>
      </c>
      <c r="E12" s="53">
        <v>0</v>
      </c>
      <c r="F12" s="53">
        <v>934.15270892569299</v>
      </c>
      <c r="G12" s="53">
        <v>633.87344837345699</v>
      </c>
    </row>
    <row r="13" spans="1:7" hidden="1">
      <c r="A13" s="17" t="s">
        <v>147</v>
      </c>
      <c r="B13" s="52" t="s">
        <v>417</v>
      </c>
      <c r="C13" s="53">
        <v>0</v>
      </c>
      <c r="D13" s="53">
        <v>1462.5036972452499</v>
      </c>
      <c r="E13" s="53">
        <v>500</v>
      </c>
      <c r="F13" s="53">
        <v>1000</v>
      </c>
      <c r="G13" s="53">
        <v>2000.60210862749</v>
      </c>
    </row>
    <row r="14" spans="1:7" ht="15" hidden="1" customHeight="1">
      <c r="A14" s="17" t="s">
        <v>147</v>
      </c>
      <c r="B14" s="52" t="s">
        <v>415</v>
      </c>
      <c r="C14" s="53">
        <v>1223.64121711451</v>
      </c>
      <c r="D14" s="53">
        <v>557.69258660892194</v>
      </c>
      <c r="E14" s="53">
        <v>934.15270892569299</v>
      </c>
      <c r="F14" s="53">
        <v>0</v>
      </c>
      <c r="G14" s="53">
        <v>1174.66292608554</v>
      </c>
    </row>
    <row r="15" spans="1:7" ht="15" hidden="1" customHeight="1">
      <c r="A15" s="17" t="s">
        <v>147</v>
      </c>
      <c r="B15" s="52" t="s">
        <v>414</v>
      </c>
      <c r="C15" s="53">
        <v>2000.60210862749</v>
      </c>
      <c r="D15" s="53">
        <v>630.35834473777004</v>
      </c>
      <c r="E15" s="53">
        <v>633.87344837345699</v>
      </c>
      <c r="F15" s="53">
        <v>1174.66292608554</v>
      </c>
      <c r="G15" s="53">
        <v>0</v>
      </c>
    </row>
    <row r="16" spans="1:7" ht="15" hidden="1" customHeight="1">
      <c r="A16" s="17" t="s">
        <v>204</v>
      </c>
      <c r="B16" s="52" t="s">
        <v>416</v>
      </c>
      <c r="C16" s="53">
        <v>1462.5036972452499</v>
      </c>
      <c r="D16" s="53">
        <v>0</v>
      </c>
      <c r="E16" s="53">
        <v>477.03670245972501</v>
      </c>
      <c r="F16" s="53">
        <v>557.69258660892194</v>
      </c>
      <c r="G16" s="53">
        <v>630.35834473776902</v>
      </c>
    </row>
    <row r="17" spans="1:7" ht="15" hidden="1" customHeight="1">
      <c r="A17" s="17" t="s">
        <v>204</v>
      </c>
      <c r="B17" s="52" t="s">
        <v>413</v>
      </c>
      <c r="C17" s="53">
        <v>1410.7543914733799</v>
      </c>
      <c r="D17" s="53">
        <v>477.03670245972501</v>
      </c>
      <c r="E17" s="53">
        <v>0</v>
      </c>
      <c r="F17" s="53">
        <v>934.15270892569299</v>
      </c>
      <c r="G17" s="53">
        <v>633.87344837345699</v>
      </c>
    </row>
    <row r="18" spans="1:7" ht="15" hidden="1" customHeight="1">
      <c r="A18" s="17" t="s">
        <v>204</v>
      </c>
      <c r="B18" s="52" t="s">
        <v>417</v>
      </c>
      <c r="C18" s="53">
        <v>0</v>
      </c>
      <c r="D18" s="53">
        <v>1462.5036972452499</v>
      </c>
      <c r="E18" s="53">
        <v>500</v>
      </c>
      <c r="F18" s="53">
        <v>1000</v>
      </c>
      <c r="G18" s="53">
        <v>2000.60210862749</v>
      </c>
    </row>
    <row r="19" spans="1:7" ht="15" hidden="1" customHeight="1">
      <c r="A19" s="17" t="s">
        <v>204</v>
      </c>
      <c r="B19" s="52" t="s">
        <v>415</v>
      </c>
      <c r="C19" s="53">
        <v>1223.64121711451</v>
      </c>
      <c r="D19" s="53">
        <v>557.69258660892194</v>
      </c>
      <c r="E19" s="53">
        <v>934.15270892569299</v>
      </c>
      <c r="F19" s="53">
        <v>0</v>
      </c>
      <c r="G19" s="53">
        <v>1174.66292608554</v>
      </c>
    </row>
    <row r="20" spans="1:7" ht="15" hidden="1" customHeight="1">
      <c r="A20" s="17" t="s">
        <v>204</v>
      </c>
      <c r="B20" s="52" t="s">
        <v>414</v>
      </c>
      <c r="C20" s="53">
        <v>2000.60210862749</v>
      </c>
      <c r="D20" s="53">
        <v>630.35834473777004</v>
      </c>
      <c r="E20" s="53">
        <v>633.87344837345699</v>
      </c>
      <c r="F20" s="53">
        <v>1174.66292608554</v>
      </c>
      <c r="G20" s="53">
        <v>0</v>
      </c>
    </row>
    <row r="21" spans="1:7" ht="15" hidden="1" customHeight="1">
      <c r="A21" s="17" t="s">
        <v>203</v>
      </c>
      <c r="B21" s="52" t="s">
        <v>416</v>
      </c>
      <c r="C21" s="53">
        <v>1462.5036972452499</v>
      </c>
      <c r="D21" s="53">
        <v>0</v>
      </c>
      <c r="E21" s="53">
        <v>477.03670245972501</v>
      </c>
      <c r="F21" s="53">
        <v>557.69258660892194</v>
      </c>
      <c r="G21" s="53">
        <v>630.35834473776902</v>
      </c>
    </row>
    <row r="22" spans="1:7" ht="15" hidden="1" customHeight="1">
      <c r="A22" s="17" t="s">
        <v>203</v>
      </c>
      <c r="B22" s="52" t="s">
        <v>413</v>
      </c>
      <c r="C22" s="53">
        <v>1410.7543914733799</v>
      </c>
      <c r="D22" s="53">
        <v>477.03670245972501</v>
      </c>
      <c r="E22" s="53">
        <v>0</v>
      </c>
      <c r="F22" s="53">
        <v>934.15270892569299</v>
      </c>
      <c r="G22" s="53">
        <v>633.87344837345699</v>
      </c>
    </row>
    <row r="23" spans="1:7" ht="15" hidden="1" customHeight="1">
      <c r="A23" s="17" t="s">
        <v>203</v>
      </c>
      <c r="B23" s="52" t="s">
        <v>417</v>
      </c>
      <c r="C23" s="53">
        <v>0</v>
      </c>
      <c r="D23" s="53">
        <v>1462.5036972452499</v>
      </c>
      <c r="E23" s="53">
        <v>500</v>
      </c>
      <c r="F23" s="53">
        <v>1000</v>
      </c>
      <c r="G23" s="53">
        <v>2000.60210862749</v>
      </c>
    </row>
    <row r="24" spans="1:7" ht="15" hidden="1" customHeight="1">
      <c r="A24" s="17" t="s">
        <v>203</v>
      </c>
      <c r="B24" s="52" t="s">
        <v>415</v>
      </c>
      <c r="C24" s="53">
        <v>1223.64121711451</v>
      </c>
      <c r="D24" s="53">
        <v>557.69258660892194</v>
      </c>
      <c r="E24" s="53">
        <v>934.15270892569299</v>
      </c>
      <c r="F24" s="53">
        <v>0</v>
      </c>
      <c r="G24" s="53">
        <v>1174.66292608554</v>
      </c>
    </row>
    <row r="25" spans="1:7" ht="15" hidden="1" customHeight="1">
      <c r="A25" s="17" t="s">
        <v>203</v>
      </c>
      <c r="B25" s="52" t="s">
        <v>414</v>
      </c>
      <c r="C25" s="53">
        <v>2000.60210862749</v>
      </c>
      <c r="D25" s="53">
        <v>630.35834473777004</v>
      </c>
      <c r="E25" s="53">
        <v>633.87344837345699</v>
      </c>
      <c r="F25" s="53">
        <v>1174.66292608554</v>
      </c>
      <c r="G25" s="53">
        <v>0</v>
      </c>
    </row>
    <row r="26" spans="1:7" ht="15" hidden="1" customHeight="1">
      <c r="A26" s="17" t="s">
        <v>205</v>
      </c>
      <c r="B26" s="52" t="s">
        <v>416</v>
      </c>
      <c r="C26" s="53">
        <v>1462.5036972452499</v>
      </c>
      <c r="D26" s="53">
        <v>0</v>
      </c>
      <c r="E26" s="53">
        <v>477.03670245972501</v>
      </c>
      <c r="F26" s="53">
        <v>557.69258660892194</v>
      </c>
      <c r="G26" s="53">
        <v>630.35834473776902</v>
      </c>
    </row>
    <row r="27" spans="1:7" ht="15" hidden="1" customHeight="1">
      <c r="A27" s="17" t="s">
        <v>205</v>
      </c>
      <c r="B27" s="52" t="s">
        <v>413</v>
      </c>
      <c r="C27" s="53">
        <v>1410.7543914733799</v>
      </c>
      <c r="D27" s="53">
        <v>477.03670245972501</v>
      </c>
      <c r="E27" s="53">
        <v>0</v>
      </c>
      <c r="F27" s="53">
        <v>934.15270892569299</v>
      </c>
      <c r="G27" s="53">
        <v>633.87344837345699</v>
      </c>
    </row>
    <row r="28" spans="1:7" ht="15" hidden="1" customHeight="1">
      <c r="A28" s="17" t="s">
        <v>205</v>
      </c>
      <c r="B28" s="52" t="s">
        <v>417</v>
      </c>
      <c r="C28" s="53">
        <v>0</v>
      </c>
      <c r="D28" s="53">
        <v>1462.5036972452499</v>
      </c>
      <c r="E28" s="53">
        <v>500</v>
      </c>
      <c r="F28" s="53">
        <v>1000</v>
      </c>
      <c r="G28" s="53">
        <v>2000.60210862749</v>
      </c>
    </row>
    <row r="29" spans="1:7" ht="15" hidden="1" customHeight="1">
      <c r="A29" s="17" t="s">
        <v>205</v>
      </c>
      <c r="B29" s="52" t="s">
        <v>415</v>
      </c>
      <c r="C29" s="53">
        <v>1223.64121711451</v>
      </c>
      <c r="D29" s="53">
        <v>557.69258660892194</v>
      </c>
      <c r="E29" s="53">
        <v>934.15270892569299</v>
      </c>
      <c r="F29" s="53">
        <v>0</v>
      </c>
      <c r="G29" s="53">
        <v>1174.66292608554</v>
      </c>
    </row>
    <row r="30" spans="1:7" ht="15" hidden="1" customHeight="1">
      <c r="A30" s="17" t="s">
        <v>205</v>
      </c>
      <c r="B30" s="52" t="s">
        <v>414</v>
      </c>
      <c r="C30" s="53">
        <v>2000.60210862749</v>
      </c>
      <c r="D30" s="53">
        <v>630.35834473777004</v>
      </c>
      <c r="E30" s="53">
        <v>633.87344837345699</v>
      </c>
      <c r="F30" s="53">
        <v>1174.66292608554</v>
      </c>
      <c r="G30" s="53">
        <v>0</v>
      </c>
    </row>
    <row r="31" spans="1:7" ht="15" hidden="1" customHeight="1">
      <c r="A31" s="17" t="s">
        <v>146</v>
      </c>
      <c r="B31" s="52" t="s">
        <v>416</v>
      </c>
      <c r="C31" s="53">
        <v>1462.5036972452499</v>
      </c>
      <c r="D31" s="53">
        <v>0</v>
      </c>
      <c r="E31" s="53">
        <v>477.03670245972501</v>
      </c>
      <c r="F31" s="53">
        <v>557.69258660892194</v>
      </c>
      <c r="G31" s="53">
        <v>630.35834473776902</v>
      </c>
    </row>
    <row r="32" spans="1:7" ht="15" hidden="1" customHeight="1">
      <c r="A32" s="17" t="s">
        <v>146</v>
      </c>
      <c r="B32" s="52" t="s">
        <v>413</v>
      </c>
      <c r="C32" s="53">
        <v>1410.7543914733799</v>
      </c>
      <c r="D32" s="53">
        <v>477.03670245972501</v>
      </c>
      <c r="E32" s="53">
        <v>0</v>
      </c>
      <c r="F32" s="53">
        <v>934.15270892569299</v>
      </c>
      <c r="G32" s="53">
        <v>633.87344837345699</v>
      </c>
    </row>
    <row r="33" spans="1:7" ht="15" hidden="1" customHeight="1">
      <c r="A33" s="17" t="s">
        <v>146</v>
      </c>
      <c r="B33" s="52" t="s">
        <v>417</v>
      </c>
      <c r="C33" s="53">
        <v>0</v>
      </c>
      <c r="D33" s="53">
        <v>1462.5036972452499</v>
      </c>
      <c r="E33" s="53">
        <v>500</v>
      </c>
      <c r="F33" s="53">
        <v>1000</v>
      </c>
      <c r="G33" s="53">
        <v>2000.60210862749</v>
      </c>
    </row>
    <row r="34" spans="1:7" ht="15" hidden="1" customHeight="1">
      <c r="A34" s="17" t="s">
        <v>146</v>
      </c>
      <c r="B34" s="52" t="s">
        <v>415</v>
      </c>
      <c r="C34" s="53">
        <v>1223.64121711451</v>
      </c>
      <c r="D34" s="53">
        <v>557.69258660892194</v>
      </c>
      <c r="E34" s="53">
        <v>934.15270892569299</v>
      </c>
      <c r="F34" s="53">
        <v>0</v>
      </c>
      <c r="G34" s="53">
        <v>1174.66292608554</v>
      </c>
    </row>
    <row r="35" spans="1:7" ht="15" hidden="1" customHeight="1">
      <c r="A35" s="17" t="s">
        <v>146</v>
      </c>
      <c r="B35" s="52" t="s">
        <v>414</v>
      </c>
      <c r="C35" s="53">
        <v>2000.60210862749</v>
      </c>
      <c r="D35" s="53">
        <v>630.35834473777004</v>
      </c>
      <c r="E35" s="53">
        <v>633.87344837345699</v>
      </c>
      <c r="F35" s="53">
        <v>1174.66292608554</v>
      </c>
      <c r="G35" s="53">
        <v>0</v>
      </c>
    </row>
    <row r="36" spans="1:7" ht="15" hidden="1" customHeight="1">
      <c r="A36" s="17" t="s">
        <v>157</v>
      </c>
      <c r="B36" s="52" t="s">
        <v>416</v>
      </c>
      <c r="C36" s="53">
        <v>1462.5036972452499</v>
      </c>
      <c r="D36" s="53">
        <v>0</v>
      </c>
      <c r="E36" s="53">
        <v>477.03670245972501</v>
      </c>
      <c r="F36" s="53">
        <v>557.69258660892194</v>
      </c>
      <c r="G36" s="53">
        <v>630.35834473776902</v>
      </c>
    </row>
    <row r="37" spans="1:7" hidden="1">
      <c r="A37" s="17" t="s">
        <v>157</v>
      </c>
      <c r="B37" s="52" t="s">
        <v>413</v>
      </c>
      <c r="C37" s="53">
        <v>1410.7543914733799</v>
      </c>
      <c r="D37" s="53">
        <v>477.03670245972501</v>
      </c>
      <c r="E37" s="53">
        <v>0</v>
      </c>
      <c r="F37" s="53">
        <v>934.15270892569299</v>
      </c>
      <c r="G37" s="53">
        <v>633.87344837345699</v>
      </c>
    </row>
    <row r="38" spans="1:7" ht="15" hidden="1" customHeight="1">
      <c r="A38" s="17" t="s">
        <v>157</v>
      </c>
      <c r="B38" s="52" t="s">
        <v>417</v>
      </c>
      <c r="C38" s="53">
        <v>0</v>
      </c>
      <c r="D38" s="53">
        <v>1462.5036972452499</v>
      </c>
      <c r="E38" s="53">
        <v>500</v>
      </c>
      <c r="F38" s="53">
        <v>1000</v>
      </c>
      <c r="G38" s="53">
        <v>2000.60210862749</v>
      </c>
    </row>
    <row r="39" spans="1:7" ht="15" hidden="1" customHeight="1">
      <c r="A39" s="17" t="s">
        <v>157</v>
      </c>
      <c r="B39" s="52" t="s">
        <v>415</v>
      </c>
      <c r="C39" s="53">
        <v>1223.64121711451</v>
      </c>
      <c r="D39" s="53">
        <v>557.69258660892194</v>
      </c>
      <c r="E39" s="53">
        <v>934.15270892569299</v>
      </c>
      <c r="F39" s="53">
        <v>0</v>
      </c>
      <c r="G39" s="53">
        <v>1174.66292608554</v>
      </c>
    </row>
    <row r="40" spans="1:7" ht="15" hidden="1" customHeight="1">
      <c r="A40" s="17" t="s">
        <v>157</v>
      </c>
      <c r="B40" s="52" t="s">
        <v>414</v>
      </c>
      <c r="C40" s="53">
        <v>2000.60210862749</v>
      </c>
      <c r="D40" s="53">
        <v>630.35834473777004</v>
      </c>
      <c r="E40" s="53">
        <v>633.87344837345699</v>
      </c>
      <c r="F40" s="53">
        <v>1174.66292608554</v>
      </c>
      <c r="G40" s="53">
        <v>0</v>
      </c>
    </row>
    <row r="41" spans="1:7" ht="15" hidden="1" customHeight="1">
      <c r="A41" s="17" t="s">
        <v>292</v>
      </c>
      <c r="B41" s="52" t="s">
        <v>416</v>
      </c>
      <c r="C41" s="53">
        <v>1462.5036972452499</v>
      </c>
      <c r="D41" s="53">
        <v>0</v>
      </c>
      <c r="E41" s="53">
        <v>477.03670245972501</v>
      </c>
      <c r="F41" s="53">
        <v>557.69258660892194</v>
      </c>
      <c r="G41" s="53">
        <v>630.35834473776902</v>
      </c>
    </row>
    <row r="42" spans="1:7" ht="15" hidden="1" customHeight="1">
      <c r="A42" s="17" t="s">
        <v>292</v>
      </c>
      <c r="B42" s="52" t="s">
        <v>413</v>
      </c>
      <c r="C42" s="53">
        <v>1410.7543914733799</v>
      </c>
      <c r="D42" s="53">
        <v>477.03670245972501</v>
      </c>
      <c r="E42" s="53">
        <v>0</v>
      </c>
      <c r="F42" s="53">
        <v>934.15270892569299</v>
      </c>
      <c r="G42" s="53">
        <v>633.87344837345699</v>
      </c>
    </row>
    <row r="43" spans="1:7" ht="15" hidden="1" customHeight="1">
      <c r="A43" s="17" t="s">
        <v>292</v>
      </c>
      <c r="B43" s="52" t="s">
        <v>417</v>
      </c>
      <c r="C43" s="53">
        <v>0</v>
      </c>
      <c r="D43" s="53">
        <v>1462.5036972452499</v>
      </c>
      <c r="E43" s="53">
        <v>500</v>
      </c>
      <c r="F43" s="53">
        <v>1000</v>
      </c>
      <c r="G43" s="53">
        <v>2000.60210862749</v>
      </c>
    </row>
    <row r="44" spans="1:7" ht="15" hidden="1" customHeight="1">
      <c r="A44" s="17" t="s">
        <v>292</v>
      </c>
      <c r="B44" s="52" t="s">
        <v>415</v>
      </c>
      <c r="C44" s="53">
        <v>1223.64121711451</v>
      </c>
      <c r="D44" s="53">
        <v>557.69258660892194</v>
      </c>
      <c r="E44" s="53">
        <v>934.15270892569299</v>
      </c>
      <c r="F44" s="53">
        <v>0</v>
      </c>
      <c r="G44" s="53">
        <v>1174.66292608554</v>
      </c>
    </row>
    <row r="45" spans="1:7" ht="15" hidden="1" customHeight="1">
      <c r="A45" s="17" t="s">
        <v>292</v>
      </c>
      <c r="B45" s="52" t="s">
        <v>414</v>
      </c>
      <c r="C45" s="53">
        <v>2000.60210862749</v>
      </c>
      <c r="D45" s="53">
        <v>630.35834473777004</v>
      </c>
      <c r="E45" s="53">
        <v>633.87344837345699</v>
      </c>
      <c r="F45" s="53">
        <v>1174.66292608554</v>
      </c>
      <c r="G45" s="53">
        <v>0</v>
      </c>
    </row>
    <row r="46" spans="1:7" ht="15" hidden="1" customHeight="1">
      <c r="A46" s="17" t="s">
        <v>293</v>
      </c>
      <c r="B46" s="52" t="s">
        <v>416</v>
      </c>
      <c r="C46" s="53">
        <v>1462.5036972452499</v>
      </c>
      <c r="D46" s="53">
        <v>0</v>
      </c>
      <c r="E46" s="53">
        <v>477.03670245972501</v>
      </c>
      <c r="F46" s="53">
        <v>557.69258660892194</v>
      </c>
      <c r="G46" s="53">
        <v>630.35834473776902</v>
      </c>
    </row>
    <row r="47" spans="1:7" ht="15" hidden="1" customHeight="1">
      <c r="A47" s="17" t="s">
        <v>293</v>
      </c>
      <c r="B47" s="52" t="s">
        <v>413</v>
      </c>
      <c r="C47" s="53">
        <v>1410.7543914733799</v>
      </c>
      <c r="D47" s="53">
        <v>477.03670245972501</v>
      </c>
      <c r="E47" s="53">
        <v>0</v>
      </c>
      <c r="F47" s="53">
        <v>934.15270892569299</v>
      </c>
      <c r="G47" s="53">
        <v>633.87344837345699</v>
      </c>
    </row>
    <row r="48" spans="1:7" ht="15" hidden="1" customHeight="1">
      <c r="A48" s="17" t="s">
        <v>293</v>
      </c>
      <c r="B48" s="52" t="s">
        <v>417</v>
      </c>
      <c r="C48" s="53">
        <v>0</v>
      </c>
      <c r="D48" s="53">
        <v>1462.5036972452499</v>
      </c>
      <c r="E48" s="53">
        <v>500</v>
      </c>
      <c r="F48" s="53">
        <v>1000</v>
      </c>
      <c r="G48" s="53">
        <v>2000.60210862749</v>
      </c>
    </row>
    <row r="49" spans="1:7" ht="15" hidden="1" customHeight="1">
      <c r="A49" s="17" t="s">
        <v>293</v>
      </c>
      <c r="B49" s="52" t="s">
        <v>415</v>
      </c>
      <c r="C49" s="53">
        <v>1223.64121711451</v>
      </c>
      <c r="D49" s="53">
        <v>557.69258660892194</v>
      </c>
      <c r="E49" s="53">
        <v>934.15270892569299</v>
      </c>
      <c r="F49" s="53">
        <v>0</v>
      </c>
      <c r="G49" s="53">
        <v>1174.66292608554</v>
      </c>
    </row>
    <row r="50" spans="1:7" ht="15" hidden="1" customHeight="1">
      <c r="A50" s="17" t="s">
        <v>293</v>
      </c>
      <c r="B50" s="52" t="s">
        <v>414</v>
      </c>
      <c r="C50" s="53">
        <v>2000.60210862749</v>
      </c>
      <c r="D50" s="53">
        <v>630.35834473777004</v>
      </c>
      <c r="E50" s="53">
        <v>633.87344837345699</v>
      </c>
      <c r="F50" s="53">
        <v>1174.66292608554</v>
      </c>
      <c r="G50" s="53">
        <v>0</v>
      </c>
    </row>
    <row r="51" spans="1:7" ht="15" hidden="1" customHeight="1">
      <c r="A51" s="17" t="s">
        <v>291</v>
      </c>
      <c r="B51" s="52" t="s">
        <v>416</v>
      </c>
      <c r="C51" s="53">
        <v>1462.5036972452499</v>
      </c>
      <c r="D51" s="53">
        <v>0</v>
      </c>
      <c r="E51" s="53">
        <v>477.03670245972501</v>
      </c>
      <c r="F51" s="53">
        <v>557.69258660892194</v>
      </c>
      <c r="G51" s="53">
        <v>630.35834473776902</v>
      </c>
    </row>
    <row r="52" spans="1:7" ht="15" hidden="1" customHeight="1">
      <c r="A52" s="17" t="s">
        <v>291</v>
      </c>
      <c r="B52" s="52" t="s">
        <v>413</v>
      </c>
      <c r="C52" s="53">
        <v>1410.7543914733799</v>
      </c>
      <c r="D52" s="53">
        <v>477.03670245972501</v>
      </c>
      <c r="E52" s="53">
        <v>0</v>
      </c>
      <c r="F52" s="53">
        <v>934.15270892569299</v>
      </c>
      <c r="G52" s="53">
        <v>633.87344837345699</v>
      </c>
    </row>
    <row r="53" spans="1:7" ht="15" hidden="1" customHeight="1">
      <c r="A53" s="17" t="s">
        <v>291</v>
      </c>
      <c r="B53" s="52" t="s">
        <v>417</v>
      </c>
      <c r="C53" s="53">
        <v>0</v>
      </c>
      <c r="D53" s="53">
        <v>1462.5036972452499</v>
      </c>
      <c r="E53" s="53">
        <v>500</v>
      </c>
      <c r="F53" s="53">
        <v>1000</v>
      </c>
      <c r="G53" s="53">
        <v>2000.60210862749</v>
      </c>
    </row>
    <row r="54" spans="1:7" ht="15" hidden="1" customHeight="1">
      <c r="A54" s="17" t="s">
        <v>291</v>
      </c>
      <c r="B54" s="52" t="s">
        <v>415</v>
      </c>
      <c r="C54" s="53">
        <v>1223.64121711451</v>
      </c>
      <c r="D54" s="53">
        <v>557.69258660892194</v>
      </c>
      <c r="E54" s="53">
        <v>934.15270892569299</v>
      </c>
      <c r="F54" s="53">
        <v>0</v>
      </c>
      <c r="G54" s="53">
        <v>1174.66292608554</v>
      </c>
    </row>
    <row r="55" spans="1:7" ht="15" hidden="1" customHeight="1">
      <c r="A55" s="17" t="s">
        <v>291</v>
      </c>
      <c r="B55" s="52" t="s">
        <v>414</v>
      </c>
      <c r="C55" s="53">
        <v>2000.60210862749</v>
      </c>
      <c r="D55" s="53">
        <v>630.35834473777004</v>
      </c>
      <c r="E55" s="53">
        <v>633.87344837345699</v>
      </c>
      <c r="F55" s="53">
        <v>1174.66292608554</v>
      </c>
      <c r="G55" s="53">
        <v>0</v>
      </c>
    </row>
    <row r="56" spans="1:7" ht="15" hidden="1" customHeight="1">
      <c r="A56" s="17" t="s">
        <v>294</v>
      </c>
      <c r="B56" s="52" t="s">
        <v>416</v>
      </c>
      <c r="C56" s="53">
        <v>1462.5036972452499</v>
      </c>
      <c r="D56" s="53">
        <v>0</v>
      </c>
      <c r="E56" s="53">
        <v>477.03670245972501</v>
      </c>
      <c r="F56" s="53">
        <v>557.69258660892194</v>
      </c>
      <c r="G56" s="53">
        <v>630.35834473776902</v>
      </c>
    </row>
    <row r="57" spans="1:7" ht="15" hidden="1" customHeight="1">
      <c r="A57" s="17" t="s">
        <v>294</v>
      </c>
      <c r="B57" s="52" t="s">
        <v>413</v>
      </c>
      <c r="C57" s="53">
        <v>1410.7543914733799</v>
      </c>
      <c r="D57" s="53">
        <v>477.03670245972501</v>
      </c>
      <c r="E57" s="53">
        <v>0</v>
      </c>
      <c r="F57" s="53">
        <v>934.15270892569299</v>
      </c>
      <c r="G57" s="53">
        <v>633.87344837345699</v>
      </c>
    </row>
    <row r="58" spans="1:7" ht="15" hidden="1" customHeight="1">
      <c r="A58" s="17" t="s">
        <v>294</v>
      </c>
      <c r="B58" s="52" t="s">
        <v>417</v>
      </c>
      <c r="C58" s="53">
        <v>0</v>
      </c>
      <c r="D58" s="53">
        <v>1462.5036972452499</v>
      </c>
      <c r="E58" s="53">
        <v>500</v>
      </c>
      <c r="F58" s="53">
        <v>1000</v>
      </c>
      <c r="G58" s="53">
        <v>2000.60210862749</v>
      </c>
    </row>
    <row r="59" spans="1:7" ht="15" hidden="1" customHeight="1">
      <c r="A59" s="17" t="s">
        <v>294</v>
      </c>
      <c r="B59" s="52" t="s">
        <v>415</v>
      </c>
      <c r="C59" s="53">
        <v>1223.64121711451</v>
      </c>
      <c r="D59" s="53">
        <v>557.69258660892194</v>
      </c>
      <c r="E59" s="53">
        <v>934.15270892569299</v>
      </c>
      <c r="F59" s="53">
        <v>0</v>
      </c>
      <c r="G59" s="53">
        <v>1174.66292608554</v>
      </c>
    </row>
    <row r="60" spans="1:7" ht="15" hidden="1" customHeight="1">
      <c r="A60" s="17" t="s">
        <v>294</v>
      </c>
      <c r="B60" s="52" t="s">
        <v>414</v>
      </c>
      <c r="C60" s="53">
        <v>2000.60210862749</v>
      </c>
      <c r="D60" s="53">
        <v>630.35834473777004</v>
      </c>
      <c r="E60" s="53">
        <v>633.87344837345699</v>
      </c>
      <c r="F60" s="53">
        <v>1174.66292608554</v>
      </c>
      <c r="G60" s="53">
        <v>0</v>
      </c>
    </row>
    <row r="61" spans="1:7" hidden="1">
      <c r="A61" s="17" t="s">
        <v>143</v>
      </c>
      <c r="B61" s="52" t="s">
        <v>416</v>
      </c>
      <c r="C61" s="53">
        <v>1462.5036972452499</v>
      </c>
      <c r="D61" s="53">
        <v>0</v>
      </c>
      <c r="E61" s="53">
        <v>477.03670245972501</v>
      </c>
      <c r="F61" s="53">
        <v>557.69258660892194</v>
      </c>
      <c r="G61" s="53">
        <v>630.35834473776902</v>
      </c>
    </row>
    <row r="62" spans="1:7" ht="15" hidden="1" customHeight="1">
      <c r="A62" s="17" t="s">
        <v>143</v>
      </c>
      <c r="B62" s="52" t="s">
        <v>413</v>
      </c>
      <c r="C62" s="53">
        <v>1410.7543914733799</v>
      </c>
      <c r="D62" s="53">
        <v>477.03670245972501</v>
      </c>
      <c r="E62" s="53">
        <v>0</v>
      </c>
      <c r="F62" s="53">
        <v>934.15270892569299</v>
      </c>
      <c r="G62" s="53">
        <v>633.87344837345699</v>
      </c>
    </row>
    <row r="63" spans="1:7" ht="15" hidden="1" customHeight="1">
      <c r="A63" s="17" t="s">
        <v>143</v>
      </c>
      <c r="B63" s="52" t="s">
        <v>417</v>
      </c>
      <c r="C63" s="53">
        <v>0</v>
      </c>
      <c r="D63" s="53">
        <v>1462.5036972452499</v>
      </c>
      <c r="E63" s="53">
        <v>500</v>
      </c>
      <c r="F63" s="53">
        <v>1000</v>
      </c>
      <c r="G63" s="53">
        <v>2000.60210862749</v>
      </c>
    </row>
    <row r="64" spans="1:7" ht="15" hidden="1" customHeight="1">
      <c r="A64" s="17" t="s">
        <v>143</v>
      </c>
      <c r="B64" s="52" t="s">
        <v>415</v>
      </c>
      <c r="C64" s="53">
        <v>1223.64121711451</v>
      </c>
      <c r="D64" s="53">
        <v>557.69258660892194</v>
      </c>
      <c r="E64" s="53">
        <v>934.15270892569299</v>
      </c>
      <c r="F64" s="53">
        <v>0</v>
      </c>
      <c r="G64" s="53">
        <v>1174.66292608554</v>
      </c>
    </row>
    <row r="65" spans="1:7" ht="15" hidden="1" customHeight="1">
      <c r="A65" s="17" t="s">
        <v>143</v>
      </c>
      <c r="B65" s="52" t="s">
        <v>414</v>
      </c>
      <c r="C65" s="53">
        <v>2000.60210862749</v>
      </c>
      <c r="D65" s="53">
        <v>630.35834473777004</v>
      </c>
      <c r="E65" s="53">
        <v>633.87344837345699</v>
      </c>
      <c r="F65" s="53">
        <v>1174.66292608554</v>
      </c>
      <c r="G65" s="53">
        <v>0</v>
      </c>
    </row>
    <row r="66" spans="1:7" ht="15" customHeight="1">
      <c r="A66" s="17" t="s">
        <v>24</v>
      </c>
      <c r="B66" s="52" t="s">
        <v>416</v>
      </c>
      <c r="C66" s="53">
        <v>1462.5036972452499</v>
      </c>
      <c r="D66" s="53">
        <v>0</v>
      </c>
      <c r="E66" s="53">
        <v>477.03670245972501</v>
      </c>
      <c r="F66" s="53">
        <v>557.69258660892194</v>
      </c>
      <c r="G66" s="53">
        <v>630.35834473776902</v>
      </c>
    </row>
    <row r="67" spans="1:7" ht="15" customHeight="1">
      <c r="A67" s="17" t="s">
        <v>24</v>
      </c>
      <c r="B67" s="52" t="s">
        <v>413</v>
      </c>
      <c r="C67" s="53">
        <v>1410.7543914733799</v>
      </c>
      <c r="D67" s="53">
        <v>477.03670245972501</v>
      </c>
      <c r="E67" s="53">
        <v>0</v>
      </c>
      <c r="F67" s="53">
        <v>934.15270892569299</v>
      </c>
      <c r="G67" s="53">
        <v>633.87344837345699</v>
      </c>
    </row>
    <row r="68" spans="1:7" ht="15" customHeight="1">
      <c r="A68" s="17" t="s">
        <v>24</v>
      </c>
      <c r="B68" s="52" t="s">
        <v>417</v>
      </c>
      <c r="C68" s="53">
        <v>0</v>
      </c>
      <c r="D68" s="53">
        <v>1462.5036972452499</v>
      </c>
      <c r="E68" s="53">
        <v>500</v>
      </c>
      <c r="F68" s="53">
        <v>1000</v>
      </c>
      <c r="G68" s="53">
        <v>2000.60210862749</v>
      </c>
    </row>
    <row r="69" spans="1:7" ht="15" customHeight="1">
      <c r="A69" s="17" t="s">
        <v>24</v>
      </c>
      <c r="B69" s="52" t="s">
        <v>415</v>
      </c>
      <c r="C69" s="53">
        <v>1223.64121711451</v>
      </c>
      <c r="D69" s="53">
        <v>557.69258660892194</v>
      </c>
      <c r="E69" s="53">
        <v>934.15270892569299</v>
      </c>
      <c r="F69" s="53">
        <v>0</v>
      </c>
      <c r="G69" s="53">
        <v>1174.66292608554</v>
      </c>
    </row>
    <row r="70" spans="1:7" ht="15" customHeight="1">
      <c r="A70" s="17" t="s">
        <v>24</v>
      </c>
      <c r="B70" s="52" t="s">
        <v>414</v>
      </c>
      <c r="C70" s="53">
        <v>2000.60210862749</v>
      </c>
      <c r="D70" s="53">
        <v>630.35834473777004</v>
      </c>
      <c r="E70" s="53">
        <v>633.87344837345699</v>
      </c>
      <c r="F70" s="53">
        <v>1174.66292608554</v>
      </c>
      <c r="G70" s="53">
        <v>0</v>
      </c>
    </row>
    <row r="71" spans="1:7" ht="15" hidden="1" customHeight="1">
      <c r="A71" s="17" t="s">
        <v>279</v>
      </c>
      <c r="B71" s="52" t="s">
        <v>416</v>
      </c>
      <c r="C71" s="53">
        <v>1462.5036972452499</v>
      </c>
      <c r="D71" s="53">
        <v>0</v>
      </c>
      <c r="E71" s="53">
        <v>477.03670245972501</v>
      </c>
      <c r="F71" s="53">
        <v>557.69258660892194</v>
      </c>
      <c r="G71" s="53">
        <v>630.35834473776902</v>
      </c>
    </row>
    <row r="72" spans="1:7" ht="15" hidden="1" customHeight="1">
      <c r="A72" s="17" t="s">
        <v>279</v>
      </c>
      <c r="B72" s="52" t="s">
        <v>413</v>
      </c>
      <c r="C72" s="53">
        <v>1410.7543914733799</v>
      </c>
      <c r="D72" s="53">
        <v>477.03670245972501</v>
      </c>
      <c r="E72" s="53">
        <v>0</v>
      </c>
      <c r="F72" s="53">
        <v>934.15270892569299</v>
      </c>
      <c r="G72" s="53">
        <v>633.87344837345699</v>
      </c>
    </row>
    <row r="73" spans="1:7" ht="15" hidden="1" customHeight="1">
      <c r="A73" s="17" t="s">
        <v>279</v>
      </c>
      <c r="B73" s="52" t="s">
        <v>417</v>
      </c>
      <c r="C73" s="53">
        <v>0</v>
      </c>
      <c r="D73" s="53">
        <v>1462.5036972452499</v>
      </c>
      <c r="E73" s="53">
        <v>500</v>
      </c>
      <c r="F73" s="53">
        <v>1000</v>
      </c>
      <c r="G73" s="53">
        <v>2000.60210862749</v>
      </c>
    </row>
    <row r="74" spans="1:7" ht="15" hidden="1" customHeight="1">
      <c r="A74" s="17" t="s">
        <v>279</v>
      </c>
      <c r="B74" s="52" t="s">
        <v>415</v>
      </c>
      <c r="C74" s="53">
        <v>1223.64121711451</v>
      </c>
      <c r="D74" s="53">
        <v>557.69258660892194</v>
      </c>
      <c r="E74" s="53">
        <v>934.15270892569299</v>
      </c>
      <c r="F74" s="53">
        <v>0</v>
      </c>
      <c r="G74" s="53">
        <v>1174.66292608554</v>
      </c>
    </row>
    <row r="75" spans="1:7" hidden="1">
      <c r="A75" s="17" t="s">
        <v>279</v>
      </c>
      <c r="B75" s="52" t="s">
        <v>414</v>
      </c>
      <c r="C75" s="53">
        <v>2000.60210862749</v>
      </c>
      <c r="D75" s="53">
        <v>630.35834473777004</v>
      </c>
      <c r="E75" s="53">
        <v>633.87344837345699</v>
      </c>
      <c r="F75" s="53">
        <v>1174.66292608554</v>
      </c>
      <c r="G75" s="53">
        <v>0</v>
      </c>
    </row>
    <row r="76" spans="1:7" hidden="1">
      <c r="A76" s="17" t="s">
        <v>314</v>
      </c>
      <c r="B76" s="52" t="s">
        <v>416</v>
      </c>
      <c r="C76" s="53">
        <v>0</v>
      </c>
      <c r="D76" s="53">
        <v>1</v>
      </c>
      <c r="E76" s="53">
        <v>1</v>
      </c>
      <c r="F76" s="53">
        <v>1</v>
      </c>
      <c r="G76" s="53">
        <v>1</v>
      </c>
    </row>
    <row r="77" spans="1:7" hidden="1">
      <c r="A77" s="17" t="s">
        <v>314</v>
      </c>
      <c r="B77" s="52" t="s">
        <v>413</v>
      </c>
      <c r="C77" s="53">
        <v>1</v>
      </c>
      <c r="D77" s="53">
        <v>1</v>
      </c>
      <c r="E77" s="53">
        <v>1</v>
      </c>
      <c r="F77" s="53">
        <v>1</v>
      </c>
      <c r="G77" s="53">
        <v>1</v>
      </c>
    </row>
    <row r="78" spans="1:7" hidden="1">
      <c r="A78" s="17" t="s">
        <v>314</v>
      </c>
      <c r="B78" s="52" t="s">
        <v>417</v>
      </c>
      <c r="C78" s="53">
        <v>1</v>
      </c>
      <c r="D78" s="53">
        <v>1</v>
      </c>
      <c r="E78" s="53">
        <v>1</v>
      </c>
      <c r="F78" s="53">
        <v>1</v>
      </c>
      <c r="G78" s="53">
        <v>1</v>
      </c>
    </row>
    <row r="79" spans="1:7" hidden="1">
      <c r="A79" s="17" t="s">
        <v>314</v>
      </c>
      <c r="B79" s="52" t="s">
        <v>415</v>
      </c>
      <c r="C79" s="53">
        <v>1</v>
      </c>
      <c r="D79" s="53">
        <v>1</v>
      </c>
      <c r="E79" s="53">
        <v>1</v>
      </c>
      <c r="F79" s="53">
        <v>0</v>
      </c>
      <c r="G79" s="53">
        <v>1</v>
      </c>
    </row>
    <row r="80" spans="1:7" hidden="1">
      <c r="A80" s="17" t="s">
        <v>314</v>
      </c>
      <c r="B80" s="52" t="s">
        <v>414</v>
      </c>
      <c r="C80" s="53">
        <v>1</v>
      </c>
      <c r="D80" s="53">
        <v>1</v>
      </c>
      <c r="E80" s="53">
        <v>1</v>
      </c>
      <c r="F80" s="53">
        <v>1</v>
      </c>
      <c r="G80" s="53">
        <v>0</v>
      </c>
    </row>
  </sheetData>
  <autoFilter ref="A5:G80" xr:uid="{00000000-0009-0000-0000-000008000000}">
    <filterColumn colId="0">
      <filters>
        <filter val="Power"/>
      </filters>
    </filterColumn>
  </autoFilter>
  <sortState xmlns:xlrd2="http://schemas.microsoft.com/office/spreadsheetml/2017/richdata2" ref="A6:G75">
    <sortCondition ref="A6:A75"/>
    <sortCondition ref="B6:B75"/>
  </sortState>
  <dataValidations disablePrompts="1" count="1">
    <dataValidation type="list" allowBlank="1" showInputMessage="1" showErrorMessage="1" sqref="A31:A35" xr:uid="{00000000-0002-0000-0800-000000000000}">
      <formula1>Fuels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Sets</vt:lpstr>
      <vt:lpstr>Par_DaySplit</vt:lpstr>
      <vt:lpstr>Par_YearSplit</vt:lpstr>
      <vt:lpstr>Par_TagTechnologyToSector</vt:lpstr>
      <vt:lpstr>Par_CapacityToActivityUnit</vt:lpstr>
      <vt:lpstr>Par_Conversionls</vt:lpstr>
      <vt:lpstr>Par_Conversionld</vt:lpstr>
      <vt:lpstr>Par_Conversionlh</vt:lpstr>
      <vt:lpstr>Par_TradeRoute</vt:lpstr>
      <vt:lpstr>Par_TradeCosts</vt:lpstr>
      <vt:lpstr>Par_TradeCapacity</vt:lpstr>
      <vt:lpstr>Par_TradeCapacityGrowthCosts</vt:lpstr>
      <vt:lpstr>Par_GrowthRateTradeCapacity</vt:lpstr>
      <vt:lpstr>Par_AnnualExogenousEmission</vt:lpstr>
      <vt:lpstr>Par_AnnualEmissionLimit</vt:lpstr>
      <vt:lpstr>Par_AnnualSectoralEmissionLimit</vt:lpstr>
      <vt:lpstr>Par_RegionalAnnualEmissionLimit</vt:lpstr>
      <vt:lpstr>Par_EmissionActivityRatio</vt:lpstr>
      <vt:lpstr>Par_EmissionPenaltyTagTech</vt:lpstr>
      <vt:lpstr>Par_EmissionContentPerFuel</vt:lpstr>
      <vt:lpstr>Par_EmissionsPenalty</vt:lpstr>
      <vt:lpstr>Par_SpecifiedAnnualDemand</vt:lpstr>
      <vt:lpstr>Par_ReserveMargin</vt:lpstr>
      <vt:lpstr>Par_ReserveMarginTagFuel</vt:lpstr>
      <vt:lpstr>Par_ReserveMarginTagTechnology</vt:lpstr>
      <vt:lpstr>Par_InputActivityRatio</vt:lpstr>
      <vt:lpstr>Par_OutputActivityRatio</vt:lpstr>
      <vt:lpstr>Par_CapitalCost</vt:lpstr>
      <vt:lpstr>Par_VariableCost</vt:lpstr>
      <vt:lpstr>Par_FixedCost</vt:lpstr>
      <vt:lpstr>Par_ResidualCapacity</vt:lpstr>
      <vt:lpstr>Par_AvailabilityFactor</vt:lpstr>
      <vt:lpstr>Par_CapacityFactor</vt:lpstr>
      <vt:lpstr>Par_OperationalLife</vt:lpstr>
      <vt:lpstr>Par_TotalAnnualMinActivity</vt:lpstr>
      <vt:lpstr>Par_TotalAnnualMaxActivity</vt:lpstr>
      <vt:lpstr>Par_TotalAnnualMaxCapacity</vt:lpstr>
      <vt:lpstr>Par_ModelPeriodActivityMaxLimit</vt:lpstr>
      <vt:lpstr>Par_TotalAnnualMinCapacity</vt:lpstr>
      <vt:lpstr>Par_TagTechnologyToModalType</vt:lpstr>
      <vt:lpstr>Par_RegionalCCSLimit</vt:lpstr>
      <vt:lpstr>Par_RegionalBaseYearProduction</vt:lpstr>
      <vt:lpstr>Par_BaseYearProduction</vt:lpstr>
      <vt:lpstr>Par_ModalSplitByFuel</vt:lpstr>
      <vt:lpstr>Par_TechnologyToStorage</vt:lpstr>
      <vt:lpstr>Par_TechnologyFromStorage</vt:lpstr>
      <vt:lpstr>Par_StorageLevelStart</vt:lpstr>
      <vt:lpstr>Par_StorageMaxChargeRate</vt:lpstr>
      <vt:lpstr>Par_StorageMaxDischargeRate</vt:lpstr>
      <vt:lpstr>Par_MinStorageCharge</vt:lpstr>
      <vt:lpstr>Par_OperationalLifeStorage</vt:lpstr>
      <vt:lpstr>Par_CapitalCostStorage</vt:lpstr>
      <vt:lpstr>Par_ResidualStorageCapacity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2014-12-04T10:12:02Z</dcterms:created>
  <dcterms:modified xsi:type="dcterms:W3CDTF">2020-12-31T13:00:55Z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496510803699493</vt:r8>
  </property>
</Properties>
</file>