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instar\public\"/>
    </mc:Choice>
  </mc:AlternateContent>
  <xr:revisionPtr revIDLastSave="0" documentId="13_ncr:1_{31342FDB-95BF-4731-8988-E2C6E35846F9}" xr6:coauthVersionLast="47" xr6:coauthVersionMax="47" xr10:uidLastSave="{00000000-0000-0000-0000-000000000000}"/>
  <bookViews>
    <workbookView xWindow="15" yWindow="15" windowWidth="28770" windowHeight="17520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Lookups!$B$41:$B$46</definedName>
    <definedName name="DietHabitats">Lookups!$D$6:$D$10</definedName>
    <definedName name="DietSamplerTypes">Lookups!$C$47:$C$48</definedName>
    <definedName name="DriftEcosystems">Lookups!#REF!</definedName>
    <definedName name="DriftHabitats">Lookups!$H$6:$H$10</definedName>
    <definedName name="DriftSamplerTypes">Lookups!$E$51</definedName>
    <definedName name="Ecosystems">Lookups!#REF!</definedName>
    <definedName name="FirstDataRow">Lookups!$C$3</definedName>
    <definedName name="fishSpecies">Lookups!$F$67:$F$86</definedName>
    <definedName name="MinSampleDate">Lookups!$G$2</definedName>
    <definedName name="NHDTypes">Lookups!$B$63:$B$64</definedName>
    <definedName name="PlanktonHabitats">Lookups!$F$6:$F$19</definedName>
    <definedName name="PlanktonSamplerTypes">Lookups!$D$49:$D$49</definedName>
    <definedName name="SampleDesigns">Lookups!$B$29:$B$31</definedName>
    <definedName name="Standardizations">Lookups!$B$34:$B$37</definedName>
    <definedName name="TemplateVersion">Lookups!$C$2</definedName>
    <definedName name="TowTypes">Lookups!$B$58:$B$59</definedName>
    <definedName name="USStates">Lookups!#REF!</definedName>
    <definedName name="WQHabitats">Lookups!$K$6:$K$10</definedName>
    <definedName name="WQSamplerTypes">Lookups!$F$52:$F$54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2" l="1"/>
  <c r="F84" i="2"/>
  <c r="F85" i="2"/>
  <c r="F86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67" i="2"/>
</calcChain>
</file>

<file path=xl/sharedStrings.xml><?xml version="1.0" encoding="utf-8"?>
<sst xmlns="http://schemas.openxmlformats.org/spreadsheetml/2006/main" count="404" uniqueCount="174">
  <si>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</si>
  <si>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</si>
  <si>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</si>
  <si>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</si>
  <si>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</si>
  <si>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</si>
  <si>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</si>
  <si>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</si>
  <si>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</si>
  <si>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</si>
  <si>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</si>
  <si>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</si>
  <si>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</si>
  <si>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</si>
  <si>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</si>
  <si>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</si>
  <si>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</si>
  <si>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Funnel trap</t>
  </si>
  <si>
    <t>Hess net</t>
  </si>
  <si>
    <t>Kick net</t>
  </si>
  <si>
    <t>Surber net</t>
  </si>
  <si>
    <t>Stomach pump</t>
  </si>
  <si>
    <t>Dissected gut</t>
  </si>
  <si>
    <t>Plankton net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</si>
  <si>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</si>
  <si>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</si>
  <si>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</si>
  <si>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</si>
  <si>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</si>
  <si>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</si>
  <si>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</si>
  <si>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</si>
  <si>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</si>
  <si>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</si>
  <si>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</si>
  <si>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</si>
  <si>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</si>
  <si>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</si>
  <si>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</si>
  <si>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</si>
  <si>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</si>
  <si>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</si>
  <si>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</si>
  <si>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</si>
  <si>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</si>
  <si>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</si>
  <si>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</si>
  <si>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</si>
  <si>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</si>
  <si>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</si>
  <si>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</si>
  <si>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</si>
  <si>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</si>
  <si>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</si>
  <si>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</si>
  <si>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</si>
  <si>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</si>
  <si>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</si>
  <si>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</si>
  <si>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</si>
  <si>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</si>
  <si>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</si>
  <si>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</si>
  <si>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</si>
  <si>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</si>
  <si>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</si>
  <si>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</si>
  <si>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</si>
  <si>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</si>
  <si>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</si>
  <si>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</si>
  <si>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</si>
  <si>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</si>
  <si>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</si>
  <si>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</si>
  <si>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</si>
  <si>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</si>
  <si>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</si>
  <si>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</si>
  <si>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</si>
  <si>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</si>
  <si>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</si>
  <si>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</si>
  <si>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</si>
  <si>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</si>
  <si>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</si>
  <si>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</si>
  <si>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</si>
  <si>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</si>
  <si>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</si>
  <si>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</si>
  <si>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</si>
  <si>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</si>
  <si>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</si>
  <si>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</si>
  <si>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</si>
  <si>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</si>
  <si>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</si>
  <si>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</si>
  <si>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</si>
  <si>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</si>
  <si>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</si>
  <si>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</si>
  <si>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</si>
  <si>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</si>
  <si>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</si>
  <si>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</si>
  <si>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</si>
  <si>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</si>
  <si>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</si>
  <si>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</si>
  <si>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</si>
  <si>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</si>
  <si>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</si>
  <si>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</si>
  <si>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</si>
  <si>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</si>
  <si>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</si>
  <si>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</si>
  <si>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</si>
  <si>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</si>
  <si>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</si>
  <si>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</si>
  <si>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</si>
  <si>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</si>
  <si>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</si>
  <si>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</si>
  <si>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</si>
  <si>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</si>
  <si>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</si>
  <si>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</si>
  <si>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</si>
  <si>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</si>
  <si>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</si>
  <si>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</si>
  <si>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</si>
  <si>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</si>
  <si>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</si>
  <si>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</si>
  <si>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</si>
  <si>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</si>
  <si>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</si>
  <si>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</si>
  <si>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</si>
  <si>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</si>
  <si>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</si>
  <si>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</si>
  <si>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</si>
  <si>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</si>
  <si>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</si>
  <si>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</si>
  <si>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</si>
  <si>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</si>
  <si>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</si>
  <si>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</si>
  <si>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</si>
  <si>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</si>
  <si>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</si>
  <si>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</si>
  <si>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</si>
  <si>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</si>
  <si>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</si>
  <si>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</si>
  <si>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</si>
  <si>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</si>
  <si>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</si>
  <si>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</si>
  <si>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</si>
  <si>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</si>
  <si>
    <t>Grab: Original</t>
  </si>
  <si>
    <t>Grab: Blank and Duplicate and Original</t>
  </si>
  <si>
    <t>Grab: Original and Duplicate</t>
  </si>
  <si>
    <t>Min Sample Date</t>
  </si>
  <si>
    <t>Ekman/Ponar grab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</si>
</sst>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  <xf numFmtId="14" fontId="0" fillId="3" borderId="5" xfId="0" applyNumberFormat="1" applyFill="1" applyBorder="1" applyProtection="1">
      <protection locked="0"/>
    </xf>
    <xf numFmtId="15" fontId="0" fillId="0" borderId="0" xfId="0" applyNumberForma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28</v>
      </c>
      <c r="C1" s="15"/>
      <c r="D1" s="15"/>
      <c r="E1" s="33" t="s">
        <v>38</v>
      </c>
      <c r="L1" s="15"/>
      <c r="M1" s="15"/>
    </row>
    <row r="2" spans="1:17" s="4" customFormat="1" ht="30.75" customHeight="1" thickTop="1" x14ac:dyDescent="0.25">
      <c r="A2" s="19" t="s">
        <v>62</v>
      </c>
      <c r="B2" s="19" t="s">
        <v>46</v>
      </c>
      <c r="C2" s="19" t="s">
        <v>31</v>
      </c>
      <c r="D2" s="19" t="s">
        <v>39</v>
      </c>
      <c r="E2" s="19" t="s">
        <v>36</v>
      </c>
      <c r="F2" s="19" t="s">
        <v>40</v>
      </c>
      <c r="G2" s="19" t="s">
        <v>41</v>
      </c>
      <c r="H2" s="19" t="s">
        <v>45</v>
      </c>
      <c r="I2" s="19" t="s">
        <v>61</v>
      </c>
      <c r="J2" s="19" t="s">
        <v>32</v>
      </c>
      <c r="K2" s="19" t="s">
        <v>59</v>
      </c>
      <c r="L2" s="19" t="s">
        <v>116</v>
      </c>
      <c r="M2" s="19" t="s">
        <v>33</v>
      </c>
      <c r="N2" s="19" t="s">
        <v>60</v>
      </c>
      <c r="O2" s="19" t="s">
        <v>34</v>
      </c>
      <c r="P2" s="19" t="s">
        <v>35</v>
      </c>
      <c r="Q2" s="20" t="s">
        <v>2</v>
      </c>
    </row>
    <row r="3" spans="1:17" s="5" customFormat="1" ht="12" x14ac:dyDescent="0.2">
      <c r="A3" s="24" t="s">
        <v>29</v>
      </c>
      <c r="B3" s="24" t="s">
        <v>30</v>
      </c>
      <c r="C3" s="24" t="s">
        <v>29</v>
      </c>
      <c r="D3" s="24" t="s">
        <v>29</v>
      </c>
      <c r="E3" s="24" t="s">
        <v>29</v>
      </c>
      <c r="F3" s="24" t="s">
        <v>29</v>
      </c>
      <c r="G3" s="24" t="s">
        <v>29</v>
      </c>
      <c r="H3" s="24" t="s">
        <v>29</v>
      </c>
      <c r="I3" s="24" t="s">
        <v>29</v>
      </c>
      <c r="J3" s="24" t="s">
        <v>29</v>
      </c>
      <c r="K3" s="24" t="s">
        <v>29</v>
      </c>
      <c r="L3" s="24" t="s">
        <v>29</v>
      </c>
      <c r="M3" s="24" t="s">
        <v>29</v>
      </c>
      <c r="N3" s="24" t="s">
        <v>30</v>
      </c>
      <c r="O3" s="24" t="s">
        <v>30</v>
      </c>
      <c r="P3" s="24" t="s">
        <v>30</v>
      </c>
      <c r="Q3" s="24" t="s">
        <v>30</v>
      </c>
    </row>
    <row r="4" spans="1:17" s="18" customFormat="1" ht="12" hidden="1" x14ac:dyDescent="0.2">
      <c r="A4" s="22" t="s">
        <v>84</v>
      </c>
      <c r="B4" s="22" t="s">
        <v>69</v>
      </c>
      <c r="C4" s="22" t="s">
        <v>70</v>
      </c>
      <c r="D4" s="22" t="s">
        <v>71</v>
      </c>
      <c r="E4" s="22" t="s">
        <v>72</v>
      </c>
      <c r="F4" s="23" t="s">
        <v>73</v>
      </c>
      <c r="G4" s="23" t="s">
        <v>74</v>
      </c>
      <c r="H4" s="22" t="s">
        <v>75</v>
      </c>
      <c r="I4" s="22" t="s">
        <v>76</v>
      </c>
      <c r="J4" s="22" t="s">
        <v>77</v>
      </c>
      <c r="K4" s="22" t="s">
        <v>78</v>
      </c>
      <c r="L4" s="22" t="s">
        <v>79</v>
      </c>
      <c r="M4" s="22" t="s">
        <v>80</v>
      </c>
      <c r="N4" s="22" t="s">
        <v>81</v>
      </c>
      <c r="O4" s="22" t="s">
        <v>82</v>
      </c>
      <c r="P4" s="22" t="s">
        <v>88</v>
      </c>
      <c r="Q4" s="22" t="s">
        <v>83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34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qt/Xy1x1+j3Jp8Ya0vfXQlX2UJJwuryHAL9DOXp74wM3JHOfrIJDA6ai63zTOHjss/HtEp6sEP6oIOZEohvKPA==" saltValue="ElvQGfb+CGGOVrFgULnR4A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1980" sqref="C5:C1005" xr:uid="{BB6C7C5E-1E0D-4607-88E8-2F82D2972AFF}">
      <formula1>MinSampleDate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operator="greaterThan" allowBlank="1" showInputMessage="1" showErrorMessage="1" errorTitle="Invalid Mesh Size" sqref="P5:P1005" xr:uid="{32441C53-D92F-41CD-A24D-177D5B570284}"/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J5" sqref="J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50</v>
      </c>
      <c r="E1" s="33" t="s">
        <v>38</v>
      </c>
    </row>
    <row r="2" spans="1:16" s="25" customFormat="1" ht="30.75" thickTop="1" x14ac:dyDescent="0.25">
      <c r="A2" s="19" t="s">
        <v>62</v>
      </c>
      <c r="B2" s="19" t="s">
        <v>46</v>
      </c>
      <c r="C2" s="19" t="s">
        <v>31</v>
      </c>
      <c r="D2" s="19" t="s">
        <v>39</v>
      </c>
      <c r="E2" s="19" t="s">
        <v>36</v>
      </c>
      <c r="F2" s="19" t="s">
        <v>40</v>
      </c>
      <c r="G2" s="19" t="s">
        <v>41</v>
      </c>
      <c r="H2" s="19" t="s">
        <v>45</v>
      </c>
      <c r="I2" s="19" t="s">
        <v>117</v>
      </c>
      <c r="J2" s="19" t="s">
        <v>33</v>
      </c>
      <c r="K2" s="19" t="s">
        <v>89</v>
      </c>
      <c r="L2" s="19" t="s">
        <v>63</v>
      </c>
      <c r="M2" s="19" t="s">
        <v>47</v>
      </c>
      <c r="N2" s="19" t="s">
        <v>34</v>
      </c>
      <c r="O2" s="19" t="s">
        <v>35</v>
      </c>
      <c r="P2" s="20" t="s">
        <v>2</v>
      </c>
    </row>
    <row r="3" spans="1:16" s="26" customFormat="1" x14ac:dyDescent="0.25">
      <c r="A3" s="24" t="s">
        <v>29</v>
      </c>
      <c r="B3" s="24" t="s">
        <v>30</v>
      </c>
      <c r="C3" s="24" t="s">
        <v>29</v>
      </c>
      <c r="D3" s="24" t="s">
        <v>29</v>
      </c>
      <c r="E3" s="24" t="s">
        <v>29</v>
      </c>
      <c r="F3" s="24" t="s">
        <v>29</v>
      </c>
      <c r="G3" s="24" t="s">
        <v>29</v>
      </c>
      <c r="H3" s="24" t="s">
        <v>29</v>
      </c>
      <c r="I3" s="24" t="s">
        <v>29</v>
      </c>
      <c r="J3" s="24" t="s">
        <v>29</v>
      </c>
      <c r="K3" s="24" t="s">
        <v>29</v>
      </c>
      <c r="L3" s="24" t="s">
        <v>29</v>
      </c>
      <c r="M3" s="24" t="s">
        <v>29</v>
      </c>
      <c r="N3" s="24" t="s">
        <v>30</v>
      </c>
      <c r="O3" s="24" t="s">
        <v>30</v>
      </c>
      <c r="P3" s="24" t="s">
        <v>30</v>
      </c>
    </row>
    <row r="4" spans="1:16" s="22" customFormat="1" ht="12" hidden="1" x14ac:dyDescent="0.2">
      <c r="A4" s="22" t="s">
        <v>84</v>
      </c>
      <c r="B4" s="22" t="s">
        <v>69</v>
      </c>
      <c r="C4" s="22" t="s">
        <v>70</v>
      </c>
      <c r="D4" s="22" t="s">
        <v>71</v>
      </c>
      <c r="E4" s="22" t="s">
        <v>72</v>
      </c>
      <c r="F4" s="23" t="s">
        <v>73</v>
      </c>
      <c r="G4" s="22" t="s">
        <v>74</v>
      </c>
      <c r="H4" s="22" t="s">
        <v>75</v>
      </c>
      <c r="I4" s="22" t="s">
        <v>123</v>
      </c>
      <c r="J4" s="22" t="s">
        <v>80</v>
      </c>
      <c r="K4" s="22" t="s">
        <v>85</v>
      </c>
      <c r="L4" s="22" t="s">
        <v>86</v>
      </c>
      <c r="M4" s="22" t="s">
        <v>87</v>
      </c>
      <c r="N4" s="22" t="s">
        <v>82</v>
      </c>
      <c r="O4" s="22" t="s">
        <v>88</v>
      </c>
      <c r="P4" s="22" t="s">
        <v>83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16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K7YkvIF1qCAl9TXReekEQHrGVE2buJkeBsIg04kCKw1OFJ9EeOkI+ZouWtguGI/rbCiUvTq9zUWevFQWgvKCpg==" saltValue="V76XQY3uYi3B8RDoeFUdmg==" spinCount="100000" sheet="1" sort="0"/>
  <conditionalFormatting sqref="A3:P3">
    <cfRule type="cellIs" dxfId="3" priority="1" operator="equal">
      <formula>"Mandatory"</formula>
    </cfRule>
  </conditionalFormatting>
  <dataValidations count="16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D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793ADA-E31E-4A79-865E-0DBE6A68C861}">
      <formula1>MinSampleDate</formula1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K5" sqref="K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51</v>
      </c>
      <c r="E1" s="33" t="s">
        <v>38</v>
      </c>
    </row>
    <row r="2" spans="1:18" s="20" customFormat="1" ht="30.75" thickTop="1" x14ac:dyDescent="0.25">
      <c r="A2" s="19" t="s">
        <v>62</v>
      </c>
      <c r="B2" s="19" t="s">
        <v>46</v>
      </c>
      <c r="C2" s="19" t="s">
        <v>31</v>
      </c>
      <c r="D2" s="19" t="s">
        <v>39</v>
      </c>
      <c r="E2" s="19" t="s">
        <v>36</v>
      </c>
      <c r="F2" s="19" t="s">
        <v>40</v>
      </c>
      <c r="G2" s="19" t="s">
        <v>41</v>
      </c>
      <c r="H2" s="19" t="s">
        <v>45</v>
      </c>
      <c r="I2" s="19" t="s">
        <v>61</v>
      </c>
      <c r="J2" s="19" t="s">
        <v>32</v>
      </c>
      <c r="K2" s="19" t="s">
        <v>33</v>
      </c>
      <c r="L2" s="19" t="s">
        <v>64</v>
      </c>
      <c r="M2" s="19" t="s">
        <v>65</v>
      </c>
      <c r="N2" s="19" t="s">
        <v>52</v>
      </c>
      <c r="O2" s="19" t="s">
        <v>53</v>
      </c>
      <c r="P2" s="19" t="s">
        <v>34</v>
      </c>
      <c r="Q2" s="19" t="s">
        <v>35</v>
      </c>
      <c r="R2" s="20" t="s">
        <v>2</v>
      </c>
    </row>
    <row r="3" spans="1:18" s="24" customFormat="1" ht="12" x14ac:dyDescent="0.2">
      <c r="A3" s="24" t="s">
        <v>29</v>
      </c>
      <c r="B3" s="24" t="s">
        <v>30</v>
      </c>
      <c r="C3" s="24" t="s">
        <v>29</v>
      </c>
      <c r="D3" s="24" t="s">
        <v>29</v>
      </c>
      <c r="E3" s="24" t="s">
        <v>29</v>
      </c>
      <c r="F3" s="24" t="s">
        <v>29</v>
      </c>
      <c r="G3" s="24" t="s">
        <v>29</v>
      </c>
      <c r="H3" s="24" t="s">
        <v>29</v>
      </c>
      <c r="I3" s="24" t="s">
        <v>29</v>
      </c>
      <c r="J3" s="24" t="s">
        <v>29</v>
      </c>
      <c r="K3" s="24" t="s">
        <v>29</v>
      </c>
      <c r="L3" s="24" t="s">
        <v>30</v>
      </c>
      <c r="M3" s="24" t="s">
        <v>30</v>
      </c>
      <c r="N3" s="24" t="s">
        <v>30</v>
      </c>
      <c r="O3" s="24" t="s">
        <v>30</v>
      </c>
      <c r="P3" s="24" t="s">
        <v>30</v>
      </c>
      <c r="Q3" s="24" t="s">
        <v>30</v>
      </c>
      <c r="R3" s="24" t="s">
        <v>30</v>
      </c>
    </row>
    <row r="4" spans="1:18" s="21" customFormat="1" ht="12" hidden="1" x14ac:dyDescent="0.2">
      <c r="A4" s="22" t="s">
        <v>84</v>
      </c>
      <c r="B4" s="22" t="s">
        <v>69</v>
      </c>
      <c r="C4" s="22" t="s">
        <v>70</v>
      </c>
      <c r="D4" s="22" t="s">
        <v>71</v>
      </c>
      <c r="E4" s="22" t="s">
        <v>72</v>
      </c>
      <c r="F4" s="23" t="s">
        <v>73</v>
      </c>
      <c r="G4" s="22" t="s">
        <v>74</v>
      </c>
      <c r="H4" s="22" t="s">
        <v>75</v>
      </c>
      <c r="I4" s="22" t="s">
        <v>76</v>
      </c>
      <c r="J4" s="22" t="s">
        <v>77</v>
      </c>
      <c r="K4" s="22" t="s">
        <v>80</v>
      </c>
      <c r="L4" s="22" t="s">
        <v>81</v>
      </c>
      <c r="M4" s="22" t="s">
        <v>92</v>
      </c>
      <c r="N4" s="22" t="s">
        <v>90</v>
      </c>
      <c r="O4" s="22" t="s">
        <v>91</v>
      </c>
      <c r="P4" s="22" t="s">
        <v>82</v>
      </c>
      <c r="Q4" s="22" t="s">
        <v>88</v>
      </c>
      <c r="R4" s="22" t="s">
        <v>83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PNaB8qB5FPSMK6fqLQLuHj4+Kgm90JkTxf2IS/7MRO9kL6ikulFMqc6IMQa+C/Dkg+yjdHEL1AK/fRu3dTahqw==" saltValue="0b8JV5cTrZx2jZJgrPmFtQ==" spinCount="100000" sheet="1" sort="0"/>
  <conditionalFormatting sqref="A3:R3">
    <cfRule type="cellIs" dxfId="2" priority="2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D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  <dataValidation type="date" operator="greaterThanOrEqual" allowBlank="1" showInputMessage="1" showErrorMessage="1" errorTitle="Invalid Sample Date" error="The sample date must be after 1 Jan 1980" sqref="C5:C1005" xr:uid="{EBA87789-BCFF-451F-9206-2A2A73C5C191}">
      <formula1>MinSampleDate</formula1>
    </dataValidation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J5" sqref="J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54</v>
      </c>
      <c r="E1" s="33" t="s">
        <v>38</v>
      </c>
      <c r="L1" s="15"/>
    </row>
    <row r="2" spans="1:17" s="4" customFormat="1" ht="30.75" customHeight="1" thickTop="1" x14ac:dyDescent="0.25">
      <c r="A2" s="3" t="s">
        <v>62</v>
      </c>
      <c r="B2" s="3" t="s">
        <v>46</v>
      </c>
      <c r="C2" s="3" t="s">
        <v>31</v>
      </c>
      <c r="D2" s="3" t="s">
        <v>39</v>
      </c>
      <c r="E2" s="3" t="s">
        <v>36</v>
      </c>
      <c r="F2" s="3" t="s">
        <v>40</v>
      </c>
      <c r="G2" s="3" t="s">
        <v>41</v>
      </c>
      <c r="H2" s="3" t="s">
        <v>45</v>
      </c>
      <c r="I2" s="3" t="s">
        <v>61</v>
      </c>
      <c r="J2" s="3" t="s">
        <v>33</v>
      </c>
      <c r="K2" s="3" t="s">
        <v>64</v>
      </c>
      <c r="L2" s="3" t="s">
        <v>66</v>
      </c>
      <c r="M2" s="3" t="s">
        <v>67</v>
      </c>
      <c r="N2" s="3" t="s">
        <v>55</v>
      </c>
      <c r="O2" s="3" t="s">
        <v>34</v>
      </c>
      <c r="P2" s="3" t="s">
        <v>35</v>
      </c>
      <c r="Q2" s="4" t="s">
        <v>2</v>
      </c>
    </row>
    <row r="3" spans="1:17" s="5" customFormat="1" ht="12" x14ac:dyDescent="0.2">
      <c r="A3" s="27" t="s">
        <v>29</v>
      </c>
      <c r="B3" s="27" t="s">
        <v>30</v>
      </c>
      <c r="C3" s="27" t="s">
        <v>29</v>
      </c>
      <c r="D3" s="27" t="s">
        <v>29</v>
      </c>
      <c r="E3" s="27" t="s">
        <v>29</v>
      </c>
      <c r="F3" s="27" t="s">
        <v>29</v>
      </c>
      <c r="G3" s="27" t="s">
        <v>29</v>
      </c>
      <c r="H3" s="27" t="s">
        <v>29</v>
      </c>
      <c r="I3" s="27" t="s">
        <v>29</v>
      </c>
      <c r="J3" s="27" t="s">
        <v>29</v>
      </c>
      <c r="K3" s="27" t="s">
        <v>30</v>
      </c>
      <c r="L3" s="27" t="s">
        <v>29</v>
      </c>
      <c r="M3" s="27" t="s">
        <v>29</v>
      </c>
      <c r="N3" s="27" t="s">
        <v>29</v>
      </c>
      <c r="O3" s="27" t="s">
        <v>30</v>
      </c>
      <c r="P3" s="27" t="s">
        <v>30</v>
      </c>
      <c r="Q3" s="27" t="s">
        <v>30</v>
      </c>
    </row>
    <row r="4" spans="1:17" s="5" customFormat="1" ht="12" hidden="1" x14ac:dyDescent="0.2">
      <c r="A4" s="5" t="s">
        <v>84</v>
      </c>
      <c r="B4" s="5" t="s">
        <v>69</v>
      </c>
      <c r="C4" s="5" t="s">
        <v>70</v>
      </c>
      <c r="D4" s="5" t="s">
        <v>71</v>
      </c>
      <c r="E4" s="5" t="s">
        <v>72</v>
      </c>
      <c r="F4" s="5" t="s">
        <v>73</v>
      </c>
      <c r="G4" s="29" t="s">
        <v>74</v>
      </c>
      <c r="H4" s="5" t="s">
        <v>75</v>
      </c>
      <c r="I4" s="5" t="s">
        <v>76</v>
      </c>
      <c r="J4" s="5" t="s">
        <v>80</v>
      </c>
      <c r="K4" s="5" t="s">
        <v>81</v>
      </c>
      <c r="L4" s="5" t="s">
        <v>92</v>
      </c>
      <c r="M4" s="29" t="s">
        <v>93</v>
      </c>
      <c r="N4" s="5" t="s">
        <v>94</v>
      </c>
      <c r="O4" s="5" t="s">
        <v>82</v>
      </c>
      <c r="P4" s="5" t="s">
        <v>88</v>
      </c>
      <c r="Q4" s="5" t="s">
        <v>83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1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DDVLx3ksXOEsHVSNhQ4LedrjEDmsiko/ZotNbBaJ/6MQ3PI2du7pGI7dH9sdecjQq4glwQM/2sIYKMh3VZElw==" saltValue="lecXVD0PHgk3AQwr11AZTQ==" spinCount="100000" sheet="1" sort="0"/>
  <conditionalFormatting sqref="A3:Q3">
    <cfRule type="cellIs" dxfId="1" priority="1" operator="equal">
      <formula>"Mandatory"</formula>
    </cfRule>
  </conditionalFormatting>
  <dataValidations count="24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 and less than or equal to 5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I5:I1005 K5:K1005 F5:G1005 D5:D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K5:K1005 F5:G1005 I5:I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  <dataValidation type="date" operator="greaterThanOrEqual" allowBlank="1" showInputMessage="1" showErrorMessage="1" errorTitle="Invalid Sample Date" error="The sample date must be after 1 Jan 1980" sqref="C5:C1005" xr:uid="{3D2E17C0-7F36-4974-8B01-42692ED48F95}">
      <formula1>MinSampleDate</formula1>
    </dataValidation>
    <dataValidation allowBlank="1" showInputMessage="1" showErrorMessage="1" errorTitle="Invalid Field Split" error="You must enter the field split in percent between 0 and 100." sqref="H5:H1005" xr:uid="{98D2EC33-6807-437E-9129-E5DF8DE1EE32}"/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E5" sqref="E5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68</v>
      </c>
      <c r="B1" s="2"/>
      <c r="C1" s="2"/>
      <c r="D1" s="15"/>
      <c r="E1" s="33" t="s">
        <v>38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62</v>
      </c>
      <c r="B2" s="3" t="s">
        <v>46</v>
      </c>
      <c r="C2" s="3" t="s">
        <v>31</v>
      </c>
      <c r="D2" s="3" t="s">
        <v>39</v>
      </c>
      <c r="E2" s="3" t="s">
        <v>33</v>
      </c>
      <c r="F2" s="3" t="s">
        <v>45</v>
      </c>
      <c r="G2" s="3" t="s">
        <v>117</v>
      </c>
      <c r="H2" s="3" t="s">
        <v>40</v>
      </c>
      <c r="I2" s="3" t="s">
        <v>41</v>
      </c>
      <c r="J2" s="3" t="s">
        <v>34</v>
      </c>
      <c r="K2" s="3" t="s">
        <v>35</v>
      </c>
      <c r="L2" s="4" t="s">
        <v>2</v>
      </c>
    </row>
    <row r="3" spans="1:12" x14ac:dyDescent="0.25">
      <c r="A3" s="27" t="s">
        <v>29</v>
      </c>
      <c r="B3" s="27" t="s">
        <v>30</v>
      </c>
      <c r="C3" s="27" t="s">
        <v>29</v>
      </c>
      <c r="D3" s="27" t="s">
        <v>29</v>
      </c>
      <c r="E3" s="27" t="s">
        <v>29</v>
      </c>
      <c r="F3" s="27" t="s">
        <v>29</v>
      </c>
      <c r="G3" s="27" t="s">
        <v>29</v>
      </c>
      <c r="H3" s="27" t="s">
        <v>29</v>
      </c>
      <c r="I3" s="27" t="s">
        <v>29</v>
      </c>
      <c r="J3" s="27" t="s">
        <v>30</v>
      </c>
      <c r="K3" s="27" t="s">
        <v>30</v>
      </c>
      <c r="L3" s="27" t="s">
        <v>30</v>
      </c>
    </row>
    <row r="4" spans="1:12" hidden="1" x14ac:dyDescent="0.25">
      <c r="A4" s="5" t="s">
        <v>84</v>
      </c>
      <c r="B4" s="5" t="s">
        <v>69</v>
      </c>
      <c r="C4" s="5" t="s">
        <v>70</v>
      </c>
      <c r="D4" s="5" t="s">
        <v>71</v>
      </c>
      <c r="E4" s="5" t="s">
        <v>80</v>
      </c>
      <c r="F4" s="5" t="s">
        <v>75</v>
      </c>
      <c r="G4" s="5" t="s">
        <v>123</v>
      </c>
      <c r="H4" s="5" t="s">
        <v>73</v>
      </c>
      <c r="I4" s="29" t="s">
        <v>74</v>
      </c>
      <c r="J4" s="5" t="s">
        <v>82</v>
      </c>
      <c r="K4" s="5" t="s">
        <v>88</v>
      </c>
      <c r="L4" s="5" t="s">
        <v>83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srqZiwUvj+BUY+VXBttbE0NbUPpf5kv3Q/5tHHHbe779d3DeA/EiPpZQEVpx2umlGCj8BY8bAcWiAGwX3hCRsw==" saltValue="wVY7ulnoVTFK9BoEWEUZKg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1980" sqref="C5:C1005" xr:uid="{8924CC18-365D-44E2-8790-3C9EFEC217C1}">
      <formula1>MinSampleDate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6"/>
  <sheetViews>
    <sheetView topLeftCell="A16" workbookViewId="0">
      <selection activeCell="D54" sqref="D54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  <col min="7" max="7" width="13" customWidth="1"/>
  </cols>
  <sheetData>
    <row r="1" spans="1:11" ht="31.5" x14ac:dyDescent="0.5">
      <c r="A1" s="17" t="s">
        <v>48</v>
      </c>
    </row>
    <row r="2" spans="1:11" x14ac:dyDescent="0.25">
      <c r="B2" t="s">
        <v>56</v>
      </c>
      <c r="C2">
        <v>5</v>
      </c>
      <c r="F2" t="s">
        <v>172</v>
      </c>
      <c r="G2" s="35">
        <v>29221</v>
      </c>
    </row>
    <row r="3" spans="1:11" x14ac:dyDescent="0.25">
      <c r="B3" t="s">
        <v>57</v>
      </c>
      <c r="C3">
        <v>5</v>
      </c>
    </row>
    <row r="5" spans="1:11" s="1" customFormat="1" x14ac:dyDescent="0.25">
      <c r="A5" s="1" t="s">
        <v>37</v>
      </c>
      <c r="B5" s="1" t="s">
        <v>3</v>
      </c>
      <c r="D5" s="1" t="s">
        <v>49</v>
      </c>
      <c r="F5" s="1" t="s">
        <v>6</v>
      </c>
      <c r="H5" s="1" t="s">
        <v>4</v>
      </c>
      <c r="K5" s="1" t="s">
        <v>58</v>
      </c>
    </row>
    <row r="6" spans="1:11" x14ac:dyDescent="0.25">
      <c r="B6" t="s">
        <v>95</v>
      </c>
      <c r="D6" t="s">
        <v>118</v>
      </c>
      <c r="F6" t="s">
        <v>95</v>
      </c>
      <c r="H6" t="s">
        <v>99</v>
      </c>
      <c r="K6" t="s">
        <v>118</v>
      </c>
    </row>
    <row r="7" spans="1:11" x14ac:dyDescent="0.25">
      <c r="B7" t="s">
        <v>96</v>
      </c>
      <c r="D7" t="s">
        <v>119</v>
      </c>
      <c r="F7" t="s">
        <v>96</v>
      </c>
      <c r="H7" t="s">
        <v>100</v>
      </c>
      <c r="K7" t="s">
        <v>119</v>
      </c>
    </row>
    <row r="8" spans="1:11" x14ac:dyDescent="0.25">
      <c r="B8" t="s">
        <v>98</v>
      </c>
      <c r="D8" t="s">
        <v>120</v>
      </c>
      <c r="F8" t="s">
        <v>115</v>
      </c>
      <c r="H8" t="s">
        <v>101</v>
      </c>
      <c r="K8" t="s">
        <v>120</v>
      </c>
    </row>
    <row r="9" spans="1:11" x14ac:dyDescent="0.25">
      <c r="B9" t="s">
        <v>97</v>
      </c>
      <c r="D9" t="s">
        <v>121</v>
      </c>
      <c r="F9" t="s">
        <v>97</v>
      </c>
      <c r="H9" t="s">
        <v>102</v>
      </c>
      <c r="K9" t="s">
        <v>121</v>
      </c>
    </row>
    <row r="10" spans="1:11" x14ac:dyDescent="0.25">
      <c r="B10" t="s">
        <v>99</v>
      </c>
      <c r="D10" t="s">
        <v>122</v>
      </c>
      <c r="F10" t="s">
        <v>99</v>
      </c>
      <c r="H10" t="s">
        <v>103</v>
      </c>
      <c r="K10" t="s">
        <v>122</v>
      </c>
    </row>
    <row r="11" spans="1:11" x14ac:dyDescent="0.25">
      <c r="B11" t="s">
        <v>100</v>
      </c>
      <c r="F11" t="s">
        <v>100</v>
      </c>
    </row>
    <row r="12" spans="1:11" x14ac:dyDescent="0.25">
      <c r="B12" t="s">
        <v>101</v>
      </c>
      <c r="F12" t="s">
        <v>105</v>
      </c>
    </row>
    <row r="13" spans="1:11" x14ac:dyDescent="0.25">
      <c r="B13" t="s">
        <v>102</v>
      </c>
      <c r="F13" t="s">
        <v>106</v>
      </c>
    </row>
    <row r="14" spans="1:11" x14ac:dyDescent="0.25">
      <c r="B14" t="s">
        <v>103</v>
      </c>
      <c r="F14" t="s">
        <v>107</v>
      </c>
    </row>
    <row r="15" spans="1:11" x14ac:dyDescent="0.25">
      <c r="B15" t="s">
        <v>104</v>
      </c>
      <c r="F15" t="s">
        <v>108</v>
      </c>
    </row>
    <row r="16" spans="1:11" x14ac:dyDescent="0.25">
      <c r="B16" t="s">
        <v>105</v>
      </c>
      <c r="F16" t="s">
        <v>110</v>
      </c>
    </row>
    <row r="17" spans="1:6" x14ac:dyDescent="0.25">
      <c r="B17" t="s">
        <v>106</v>
      </c>
      <c r="F17" t="s">
        <v>111</v>
      </c>
    </row>
    <row r="18" spans="1:6" x14ac:dyDescent="0.25">
      <c r="B18" t="s">
        <v>107</v>
      </c>
      <c r="F18" t="s">
        <v>112</v>
      </c>
    </row>
    <row r="19" spans="1:6" x14ac:dyDescent="0.25">
      <c r="B19" t="s">
        <v>108</v>
      </c>
      <c r="F19" t="s">
        <v>113</v>
      </c>
    </row>
    <row r="20" spans="1:6" x14ac:dyDescent="0.25">
      <c r="B20" t="s">
        <v>109</v>
      </c>
    </row>
    <row r="21" spans="1:6" x14ac:dyDescent="0.25">
      <c r="B21" t="s">
        <v>110</v>
      </c>
    </row>
    <row r="22" spans="1:6" x14ac:dyDescent="0.25">
      <c r="B22" t="s">
        <v>111</v>
      </c>
    </row>
    <row r="23" spans="1:6" x14ac:dyDescent="0.25">
      <c r="B23" t="s">
        <v>112</v>
      </c>
    </row>
    <row r="24" spans="1:6" x14ac:dyDescent="0.25">
      <c r="B24" t="s">
        <v>113</v>
      </c>
    </row>
    <row r="25" spans="1:6" x14ac:dyDescent="0.25">
      <c r="B25" t="s">
        <v>114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20</v>
      </c>
    </row>
    <row r="42" spans="1:12" x14ac:dyDescent="0.25">
      <c r="B42" t="s">
        <v>19</v>
      </c>
    </row>
    <row r="43" spans="1:12" x14ac:dyDescent="0.25">
      <c r="B43" t="s">
        <v>18</v>
      </c>
    </row>
    <row r="44" spans="1:12" x14ac:dyDescent="0.25">
      <c r="B44" t="s">
        <v>16</v>
      </c>
    </row>
    <row r="45" spans="1:12" x14ac:dyDescent="0.25">
      <c r="B45" t="s">
        <v>173</v>
      </c>
    </row>
    <row r="46" spans="1:12" x14ac:dyDescent="0.25">
      <c r="B46" t="s">
        <v>17</v>
      </c>
    </row>
    <row r="47" spans="1:12" x14ac:dyDescent="0.25">
      <c r="C47" t="s">
        <v>21</v>
      </c>
    </row>
    <row r="48" spans="1:12" x14ac:dyDescent="0.25">
      <c r="C48" t="s">
        <v>22</v>
      </c>
    </row>
    <row r="49" spans="1:6" x14ac:dyDescent="0.25">
      <c r="D49" t="s">
        <v>23</v>
      </c>
    </row>
    <row r="51" spans="1:6" x14ac:dyDescent="0.25">
      <c r="E51" t="s">
        <v>24</v>
      </c>
    </row>
    <row r="52" spans="1:6" x14ac:dyDescent="0.25">
      <c r="F52" t="s">
        <v>169</v>
      </c>
    </row>
    <row r="53" spans="1:6" x14ac:dyDescent="0.25">
      <c r="F53" t="s">
        <v>170</v>
      </c>
    </row>
    <row r="54" spans="1:6" x14ac:dyDescent="0.25">
      <c r="F54" t="s">
        <v>171</v>
      </c>
    </row>
    <row r="57" spans="1:6" x14ac:dyDescent="0.25">
      <c r="A57" t="s">
        <v>25</v>
      </c>
    </row>
    <row r="58" spans="1:6" x14ac:dyDescent="0.25">
      <c r="B58" t="s">
        <v>26</v>
      </c>
    </row>
    <row r="59" spans="1:6" x14ac:dyDescent="0.25">
      <c r="B59" t="s">
        <v>27</v>
      </c>
    </row>
    <row r="62" spans="1:6" x14ac:dyDescent="0.25">
      <c r="A62" t="s">
        <v>42</v>
      </c>
    </row>
    <row r="63" spans="1:6" x14ac:dyDescent="0.25">
      <c r="B63" t="s">
        <v>43</v>
      </c>
    </row>
    <row r="64" spans="1:6" x14ac:dyDescent="0.25">
      <c r="B64" t="s">
        <v>44</v>
      </c>
    </row>
    <row r="66" spans="1:6" x14ac:dyDescent="0.25">
      <c r="A66" t="s">
        <v>124</v>
      </c>
    </row>
    <row r="67" spans="1:6" x14ac:dyDescent="0.25">
      <c r="A67">
        <v>1231</v>
      </c>
      <c r="B67" t="s">
        <v>125</v>
      </c>
      <c r="C67" t="s">
        <v>126</v>
      </c>
      <c r="D67" t="s">
        <v>127</v>
      </c>
      <c r="F67" t="str">
        <f>CONCATENATE(D67, " (",B67,")")</f>
        <v>Brown Trout (Salmo trutta)</v>
      </c>
    </row>
    <row r="68" spans="1:6" x14ac:dyDescent="0.25">
      <c r="A68">
        <v>1225</v>
      </c>
      <c r="B68" t="s">
        <v>128</v>
      </c>
      <c r="C68" t="s">
        <v>129</v>
      </c>
      <c r="D68" t="s">
        <v>130</v>
      </c>
      <c r="F68" t="str">
        <f t="shared" ref="F68:F86" si="0">CONCATENATE(D68, " (",B68,")")</f>
        <v>Sculpin (Cottidae)</v>
      </c>
    </row>
    <row r="69" spans="1:6" x14ac:dyDescent="0.25">
      <c r="A69">
        <v>1998</v>
      </c>
      <c r="B69" t="s">
        <v>131</v>
      </c>
      <c r="C69" t="s">
        <v>132</v>
      </c>
      <c r="D69" t="s">
        <v>133</v>
      </c>
      <c r="F69" t="str">
        <f t="shared" si="0"/>
        <v>Carp (Cyprinus)</v>
      </c>
    </row>
    <row r="70" spans="1:6" x14ac:dyDescent="0.25">
      <c r="A70">
        <v>3815</v>
      </c>
      <c r="B70" t="s">
        <v>134</v>
      </c>
      <c r="C70" t="s">
        <v>126</v>
      </c>
      <c r="D70" t="s">
        <v>135</v>
      </c>
      <c r="F70" t="str">
        <f t="shared" si="0"/>
        <v>Dolly Varden (Salvelinus malma)</v>
      </c>
    </row>
    <row r="71" spans="1:6" x14ac:dyDescent="0.25">
      <c r="A71">
        <v>3811</v>
      </c>
      <c r="B71" t="s">
        <v>136</v>
      </c>
      <c r="C71" t="s">
        <v>137</v>
      </c>
      <c r="D71" t="s">
        <v>138</v>
      </c>
      <c r="F71" t="str">
        <f t="shared" si="0"/>
        <v>Mountain Whitefish (Prosopium williamsoni)</v>
      </c>
    </row>
    <row r="72" spans="1:6" x14ac:dyDescent="0.25">
      <c r="A72">
        <v>1229</v>
      </c>
      <c r="B72" t="s">
        <v>139</v>
      </c>
      <c r="C72" t="s">
        <v>137</v>
      </c>
      <c r="D72" t="s">
        <v>140</v>
      </c>
      <c r="F72" t="str">
        <f t="shared" si="0"/>
        <v>Rainbow Trout (Oncorhynchus mykiss)</v>
      </c>
    </row>
    <row r="73" spans="1:6" x14ac:dyDescent="0.25">
      <c r="A73">
        <v>1230</v>
      </c>
      <c r="B73" t="s">
        <v>141</v>
      </c>
      <c r="C73" t="s">
        <v>126</v>
      </c>
      <c r="D73" t="s">
        <v>142</v>
      </c>
      <c r="F73" t="str">
        <f t="shared" si="0"/>
        <v>Cutthroat Trout (Oncorhynchus clarkii)</v>
      </c>
    </row>
    <row r="74" spans="1:6" x14ac:dyDescent="0.25">
      <c r="A74">
        <v>3884</v>
      </c>
      <c r="B74" t="s">
        <v>143</v>
      </c>
      <c r="C74" t="s">
        <v>126</v>
      </c>
      <c r="D74" t="s">
        <v>144</v>
      </c>
      <c r="F74" t="str">
        <f t="shared" si="0"/>
        <v>Kokanee (Oncorhynchus nerka)</v>
      </c>
    </row>
    <row r="75" spans="1:6" x14ac:dyDescent="0.25">
      <c r="A75">
        <v>3134</v>
      </c>
      <c r="B75" t="s">
        <v>145</v>
      </c>
      <c r="C75" t="s">
        <v>126</v>
      </c>
      <c r="D75" t="s">
        <v>146</v>
      </c>
      <c r="F75" t="str">
        <f t="shared" si="0"/>
        <v>Green Sunfish (Lepomis cyanellus)</v>
      </c>
    </row>
    <row r="76" spans="1:6" x14ac:dyDescent="0.25">
      <c r="A76">
        <v>3065</v>
      </c>
      <c r="B76" t="s">
        <v>147</v>
      </c>
      <c r="C76" t="s">
        <v>126</v>
      </c>
      <c r="D76" t="s">
        <v>148</v>
      </c>
      <c r="F76" t="str">
        <f t="shared" si="0"/>
        <v>Utah Sucker (Catostomus ardens)</v>
      </c>
    </row>
    <row r="77" spans="1:6" x14ac:dyDescent="0.25">
      <c r="A77">
        <v>3536</v>
      </c>
      <c r="B77" t="s">
        <v>149</v>
      </c>
      <c r="C77" t="s">
        <v>126</v>
      </c>
      <c r="D77" t="s">
        <v>150</v>
      </c>
      <c r="F77" t="str">
        <f t="shared" si="0"/>
        <v>Yellow Bullhead (Ameiurus natalis)</v>
      </c>
    </row>
    <row r="78" spans="1:6" x14ac:dyDescent="0.25">
      <c r="A78">
        <v>3797</v>
      </c>
      <c r="B78" t="s">
        <v>151</v>
      </c>
      <c r="C78" t="s">
        <v>126</v>
      </c>
      <c r="D78" t="s">
        <v>152</v>
      </c>
      <c r="F78" t="str">
        <f t="shared" si="0"/>
        <v>Golden Trout (Oncorhynchus aguabonita)</v>
      </c>
    </row>
    <row r="79" spans="1:6" x14ac:dyDescent="0.25">
      <c r="A79">
        <v>3816</v>
      </c>
      <c r="B79" t="s">
        <v>153</v>
      </c>
      <c r="C79" t="s">
        <v>126</v>
      </c>
      <c r="D79" t="s">
        <v>154</v>
      </c>
      <c r="F79" t="str">
        <f t="shared" si="0"/>
        <v>Lake Trout (Salvelinus namaycush)</v>
      </c>
    </row>
    <row r="80" spans="1:6" x14ac:dyDescent="0.25">
      <c r="A80">
        <v>1232</v>
      </c>
      <c r="B80" t="s">
        <v>155</v>
      </c>
      <c r="C80" t="s">
        <v>126</v>
      </c>
      <c r="D80" t="s">
        <v>156</v>
      </c>
      <c r="F80" t="str">
        <f t="shared" si="0"/>
        <v>Brook Trout (Salvelinus fontinalis)</v>
      </c>
    </row>
    <row r="81" spans="1:6" x14ac:dyDescent="0.25">
      <c r="A81">
        <v>3814</v>
      </c>
      <c r="B81" t="s">
        <v>157</v>
      </c>
      <c r="C81" t="s">
        <v>126</v>
      </c>
      <c r="D81" t="s">
        <v>158</v>
      </c>
      <c r="F81" t="str">
        <f t="shared" si="0"/>
        <v>Bull Trout (Salvelinus confluentus)</v>
      </c>
    </row>
    <row r="82" spans="1:6" x14ac:dyDescent="0.25">
      <c r="A82">
        <v>6639</v>
      </c>
      <c r="B82" t="s">
        <v>159</v>
      </c>
      <c r="C82" t="s">
        <v>126</v>
      </c>
      <c r="D82" t="s">
        <v>160</v>
      </c>
      <c r="F82" t="str">
        <f t="shared" si="0"/>
        <v>Tiger Trout (Salvelinus fontinalis X S. trutta)</v>
      </c>
    </row>
    <row r="83" spans="1:6" x14ac:dyDescent="0.25">
      <c r="A83">
        <v>6640</v>
      </c>
      <c r="B83" t="s">
        <v>161</v>
      </c>
      <c r="C83" t="s">
        <v>126</v>
      </c>
      <c r="D83" t="s">
        <v>162</v>
      </c>
      <c r="F83" t="str">
        <f>CONCATENATE(D83, " (",B83,")")</f>
        <v>Splake (Salvelinus namaycush X S. fontinalis)</v>
      </c>
    </row>
    <row r="84" spans="1:6" x14ac:dyDescent="0.25">
      <c r="A84">
        <v>3813</v>
      </c>
      <c r="B84" t="s">
        <v>163</v>
      </c>
      <c r="C84" t="s">
        <v>126</v>
      </c>
      <c r="D84" t="s">
        <v>164</v>
      </c>
      <c r="F84" t="str">
        <f t="shared" si="0"/>
        <v>Arctic Char (Salvelinus alpinus)</v>
      </c>
    </row>
    <row r="85" spans="1:6" x14ac:dyDescent="0.25">
      <c r="A85">
        <v>3800</v>
      </c>
      <c r="B85" t="s">
        <v>165</v>
      </c>
      <c r="C85" t="s">
        <v>126</v>
      </c>
      <c r="D85" t="s">
        <v>166</v>
      </c>
      <c r="F85" t="str">
        <f t="shared" si="0"/>
        <v>Gila Trout (Oncorhynchus gilae)</v>
      </c>
    </row>
    <row r="86" spans="1:6" x14ac:dyDescent="0.25">
      <c r="A86">
        <v>3798</v>
      </c>
      <c r="B86" t="s">
        <v>167</v>
      </c>
      <c r="C86" t="s">
        <v>126</v>
      </c>
      <c r="D86" t="s">
        <v>168</v>
      </c>
      <c r="F86" t="str">
        <f t="shared" si="0"/>
        <v>Apache Trout (Oncorhynchus apache)</v>
      </c>
    </row>
  </sheetData>
  <sheetProtection algorithmName="SHA-512" hashValue="jAzgl6+Q1tErvgioOqmBsgLIgwnGMHOTxqB/LjBl+ggVQtazIW2QHrn6jrAOCo7xN5L3KZTRsMvcEN3xj55Lyg==" saltValue="DbmD2CHT+blKIfdmjrFbhw==" spinCount="100000" sheet="1" objects="1" scenarios="1"/>
  <sortState xmlns:xlrd2="http://schemas.microsoft.com/office/spreadsheetml/2017/richdata2" ref="B41:B46">
    <sortCondition ref="B41: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18</vt:i4>
      </vt:variant>
    </vt:vector>
  </HeadingPairs>
  <TitlesOfParts>
    <vt:vector size="24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MinSampleDate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2023-07-05T19:01:48Z</dcterms:modified>
</cp:coreProperties>
</file>