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k5" sheetId="1" state="visible" r:id="rId2"/>
    <sheet name="EL" sheetId="2" state="visible" r:id="rId3"/>
    <sheet name="HygroMatik" sheetId="3" state="visible" r:id="rId4"/>
    <sheet name="Dri Steem" sheetId="4" state="visible" r:id="rId5"/>
    <sheet name="CP3" sheetId="5" state="visible" r:id="rId6"/>
    <sheet name="ELMC" sheetId="6" state="visible" r:id="rId7"/>
    <sheet name="ELMC2" sheetId="7" state="visible" r:id="rId8"/>
    <sheet name="RS" sheetId="8" state="visible" r:id="rId9"/>
    <sheet name="Electrovap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<sst xmlns="http://schemas.openxmlformats.org/spreadsheetml/2006/main" count="635" uniqueCount="244">
  <si>
    <t xml:space="preserve">SN</t>
  </si>
  <si>
    <t xml:space="preserve">Unit</t>
  </si>
  <si>
    <t xml:space="preserve">Part Number</t>
  </si>
  <si>
    <t xml:space="preserve">Part Name</t>
  </si>
  <si>
    <t xml:space="preserve">No parts per unit</t>
  </si>
  <si>
    <t xml:space="preserve">Frequency</t>
  </si>
  <si>
    <t xml:space="preserve">Total Run</t>
  </si>
  <si>
    <t xml:space="preserve">Last Changed</t>
  </si>
  <si>
    <t xml:space="preserve">Hours run</t>
  </si>
  <si>
    <t xml:space="preserve">Expected Hours</t>
  </si>
  <si>
    <t xml:space="preserve">Required</t>
  </si>
  <si>
    <t xml:space="preserve">Mk5 5kg</t>
  </si>
  <si>
    <t xml:space="preserve">DF1115497</t>
  </si>
  <si>
    <t xml:space="preserve">Upper snap ring</t>
  </si>
  <si>
    <t xml:space="preserve">DF1115498</t>
  </si>
  <si>
    <t xml:space="preserve">Lower snap ring</t>
  </si>
  <si>
    <t xml:space="preserve">DF1101516</t>
  </si>
  <si>
    <t xml:space="preserve">Tank gasket 5-16</t>
  </si>
  <si>
    <t xml:space="preserve">Collector foil 5-16</t>
  </si>
  <si>
    <t xml:space="preserve">DF1103817</t>
  </si>
  <si>
    <t xml:space="preserve">Steam outlet hose</t>
  </si>
  <si>
    <t xml:space="preserve">DF1115539</t>
  </si>
  <si>
    <t xml:space="preserve">Float assembly</t>
  </si>
  <si>
    <t xml:space="preserve">DF1115546</t>
  </si>
  <si>
    <t xml:space="preserve">Float hose</t>
  </si>
  <si>
    <t xml:space="preserve">DF2575607</t>
  </si>
  <si>
    <t xml:space="preserve">Drain coupling</t>
  </si>
  <si>
    <t xml:space="preserve">DF1115499</t>
  </si>
  <si>
    <t xml:space="preserve">Scale collector 5-16kg</t>
  </si>
  <si>
    <t xml:space="preserve">Contactor</t>
  </si>
  <si>
    <t xml:space="preserve">DF1103675</t>
  </si>
  <si>
    <t xml:space="preserve">Steam hose (IDZ10 42mm)</t>
  </si>
  <si>
    <t xml:space="preserve">DF1103350</t>
  </si>
  <si>
    <t xml:space="preserve">Condensate hose</t>
  </si>
  <si>
    <t xml:space="preserve">5 - 16 Cylinder insert with foil</t>
  </si>
  <si>
    <t xml:space="preserve">Inlet Vv</t>
  </si>
  <si>
    <t xml:space="preserve">Steam Nipple</t>
  </si>
  <si>
    <t xml:space="preserve">Element Single</t>
  </si>
  <si>
    <t xml:space="preserve">When less than 42ohms</t>
  </si>
  <si>
    <t xml:space="preserve">Element 3pc</t>
  </si>
  <si>
    <t xml:space="preserve">DF2560304</t>
  </si>
  <si>
    <t xml:space="preserve">Element gaskets</t>
  </si>
  <si>
    <t xml:space="preserve">When changing Elements</t>
  </si>
  <si>
    <t xml:space="preserve">Mk5 10kg</t>
  </si>
  <si>
    <t xml:space="preserve">When less than 21ohms</t>
  </si>
  <si>
    <t xml:space="preserve">Mk5 20kg</t>
  </si>
  <si>
    <t xml:space="preserve">DF1100966</t>
  </si>
  <si>
    <t xml:space="preserve">Tank gasket 20-80</t>
  </si>
  <si>
    <t xml:space="preserve">DF1119796</t>
  </si>
  <si>
    <t xml:space="preserve">Collector foil 20-80</t>
  </si>
  <si>
    <t xml:space="preserve">DF1115500</t>
  </si>
  <si>
    <t xml:space="preserve">Scale collector 20-40kg</t>
  </si>
  <si>
    <t xml:space="preserve">20kg Contactor</t>
  </si>
  <si>
    <t xml:space="preserve">20kg Cylinder insert with foil</t>
  </si>
  <si>
    <t xml:space="preserve">EL 5kg</t>
  </si>
  <si>
    <t xml:space="preserve">Steam outlet</t>
  </si>
  <si>
    <t xml:space="preserve">Hose set</t>
  </si>
  <si>
    <t xml:space="preserve">Water cup cpl.</t>
  </si>
  <si>
    <t xml:space="preserve">A343 Low Cond Exchange cylinder</t>
  </si>
  <si>
    <t xml:space="preserve">A363 Norm Exchange cylinder</t>
  </si>
  <si>
    <t xml:space="preserve">D343 Low Cond Cleanable cylinder</t>
  </si>
  <si>
    <t xml:space="preserve">D363 Norm Cleanable cylinder</t>
  </si>
  <si>
    <t xml:space="preserve">Frequency in Hours</t>
  </si>
  <si>
    <t xml:space="preserve">HY1</t>
  </si>
  <si>
    <t xml:space="preserve">E-3216010</t>
  </si>
  <si>
    <t xml:space="preserve">O-ring for cylinder flange</t>
  </si>
  <si>
    <t xml:space="preserve">E-3216011</t>
  </si>
  <si>
    <t xml:space="preserve">O-ring for cylinder base</t>
  </si>
  <si>
    <t xml:space="preserve">E-3220005</t>
  </si>
  <si>
    <t xml:space="preserve">O-ring for cylinder base pump adapter</t>
  </si>
  <si>
    <t xml:space="preserve">E-2404024</t>
  </si>
  <si>
    <t xml:space="preserve">O-ring for drain pump between housing and motor</t>
  </si>
  <si>
    <t xml:space="preserve">B-3204031</t>
  </si>
  <si>
    <t xml:space="preserve">Steam cylinder compl.</t>
  </si>
  <si>
    <t xml:space="preserve">E-2501005</t>
  </si>
  <si>
    <t xml:space="preserve">Main contactor 16 A, 230 V/ 50-60Hz</t>
  </si>
  <si>
    <t xml:space="preserve">E-2604014</t>
  </si>
  <si>
    <t xml:space="preserve">Connecting hose 0,9</t>
  </si>
  <si>
    <t xml:space="preserve">E-3220000</t>
  </si>
  <si>
    <t xml:space="preserve">Cylinder base</t>
  </si>
  <si>
    <t xml:space="preserve">B-3216023</t>
  </si>
  <si>
    <t xml:space="preserve">Mounting set for cylinder base</t>
  </si>
  <si>
    <t xml:space="preserve">E-3221002</t>
  </si>
  <si>
    <t xml:space="preserve">Adapter for steam hose</t>
  </si>
  <si>
    <t xml:space="preserve">B-2304021</t>
  </si>
  <si>
    <t xml:space="preserve">Solenoid valve (Inlet)</t>
  </si>
  <si>
    <t xml:space="preserve">E-3320400</t>
  </si>
  <si>
    <t xml:space="preserve">Flow rate controller 2.5 l/min. (restrictor)</t>
  </si>
  <si>
    <t xml:space="preserve">E-2304029</t>
  </si>
  <si>
    <t xml:space="preserve">Fine filter for inlet</t>
  </si>
  <si>
    <t xml:space="preserve">B-3401017</t>
  </si>
  <si>
    <t xml:space="preserve">Drain hose set</t>
  </si>
  <si>
    <t xml:space="preserve">E-3221004</t>
  </si>
  <si>
    <t xml:space="preserve">Clip for adapter steam hose</t>
  </si>
  <si>
    <t xml:space="preserve">B-2404027</t>
  </si>
  <si>
    <t xml:space="preserve">Blow-down pump without mounting set</t>
  </si>
  <si>
    <t xml:space="preserve">HY2</t>
  </si>
  <si>
    <t xml:space="preserve">E-2206050</t>
  </si>
  <si>
    <t xml:space="preserve">E-2204022</t>
  </si>
  <si>
    <t xml:space="preserve">B-2204101</t>
  </si>
  <si>
    <t xml:space="preserve">Connecting hose 1,6</t>
  </si>
  <si>
    <t xml:space="preserve">E-2206086</t>
  </si>
  <si>
    <t xml:space="preserve">E-2209000</t>
  </si>
  <si>
    <t xml:space="preserve">B-2304023</t>
  </si>
  <si>
    <t xml:space="preserve">B-3401019</t>
  </si>
  <si>
    <t xml:space="preserve">HT</t>
  </si>
  <si>
    <t xml:space="preserve">CP3</t>
  </si>
  <si>
    <t xml:space="preserve">52KG Unit Contactors</t>
  </si>
  <si>
    <t xml:space="preserve">Hose set inlet</t>
  </si>
  <si>
    <t xml:space="preserve">Hose set pump</t>
  </si>
  <si>
    <t xml:space="preserve">Draining hose</t>
  </si>
  <si>
    <t xml:space="preserve">Exchange cylinder A674</t>
  </si>
  <si>
    <t xml:space="preserve">ELMC</t>
  </si>
  <si>
    <t xml:space="preserve">42208L</t>
  </si>
  <si>
    <t xml:space="preserve">Drain Valve Body</t>
  </si>
  <si>
    <t xml:space="preserve">42207L</t>
  </si>
  <si>
    <t xml:space="preserve">Drain Walve O-ring</t>
  </si>
  <si>
    <t xml:space="preserve">42202LB</t>
  </si>
  <si>
    <t xml:space="preserve">Drain Valve Solenoid</t>
  </si>
  <si>
    <t xml:space="preserve">Water Inlet Valve</t>
  </si>
  <si>
    <t xml:space="preserve">Inlet Valve Coil</t>
  </si>
  <si>
    <t xml:space="preserve">Water Feed Hose 10mm</t>
  </si>
  <si>
    <t xml:space="preserve">Water Feed Hose 15mm</t>
  </si>
  <si>
    <t xml:space="preserve">Water Inlet Hose</t>
  </si>
  <si>
    <t xml:space="preserve">High Water Level Boot</t>
  </si>
  <si>
    <t xml:space="preserve">41902-1</t>
  </si>
  <si>
    <t xml:space="preserve">HWL Cable and Boot for 1 cylinder</t>
  </si>
  <si>
    <t xml:space="preserve">41902-2</t>
  </si>
  <si>
    <t xml:space="preserve">HWL Cable and Boot for 2 cylinder</t>
  </si>
  <si>
    <t xml:space="preserve">41903-3</t>
  </si>
  <si>
    <t xml:space="preserve">HWL Cable and Boot for 3 cylinder</t>
  </si>
  <si>
    <t xml:space="preserve">Electrode Cable Set ELMC 5, 10, 20</t>
  </si>
  <si>
    <t xml:space="preserve">41920A</t>
  </si>
  <si>
    <t xml:space="preserve">Electrode Cable Set ELMC 30, 40 , 50, 60 + 90</t>
  </si>
  <si>
    <t xml:space="preserve">Cylinder Gasket 15-90</t>
  </si>
  <si>
    <t xml:space="preserve">21300/MC</t>
  </si>
  <si>
    <t xml:space="preserve">Contactor ELMC 5-10</t>
  </si>
  <si>
    <t xml:space="preserve">21301/MC</t>
  </si>
  <si>
    <t xml:space="preserve">Contactor ELMC 20+40</t>
  </si>
  <si>
    <t xml:space="preserve">21302/MC</t>
  </si>
  <si>
    <t xml:space="preserve">Contactor ELMC 30,50,60+90</t>
  </si>
  <si>
    <t xml:space="preserve">DIS/5</t>
  </si>
  <si>
    <t xml:space="preserve">Disposable Cylinder ELMC5</t>
  </si>
  <si>
    <t xml:space="preserve">DIS/8</t>
  </si>
  <si>
    <t xml:space="preserve">Disposable Cylinder ELMC8</t>
  </si>
  <si>
    <t xml:space="preserve">DIS/10</t>
  </si>
  <si>
    <t xml:space="preserve">Disposable Cylinder ELMC10</t>
  </si>
  <si>
    <t xml:space="preserve">DIS/20-96</t>
  </si>
  <si>
    <t xml:space="preserve">Disposable Cylinder ELMC20-90</t>
  </si>
  <si>
    <t xml:space="preserve">Steam Hose 15mm ID Condensate</t>
  </si>
  <si>
    <t xml:space="preserve">Steam Hose 25mm ID</t>
  </si>
  <si>
    <t xml:space="preserve">Steam Hose 40mm ID</t>
  </si>
  <si>
    <t xml:space="preserve">ELMC2</t>
  </si>
  <si>
    <t xml:space="preserve">Filling cup with hoses for ELMC 1 small sized cylinder</t>
  </si>
  <si>
    <t xml:space="preserve">Filling cup with hoses for ELMC 1 large sized cylinder</t>
  </si>
  <si>
    <t xml:space="preserve">Filling cup with hoses for ELMC 2 cylinders</t>
  </si>
  <si>
    <t xml:space="preserve">Filling cup with hoses for ELMC 3 cylinders (left hand side)</t>
  </si>
  <si>
    <t xml:space="preserve">Filling cup with hoses for ELMC 3 cylinders (right hand side)</t>
  </si>
  <si>
    <t xml:space="preserve">Hose clamp Ø25x40mm</t>
  </si>
  <si>
    <t xml:space="preserve">Hose clamp Ø40x60mm</t>
  </si>
  <si>
    <t xml:space="preserve">Power cable kit n° 1 (3 single cables with sockets and boots)</t>
  </si>
  <si>
    <t xml:space="preserve">Power cable kit n°2 (2 single cables + 1 split cable with sockets and boots)</t>
  </si>
  <si>
    <t xml:space="preserve">Power cable kit n° 3 (3 single cables + 1 split cable with sockets and boots)</t>
  </si>
  <si>
    <t xml:space="preserve">Cylinder retaining clip ELMC small sized cylinder</t>
  </si>
  <si>
    <t xml:space="preserve">Cylinder retaining clip ELMC large sized cylinder</t>
  </si>
  <si>
    <t xml:space="preserve">High water level electrode cable ELMC 1 cylinder</t>
  </si>
  <si>
    <t xml:space="preserve">High water level electrode cable ELMC 2 cylinders</t>
  </si>
  <si>
    <t xml:space="preserve">High water level electrode cable ELMC 3 cylinders</t>
  </si>
  <si>
    <t xml:space="preserve">D61898</t>
  </si>
  <si>
    <t xml:space="preserve">Overflow hose Ø19/26mm (per meter)</t>
  </si>
  <si>
    <t xml:space="preserve">Water feed hose Ø19/26mm (per meter)</t>
  </si>
  <si>
    <t xml:space="preserve">Bag of 10 drain valve 0-rings</t>
  </si>
  <si>
    <t xml:space="preserve">230V complete drain valve</t>
  </si>
  <si>
    <t xml:space="preserve">Plastic drain valve body</t>
  </si>
  <si>
    <t xml:space="preserve">Drain valve stem with 230V solenoid</t>
  </si>
  <si>
    <t xml:space="preserve">230V solenoid</t>
  </si>
  <si>
    <t xml:space="preserve">Drain cup upper half ELMC 1 cylinder, 2 cylinders left hand side, 3 cylinders right hand side</t>
  </si>
  <si>
    <t xml:space="preserve">Drain cup upper half ELMC 2 cylinders right hand side, 90 middle</t>
  </si>
  <si>
    <t xml:space="preserve">Drain cup upper half ELMC 3 cylinders left handside</t>
  </si>
  <si>
    <t xml:space="preserve">Drain cup lower half</t>
  </si>
  <si>
    <t xml:space="preserve">Water inlet hose</t>
  </si>
  <si>
    <t xml:space="preserve">Inlet valve ELMC 1 small sized cylinder</t>
  </si>
  <si>
    <t xml:space="preserve">Inlet valve ELMC 1 large sized cylinder</t>
  </si>
  <si>
    <t xml:space="preserve">Inlet valve ELMC 3 cylinders</t>
  </si>
  <si>
    <t xml:space="preserve">230V inlet valve solenoid</t>
  </si>
  <si>
    <t xml:space="preserve">Hose clamp Ø12x22mm</t>
  </si>
  <si>
    <t xml:space="preserve">Hose clamp Ø16x27mm</t>
  </si>
  <si>
    <t xml:space="preserve">Hose clamp Ø20x32mm</t>
  </si>
  <si>
    <t xml:space="preserve">D61899</t>
  </si>
  <si>
    <t xml:space="preserve">Water feed hose Ø13/18mm (per meter)</t>
  </si>
  <si>
    <t xml:space="preserve">Brass nut Ø8mm</t>
  </si>
  <si>
    <t xml:space="preserve">Bag of 3 fibre washers</t>
  </si>
  <si>
    <t xml:space="preserve">High water level electrode + nut Ø4mm</t>
  </si>
  <si>
    <t xml:space="preserve">Bag of bolts &amp; nuts ELMC small sized cylinder (cleanable cylinder )</t>
  </si>
  <si>
    <t xml:space="preserve">Bag of bolts &amp; nuts ELMC large sized cylinder (cleanable cylinder)</t>
  </si>
  <si>
    <t xml:space="preserve">Cylinder gasket ELMC small sized cylinder</t>
  </si>
  <si>
    <t xml:space="preserve">Cylinder gasket ELMC large sized cylinder</t>
  </si>
  <si>
    <t xml:space="preserve">Electrode plate divider ELMC large sized cylinder</t>
  </si>
  <si>
    <t xml:space="preserve">Cylinder strainer ELMC small sized cylinder</t>
  </si>
  <si>
    <t xml:space="preserve">Cylinder strainer ELMC large sized cylinder</t>
  </si>
  <si>
    <t xml:space="preserve">Small sized disposable cylinder</t>
  </si>
  <si>
    <t xml:space="preserve">Small sized isposable cylinder EA</t>
  </si>
  <si>
    <t xml:space="preserve">Unit Total Run hours</t>
  </si>
  <si>
    <t xml:space="preserve">Part Hours run</t>
  </si>
  <si>
    <t xml:space="preserve">Time required</t>
  </si>
  <si>
    <t xml:space="preserve">RS 5-10kg</t>
  </si>
  <si>
    <t xml:space="preserve">Snap ring large</t>
  </si>
  <si>
    <t xml:space="preserve">RS2599191</t>
  </si>
  <si>
    <t xml:space="preserve">Sealing set for tank</t>
  </si>
  <si>
    <t xml:space="preserve">RS2599233</t>
  </si>
  <si>
    <t xml:space="preserve">Scale collector &amp; connection ring, 
Includes sealing set.</t>
  </si>
  <si>
    <t xml:space="preserve">Tank gasket 5-10</t>
  </si>
  <si>
    <t xml:space="preserve">RS2579858</t>
  </si>
  <si>
    <t xml:space="preserve">Collector foil 5,8,10</t>
  </si>
  <si>
    <t xml:space="preserve">RS2579820</t>
  </si>
  <si>
    <t xml:space="preserve">RS2579888</t>
  </si>
  <si>
    <t xml:space="preserve">Hose set for level control 5-10</t>
  </si>
  <si>
    <t xml:space="preserve">RS2579882</t>
  </si>
  <si>
    <t xml:space="preserve">RS2579893</t>
  </si>
  <si>
    <t xml:space="preserve">Steam hose nipple</t>
  </si>
  <si>
    <t xml:space="preserve">Cylinder insert with foil 5-10</t>
  </si>
  <si>
    <t xml:space="preserve">Main Contactor 25A</t>
  </si>
  <si>
    <t xml:space="preserve">Inlet Vv 5-10</t>
  </si>
  <si>
    <t xml:space="preserve">Hose set for drain pump 5-10</t>
  </si>
  <si>
    <t xml:space="preserve">Hose set for inlet and drain 5-10</t>
  </si>
  <si>
    <t xml:space="preserve">RS 16-20kg</t>
  </si>
  <si>
    <t xml:space="preserve">Tank gasket 16-40</t>
  </si>
  <si>
    <t xml:space="preserve">Cylinder insert with foil 16-40</t>
  </si>
  <si>
    <t xml:space="preserve">Main Contactor 32A</t>
  </si>
  <si>
    <t xml:space="preserve">Collector foil 16-40</t>
  </si>
  <si>
    <t xml:space="preserve">RS2579899</t>
  </si>
  <si>
    <t xml:space="preserve">Hose set for level control 16 - 40</t>
  </si>
  <si>
    <t xml:space="preserve">Inlet Vv 16-40</t>
  </si>
  <si>
    <t xml:space="preserve">Hose set for drain pump 16-40</t>
  </si>
  <si>
    <t xml:space="preserve">Hose set for inlet and drain 16-40</t>
  </si>
  <si>
    <t xml:space="preserve">RS 24-30kg</t>
  </si>
  <si>
    <t xml:space="preserve">Main Contactor 50A</t>
  </si>
  <si>
    <t xml:space="preserve">Secondary Contactor 32A</t>
  </si>
  <si>
    <t xml:space="preserve">RS 40kg</t>
  </si>
  <si>
    <t xml:space="preserve">Main Contactor 80A</t>
  </si>
  <si>
    <t xml:space="preserve">Secondary Contactor 50A</t>
  </si>
  <si>
    <t xml:space="preserve">RS 50kg</t>
  </si>
  <si>
    <t xml:space="preserve">RS 60kg</t>
  </si>
  <si>
    <t xml:space="preserve">RS 80kg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</si>
</sst>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1" activeCellId="0" sqref="E41"/>
    </sheetView>
  </sheetViews>
  <sheetFormatPr defaultColWidth="8.73046875" defaultRowHeight="14.25" zeroHeight="false" outlineLevelRow="0" outlineLevelCol="0"/>
  <cols>
    <col collapsed="false" customWidth="false" hidden="false" outlineLevel="0" max="1" min="1" style="1" width="8.72"/>
    <col collapsed="false" customWidth="true" hidden="false" outlineLevel="0" max="2" min="2" style="1" width="7.82"/>
    <col collapsed="false" customWidth="false" hidden="false" outlineLevel="0" max="3" min="3" style="1" width="8.72"/>
    <col collapsed="false" customWidth="true" hidden="false" outlineLevel="0" max="4" min="4" style="2" width="12.64"/>
    <col collapsed="false" customWidth="true" hidden="false" outlineLevel="0" max="6" min="5" style="1" width="19.64"/>
    <col collapsed="false" customWidth="true" hidden="false" outlineLevel="0" max="7" min="7" style="1" width="22.01"/>
    <col collapsed="false" customWidth="true" hidden="false" outlineLevel="0" max="8" min="8" style="1" width="9.54"/>
    <col collapsed="false" customWidth="true" hidden="false" outlineLevel="0" max="9" min="9" style="1" width="12.9"/>
    <col collapsed="false" customWidth="true" hidden="false" outlineLevel="0" max="10" min="10" style="1" width="9.91"/>
    <col collapsed="false" customWidth="true" hidden="false" outlineLevel="0" max="11" min="11" style="1" width="15.09"/>
    <col collapsed="false" customWidth="true" hidden="false" outlineLevel="0" max="12" min="12" style="1" width="9.18"/>
    <col collapsed="false" customWidth="false" hidden="false" outlineLevel="0" max="1024" min="13" style="1" width="8.72"/>
  </cols>
  <sheetData>
    <row r="1" customFormat="false" ht="15" hidden="false" customHeight="false" outlineLevel="0" collapsed="false"/>
    <row r="2" customFormat="false" ht="15.75" hidden="false" customHeight="false" outlineLevel="0" collapsed="false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</row>
    <row r="3" customFormat="false" ht="15" hidden="false" customHeight="false" outlineLevel="0" collapsed="false">
      <c r="B3" s="5"/>
      <c r="C3" s="6" t="s">
        <v>11</v>
      </c>
      <c r="D3" s="7" t="s">
        <v>12</v>
      </c>
      <c r="E3" s="8" t="s">
        <v>13</v>
      </c>
      <c r="F3" s="8" t="n">
        <v>1</v>
      </c>
      <c r="G3" s="8" t="n">
        <v>2500</v>
      </c>
      <c r="H3" s="8"/>
      <c r="I3" s="8"/>
      <c r="J3" s="9" t="n">
        <f aca="false">H3-I3</f>
        <v>0</v>
      </c>
      <c r="K3" s="8"/>
      <c r="L3" s="10" t="n">
        <f aca="false">IF(K3+J3&gt;G3,1,0)</f>
        <v>0</v>
      </c>
    </row>
    <row r="4" customFormat="false" ht="14.25" hidden="false" customHeight="false" outlineLevel="0" collapsed="false">
      <c r="D4" s="11" t="s">
        <v>14</v>
      </c>
      <c r="E4" s="12" t="s">
        <v>15</v>
      </c>
      <c r="F4" s="12" t="n">
        <v>1</v>
      </c>
      <c r="G4" s="12" t="n">
        <v>2500</v>
      </c>
      <c r="H4" s="12" t="n">
        <f aca="false">H$3</f>
        <v>0</v>
      </c>
      <c r="I4" s="8"/>
      <c r="J4" s="9" t="n">
        <f aca="false">H4-I4</f>
        <v>0</v>
      </c>
      <c r="K4" s="12" t="n">
        <f aca="false">K$3</f>
        <v>0</v>
      </c>
      <c r="L4" s="10" t="n">
        <f aca="false">IF(K4+J4&gt;G4,1,0)</f>
        <v>0</v>
      </c>
    </row>
    <row r="5" customFormat="false" ht="14.25" hidden="false" customHeight="false" outlineLevel="0" collapsed="false">
      <c r="D5" s="11" t="s">
        <v>16</v>
      </c>
      <c r="E5" s="12" t="s">
        <v>17</v>
      </c>
      <c r="F5" s="12" t="n">
        <v>1</v>
      </c>
      <c r="G5" s="12" t="n">
        <v>5000</v>
      </c>
      <c r="H5" s="12" t="n">
        <f aca="false">H$3</f>
        <v>0</v>
      </c>
      <c r="I5" s="8"/>
      <c r="J5" s="9" t="n">
        <f aca="false">H5-I5</f>
        <v>0</v>
      </c>
      <c r="K5" s="12" t="n">
        <f aca="false">K$3</f>
        <v>0</v>
      </c>
      <c r="L5" s="10" t="n">
        <f aca="false">IF(K5+J5&gt;G5,1,0)</f>
        <v>0</v>
      </c>
    </row>
    <row r="6" customFormat="false" ht="14.25" hidden="false" customHeight="false" outlineLevel="0" collapsed="false">
      <c r="D6" s="11" t="n">
        <v>1119793</v>
      </c>
      <c r="E6" s="12" t="s">
        <v>18</v>
      </c>
      <c r="F6" s="12" t="n">
        <v>1</v>
      </c>
      <c r="G6" s="12" t="n">
        <v>5000</v>
      </c>
      <c r="H6" s="12" t="n">
        <f aca="false">H$3</f>
        <v>0</v>
      </c>
      <c r="I6" s="12"/>
      <c r="J6" s="9" t="n">
        <f aca="false">H6-I6</f>
        <v>0</v>
      </c>
      <c r="K6" s="12" t="n">
        <f aca="false">K$3</f>
        <v>0</v>
      </c>
      <c r="L6" s="10" t="n">
        <f aca="false">IF(K6+J6&gt;G6,1,0)</f>
        <v>0</v>
      </c>
    </row>
    <row r="7" customFormat="false" ht="14.25" hidden="false" customHeight="false" outlineLevel="0" collapsed="false">
      <c r="D7" s="11" t="s">
        <v>19</v>
      </c>
      <c r="E7" s="12" t="s">
        <v>20</v>
      </c>
      <c r="F7" s="12" t="n">
        <v>1</v>
      </c>
      <c r="G7" s="12" t="n">
        <v>5000</v>
      </c>
      <c r="H7" s="12" t="n">
        <f aca="false">H$3</f>
        <v>0</v>
      </c>
      <c r="I7" s="12"/>
      <c r="J7" s="9" t="n">
        <f aca="false">H7-I7</f>
        <v>0</v>
      </c>
      <c r="K7" s="12" t="n">
        <f aca="false">K$3</f>
        <v>0</v>
      </c>
      <c r="L7" s="10" t="n">
        <f aca="false">IF(K7+J7&gt;G7,1,0)</f>
        <v>0</v>
      </c>
    </row>
    <row r="8" customFormat="false" ht="14.25" hidden="false" customHeight="false" outlineLevel="0" collapsed="false">
      <c r="D8" s="11" t="s">
        <v>21</v>
      </c>
      <c r="E8" s="12" t="s">
        <v>22</v>
      </c>
      <c r="F8" s="12" t="n">
        <v>1</v>
      </c>
      <c r="G8" s="12" t="n">
        <v>7500</v>
      </c>
      <c r="H8" s="12" t="n">
        <f aca="false">H$3</f>
        <v>0</v>
      </c>
      <c r="I8" s="12"/>
      <c r="J8" s="9" t="n">
        <f aca="false">H8-I8</f>
        <v>0</v>
      </c>
      <c r="K8" s="12" t="n">
        <f aca="false">K$3</f>
        <v>0</v>
      </c>
      <c r="L8" s="10" t="n">
        <f aca="false">IF(K8+J8&gt;G8,1,0)</f>
        <v>0</v>
      </c>
    </row>
    <row r="9" customFormat="false" ht="14.25" hidden="false" customHeight="false" outlineLevel="0" collapsed="false">
      <c r="D9" s="11" t="s">
        <v>23</v>
      </c>
      <c r="E9" s="12" t="s">
        <v>24</v>
      </c>
      <c r="F9" s="12" t="n">
        <v>1</v>
      </c>
      <c r="G9" s="12" t="n">
        <v>10000</v>
      </c>
      <c r="H9" s="12" t="n">
        <f aca="false">H$3</f>
        <v>0</v>
      </c>
      <c r="I9" s="12"/>
      <c r="J9" s="9" t="n">
        <f aca="false">H9-I9</f>
        <v>0</v>
      </c>
      <c r="K9" s="12" t="n">
        <f aca="false">K$3</f>
        <v>0</v>
      </c>
      <c r="L9" s="10" t="n">
        <f aca="false">IF(K9+J9&gt;G9,1,0)</f>
        <v>0</v>
      </c>
    </row>
    <row r="10" customFormat="false" ht="14.25" hidden="false" customHeight="false" outlineLevel="0" collapsed="false">
      <c r="D10" s="11" t="s">
        <v>25</v>
      </c>
      <c r="E10" s="12" t="s">
        <v>26</v>
      </c>
      <c r="F10" s="12" t="n">
        <v>1</v>
      </c>
      <c r="G10" s="12" t="n">
        <v>10000</v>
      </c>
      <c r="H10" s="12" t="n">
        <f aca="false">H$3</f>
        <v>0</v>
      </c>
      <c r="I10" s="12"/>
      <c r="J10" s="9" t="n">
        <f aca="false">H10-I10</f>
        <v>0</v>
      </c>
      <c r="K10" s="12" t="n">
        <f aca="false">K$3</f>
        <v>0</v>
      </c>
      <c r="L10" s="10" t="n">
        <f aca="false">IF(K10+J10&gt;G10,1,0)</f>
        <v>0</v>
      </c>
    </row>
    <row r="11" customFormat="false" ht="14.25" hidden="false" customHeight="false" outlineLevel="0" collapsed="false">
      <c r="D11" s="11" t="s">
        <v>27</v>
      </c>
      <c r="E11" s="12" t="s">
        <v>28</v>
      </c>
      <c r="F11" s="12" t="n">
        <v>1</v>
      </c>
      <c r="G11" s="12" t="n">
        <v>15000</v>
      </c>
      <c r="H11" s="12" t="n">
        <f aca="false">H$3</f>
        <v>0</v>
      </c>
      <c r="I11" s="12"/>
      <c r="J11" s="9" t="n">
        <f aca="false">H11-I11</f>
        <v>0</v>
      </c>
      <c r="K11" s="12" t="n">
        <f aca="false">K$3</f>
        <v>0</v>
      </c>
      <c r="L11" s="10" t="n">
        <f aca="false">IF(K11+J11&gt;G11,1,0)</f>
        <v>0</v>
      </c>
    </row>
    <row r="12" customFormat="false" ht="14.25" hidden="false" customHeight="false" outlineLevel="0" collapsed="false">
      <c r="D12" s="11" t="n">
        <v>1115507</v>
      </c>
      <c r="E12" s="12" t="s">
        <v>29</v>
      </c>
      <c r="F12" s="12" t="n">
        <v>1</v>
      </c>
      <c r="G12" s="10" t="n">
        <v>15000</v>
      </c>
      <c r="H12" s="12" t="n">
        <f aca="false">H$3</f>
        <v>0</v>
      </c>
      <c r="I12" s="10"/>
      <c r="J12" s="9" t="n">
        <f aca="false">H12-I12</f>
        <v>0</v>
      </c>
      <c r="K12" s="12" t="n">
        <f aca="false">K$3</f>
        <v>0</v>
      </c>
      <c r="L12" s="10" t="n">
        <f aca="false">IF(K12+J12&gt;G12,1,0)</f>
        <v>0</v>
      </c>
    </row>
    <row r="13" customFormat="false" ht="28.5" hidden="false" customHeight="false" outlineLevel="0" collapsed="false">
      <c r="D13" s="11" t="s">
        <v>30</v>
      </c>
      <c r="E13" s="12" t="s">
        <v>31</v>
      </c>
      <c r="F13" s="12" t="n">
        <v>1</v>
      </c>
      <c r="G13" s="13" t="n">
        <v>20000</v>
      </c>
      <c r="H13" s="12" t="n">
        <f aca="false">H$3</f>
        <v>0</v>
      </c>
      <c r="I13" s="13"/>
      <c r="J13" s="9" t="n">
        <f aca="false">H13-I13</f>
        <v>0</v>
      </c>
      <c r="K13" s="12" t="n">
        <f aca="false">K$3</f>
        <v>0</v>
      </c>
      <c r="L13" s="10" t="n">
        <f aca="false">IF(K13+J13&gt;G13,1,0)</f>
        <v>0</v>
      </c>
    </row>
    <row r="14" customFormat="false" ht="14.25" hidden="false" customHeight="false" outlineLevel="0" collapsed="false">
      <c r="D14" s="11" t="s">
        <v>32</v>
      </c>
      <c r="E14" s="12" t="s">
        <v>33</v>
      </c>
      <c r="F14" s="12" t="n">
        <v>1</v>
      </c>
      <c r="G14" s="10" t="n">
        <v>20000</v>
      </c>
      <c r="H14" s="12" t="n">
        <f aca="false">H$3</f>
        <v>0</v>
      </c>
      <c r="I14" s="10"/>
      <c r="J14" s="9" t="n">
        <f aca="false">H14-I14</f>
        <v>0</v>
      </c>
      <c r="K14" s="12" t="n">
        <f aca="false">K$3</f>
        <v>0</v>
      </c>
      <c r="L14" s="10" t="n">
        <f aca="false">IF(K14+J14&gt;G14,1,0)</f>
        <v>0</v>
      </c>
    </row>
    <row r="15" customFormat="false" ht="29.25" hidden="false" customHeight="false" outlineLevel="0" collapsed="false">
      <c r="D15" s="14" t="n">
        <v>2557691</v>
      </c>
      <c r="E15" s="13" t="s">
        <v>34</v>
      </c>
      <c r="F15" s="13" t="n">
        <v>1</v>
      </c>
      <c r="G15" s="10" t="n">
        <v>10000</v>
      </c>
      <c r="H15" s="12" t="n">
        <f aca="false">H$3</f>
        <v>0</v>
      </c>
      <c r="I15" s="10"/>
      <c r="J15" s="9" t="n">
        <f aca="false">H15-I15</f>
        <v>0</v>
      </c>
      <c r="K15" s="12" t="n">
        <f aca="false">K$3</f>
        <v>0</v>
      </c>
      <c r="L15" s="10" t="n">
        <f aca="false">IF(K15+J15&gt;G15,1,0)</f>
        <v>0</v>
      </c>
    </row>
    <row r="16" customFormat="false" ht="15" hidden="false" customHeight="false" outlineLevel="0" collapsed="false">
      <c r="D16" s="15" t="n">
        <v>1115535</v>
      </c>
      <c r="E16" s="16" t="s">
        <v>35</v>
      </c>
      <c r="F16" s="16" t="n">
        <v>1</v>
      </c>
      <c r="G16" s="10" t="n">
        <v>20000</v>
      </c>
      <c r="H16" s="12" t="n">
        <f aca="false">H$3</f>
        <v>0</v>
      </c>
      <c r="I16" s="17"/>
      <c r="J16" s="9" t="n">
        <f aca="false">H16-I16</f>
        <v>0</v>
      </c>
      <c r="K16" s="12" t="n">
        <f aca="false">K$3</f>
        <v>0</v>
      </c>
      <c r="L16" s="10" t="n">
        <f aca="false">IF(K16+J16&gt;G16,1,0)</f>
        <v>0</v>
      </c>
    </row>
    <row r="17" customFormat="false" ht="14.25" hidden="false" customHeight="false" outlineLevel="0" collapsed="false">
      <c r="D17" s="14" t="n">
        <v>1115503</v>
      </c>
      <c r="E17" s="13" t="s">
        <v>36</v>
      </c>
      <c r="F17" s="13" t="n">
        <v>1</v>
      </c>
      <c r="G17" s="10" t="n">
        <v>15000</v>
      </c>
      <c r="H17" s="12" t="n">
        <f aca="false">H$3</f>
        <v>0</v>
      </c>
      <c r="I17" s="17"/>
      <c r="J17" s="9" t="n">
        <f aca="false">H17-I17</f>
        <v>0</v>
      </c>
      <c r="K17" s="12" t="n">
        <f aca="false">K$3</f>
        <v>0</v>
      </c>
      <c r="L17" s="10" t="n">
        <f aca="false">IF(K17+J17&gt;G17,1,0)</f>
        <v>0</v>
      </c>
    </row>
    <row r="18" customFormat="false" ht="14.25" hidden="false" customHeight="false" outlineLevel="0" collapsed="false">
      <c r="D18" s="14" t="n">
        <v>1115476</v>
      </c>
      <c r="E18" s="13" t="s">
        <v>37</v>
      </c>
      <c r="F18" s="13" t="n">
        <v>3</v>
      </c>
      <c r="G18" s="10" t="s">
        <v>38</v>
      </c>
      <c r="H18" s="10"/>
      <c r="I18" s="10"/>
      <c r="J18" s="8"/>
      <c r="K18" s="10"/>
      <c r="L18" s="10"/>
    </row>
    <row r="19" customFormat="false" ht="14.25" hidden="false" customHeight="false" outlineLevel="0" collapsed="false">
      <c r="D19" s="14" t="n">
        <v>1115475</v>
      </c>
      <c r="E19" s="13" t="s">
        <v>39</v>
      </c>
      <c r="F19" s="13" t="n">
        <v>1</v>
      </c>
      <c r="G19" s="10" t="s">
        <v>38</v>
      </c>
      <c r="H19" s="10"/>
      <c r="I19" s="10"/>
      <c r="J19" s="8"/>
      <c r="K19" s="10"/>
      <c r="L19" s="10"/>
    </row>
    <row r="20" customFormat="false" ht="15" hidden="false" customHeight="false" outlineLevel="0" collapsed="false">
      <c r="D20" s="18" t="s">
        <v>40</v>
      </c>
      <c r="E20" s="19" t="s">
        <v>41</v>
      </c>
      <c r="F20" s="19" t="n">
        <v>1</v>
      </c>
      <c r="G20" s="20" t="s">
        <v>42</v>
      </c>
      <c r="H20" s="20"/>
      <c r="I20" s="20"/>
      <c r="J20" s="20"/>
      <c r="K20" s="20"/>
      <c r="L20" s="20"/>
    </row>
    <row r="21" customFormat="false" ht="15" hidden="false" customHeight="false" outlineLevel="0" collapsed="false"/>
    <row r="22" customFormat="false" ht="15.75" hidden="false" customHeight="false" outlineLevel="0" collapsed="false">
      <c r="B22" s="3" t="s">
        <v>0</v>
      </c>
      <c r="C22" s="4" t="s">
        <v>1</v>
      </c>
      <c r="D22" s="21" t="s">
        <v>2</v>
      </c>
      <c r="E22" s="21" t="s">
        <v>3</v>
      </c>
      <c r="F22" s="21" t="s">
        <v>4</v>
      </c>
      <c r="G22" s="21" t="s">
        <v>5</v>
      </c>
      <c r="H22" s="21" t="s">
        <v>6</v>
      </c>
      <c r="I22" s="21" t="s">
        <v>7</v>
      </c>
      <c r="J22" s="21" t="s">
        <v>8</v>
      </c>
      <c r="K22" s="21" t="s">
        <v>9</v>
      </c>
      <c r="L22" s="21" t="s">
        <v>10</v>
      </c>
    </row>
    <row r="23" customFormat="false" ht="15" hidden="false" customHeight="false" outlineLevel="0" collapsed="false">
      <c r="B23" s="22"/>
      <c r="C23" s="23" t="s">
        <v>43</v>
      </c>
      <c r="D23" s="24" t="s">
        <v>12</v>
      </c>
      <c r="E23" s="17" t="s">
        <v>13</v>
      </c>
      <c r="F23" s="17" t="n">
        <v>1</v>
      </c>
      <c r="G23" s="17" t="n">
        <v>2500</v>
      </c>
      <c r="H23" s="17"/>
      <c r="I23" s="25"/>
      <c r="J23" s="26" t="n">
        <f aca="false">H23-I23</f>
        <v>0</v>
      </c>
      <c r="K23" s="25" t="n">
        <v>0</v>
      </c>
      <c r="L23" s="10" t="n">
        <f aca="false">IF(K23+J23&gt;G23,1,0)</f>
        <v>0</v>
      </c>
    </row>
    <row r="24" customFormat="false" ht="14.25" hidden="false" customHeight="false" outlineLevel="0" collapsed="false">
      <c r="D24" s="11" t="s">
        <v>14</v>
      </c>
      <c r="E24" s="12" t="s">
        <v>15</v>
      </c>
      <c r="F24" s="12" t="n">
        <v>1</v>
      </c>
      <c r="G24" s="12" t="n">
        <v>2500</v>
      </c>
      <c r="H24" s="12" t="n">
        <f aca="false">H$23</f>
        <v>0</v>
      </c>
      <c r="I24" s="10"/>
      <c r="J24" s="10" t="n">
        <f aca="false">H24-I24</f>
        <v>0</v>
      </c>
      <c r="K24" s="10" t="n">
        <f aca="false">K$23</f>
        <v>0</v>
      </c>
      <c r="L24" s="10" t="n">
        <f aca="false">IF(K24+J24&gt;G24,1,0)</f>
        <v>0</v>
      </c>
    </row>
    <row r="25" customFormat="false" ht="14.25" hidden="false" customHeight="false" outlineLevel="0" collapsed="false">
      <c r="D25" s="11" t="s">
        <v>16</v>
      </c>
      <c r="E25" s="12" t="s">
        <v>17</v>
      </c>
      <c r="F25" s="12" t="n">
        <v>1</v>
      </c>
      <c r="G25" s="12" t="n">
        <v>5000</v>
      </c>
      <c r="H25" s="12" t="n">
        <f aca="false">H$23</f>
        <v>0</v>
      </c>
      <c r="I25" s="10"/>
      <c r="J25" s="10" t="n">
        <f aca="false">H25-I25</f>
        <v>0</v>
      </c>
      <c r="K25" s="10" t="n">
        <f aca="false">K$23</f>
        <v>0</v>
      </c>
      <c r="L25" s="10" t="n">
        <f aca="false">IF(K25+J25&gt;G25,1,0)</f>
        <v>0</v>
      </c>
    </row>
    <row r="26" customFormat="false" ht="14.25" hidden="false" customHeight="false" outlineLevel="0" collapsed="false">
      <c r="D26" s="11" t="n">
        <v>1119793</v>
      </c>
      <c r="E26" s="12" t="s">
        <v>18</v>
      </c>
      <c r="F26" s="12" t="n">
        <v>1</v>
      </c>
      <c r="G26" s="12" t="n">
        <v>5000</v>
      </c>
      <c r="H26" s="12" t="n">
        <f aca="false">H$23</f>
        <v>0</v>
      </c>
      <c r="I26" s="10"/>
      <c r="J26" s="10" t="n">
        <f aca="false">H26-I26</f>
        <v>0</v>
      </c>
      <c r="K26" s="10" t="n">
        <f aca="false">K$23</f>
        <v>0</v>
      </c>
      <c r="L26" s="10" t="n">
        <f aca="false">IF(K26+J26&gt;G26,1,0)</f>
        <v>0</v>
      </c>
    </row>
    <row r="27" customFormat="false" ht="14.25" hidden="false" customHeight="false" outlineLevel="0" collapsed="false">
      <c r="D27" s="11" t="s">
        <v>19</v>
      </c>
      <c r="E27" s="12" t="s">
        <v>20</v>
      </c>
      <c r="F27" s="12" t="n">
        <v>1</v>
      </c>
      <c r="G27" s="12" t="n">
        <v>5000</v>
      </c>
      <c r="H27" s="12" t="n">
        <f aca="false">H$23</f>
        <v>0</v>
      </c>
      <c r="I27" s="10"/>
      <c r="J27" s="10" t="n">
        <f aca="false">H27-I27</f>
        <v>0</v>
      </c>
      <c r="K27" s="10" t="n">
        <f aca="false">K$23</f>
        <v>0</v>
      </c>
      <c r="L27" s="10" t="n">
        <f aca="false">IF(K27+J27&gt;G27,1,0)</f>
        <v>0</v>
      </c>
    </row>
    <row r="28" customFormat="false" ht="14.25" hidden="false" customHeight="false" outlineLevel="0" collapsed="false">
      <c r="D28" s="11" t="s">
        <v>21</v>
      </c>
      <c r="E28" s="12" t="s">
        <v>22</v>
      </c>
      <c r="F28" s="12" t="n">
        <v>1</v>
      </c>
      <c r="G28" s="12" t="n">
        <v>7500</v>
      </c>
      <c r="H28" s="12" t="n">
        <f aca="false">H$23</f>
        <v>0</v>
      </c>
      <c r="I28" s="10"/>
      <c r="J28" s="10" t="n">
        <f aca="false">H28-I28</f>
        <v>0</v>
      </c>
      <c r="K28" s="10" t="n">
        <f aca="false">K$23</f>
        <v>0</v>
      </c>
      <c r="L28" s="10" t="n">
        <f aca="false">IF(K28+J28&gt;G28,1,0)</f>
        <v>0</v>
      </c>
    </row>
    <row r="29" customFormat="false" ht="14.25" hidden="false" customHeight="false" outlineLevel="0" collapsed="false">
      <c r="D29" s="11" t="s">
        <v>23</v>
      </c>
      <c r="E29" s="12" t="s">
        <v>24</v>
      </c>
      <c r="F29" s="12" t="n">
        <v>1</v>
      </c>
      <c r="G29" s="12" t="n">
        <v>10000</v>
      </c>
      <c r="H29" s="12" t="n">
        <f aca="false">H$23</f>
        <v>0</v>
      </c>
      <c r="I29" s="10"/>
      <c r="J29" s="10" t="n">
        <f aca="false">H29-I29</f>
        <v>0</v>
      </c>
      <c r="K29" s="10" t="n">
        <f aca="false">K$23</f>
        <v>0</v>
      </c>
      <c r="L29" s="10" t="n">
        <f aca="false">IF(K29+J29&gt;G29,1,0)</f>
        <v>0</v>
      </c>
    </row>
    <row r="30" customFormat="false" ht="14.25" hidden="false" customHeight="false" outlineLevel="0" collapsed="false">
      <c r="D30" s="11" t="s">
        <v>25</v>
      </c>
      <c r="E30" s="12" t="s">
        <v>26</v>
      </c>
      <c r="F30" s="12" t="n">
        <v>1</v>
      </c>
      <c r="G30" s="12" t="n">
        <v>10000</v>
      </c>
      <c r="H30" s="12" t="n">
        <f aca="false">H$23</f>
        <v>0</v>
      </c>
      <c r="I30" s="10"/>
      <c r="J30" s="10" t="n">
        <f aca="false">H30-I30</f>
        <v>0</v>
      </c>
      <c r="K30" s="10" t="n">
        <f aca="false">K$23</f>
        <v>0</v>
      </c>
      <c r="L30" s="10" t="n">
        <f aca="false">IF(K30+J30&gt;G30,1,0)</f>
        <v>0</v>
      </c>
    </row>
    <row r="31" customFormat="false" ht="14.25" hidden="false" customHeight="false" outlineLevel="0" collapsed="false">
      <c r="D31" s="11" t="s">
        <v>27</v>
      </c>
      <c r="E31" s="12" t="s">
        <v>28</v>
      </c>
      <c r="F31" s="12" t="n">
        <v>1</v>
      </c>
      <c r="G31" s="12" t="n">
        <v>15000</v>
      </c>
      <c r="H31" s="12" t="n">
        <f aca="false">H$23</f>
        <v>0</v>
      </c>
      <c r="I31" s="10"/>
      <c r="J31" s="10" t="n">
        <f aca="false">H31-I31</f>
        <v>0</v>
      </c>
      <c r="K31" s="10" t="n">
        <f aca="false">K$23</f>
        <v>0</v>
      </c>
      <c r="L31" s="10" t="n">
        <f aca="false">IF(K31+J31&gt;G31,1,0)</f>
        <v>0</v>
      </c>
    </row>
    <row r="32" customFormat="false" ht="14.25" hidden="false" customHeight="false" outlineLevel="0" collapsed="false">
      <c r="D32" s="11" t="n">
        <v>1115507</v>
      </c>
      <c r="E32" s="12" t="s">
        <v>29</v>
      </c>
      <c r="F32" s="12" t="n">
        <v>1</v>
      </c>
      <c r="G32" s="10" t="n">
        <v>15000</v>
      </c>
      <c r="H32" s="12" t="n">
        <f aca="false">H$23</f>
        <v>0</v>
      </c>
      <c r="I32" s="10"/>
      <c r="J32" s="10" t="n">
        <f aca="false">H32-I32</f>
        <v>0</v>
      </c>
      <c r="K32" s="10" t="n">
        <f aca="false">K$23</f>
        <v>0</v>
      </c>
      <c r="L32" s="10" t="n">
        <f aca="false">IF(K32+J32&gt;G32,1,0)</f>
        <v>0</v>
      </c>
    </row>
    <row r="33" customFormat="false" ht="28.5" hidden="false" customHeight="false" outlineLevel="0" collapsed="false">
      <c r="D33" s="11" t="s">
        <v>30</v>
      </c>
      <c r="E33" s="12" t="s">
        <v>31</v>
      </c>
      <c r="F33" s="12" t="n">
        <v>1</v>
      </c>
      <c r="G33" s="13" t="n">
        <v>20000</v>
      </c>
      <c r="H33" s="12" t="n">
        <f aca="false">H$23</f>
        <v>0</v>
      </c>
      <c r="I33" s="10"/>
      <c r="J33" s="10" t="n">
        <f aca="false">H33-I33</f>
        <v>0</v>
      </c>
      <c r="K33" s="10" t="n">
        <f aca="false">K$23</f>
        <v>0</v>
      </c>
      <c r="L33" s="10" t="n">
        <f aca="false">IF(K33+J33&gt;G33,1,0)</f>
        <v>0</v>
      </c>
    </row>
    <row r="34" customFormat="false" ht="14.25" hidden="false" customHeight="false" outlineLevel="0" collapsed="false">
      <c r="D34" s="11" t="s">
        <v>32</v>
      </c>
      <c r="E34" s="12" t="s">
        <v>33</v>
      </c>
      <c r="F34" s="12" t="n">
        <v>1</v>
      </c>
      <c r="G34" s="10" t="n">
        <v>20000</v>
      </c>
      <c r="H34" s="12" t="n">
        <f aca="false">H$23</f>
        <v>0</v>
      </c>
      <c r="I34" s="10"/>
      <c r="J34" s="10" t="n">
        <f aca="false">H34-I34</f>
        <v>0</v>
      </c>
      <c r="K34" s="10" t="n">
        <f aca="false">K$23</f>
        <v>0</v>
      </c>
      <c r="L34" s="10" t="n">
        <f aca="false">IF(K34+J34&gt;G34,1,0)</f>
        <v>0</v>
      </c>
    </row>
    <row r="35" customFormat="false" ht="28.5" hidden="false" customHeight="false" outlineLevel="0" collapsed="false">
      <c r="D35" s="14" t="n">
        <v>2557691</v>
      </c>
      <c r="E35" s="13" t="s">
        <v>34</v>
      </c>
      <c r="F35" s="13" t="n">
        <v>1</v>
      </c>
      <c r="G35" s="10" t="n">
        <v>10000</v>
      </c>
      <c r="H35" s="12" t="n">
        <f aca="false">H$23</f>
        <v>0</v>
      </c>
      <c r="I35" s="10"/>
      <c r="J35" s="10" t="n">
        <f aca="false">H35-I35</f>
        <v>0</v>
      </c>
      <c r="K35" s="10" t="n">
        <f aca="false">K$23</f>
        <v>0</v>
      </c>
      <c r="L35" s="10" t="n">
        <f aca="false">IF(K35+J35&gt;G35,1,0)</f>
        <v>0</v>
      </c>
    </row>
    <row r="36" customFormat="false" ht="14.25" hidden="false" customHeight="false" outlineLevel="0" collapsed="false">
      <c r="D36" s="15" t="n">
        <v>1115535</v>
      </c>
      <c r="E36" s="16" t="s">
        <v>35</v>
      </c>
      <c r="F36" s="16" t="n">
        <v>1</v>
      </c>
      <c r="G36" s="10" t="n">
        <v>20000</v>
      </c>
      <c r="H36" s="12" t="n">
        <f aca="false">H$23</f>
        <v>0</v>
      </c>
      <c r="I36" s="27"/>
      <c r="J36" s="10" t="n">
        <f aca="false">H36-I36</f>
        <v>0</v>
      </c>
      <c r="K36" s="10" t="n">
        <f aca="false">K$23</f>
        <v>0</v>
      </c>
      <c r="L36" s="10" t="n">
        <f aca="false">IF(K36+J36&gt;G36,1,0)</f>
        <v>0</v>
      </c>
    </row>
    <row r="37" customFormat="false" ht="14.25" hidden="false" customHeight="false" outlineLevel="0" collapsed="false">
      <c r="D37" s="14" t="n">
        <v>1115503</v>
      </c>
      <c r="E37" s="13" t="s">
        <v>36</v>
      </c>
      <c r="F37" s="13" t="n">
        <v>1</v>
      </c>
      <c r="G37" s="10" t="n">
        <v>15000</v>
      </c>
      <c r="H37" s="12" t="n">
        <f aca="false">H$23</f>
        <v>0</v>
      </c>
      <c r="I37" s="27"/>
      <c r="J37" s="10" t="n">
        <f aca="false">H37-I37</f>
        <v>0</v>
      </c>
      <c r="K37" s="10" t="n">
        <f aca="false">K$23</f>
        <v>0</v>
      </c>
      <c r="L37" s="10" t="n">
        <f aca="false">IF(K37+J37&gt;G37,1,0)</f>
        <v>0</v>
      </c>
    </row>
    <row r="38" customFormat="false" ht="14.25" hidden="false" customHeight="false" outlineLevel="0" collapsed="false">
      <c r="D38" s="14" t="n">
        <v>1115480</v>
      </c>
      <c r="E38" s="13" t="s">
        <v>37</v>
      </c>
      <c r="F38" s="13" t="n">
        <v>3</v>
      </c>
      <c r="G38" s="10" t="s">
        <v>44</v>
      </c>
      <c r="H38" s="10"/>
      <c r="I38" s="10"/>
      <c r="J38" s="10"/>
      <c r="K38" s="10"/>
      <c r="L38" s="10"/>
    </row>
    <row r="39" customFormat="false" ht="14.25" hidden="false" customHeight="false" outlineLevel="0" collapsed="false">
      <c r="D39" s="14" t="n">
        <v>1115479</v>
      </c>
      <c r="E39" s="13" t="s">
        <v>39</v>
      </c>
      <c r="F39" s="13" t="n">
        <v>1</v>
      </c>
      <c r="G39" s="10" t="s">
        <v>44</v>
      </c>
      <c r="H39" s="10"/>
      <c r="I39" s="10"/>
      <c r="J39" s="10"/>
      <c r="K39" s="10"/>
      <c r="L39" s="10"/>
    </row>
    <row r="40" customFormat="false" ht="15" hidden="false" customHeight="false" outlineLevel="0" collapsed="false">
      <c r="D40" s="18" t="s">
        <v>40</v>
      </c>
      <c r="E40" s="19" t="s">
        <v>41</v>
      </c>
      <c r="F40" s="19" t="n">
        <v>1</v>
      </c>
      <c r="G40" s="20" t="s">
        <v>42</v>
      </c>
      <c r="H40" s="20"/>
      <c r="I40" s="20"/>
      <c r="J40" s="20"/>
      <c r="K40" s="20"/>
      <c r="L40" s="20"/>
    </row>
    <row r="41" customFormat="false" ht="15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</row>
    <row r="42" customFormat="false" ht="15.75" hidden="false" customHeight="false" outlineLevel="0" collapsed="false">
      <c r="A42" s="0"/>
      <c r="B42" s="3" t="s">
        <v>0</v>
      </c>
      <c r="C42" s="4" t="s">
        <v>1</v>
      </c>
      <c r="D42" s="21" t="s">
        <v>2</v>
      </c>
      <c r="E42" s="21" t="s">
        <v>3</v>
      </c>
      <c r="F42" s="21" t="s">
        <v>4</v>
      </c>
      <c r="G42" s="21" t="s">
        <v>5</v>
      </c>
      <c r="H42" s="21" t="s">
        <v>6</v>
      </c>
      <c r="I42" s="21" t="s">
        <v>7</v>
      </c>
      <c r="J42" s="21" t="s">
        <v>8</v>
      </c>
      <c r="K42" s="21" t="s">
        <v>9</v>
      </c>
      <c r="L42" s="21" t="s">
        <v>10</v>
      </c>
    </row>
    <row r="43" customFormat="false" ht="15" hidden="false" customHeight="false" outlineLevel="0" collapsed="false">
      <c r="A43" s="0"/>
      <c r="B43" s="22"/>
      <c r="C43" s="23" t="s">
        <v>45</v>
      </c>
      <c r="D43" s="24" t="s">
        <v>12</v>
      </c>
      <c r="E43" s="17" t="s">
        <v>13</v>
      </c>
      <c r="F43" s="17" t="n">
        <v>1</v>
      </c>
      <c r="G43" s="17" t="n">
        <v>2500</v>
      </c>
      <c r="H43" s="17" t="n">
        <v>0</v>
      </c>
      <c r="I43" s="17"/>
      <c r="J43" s="26" t="n">
        <f aca="false">H43-I43</f>
        <v>0</v>
      </c>
      <c r="K43" s="25" t="n">
        <v>0</v>
      </c>
      <c r="L43" s="25" t="n">
        <f aca="false">IF(K43&gt;F43,1,0)</f>
        <v>0</v>
      </c>
    </row>
    <row r="44" customFormat="false" ht="15" hidden="false" customHeight="false" outlineLevel="0" collapsed="false">
      <c r="A44" s="0"/>
      <c r="D44" s="11" t="s">
        <v>14</v>
      </c>
      <c r="E44" s="12" t="s">
        <v>15</v>
      </c>
      <c r="F44" s="12" t="n">
        <v>1</v>
      </c>
      <c r="G44" s="12" t="n">
        <v>2500</v>
      </c>
      <c r="H44" s="12" t="n">
        <f aca="false">H$43</f>
        <v>0</v>
      </c>
      <c r="I44" s="17"/>
      <c r="J44" s="10" t="n">
        <f aca="false">H44-I44</f>
        <v>0</v>
      </c>
      <c r="K44" s="10" t="n">
        <f aca="false">K$43</f>
        <v>0</v>
      </c>
      <c r="L44" s="25" t="n">
        <f aca="false">IF(K44&gt;F44,1,0)</f>
        <v>0</v>
      </c>
    </row>
    <row r="45" customFormat="false" ht="15" hidden="false" customHeight="false" outlineLevel="0" collapsed="false">
      <c r="A45" s="0"/>
      <c r="D45" s="11" t="s">
        <v>46</v>
      </c>
      <c r="E45" s="12" t="s">
        <v>47</v>
      </c>
      <c r="F45" s="12" t="n">
        <v>1</v>
      </c>
      <c r="G45" s="12" t="n">
        <v>5000</v>
      </c>
      <c r="H45" s="12" t="n">
        <f aca="false">H$43</f>
        <v>0</v>
      </c>
      <c r="I45" s="17"/>
      <c r="J45" s="10" t="n">
        <f aca="false">H45-I45</f>
        <v>0</v>
      </c>
      <c r="K45" s="10" t="n">
        <f aca="false">K$43</f>
        <v>0</v>
      </c>
      <c r="L45" s="25" t="n">
        <f aca="false">IF(K45&gt;F45,1,0)</f>
        <v>0</v>
      </c>
    </row>
    <row r="46" customFormat="false" ht="15" hidden="false" customHeight="false" outlineLevel="0" collapsed="false">
      <c r="A46" s="0"/>
      <c r="D46" s="11" t="s">
        <v>48</v>
      </c>
      <c r="E46" s="12" t="s">
        <v>49</v>
      </c>
      <c r="F46" s="12" t="n">
        <v>1</v>
      </c>
      <c r="G46" s="12" t="n">
        <v>5000</v>
      </c>
      <c r="H46" s="12" t="n">
        <f aca="false">H$43</f>
        <v>0</v>
      </c>
      <c r="I46" s="10"/>
      <c r="J46" s="10" t="n">
        <f aca="false">H46-I46</f>
        <v>0</v>
      </c>
      <c r="K46" s="10" t="n">
        <f aca="false">K$43</f>
        <v>0</v>
      </c>
      <c r="L46" s="25" t="n">
        <f aca="false">IF(K46&gt;F46,1,0)</f>
        <v>0</v>
      </c>
    </row>
    <row r="47" customFormat="false" ht="15" hidden="false" customHeight="false" outlineLevel="0" collapsed="false">
      <c r="A47" s="0"/>
      <c r="D47" s="11" t="s">
        <v>19</v>
      </c>
      <c r="E47" s="12" t="s">
        <v>20</v>
      </c>
      <c r="F47" s="12" t="n">
        <v>1</v>
      </c>
      <c r="G47" s="12" t="n">
        <v>5000</v>
      </c>
      <c r="H47" s="12" t="n">
        <f aca="false">H$43</f>
        <v>0</v>
      </c>
      <c r="I47" s="10"/>
      <c r="J47" s="10" t="n">
        <f aca="false">H47-I47</f>
        <v>0</v>
      </c>
      <c r="K47" s="10" t="n">
        <f aca="false">K$43</f>
        <v>0</v>
      </c>
      <c r="L47" s="25" t="n">
        <f aca="false">IF(K47&gt;F47,1,0)</f>
        <v>0</v>
      </c>
    </row>
    <row r="48" customFormat="false" ht="15" hidden="false" customHeight="false" outlineLevel="0" collapsed="false">
      <c r="A48" s="0"/>
      <c r="D48" s="11" t="s">
        <v>21</v>
      </c>
      <c r="E48" s="12" t="s">
        <v>22</v>
      </c>
      <c r="F48" s="12" t="n">
        <v>1</v>
      </c>
      <c r="G48" s="12" t="n">
        <v>7500</v>
      </c>
      <c r="H48" s="12" t="n">
        <f aca="false">H$43</f>
        <v>0</v>
      </c>
      <c r="I48" s="10"/>
      <c r="J48" s="10" t="n">
        <f aca="false">H48-I48</f>
        <v>0</v>
      </c>
      <c r="K48" s="10" t="n">
        <f aca="false">K$43</f>
        <v>0</v>
      </c>
      <c r="L48" s="25" t="n">
        <f aca="false">IF(K48&gt;F48,1,0)</f>
        <v>0</v>
      </c>
    </row>
    <row r="49" customFormat="false" ht="15" hidden="false" customHeight="false" outlineLevel="0" collapsed="false">
      <c r="A49" s="0"/>
      <c r="D49" s="11" t="s">
        <v>23</v>
      </c>
      <c r="E49" s="12" t="s">
        <v>24</v>
      </c>
      <c r="F49" s="12" t="n">
        <v>1</v>
      </c>
      <c r="G49" s="12" t="n">
        <v>10000</v>
      </c>
      <c r="H49" s="12" t="n">
        <f aca="false">H$43</f>
        <v>0</v>
      </c>
      <c r="I49" s="10"/>
      <c r="J49" s="10" t="n">
        <f aca="false">H49-I49</f>
        <v>0</v>
      </c>
      <c r="K49" s="10" t="n">
        <f aca="false">K$43</f>
        <v>0</v>
      </c>
      <c r="L49" s="25" t="n">
        <f aca="false">IF(K49&gt;F49,1,0)</f>
        <v>0</v>
      </c>
    </row>
    <row r="50" customFormat="false" ht="15" hidden="false" customHeight="false" outlineLevel="0" collapsed="false">
      <c r="A50" s="0"/>
      <c r="D50" s="11" t="s">
        <v>25</v>
      </c>
      <c r="E50" s="12" t="s">
        <v>26</v>
      </c>
      <c r="F50" s="12" t="n">
        <v>1</v>
      </c>
      <c r="G50" s="12" t="n">
        <v>10000</v>
      </c>
      <c r="H50" s="12" t="n">
        <f aca="false">H$43</f>
        <v>0</v>
      </c>
      <c r="I50" s="10"/>
      <c r="J50" s="10" t="n">
        <f aca="false">H50-I50</f>
        <v>0</v>
      </c>
      <c r="K50" s="10" t="n">
        <f aca="false">K$43</f>
        <v>0</v>
      </c>
      <c r="L50" s="25" t="n">
        <f aca="false">IF(K50&gt;F50,1,0)</f>
        <v>0</v>
      </c>
    </row>
    <row r="51" customFormat="false" ht="15" hidden="false" customHeight="false" outlineLevel="0" collapsed="false">
      <c r="A51" s="0"/>
      <c r="D51" s="11" t="s">
        <v>50</v>
      </c>
      <c r="E51" s="12" t="s">
        <v>51</v>
      </c>
      <c r="F51" s="12" t="n">
        <v>1</v>
      </c>
      <c r="G51" s="12" t="n">
        <v>15000</v>
      </c>
      <c r="H51" s="12" t="n">
        <f aca="false">H$43</f>
        <v>0</v>
      </c>
      <c r="I51" s="10"/>
      <c r="J51" s="10" t="n">
        <f aca="false">H51-I51</f>
        <v>0</v>
      </c>
      <c r="K51" s="10" t="n">
        <f aca="false">K$43</f>
        <v>0</v>
      </c>
      <c r="L51" s="25" t="n">
        <f aca="false">IF(K51&gt;F51,1,0)</f>
        <v>0</v>
      </c>
    </row>
    <row r="52" customFormat="false" ht="15" hidden="false" customHeight="false" outlineLevel="0" collapsed="false">
      <c r="A52" s="0"/>
      <c r="D52" s="11" t="n">
        <v>1115509</v>
      </c>
      <c r="E52" s="12" t="s">
        <v>52</v>
      </c>
      <c r="F52" s="12" t="n">
        <v>2</v>
      </c>
      <c r="G52" s="10" t="n">
        <v>15000</v>
      </c>
      <c r="H52" s="12" t="n">
        <f aca="false">H$43</f>
        <v>0</v>
      </c>
      <c r="I52" s="10"/>
      <c r="J52" s="10" t="n">
        <f aca="false">H52-I52</f>
        <v>0</v>
      </c>
      <c r="K52" s="10" t="n">
        <f aca="false">K$43</f>
        <v>0</v>
      </c>
      <c r="L52" s="25" t="n">
        <f aca="false">IF(K52&gt;F52,1,0)</f>
        <v>0</v>
      </c>
    </row>
    <row r="53" customFormat="false" ht="29.25" hidden="false" customHeight="false" outlineLevel="0" collapsed="false">
      <c r="A53" s="0"/>
      <c r="D53" s="11" t="s">
        <v>30</v>
      </c>
      <c r="E53" s="12" t="s">
        <v>31</v>
      </c>
      <c r="F53" s="12" t="n">
        <v>1</v>
      </c>
      <c r="G53" s="13" t="n">
        <v>20000</v>
      </c>
      <c r="H53" s="12" t="n">
        <f aca="false">H$43</f>
        <v>0</v>
      </c>
      <c r="I53" s="10"/>
      <c r="J53" s="10" t="n">
        <f aca="false">H53-I53</f>
        <v>0</v>
      </c>
      <c r="K53" s="10" t="n">
        <f aca="false">K$43</f>
        <v>0</v>
      </c>
      <c r="L53" s="25" t="n">
        <f aca="false">IF(K53&gt;F53,1,0)</f>
        <v>0</v>
      </c>
    </row>
    <row r="54" customFormat="false" ht="15" hidden="false" customHeight="false" outlineLevel="0" collapsed="false">
      <c r="A54" s="0"/>
      <c r="D54" s="11" t="s">
        <v>32</v>
      </c>
      <c r="E54" s="12" t="s">
        <v>33</v>
      </c>
      <c r="F54" s="12" t="n">
        <v>1</v>
      </c>
      <c r="G54" s="10" t="n">
        <v>20000</v>
      </c>
      <c r="H54" s="12" t="n">
        <f aca="false">H$43</f>
        <v>0</v>
      </c>
      <c r="I54" s="10"/>
      <c r="J54" s="10" t="n">
        <f aca="false">H54-I54</f>
        <v>0</v>
      </c>
      <c r="K54" s="10" t="n">
        <f aca="false">K$43</f>
        <v>0</v>
      </c>
      <c r="L54" s="25" t="n">
        <f aca="false">IF(K54&gt;F54,1,0)</f>
        <v>0</v>
      </c>
    </row>
    <row r="55" customFormat="false" ht="29.25" hidden="false" customHeight="false" outlineLevel="0" collapsed="false">
      <c r="A55" s="0"/>
      <c r="D55" s="14" t="n">
        <v>2557692</v>
      </c>
      <c r="E55" s="13" t="s">
        <v>53</v>
      </c>
      <c r="F55" s="13" t="n">
        <v>1</v>
      </c>
      <c r="G55" s="10" t="n">
        <v>10000</v>
      </c>
      <c r="H55" s="12" t="n">
        <f aca="false">H$43</f>
        <v>0</v>
      </c>
      <c r="I55" s="10"/>
      <c r="J55" s="10" t="n">
        <f aca="false">H55-I55</f>
        <v>0</v>
      </c>
      <c r="K55" s="10" t="n">
        <f aca="false">K$43</f>
        <v>0</v>
      </c>
      <c r="L55" s="25" t="n">
        <f aca="false">IF(K55&gt;F55,1,0)</f>
        <v>0</v>
      </c>
    </row>
    <row r="56" customFormat="false" ht="15" hidden="false" customHeight="false" outlineLevel="0" collapsed="false">
      <c r="A56" s="0"/>
      <c r="D56" s="15" t="n">
        <v>1104535</v>
      </c>
      <c r="E56" s="16" t="s">
        <v>35</v>
      </c>
      <c r="F56" s="16" t="n">
        <v>1</v>
      </c>
      <c r="G56" s="10" t="n">
        <v>20000</v>
      </c>
      <c r="H56" s="12" t="n">
        <f aca="false">H$43</f>
        <v>0</v>
      </c>
      <c r="I56" s="10"/>
      <c r="J56" s="10" t="n">
        <f aca="false">H56-I56</f>
        <v>0</v>
      </c>
      <c r="K56" s="10" t="n">
        <f aca="false">K$43</f>
        <v>0</v>
      </c>
      <c r="L56" s="25" t="n">
        <f aca="false">IF(K56&gt;F56,1,0)</f>
        <v>0</v>
      </c>
    </row>
    <row r="57" customFormat="false" ht="14.25" hidden="false" customHeight="false" outlineLevel="0" collapsed="false">
      <c r="A57" s="0"/>
      <c r="D57" s="14" t="n">
        <v>1115503</v>
      </c>
      <c r="E57" s="13" t="s">
        <v>36</v>
      </c>
      <c r="F57" s="13" t="n">
        <v>1</v>
      </c>
      <c r="G57" s="10" t="n">
        <v>15000</v>
      </c>
      <c r="H57" s="12" t="n">
        <f aca="false">H$43</f>
        <v>0</v>
      </c>
      <c r="I57" s="17"/>
      <c r="J57" s="10" t="n">
        <f aca="false">H57-I57</f>
        <v>0</v>
      </c>
      <c r="K57" s="10" t="n">
        <f aca="false">K$43</f>
        <v>0</v>
      </c>
      <c r="L57" s="25" t="n">
        <f aca="false">IF(K57&gt;F57,1,0)</f>
        <v>0</v>
      </c>
    </row>
    <row r="58" customFormat="false" ht="14.25" hidden="false" customHeight="false" outlineLevel="0" collapsed="false">
      <c r="A58" s="0"/>
      <c r="D58" s="14" t="n">
        <v>1115480</v>
      </c>
      <c r="E58" s="13" t="s">
        <v>37</v>
      </c>
      <c r="F58" s="13" t="n">
        <v>3</v>
      </c>
      <c r="G58" s="10" t="s">
        <v>44</v>
      </c>
      <c r="H58" s="10"/>
      <c r="I58" s="10"/>
      <c r="J58" s="10"/>
      <c r="K58" s="10"/>
      <c r="L58" s="10"/>
    </row>
    <row r="59" customFormat="false" ht="14.25" hidden="false" customHeight="false" outlineLevel="0" collapsed="false">
      <c r="A59" s="0"/>
      <c r="D59" s="14" t="n">
        <v>1115479</v>
      </c>
      <c r="E59" s="13" t="s">
        <v>39</v>
      </c>
      <c r="F59" s="13" t="n">
        <v>1</v>
      </c>
      <c r="G59" s="10" t="s">
        <v>44</v>
      </c>
      <c r="H59" s="10"/>
      <c r="I59" s="10"/>
      <c r="J59" s="10"/>
      <c r="K59" s="10"/>
      <c r="L59" s="10"/>
    </row>
    <row r="60" customFormat="false" ht="15" hidden="false" customHeight="false" outlineLevel="0" collapsed="false">
      <c r="A60" s="0"/>
      <c r="D60" s="18" t="s">
        <v>40</v>
      </c>
      <c r="E60" s="19" t="s">
        <v>41</v>
      </c>
      <c r="F60" s="19" t="n">
        <v>1</v>
      </c>
      <c r="G60" s="20" t="s">
        <v>42</v>
      </c>
      <c r="H60" s="20"/>
      <c r="I60" s="20"/>
      <c r="J60" s="20"/>
      <c r="K60" s="20"/>
      <c r="L60" s="20"/>
    </row>
    <row r="61" customFormat="false" ht="14.25" hidden="false" customHeight="false" outlineLevel="0" collapsed="false">
      <c r="A61" s="0"/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</row>
  </sheetData>
  <conditionalFormatting sqref="J4">
    <cfRule type="cellIs" priority="2" operator="greaterThanOrEqual" aboveAverage="0" equalAverage="0" bottom="0" percent="0" rank="0" text="" dxfId="0">
      <formula>G4</formula>
    </cfRule>
  </conditionalFormatting>
  <conditionalFormatting sqref="J3">
    <cfRule type="cellIs" priority="3" operator="greaterThanOrEqual" aboveAverage="0" equalAverage="0" bottom="0" percent="0" rank="0" text="" dxfId="1">
      <formula>G3</formula>
    </cfRule>
  </conditionalFormatting>
  <conditionalFormatting sqref="J5">
    <cfRule type="cellIs" priority="4" operator="greaterThanOrEqual" aboveAverage="0" equalAverage="0" bottom="0" percent="0" rank="0" text="" dxfId="2">
      <formula>G5</formula>
    </cfRule>
  </conditionalFormatting>
  <conditionalFormatting sqref="J6">
    <cfRule type="cellIs" priority="5" operator="greaterThanOrEqual" aboveAverage="0" equalAverage="0" bottom="0" percent="0" rank="0" text="" dxfId="3">
      <formula>G6</formula>
    </cfRule>
  </conditionalFormatting>
  <conditionalFormatting sqref="J7">
    <cfRule type="cellIs" priority="6" operator="greaterThanOrEqual" aboveAverage="0" equalAverage="0" bottom="0" percent="0" rank="0" text="" dxfId="4">
      <formula>G7</formula>
    </cfRule>
  </conditionalFormatting>
  <conditionalFormatting sqref="J8">
    <cfRule type="cellIs" priority="7" operator="greaterThanOrEqual" aboveAverage="0" equalAverage="0" bottom="0" percent="0" rank="0" text="" dxfId="5">
      <formula>G8</formula>
    </cfRule>
  </conditionalFormatting>
  <conditionalFormatting sqref="J9">
    <cfRule type="cellIs" priority="8" operator="greaterThanOrEqual" aboveAverage="0" equalAverage="0" bottom="0" percent="0" rank="0" text="" dxfId="6">
      <formula>G9</formula>
    </cfRule>
  </conditionalFormatting>
  <conditionalFormatting sqref="J10">
    <cfRule type="cellIs" priority="9" operator="greaterThanOrEqual" aboveAverage="0" equalAverage="0" bottom="0" percent="0" rank="0" text="" dxfId="7">
      <formula>G10</formula>
    </cfRule>
  </conditionalFormatting>
  <conditionalFormatting sqref="J11">
    <cfRule type="cellIs" priority="10" operator="greaterThanOrEqual" aboveAverage="0" equalAverage="0" bottom="0" percent="0" rank="0" text="" dxfId="8">
      <formula>G11</formula>
    </cfRule>
  </conditionalFormatting>
  <conditionalFormatting sqref="J12">
    <cfRule type="cellIs" priority="11" operator="greaterThanOrEqual" aboveAverage="0" equalAverage="0" bottom="0" percent="0" rank="0" text="" dxfId="9">
      <formula>G12</formula>
    </cfRule>
  </conditionalFormatting>
  <conditionalFormatting sqref="J13">
    <cfRule type="cellIs" priority="12" operator="greaterThanOrEqual" aboveAverage="0" equalAverage="0" bottom="0" percent="0" rank="0" text="" dxfId="10">
      <formula>G13</formula>
    </cfRule>
  </conditionalFormatting>
  <conditionalFormatting sqref="J14">
    <cfRule type="cellIs" priority="13" operator="greaterThanOrEqual" aboveAverage="0" equalAverage="0" bottom="0" percent="0" rank="0" text="" dxfId="11">
      <formula>G14</formula>
    </cfRule>
  </conditionalFormatting>
  <conditionalFormatting sqref="J15">
    <cfRule type="cellIs" priority="14" operator="greaterThanOrEqual" aboveAverage="0" equalAverage="0" bottom="0" percent="0" rank="0" text="" dxfId="12">
      <formula>G15</formula>
    </cfRule>
  </conditionalFormatting>
  <conditionalFormatting sqref="J16">
    <cfRule type="cellIs" priority="15" operator="greaterThanOrEqual" aboveAverage="0" equalAverage="0" bottom="0" percent="0" rank="0" text="" dxfId="13">
      <formula>G16</formula>
    </cfRule>
  </conditionalFormatting>
  <conditionalFormatting sqref="J17">
    <cfRule type="cellIs" priority="16" operator="greaterThanOrEqual" aboveAverage="0" equalAverage="0" bottom="0" percent="0" rank="0" text="" dxfId="14">
      <formula>G17</formula>
    </cfRule>
  </conditionalFormatting>
  <conditionalFormatting sqref="J36:J37">
    <cfRule type="cellIs" priority="17" operator="greaterThanOrEqual" aboveAverage="0" equalAverage="0" bottom="0" percent="0" rank="0" text="" dxfId="15">
      <formula>G36</formula>
    </cfRule>
  </conditionalFormatting>
  <conditionalFormatting sqref="J57">
    <cfRule type="cellIs" priority="18" operator="greaterThanOrEqual" aboveAverage="0" equalAverage="0" bottom="0" percent="0" rank="0" text="" dxfId="16">
      <formula>G57</formula>
    </cfRule>
  </conditionalFormatting>
  <conditionalFormatting sqref="J23">
    <cfRule type="cellIs" priority="19" operator="greaterThanOrEqual" aboveAverage="0" equalAverage="0" bottom="0" percent="0" rank="0" text="" dxfId="17">
      <formula>G23</formula>
    </cfRule>
  </conditionalFormatting>
  <conditionalFormatting sqref="J24">
    <cfRule type="cellIs" priority="20" operator="greaterThanOrEqual" aboveAverage="0" equalAverage="0" bottom="0" percent="0" rank="0" text="" dxfId="18">
      <formula>G24</formula>
    </cfRule>
  </conditionalFormatting>
  <conditionalFormatting sqref="J25">
    <cfRule type="cellIs" priority="21" operator="greaterThanOrEqual" aboveAverage="0" equalAverage="0" bottom="0" percent="0" rank="0" text="" dxfId="19">
      <formula>G25</formula>
    </cfRule>
  </conditionalFormatting>
  <conditionalFormatting sqref="J26">
    <cfRule type="cellIs" priority="22" operator="greaterThanOrEqual" aboveAverage="0" equalAverage="0" bottom="0" percent="0" rank="0" text="" dxfId="20">
      <formula>G26</formula>
    </cfRule>
  </conditionalFormatting>
  <conditionalFormatting sqref="J27">
    <cfRule type="cellIs" priority="23" operator="greaterThanOrEqual" aboveAverage="0" equalAverage="0" bottom="0" percent="0" rank="0" text="" dxfId="21">
      <formula>G27</formula>
    </cfRule>
  </conditionalFormatting>
  <conditionalFormatting sqref="J28">
    <cfRule type="cellIs" priority="24" operator="greaterThanOrEqual" aboveAverage="0" equalAverage="0" bottom="0" percent="0" rank="0" text="" dxfId="22">
      <formula>G28</formula>
    </cfRule>
  </conditionalFormatting>
  <conditionalFormatting sqref="J29">
    <cfRule type="cellIs" priority="25" operator="greaterThanOrEqual" aboveAverage="0" equalAverage="0" bottom="0" percent="0" rank="0" text="" dxfId="23">
      <formula>G29</formula>
    </cfRule>
  </conditionalFormatting>
  <conditionalFormatting sqref="J30">
    <cfRule type="cellIs" priority="26" operator="greaterThanOrEqual" aboveAverage="0" equalAverage="0" bottom="0" percent="0" rank="0" text="" dxfId="24">
      <formula>G30</formula>
    </cfRule>
  </conditionalFormatting>
  <conditionalFormatting sqref="J31">
    <cfRule type="cellIs" priority="27" operator="greaterThanOrEqual" aboveAverage="0" equalAverage="0" bottom="0" percent="0" rank="0" text="" dxfId="25">
      <formula>G31</formula>
    </cfRule>
  </conditionalFormatting>
  <conditionalFormatting sqref="J32">
    <cfRule type="cellIs" priority="28" operator="greaterThanOrEqual" aboveAverage="0" equalAverage="0" bottom="0" percent="0" rank="0" text="" dxfId="26">
      <formula>G32</formula>
    </cfRule>
  </conditionalFormatting>
  <conditionalFormatting sqref="J33">
    <cfRule type="cellIs" priority="29" operator="greaterThanOrEqual" aboveAverage="0" equalAverage="0" bottom="0" percent="0" rank="0" text="" dxfId="27">
      <formula>G33</formula>
    </cfRule>
  </conditionalFormatting>
  <conditionalFormatting sqref="J34">
    <cfRule type="cellIs" priority="30" operator="greaterThanOrEqual" aboveAverage="0" equalAverage="0" bottom="0" percent="0" rank="0" text="" dxfId="28">
      <formula>G34</formula>
    </cfRule>
  </conditionalFormatting>
  <conditionalFormatting sqref="J35">
    <cfRule type="cellIs" priority="31" operator="greaterThanOrEqual" aboveAverage="0" equalAverage="0" bottom="0" percent="0" rank="0" text="" dxfId="29">
      <formula>G35</formula>
    </cfRule>
  </conditionalFormatting>
  <conditionalFormatting sqref="I36:I37">
    <cfRule type="cellIs" priority="32" operator="greaterThanOrEqual" aboveAverage="0" equalAverage="0" bottom="0" percent="0" rank="0" text="" dxfId="30">
      <formula>G36</formula>
    </cfRule>
  </conditionalFormatting>
  <conditionalFormatting sqref="J43">
    <cfRule type="cellIs" priority="33" operator="greaterThanOrEqual" aboveAverage="0" equalAverage="0" bottom="0" percent="0" rank="0" text="" dxfId="31">
      <formula>G43</formula>
    </cfRule>
  </conditionalFormatting>
  <conditionalFormatting sqref="J55">
    <cfRule type="cellIs" priority="34" operator="greaterThanOrEqual" aboveAverage="0" equalAverage="0" bottom="0" percent="0" rank="0" text="" dxfId="32">
      <formula>G55</formula>
    </cfRule>
  </conditionalFormatting>
  <conditionalFormatting sqref="J44">
    <cfRule type="cellIs" priority="35" operator="greaterThanOrEqual" aboveAverage="0" equalAverage="0" bottom="0" percent="0" rank="0" text="" dxfId="33">
      <formula>G44</formula>
    </cfRule>
  </conditionalFormatting>
  <conditionalFormatting sqref="J45">
    <cfRule type="cellIs" priority="36" operator="greaterThanOrEqual" aboveAverage="0" equalAverage="0" bottom="0" percent="0" rank="0" text="" dxfId="34">
      <formula>G45</formula>
    </cfRule>
  </conditionalFormatting>
  <conditionalFormatting sqref="J46">
    <cfRule type="cellIs" priority="37" operator="greaterThanOrEqual" aboveAverage="0" equalAverage="0" bottom="0" percent="0" rank="0" text="" dxfId="35">
      <formula>G46</formula>
    </cfRule>
  </conditionalFormatting>
  <conditionalFormatting sqref="J47">
    <cfRule type="cellIs" priority="38" operator="greaterThanOrEqual" aboveAverage="0" equalAverage="0" bottom="0" percent="0" rank="0" text="" dxfId="36">
      <formula>G47</formula>
    </cfRule>
  </conditionalFormatting>
  <conditionalFormatting sqref="J48">
    <cfRule type="cellIs" priority="39" operator="greaterThanOrEqual" aboveAverage="0" equalAverage="0" bottom="0" percent="0" rank="0" text="" dxfId="37">
      <formula>G48</formula>
    </cfRule>
  </conditionalFormatting>
  <conditionalFormatting sqref="J49">
    <cfRule type="cellIs" priority="40" operator="greaterThanOrEqual" aboveAverage="0" equalAverage="0" bottom="0" percent="0" rank="0" text="" dxfId="38">
      <formula>G49</formula>
    </cfRule>
  </conditionalFormatting>
  <conditionalFormatting sqref="J50">
    <cfRule type="cellIs" priority="41" operator="greaterThanOrEqual" aboveAverage="0" equalAverage="0" bottom="0" percent="0" rank="0" text="" dxfId="39">
      <formula>G50</formula>
    </cfRule>
  </conditionalFormatting>
  <conditionalFormatting sqref="J51">
    <cfRule type="cellIs" priority="42" operator="greaterThanOrEqual" aboveAverage="0" equalAverage="0" bottom="0" percent="0" rank="0" text="" dxfId="40">
      <formula>G51</formula>
    </cfRule>
  </conditionalFormatting>
  <conditionalFormatting sqref="J52">
    <cfRule type="cellIs" priority="43" operator="greaterThanOrEqual" aboveAverage="0" equalAverage="0" bottom="0" percent="0" rank="0" text="" dxfId="41">
      <formula>G52</formula>
    </cfRule>
  </conditionalFormatting>
  <conditionalFormatting sqref="J53">
    <cfRule type="cellIs" priority="44" operator="greaterThanOrEqual" aboveAverage="0" equalAverage="0" bottom="0" percent="0" rank="0" text="" dxfId="42">
      <formula>G53</formula>
    </cfRule>
  </conditionalFormatting>
  <conditionalFormatting sqref="J54">
    <cfRule type="cellIs" priority="45" operator="greaterThanOrEqual" aboveAverage="0" equalAverage="0" bottom="0" percent="0" rank="0" text="" dxfId="43">
      <formula>G54</formula>
    </cfRule>
  </conditionalFormatting>
  <conditionalFormatting sqref="J56">
    <cfRule type="cellIs" priority="46" operator="greaterThanOrEqual" aboveAverage="0" equalAverage="0" bottom="0" percent="0" rank="0" text="" dxfId="44">
      <formula>G56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20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1" activeCellId="0" sqref="A1"/>
    </sheetView>
  </sheetViews>
  <sheetFormatPr defaultColWidth="7.01171875" defaultRowHeight="14.25" zeroHeight="false" outlineLevelRow="0" outlineLevelCol="0"/>
  <cols>
    <col collapsed="false" customWidth="true" hidden="false" outlineLevel="0" max="2" min="2" style="0" width="3.27"/>
    <col collapsed="false" customWidth="true" hidden="false" outlineLevel="0" max="3" min="3" style="0" width="5.91"/>
    <col collapsed="false" customWidth="true" hidden="false" outlineLevel="0" max="4" min="4" style="0" width="12.64"/>
    <col collapsed="false" customWidth="true" hidden="false" outlineLevel="0" max="5" min="5" style="0" width="21.36"/>
    <col collapsed="false" customWidth="true" hidden="false" outlineLevel="0" max="6" min="6" style="0" width="16.36"/>
    <col collapsed="false" customWidth="true" hidden="false" outlineLevel="0" max="7" min="7" style="0" width="10.27"/>
    <col collapsed="false" customWidth="true" hidden="false" outlineLevel="0" max="8" min="8" style="0" width="9.54"/>
    <col collapsed="false" customWidth="true" hidden="false" outlineLevel="0" max="9" min="9" style="0" width="12.9"/>
    <col collapsed="false" customWidth="true" hidden="false" outlineLevel="0" max="10" min="10" style="0" width="9.91"/>
    <col collapsed="false" customWidth="true" hidden="false" outlineLevel="0" max="11" min="11" style="0" width="15.09"/>
    <col collapsed="false" customWidth="true" hidden="false" outlineLevel="0" max="12" min="12" style="0" width="9.18"/>
  </cols>
  <sheetData>
    <row r="1" customFormat="false" ht="15" hidden="false" customHeight="false" outlineLevel="0" collapsed="false"/>
    <row r="2" customFormat="false" ht="15.75" hidden="false" customHeight="false" outlineLevel="0" collapsed="false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28" t="s">
        <v>10</v>
      </c>
    </row>
    <row r="3" customFormat="false" ht="15" hidden="false" customHeight="false" outlineLevel="0" collapsed="false">
      <c r="B3" s="22"/>
      <c r="C3" s="23" t="s">
        <v>54</v>
      </c>
      <c r="D3" s="24" t="n">
        <v>1115511</v>
      </c>
      <c r="E3" s="17" t="s">
        <v>29</v>
      </c>
      <c r="F3" s="17" t="n">
        <v>2</v>
      </c>
      <c r="G3" s="12" t="n">
        <v>10000</v>
      </c>
      <c r="H3" s="17" t="n">
        <v>0</v>
      </c>
      <c r="I3" s="17"/>
      <c r="J3" s="26" t="n">
        <f aca="false">H3-I3</f>
        <v>0</v>
      </c>
      <c r="K3" s="25" t="n">
        <v>0</v>
      </c>
      <c r="L3" s="29" t="n">
        <f aca="false">IF(K3+J3&gt;G3,1,0)</f>
        <v>0</v>
      </c>
    </row>
    <row r="4" customFormat="false" ht="15" hidden="false" customHeight="false" outlineLevel="0" collapsed="false">
      <c r="B4" s="1"/>
      <c r="C4" s="1"/>
      <c r="D4" s="11" t="n">
        <v>2584627</v>
      </c>
      <c r="E4" s="12" t="s">
        <v>55</v>
      </c>
      <c r="F4" s="12" t="n">
        <v>1</v>
      </c>
      <c r="G4" s="12" t="n">
        <v>5000</v>
      </c>
      <c r="H4" s="12" t="n">
        <f aca="false">H$3</f>
        <v>0</v>
      </c>
      <c r="I4" s="12"/>
      <c r="J4" s="10" t="n">
        <f aca="false">H4-I4</f>
        <v>0</v>
      </c>
      <c r="K4" s="10" t="n">
        <f aca="false">K$3</f>
        <v>0</v>
      </c>
      <c r="L4" s="29" t="n">
        <f aca="false">IF(K4+J4&gt;G4,1,0)</f>
        <v>0</v>
      </c>
    </row>
    <row r="5" customFormat="false" ht="15" hidden="false" customHeight="false" outlineLevel="0" collapsed="false">
      <c r="B5" s="1"/>
      <c r="C5" s="1"/>
      <c r="D5" s="11" t="n">
        <v>2584616</v>
      </c>
      <c r="E5" s="12" t="s">
        <v>56</v>
      </c>
      <c r="F5" s="12" t="n">
        <v>1</v>
      </c>
      <c r="G5" s="12" t="n">
        <v>5000</v>
      </c>
      <c r="H5" s="12" t="n">
        <f aca="false">H$3</f>
        <v>0</v>
      </c>
      <c r="I5" s="12"/>
      <c r="J5" s="10" t="n">
        <f aca="false">H5-I5</f>
        <v>0</v>
      </c>
      <c r="K5" s="10" t="n">
        <f aca="false">K$3</f>
        <v>0</v>
      </c>
      <c r="L5" s="29" t="n">
        <f aca="false">IF(K5+J5&gt;G5,1,0)</f>
        <v>0</v>
      </c>
    </row>
    <row r="6" customFormat="false" ht="15" hidden="false" customHeight="false" outlineLevel="0" collapsed="false">
      <c r="B6" s="1"/>
      <c r="C6" s="1"/>
      <c r="D6" s="11" t="n">
        <v>2579884</v>
      </c>
      <c r="E6" s="12" t="s">
        <v>57</v>
      </c>
      <c r="F6" s="12" t="n">
        <v>1</v>
      </c>
      <c r="G6" s="12" t="n">
        <v>10000</v>
      </c>
      <c r="H6" s="12" t="n">
        <f aca="false">H$3</f>
        <v>0</v>
      </c>
      <c r="I6" s="10"/>
      <c r="J6" s="10" t="n">
        <f aca="false">H6-I6</f>
        <v>0</v>
      </c>
      <c r="K6" s="10" t="n">
        <f aca="false">K$3</f>
        <v>0</v>
      </c>
      <c r="L6" s="29" t="n">
        <f aca="false">IF(K6+J6&gt;G6,1,0)</f>
        <v>0</v>
      </c>
    </row>
    <row r="7" customFormat="false" ht="29.25" hidden="false" customHeight="false" outlineLevel="0" collapsed="false">
      <c r="B7" s="1"/>
      <c r="C7" s="1"/>
      <c r="D7" s="11" t="n">
        <v>5020007</v>
      </c>
      <c r="E7" s="12" t="s">
        <v>58</v>
      </c>
      <c r="F7" s="12" t="n">
        <v>1</v>
      </c>
      <c r="G7" s="12" t="n">
        <v>5000</v>
      </c>
      <c r="H7" s="12" t="n">
        <f aca="false">H$3</f>
        <v>0</v>
      </c>
      <c r="I7" s="10"/>
      <c r="J7" s="10" t="n">
        <f aca="false">H7-I7</f>
        <v>0</v>
      </c>
      <c r="K7" s="10" t="n">
        <f aca="false">K$3</f>
        <v>0</v>
      </c>
      <c r="L7" s="29" t="n">
        <f aca="false">IF(K7+J7&gt;G7,1,0)</f>
        <v>0</v>
      </c>
    </row>
    <row r="8" customFormat="false" ht="29.25" hidden="false" customHeight="false" outlineLevel="0" collapsed="false">
      <c r="B8" s="1"/>
      <c r="C8" s="1"/>
      <c r="D8" s="11" t="n">
        <v>5020012</v>
      </c>
      <c r="E8" s="12" t="s">
        <v>59</v>
      </c>
      <c r="F8" s="12" t="n">
        <v>1</v>
      </c>
      <c r="G8" s="12" t="n">
        <v>5000</v>
      </c>
      <c r="H8" s="12" t="n">
        <f aca="false">H$3</f>
        <v>0</v>
      </c>
      <c r="I8" s="10"/>
      <c r="J8" s="10" t="n">
        <f aca="false">H8-I8</f>
        <v>0</v>
      </c>
      <c r="K8" s="10" t="n">
        <f aca="false">K$3</f>
        <v>0</v>
      </c>
      <c r="L8" s="29" t="n">
        <f aca="false">IF(K8+J8&gt;G8,1,0)</f>
        <v>0</v>
      </c>
    </row>
    <row r="9" customFormat="false" ht="29.25" hidden="false" customHeight="false" outlineLevel="0" collapsed="false">
      <c r="B9" s="1"/>
      <c r="C9" s="1"/>
      <c r="D9" s="11" t="n">
        <v>5020033</v>
      </c>
      <c r="E9" s="12" t="s">
        <v>60</v>
      </c>
      <c r="F9" s="12" t="n">
        <v>1</v>
      </c>
      <c r="G9" s="12" t="n">
        <v>5000</v>
      </c>
      <c r="H9" s="12" t="n">
        <f aca="false">H$3</f>
        <v>0</v>
      </c>
      <c r="I9" s="10"/>
      <c r="J9" s="10" t="n">
        <f aca="false">H9-I9</f>
        <v>0</v>
      </c>
      <c r="K9" s="10" t="n">
        <f aca="false">K$3</f>
        <v>0</v>
      </c>
      <c r="L9" s="29" t="n">
        <f aca="false">IF(K9+J9&gt;G9,1,0)</f>
        <v>0</v>
      </c>
    </row>
    <row r="10" customFormat="false" ht="29.25" hidden="false" customHeight="false" outlineLevel="0" collapsed="false">
      <c r="B10" s="1"/>
      <c r="C10" s="1"/>
      <c r="D10" s="11" t="n">
        <v>5020036</v>
      </c>
      <c r="E10" s="12" t="s">
        <v>61</v>
      </c>
      <c r="F10" s="12" t="n">
        <v>1</v>
      </c>
      <c r="G10" s="12" t="n">
        <v>5000</v>
      </c>
      <c r="H10" s="12" t="n">
        <f aca="false">H$3</f>
        <v>0</v>
      </c>
      <c r="I10" s="10"/>
      <c r="J10" s="10" t="n">
        <f aca="false">H10-I10</f>
        <v>0</v>
      </c>
      <c r="K10" s="10" t="n">
        <f aca="false">K$3</f>
        <v>0</v>
      </c>
      <c r="L10" s="29" t="n">
        <f aca="false">IF(K10+J10&gt;G10,1,0)</f>
        <v>0</v>
      </c>
    </row>
    <row r="11" customFormat="false" ht="15" hidden="false" customHeight="false" outlineLevel="0" collapsed="false">
      <c r="B11" s="1"/>
      <c r="C11" s="1"/>
      <c r="D11" s="11"/>
      <c r="E11" s="12"/>
      <c r="F11" s="12"/>
      <c r="G11" s="12"/>
      <c r="H11" s="12" t="n">
        <f aca="false">H$3</f>
        <v>0</v>
      </c>
      <c r="I11" s="10"/>
      <c r="J11" s="10" t="n">
        <f aca="false">H11-I11</f>
        <v>0</v>
      </c>
      <c r="K11" s="10" t="n">
        <f aca="false">K$3</f>
        <v>0</v>
      </c>
      <c r="L11" s="29" t="n">
        <f aca="false">IF(K11+J11&gt;G11,1,0)</f>
        <v>0</v>
      </c>
    </row>
    <row r="12" customFormat="false" ht="15" hidden="false" customHeight="false" outlineLevel="0" collapsed="false">
      <c r="B12" s="1"/>
      <c r="C12" s="1"/>
      <c r="D12" s="11"/>
      <c r="E12" s="12"/>
      <c r="F12" s="12"/>
      <c r="G12" s="10"/>
      <c r="H12" s="12" t="n">
        <f aca="false">H$3</f>
        <v>0</v>
      </c>
      <c r="I12" s="10"/>
      <c r="J12" s="10" t="n">
        <f aca="false">H12-I12</f>
        <v>0</v>
      </c>
      <c r="K12" s="10" t="n">
        <f aca="false">K$3</f>
        <v>0</v>
      </c>
      <c r="L12" s="29" t="n">
        <f aca="false">IF(K12+J12&gt;G12,1,0)</f>
        <v>0</v>
      </c>
    </row>
    <row r="13" customFormat="false" ht="15" hidden="false" customHeight="false" outlineLevel="0" collapsed="false">
      <c r="B13" s="1"/>
      <c r="C13" s="1"/>
      <c r="D13" s="11"/>
      <c r="E13" s="12"/>
      <c r="F13" s="12"/>
      <c r="G13" s="13"/>
      <c r="H13" s="12" t="n">
        <f aca="false">H$3</f>
        <v>0</v>
      </c>
      <c r="I13" s="10"/>
      <c r="J13" s="10" t="n">
        <f aca="false">H13-I13</f>
        <v>0</v>
      </c>
      <c r="K13" s="10" t="n">
        <f aca="false">K$3</f>
        <v>0</v>
      </c>
      <c r="L13" s="29" t="n">
        <f aca="false">IF(K13+J13&gt;G13,1,0)</f>
        <v>0</v>
      </c>
    </row>
    <row r="14" customFormat="false" ht="15" hidden="false" customHeight="false" outlineLevel="0" collapsed="false">
      <c r="B14" s="1"/>
      <c r="C14" s="1"/>
      <c r="D14" s="11"/>
      <c r="E14" s="12"/>
      <c r="F14" s="12"/>
      <c r="G14" s="10"/>
      <c r="H14" s="12" t="n">
        <f aca="false">H$3</f>
        <v>0</v>
      </c>
      <c r="I14" s="10"/>
      <c r="J14" s="10" t="n">
        <f aca="false">H14-I14</f>
        <v>0</v>
      </c>
      <c r="K14" s="10" t="n">
        <f aca="false">K$3</f>
        <v>0</v>
      </c>
      <c r="L14" s="29" t="n">
        <f aca="false">IF(K14+J14&gt;G14,1,0)</f>
        <v>0</v>
      </c>
    </row>
    <row r="15" customFormat="false" ht="15" hidden="false" customHeight="false" outlineLevel="0" collapsed="false">
      <c r="B15" s="1"/>
      <c r="C15" s="1"/>
      <c r="D15" s="14"/>
      <c r="E15" s="13"/>
      <c r="F15" s="13"/>
      <c r="G15" s="10"/>
      <c r="H15" s="12" t="n">
        <f aca="false">H$3</f>
        <v>0</v>
      </c>
      <c r="I15" s="10"/>
      <c r="J15" s="10" t="n">
        <f aca="false">H15-I15</f>
        <v>0</v>
      </c>
      <c r="K15" s="10" t="n">
        <f aca="false">K$3</f>
        <v>0</v>
      </c>
      <c r="L15" s="29" t="n">
        <f aca="false">IF(K15+J15&gt;G15,1,0)</f>
        <v>0</v>
      </c>
    </row>
    <row r="16" customFormat="false" ht="15" hidden="false" customHeight="false" outlineLevel="0" collapsed="false">
      <c r="B16" s="1"/>
      <c r="C16" s="1"/>
      <c r="D16" s="30"/>
      <c r="E16" s="13"/>
      <c r="F16" s="13"/>
      <c r="G16" s="10"/>
      <c r="H16" s="12" t="n">
        <f aca="false">H$3</f>
        <v>0</v>
      </c>
      <c r="I16" s="10"/>
      <c r="J16" s="10" t="n">
        <f aca="false">H16-I16</f>
        <v>0</v>
      </c>
      <c r="K16" s="10" t="n">
        <f aca="false">K$3</f>
        <v>0</v>
      </c>
      <c r="L16" s="29" t="n">
        <f aca="false">IF(K16+J16&gt;G16,1,0)</f>
        <v>0</v>
      </c>
    </row>
    <row r="17" customFormat="false" ht="14.25" hidden="false" customHeight="false" outlineLevel="0" collapsed="false">
      <c r="B17" s="1"/>
      <c r="C17" s="1"/>
      <c r="D17" s="14"/>
      <c r="E17" s="13"/>
      <c r="F17" s="13"/>
      <c r="G17" s="10"/>
      <c r="H17" s="12" t="n">
        <f aca="false">H$3</f>
        <v>0</v>
      </c>
      <c r="I17" s="12"/>
      <c r="J17" s="10" t="n">
        <f aca="false">H17-I17</f>
        <v>0</v>
      </c>
      <c r="K17" s="10" t="n">
        <f aca="false">K$3</f>
        <v>0</v>
      </c>
      <c r="L17" s="29" t="n">
        <f aca="false">IF(K17+J17&gt;G17,1,0)</f>
        <v>0</v>
      </c>
    </row>
    <row r="18" customFormat="false" ht="14.25" hidden="false" customHeight="false" outlineLevel="0" collapsed="false">
      <c r="B18" s="1"/>
      <c r="C18" s="1"/>
      <c r="D18" s="14"/>
      <c r="E18" s="13"/>
      <c r="F18" s="13"/>
      <c r="G18" s="10"/>
      <c r="H18" s="10"/>
      <c r="I18" s="10"/>
      <c r="J18" s="10"/>
      <c r="K18" s="10"/>
      <c r="L18" s="31"/>
    </row>
    <row r="19" customFormat="false" ht="14.25" hidden="false" customHeight="false" outlineLevel="0" collapsed="false">
      <c r="B19" s="1"/>
      <c r="C19" s="1"/>
      <c r="D19" s="14"/>
      <c r="E19" s="13"/>
      <c r="F19" s="13"/>
      <c r="G19" s="10"/>
      <c r="H19" s="10"/>
      <c r="I19" s="10"/>
      <c r="J19" s="10"/>
      <c r="K19" s="10"/>
      <c r="L19" s="31"/>
    </row>
    <row r="20" customFormat="false" ht="15" hidden="false" customHeight="false" outlineLevel="0" collapsed="false">
      <c r="B20" s="1"/>
      <c r="C20" s="1"/>
      <c r="D20" s="18"/>
      <c r="E20" s="19"/>
      <c r="F20" s="19"/>
      <c r="G20" s="20"/>
      <c r="H20" s="20"/>
      <c r="I20" s="20"/>
      <c r="J20" s="20"/>
      <c r="K20" s="20"/>
      <c r="L20" s="32"/>
    </row>
  </sheetData>
  <conditionalFormatting sqref="J3">
    <cfRule type="cellIs" priority="2" operator="greaterThanOrEqual" aboveAverage="0" equalAverage="0" bottom="0" percent="0" rank="0" text="" dxfId="45">
      <formula>G3</formula>
    </cfRule>
  </conditionalFormatting>
  <conditionalFormatting sqref="J15">
    <cfRule type="cellIs" priority="3" operator="greaterThanOrEqual" aboveAverage="0" equalAverage="0" bottom="0" percent="0" rank="0" text="" dxfId="46">
      <formula>G15</formula>
    </cfRule>
  </conditionalFormatting>
  <conditionalFormatting sqref="J4">
    <cfRule type="cellIs" priority="4" operator="greaterThanOrEqual" aboveAverage="0" equalAverage="0" bottom="0" percent="0" rank="0" text="" dxfId="47">
      <formula>G4</formula>
    </cfRule>
  </conditionalFormatting>
  <conditionalFormatting sqref="J5">
    <cfRule type="cellIs" priority="5" operator="greaterThanOrEqual" aboveAverage="0" equalAverage="0" bottom="0" percent="0" rank="0" text="" dxfId="48">
      <formula>G5</formula>
    </cfRule>
  </conditionalFormatting>
  <conditionalFormatting sqref="J6">
    <cfRule type="cellIs" priority="6" operator="greaterThanOrEqual" aboveAverage="0" equalAverage="0" bottom="0" percent="0" rank="0" text="" dxfId="49">
      <formula>G6</formula>
    </cfRule>
  </conditionalFormatting>
  <conditionalFormatting sqref="J7">
    <cfRule type="cellIs" priority="7" operator="greaterThanOrEqual" aboveAverage="0" equalAverage="0" bottom="0" percent="0" rank="0" text="" dxfId="50">
      <formula>G7</formula>
    </cfRule>
  </conditionalFormatting>
  <conditionalFormatting sqref="J8">
    <cfRule type="cellIs" priority="8" operator="greaterThanOrEqual" aboveAverage="0" equalAverage="0" bottom="0" percent="0" rank="0" text="" dxfId="51">
      <formula>G8</formula>
    </cfRule>
  </conditionalFormatting>
  <conditionalFormatting sqref="J9">
    <cfRule type="cellIs" priority="9" operator="greaterThanOrEqual" aboveAverage="0" equalAverage="0" bottom="0" percent="0" rank="0" text="" dxfId="52">
      <formula>G9</formula>
    </cfRule>
  </conditionalFormatting>
  <conditionalFormatting sqref="J10">
    <cfRule type="cellIs" priority="10" operator="greaterThanOrEqual" aboveAverage="0" equalAverage="0" bottom="0" percent="0" rank="0" text="" dxfId="53">
      <formula>G10</formula>
    </cfRule>
  </conditionalFormatting>
  <conditionalFormatting sqref="J11">
    <cfRule type="cellIs" priority="11" operator="greaterThanOrEqual" aboveAverage="0" equalAverage="0" bottom="0" percent="0" rank="0" text="" dxfId="54">
      <formula>G11</formula>
    </cfRule>
  </conditionalFormatting>
  <conditionalFormatting sqref="J12">
    <cfRule type="cellIs" priority="12" operator="greaterThanOrEqual" aboveAverage="0" equalAverage="0" bottom="0" percent="0" rank="0" text="" dxfId="55">
      <formula>G12</formula>
    </cfRule>
  </conditionalFormatting>
  <conditionalFormatting sqref="J13">
    <cfRule type="cellIs" priority="13" operator="greaterThanOrEqual" aboveAverage="0" equalAverage="0" bottom="0" percent="0" rank="0" text="" dxfId="56">
      <formula>G13</formula>
    </cfRule>
  </conditionalFormatting>
  <conditionalFormatting sqref="J14">
    <cfRule type="cellIs" priority="14" operator="greaterThanOrEqual" aboveAverage="0" equalAverage="0" bottom="0" percent="0" rank="0" text="" dxfId="57">
      <formula>G14</formula>
    </cfRule>
  </conditionalFormatting>
  <conditionalFormatting sqref="J16">
    <cfRule type="cellIs" priority="15" operator="greaterThanOrEqual" aboveAverage="0" equalAverage="0" bottom="0" percent="0" rank="0" text="" dxfId="58">
      <formula>G16</formula>
    </cfRule>
  </conditionalFormatting>
  <conditionalFormatting sqref="J17">
    <cfRule type="cellIs" priority="16" operator="greaterThanOrEqual" aboveAverage="0" equalAverage="0" bottom="0" percent="0" rank="0" text="" dxfId="59">
      <formula>G17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8.578125" defaultRowHeight="14.25" zeroHeight="false" outlineLevelRow="0" outlineLevelCol="0"/>
  <cols>
    <col collapsed="false" customWidth="true" hidden="false" outlineLevel="0" max="2" min="2" style="0" width="3.27"/>
    <col collapsed="false" customWidth="true" hidden="false" outlineLevel="0" max="3" min="3" style="0" width="7.45"/>
    <col collapsed="false" customWidth="true" hidden="false" outlineLevel="0" max="4" min="4" style="2" width="12.64"/>
    <col collapsed="false" customWidth="true" hidden="false" outlineLevel="0" max="5" min="5" style="2" width="43.82"/>
    <col collapsed="false" customWidth="true" hidden="false" outlineLevel="0" max="6" min="6" style="1" width="16.36"/>
    <col collapsed="false" customWidth="true" hidden="false" outlineLevel="0" max="7" min="7" style="1" width="11.82"/>
    <col collapsed="false" customWidth="true" hidden="false" outlineLevel="0" max="8" min="8" style="0" width="9.54"/>
    <col collapsed="false" customWidth="true" hidden="false" outlineLevel="0" max="9" min="9" style="0" width="12.9"/>
    <col collapsed="false" customWidth="true" hidden="false" outlineLevel="0" max="10" min="10" style="0" width="9.91"/>
    <col collapsed="false" customWidth="true" hidden="false" outlineLevel="0" max="11" min="11" style="0" width="15.09"/>
    <col collapsed="false" customWidth="true" hidden="false" outlineLevel="0" max="12" min="12" style="1" width="9.18"/>
  </cols>
  <sheetData>
    <row r="1" customFormat="false" ht="15" hidden="false" customHeight="false" outlineLevel="0" collapsed="false"/>
    <row r="2" customFormat="false" ht="31.5" hidden="false" customHeight="false" outlineLevel="0" collapsed="false">
      <c r="B2" s="3" t="s">
        <v>0</v>
      </c>
      <c r="C2" s="33" t="s">
        <v>1</v>
      </c>
      <c r="D2" s="34" t="s">
        <v>2</v>
      </c>
      <c r="E2" s="35" t="s">
        <v>3</v>
      </c>
      <c r="F2" s="36" t="s">
        <v>4</v>
      </c>
      <c r="G2" s="37" t="s">
        <v>62</v>
      </c>
      <c r="H2" s="36" t="s">
        <v>6</v>
      </c>
      <c r="I2" s="36" t="s">
        <v>7</v>
      </c>
      <c r="J2" s="36" t="s">
        <v>8</v>
      </c>
      <c r="K2" s="38" t="s">
        <v>9</v>
      </c>
      <c r="L2" s="36" t="s">
        <v>10</v>
      </c>
    </row>
    <row r="3" customFormat="false" ht="15" hidden="false" customHeight="false" outlineLevel="0" collapsed="false">
      <c r="B3" s="5"/>
      <c r="C3" s="6" t="s">
        <v>63</v>
      </c>
      <c r="D3" s="39" t="s">
        <v>64</v>
      </c>
      <c r="E3" s="40" t="s">
        <v>65</v>
      </c>
      <c r="F3" s="41" t="n">
        <v>1</v>
      </c>
      <c r="G3" s="41" t="n">
        <v>2500</v>
      </c>
      <c r="H3" s="42"/>
      <c r="I3" s="42"/>
      <c r="J3" s="42"/>
      <c r="K3" s="42"/>
      <c r="L3" s="41"/>
    </row>
    <row r="4" customFormat="false" ht="14.25" hidden="false" customHeight="false" outlineLevel="0" collapsed="false">
      <c r="B4" s="43"/>
      <c r="C4" s="1"/>
      <c r="D4" s="44" t="s">
        <v>66</v>
      </c>
      <c r="E4" s="45" t="s">
        <v>67</v>
      </c>
      <c r="F4" s="46" t="n">
        <v>1</v>
      </c>
      <c r="G4" s="46" t="n">
        <v>2500</v>
      </c>
      <c r="H4" s="47"/>
      <c r="I4" s="47"/>
      <c r="J4" s="47"/>
      <c r="K4" s="47"/>
      <c r="L4" s="46"/>
    </row>
    <row r="5" customFormat="false" ht="14.25" hidden="false" customHeight="false" outlineLevel="0" collapsed="false">
      <c r="B5" s="43"/>
      <c r="C5" s="1"/>
      <c r="D5" s="44" t="s">
        <v>68</v>
      </c>
      <c r="E5" s="45" t="s">
        <v>69</v>
      </c>
      <c r="F5" s="46" t="n">
        <v>2</v>
      </c>
      <c r="G5" s="46" t="n">
        <v>2500</v>
      </c>
      <c r="H5" s="47"/>
      <c r="I5" s="47"/>
      <c r="J5" s="47"/>
      <c r="K5" s="47"/>
      <c r="L5" s="46"/>
    </row>
    <row r="6" customFormat="false" ht="14.25" hidden="false" customHeight="false" outlineLevel="0" collapsed="false">
      <c r="B6" s="43"/>
      <c r="C6" s="1"/>
      <c r="D6" s="44" t="s">
        <v>70</v>
      </c>
      <c r="E6" s="45" t="s">
        <v>71</v>
      </c>
      <c r="F6" s="46" t="n">
        <v>2</v>
      </c>
      <c r="G6" s="46" t="n">
        <v>2500</v>
      </c>
      <c r="H6" s="47"/>
      <c r="I6" s="47"/>
      <c r="J6" s="47"/>
      <c r="K6" s="47"/>
      <c r="L6" s="46"/>
    </row>
    <row r="7" customFormat="false" ht="14.25" hidden="false" customHeight="false" outlineLevel="0" collapsed="false">
      <c r="B7" s="1"/>
      <c r="C7" s="1"/>
      <c r="D7" s="44" t="s">
        <v>72</v>
      </c>
      <c r="E7" s="45" t="s">
        <v>73</v>
      </c>
      <c r="F7" s="46" t="n">
        <v>1</v>
      </c>
      <c r="G7" s="46" t="n">
        <v>5000</v>
      </c>
      <c r="H7" s="46"/>
      <c r="I7" s="46"/>
      <c r="J7" s="47"/>
      <c r="K7" s="46"/>
      <c r="L7" s="46"/>
    </row>
    <row r="8" customFormat="false" ht="14.25" hidden="false" customHeight="false" outlineLevel="0" collapsed="false">
      <c r="D8" s="44" t="s">
        <v>74</v>
      </c>
      <c r="E8" s="45" t="s">
        <v>75</v>
      </c>
      <c r="F8" s="46" t="n">
        <v>1</v>
      </c>
      <c r="G8" s="46" t="n">
        <v>10000</v>
      </c>
      <c r="H8" s="48"/>
      <c r="I8" s="48"/>
      <c r="J8" s="48"/>
      <c r="K8" s="48"/>
      <c r="L8" s="46"/>
    </row>
    <row r="9" customFormat="false" ht="14.25" hidden="false" customHeight="false" outlineLevel="0" collapsed="false">
      <c r="D9" s="44" t="s">
        <v>76</v>
      </c>
      <c r="E9" s="45" t="s">
        <v>77</v>
      </c>
      <c r="F9" s="46" t="n">
        <v>1</v>
      </c>
      <c r="G9" s="46" t="n">
        <v>10000</v>
      </c>
      <c r="H9" s="48"/>
      <c r="I9" s="48"/>
      <c r="J9" s="48"/>
      <c r="K9" s="48"/>
      <c r="L9" s="46"/>
    </row>
    <row r="10" customFormat="false" ht="14.25" hidden="false" customHeight="false" outlineLevel="0" collapsed="false">
      <c r="D10" s="44" t="s">
        <v>78</v>
      </c>
      <c r="E10" s="45" t="s">
        <v>79</v>
      </c>
      <c r="F10" s="46" t="n">
        <v>1</v>
      </c>
      <c r="G10" s="46" t="n">
        <v>10000</v>
      </c>
      <c r="H10" s="48"/>
      <c r="I10" s="48"/>
      <c r="J10" s="48"/>
      <c r="K10" s="48"/>
      <c r="L10" s="46"/>
    </row>
    <row r="11" customFormat="false" ht="14.25" hidden="false" customHeight="false" outlineLevel="0" collapsed="false">
      <c r="D11" s="44" t="s">
        <v>80</v>
      </c>
      <c r="E11" s="45" t="s">
        <v>81</v>
      </c>
      <c r="F11" s="46" t="n">
        <v>1</v>
      </c>
      <c r="G11" s="46" t="n">
        <v>10000</v>
      </c>
      <c r="H11" s="48"/>
      <c r="I11" s="48"/>
      <c r="J11" s="48"/>
      <c r="K11" s="48"/>
      <c r="L11" s="46"/>
    </row>
    <row r="12" customFormat="false" ht="14.25" hidden="false" customHeight="false" outlineLevel="0" collapsed="false">
      <c r="D12" s="44" t="s">
        <v>82</v>
      </c>
      <c r="E12" s="45" t="s">
        <v>83</v>
      </c>
      <c r="F12" s="46" t="n">
        <v>1</v>
      </c>
      <c r="G12" s="46" t="n">
        <v>10000</v>
      </c>
      <c r="H12" s="48"/>
      <c r="I12" s="48"/>
      <c r="J12" s="48"/>
      <c r="K12" s="48"/>
      <c r="L12" s="46"/>
    </row>
    <row r="13" customFormat="false" ht="14.25" hidden="false" customHeight="false" outlineLevel="0" collapsed="false">
      <c r="D13" s="44" t="s">
        <v>84</v>
      </c>
      <c r="E13" s="45" t="s">
        <v>85</v>
      </c>
      <c r="F13" s="46" t="n">
        <v>1</v>
      </c>
      <c r="G13" s="46" t="n">
        <v>10000</v>
      </c>
      <c r="H13" s="48"/>
      <c r="I13" s="48"/>
      <c r="J13" s="48"/>
      <c r="K13" s="48"/>
      <c r="L13" s="46"/>
    </row>
    <row r="14" customFormat="false" ht="14.25" hidden="false" customHeight="false" outlineLevel="0" collapsed="false">
      <c r="D14" s="44" t="s">
        <v>86</v>
      </c>
      <c r="E14" s="45" t="s">
        <v>87</v>
      </c>
      <c r="F14" s="46" t="n">
        <v>1</v>
      </c>
      <c r="G14" s="46" t="n">
        <v>10000</v>
      </c>
      <c r="H14" s="48"/>
      <c r="I14" s="48"/>
      <c r="J14" s="48"/>
      <c r="K14" s="48"/>
      <c r="L14" s="46"/>
    </row>
    <row r="15" customFormat="false" ht="14.25" hidden="false" customHeight="false" outlineLevel="0" collapsed="false">
      <c r="D15" s="44" t="s">
        <v>88</v>
      </c>
      <c r="E15" s="45" t="s">
        <v>89</v>
      </c>
      <c r="F15" s="46" t="n">
        <v>1</v>
      </c>
      <c r="G15" s="46" t="n">
        <v>10000</v>
      </c>
      <c r="H15" s="48"/>
      <c r="I15" s="48"/>
      <c r="J15" s="48"/>
      <c r="K15" s="48"/>
      <c r="L15" s="46"/>
    </row>
    <row r="16" customFormat="false" ht="14.25" hidden="false" customHeight="false" outlineLevel="0" collapsed="false">
      <c r="D16" s="44" t="s">
        <v>90</v>
      </c>
      <c r="E16" s="45" t="s">
        <v>91</v>
      </c>
      <c r="F16" s="46" t="n">
        <v>1</v>
      </c>
      <c r="G16" s="46" t="n">
        <v>20000</v>
      </c>
      <c r="H16" s="48"/>
      <c r="I16" s="48"/>
      <c r="J16" s="48"/>
      <c r="K16" s="48"/>
      <c r="L16" s="46"/>
    </row>
    <row r="17" customFormat="false" ht="14.25" hidden="false" customHeight="false" outlineLevel="0" collapsed="false">
      <c r="D17" s="44" t="s">
        <v>92</v>
      </c>
      <c r="E17" s="45" t="s">
        <v>93</v>
      </c>
      <c r="F17" s="46" t="n">
        <v>1</v>
      </c>
      <c r="G17" s="46" t="n">
        <v>20000</v>
      </c>
      <c r="H17" s="48"/>
      <c r="I17" s="48"/>
      <c r="J17" s="48"/>
      <c r="K17" s="48"/>
      <c r="L17" s="46"/>
    </row>
    <row r="18" customFormat="false" ht="15" hidden="false" customHeight="false" outlineLevel="0" collapsed="false">
      <c r="D18" s="49" t="s">
        <v>94</v>
      </c>
      <c r="E18" s="50" t="s">
        <v>95</v>
      </c>
      <c r="F18" s="51" t="n">
        <v>1</v>
      </c>
      <c r="G18" s="51" t="n">
        <v>20000</v>
      </c>
      <c r="H18" s="52"/>
      <c r="I18" s="52"/>
      <c r="J18" s="52"/>
      <c r="K18" s="52"/>
      <c r="L18" s="51"/>
    </row>
    <row r="19" customFormat="false" ht="15" hidden="false" customHeight="false" outlineLevel="0" collapsed="false"/>
    <row r="20" customFormat="false" ht="31.5" hidden="false" customHeight="false" outlineLevel="0" collapsed="false">
      <c r="B20" s="53" t="s">
        <v>0</v>
      </c>
      <c r="C20" s="54" t="s">
        <v>1</v>
      </c>
      <c r="D20" s="55" t="s">
        <v>2</v>
      </c>
      <c r="E20" s="55" t="s">
        <v>3</v>
      </c>
      <c r="F20" s="38" t="s">
        <v>4</v>
      </c>
      <c r="G20" s="56" t="s">
        <v>62</v>
      </c>
      <c r="H20" s="38" t="s">
        <v>6</v>
      </c>
      <c r="I20" s="38" t="s">
        <v>7</v>
      </c>
      <c r="J20" s="38" t="s">
        <v>8</v>
      </c>
      <c r="K20" s="38" t="s">
        <v>9</v>
      </c>
      <c r="L20" s="57" t="s">
        <v>10</v>
      </c>
    </row>
    <row r="21" customFormat="false" ht="15" hidden="false" customHeight="false" outlineLevel="0" collapsed="false">
      <c r="B21" s="22"/>
      <c r="C21" s="23" t="s">
        <v>96</v>
      </c>
      <c r="D21" s="40" t="s">
        <v>97</v>
      </c>
      <c r="E21" s="40" t="s">
        <v>65</v>
      </c>
      <c r="F21" s="41" t="n">
        <v>1</v>
      </c>
      <c r="G21" s="41" t="n">
        <v>2500</v>
      </c>
      <c r="H21" s="42"/>
      <c r="I21" s="42"/>
      <c r="J21" s="42"/>
      <c r="K21" s="42"/>
      <c r="L21" s="58"/>
    </row>
    <row r="22" customFormat="false" ht="14.25" hidden="false" customHeight="false" outlineLevel="0" collapsed="false">
      <c r="B22" s="43"/>
      <c r="C22" s="1"/>
      <c r="D22" s="45" t="s">
        <v>98</v>
      </c>
      <c r="E22" s="45" t="s">
        <v>67</v>
      </c>
      <c r="F22" s="46" t="n">
        <v>1</v>
      </c>
      <c r="G22" s="46" t="n">
        <v>2500</v>
      </c>
      <c r="H22" s="47"/>
      <c r="I22" s="47"/>
      <c r="J22" s="47"/>
      <c r="K22" s="47"/>
      <c r="L22" s="59"/>
    </row>
    <row r="23" customFormat="false" ht="14.25" hidden="false" customHeight="false" outlineLevel="0" collapsed="false">
      <c r="B23" s="43"/>
      <c r="C23" s="1"/>
      <c r="D23" s="45" t="s">
        <v>68</v>
      </c>
      <c r="E23" s="45" t="s">
        <v>69</v>
      </c>
      <c r="F23" s="46" t="n">
        <v>2</v>
      </c>
      <c r="G23" s="46" t="n">
        <v>2500</v>
      </c>
      <c r="H23" s="47"/>
      <c r="I23" s="47"/>
      <c r="J23" s="47"/>
      <c r="K23" s="47"/>
      <c r="L23" s="59"/>
    </row>
    <row r="24" customFormat="false" ht="14.25" hidden="false" customHeight="false" outlineLevel="0" collapsed="false">
      <c r="B24" s="43"/>
      <c r="C24" s="1"/>
      <c r="D24" s="45" t="s">
        <v>70</v>
      </c>
      <c r="E24" s="45" t="s">
        <v>71</v>
      </c>
      <c r="F24" s="46" t="n">
        <v>2</v>
      </c>
      <c r="G24" s="46" t="n">
        <v>2500</v>
      </c>
      <c r="H24" s="47"/>
      <c r="I24" s="47"/>
      <c r="J24" s="47"/>
      <c r="K24" s="47"/>
      <c r="L24" s="59"/>
    </row>
    <row r="25" customFormat="false" ht="14.25" hidden="false" customHeight="false" outlineLevel="0" collapsed="false">
      <c r="B25" s="1"/>
      <c r="C25" s="1"/>
      <c r="D25" s="45" t="s">
        <v>99</v>
      </c>
      <c r="E25" s="45" t="s">
        <v>73</v>
      </c>
      <c r="F25" s="46" t="n">
        <v>1</v>
      </c>
      <c r="G25" s="46" t="n">
        <v>5000</v>
      </c>
      <c r="H25" s="46"/>
      <c r="I25" s="46"/>
      <c r="J25" s="47"/>
      <c r="K25" s="46"/>
      <c r="L25" s="59"/>
    </row>
    <row r="26" customFormat="false" ht="14.25" hidden="false" customHeight="false" outlineLevel="0" collapsed="false">
      <c r="D26" s="45" t="s">
        <v>74</v>
      </c>
      <c r="E26" s="45" t="s">
        <v>75</v>
      </c>
      <c r="F26" s="46" t="n">
        <v>1</v>
      </c>
      <c r="G26" s="46" t="n">
        <v>10000</v>
      </c>
      <c r="H26" s="48"/>
      <c r="I26" s="48"/>
      <c r="J26" s="48"/>
      <c r="K26" s="48"/>
      <c r="L26" s="59"/>
    </row>
    <row r="27" customFormat="false" ht="14.25" hidden="false" customHeight="false" outlineLevel="0" collapsed="false">
      <c r="D27" s="45" t="s">
        <v>76</v>
      </c>
      <c r="E27" s="45" t="s">
        <v>100</v>
      </c>
      <c r="F27" s="46" t="n">
        <v>1</v>
      </c>
      <c r="G27" s="46" t="n">
        <v>10000</v>
      </c>
      <c r="H27" s="48"/>
      <c r="I27" s="48"/>
      <c r="J27" s="48"/>
      <c r="K27" s="48"/>
      <c r="L27" s="59"/>
    </row>
    <row r="28" customFormat="false" ht="14.25" hidden="false" customHeight="false" outlineLevel="0" collapsed="false">
      <c r="D28" s="45" t="s">
        <v>101</v>
      </c>
      <c r="E28" s="45" t="s">
        <v>79</v>
      </c>
      <c r="F28" s="46" t="n">
        <v>1</v>
      </c>
      <c r="G28" s="46" t="n">
        <v>10000</v>
      </c>
      <c r="H28" s="48"/>
      <c r="I28" s="48"/>
      <c r="J28" s="48"/>
      <c r="K28" s="48"/>
      <c r="L28" s="59"/>
    </row>
    <row r="29" customFormat="false" ht="14.25" hidden="false" customHeight="false" outlineLevel="0" collapsed="false">
      <c r="D29" s="45" t="s">
        <v>80</v>
      </c>
      <c r="E29" s="45" t="s">
        <v>81</v>
      </c>
      <c r="F29" s="46" t="n">
        <v>1</v>
      </c>
      <c r="G29" s="46" t="n">
        <v>10000</v>
      </c>
      <c r="H29" s="48"/>
      <c r="I29" s="48"/>
      <c r="J29" s="48"/>
      <c r="K29" s="48"/>
      <c r="L29" s="59"/>
    </row>
    <row r="30" customFormat="false" ht="14.25" hidden="false" customHeight="false" outlineLevel="0" collapsed="false">
      <c r="D30" s="45" t="s">
        <v>102</v>
      </c>
      <c r="E30" s="45" t="s">
        <v>83</v>
      </c>
      <c r="F30" s="46" t="n">
        <v>1</v>
      </c>
      <c r="G30" s="46" t="n">
        <v>10000</v>
      </c>
      <c r="H30" s="48"/>
      <c r="I30" s="48"/>
      <c r="J30" s="48"/>
      <c r="K30" s="48"/>
      <c r="L30" s="59"/>
    </row>
    <row r="31" customFormat="false" ht="14.25" hidden="false" customHeight="false" outlineLevel="0" collapsed="false">
      <c r="D31" s="45" t="s">
        <v>103</v>
      </c>
      <c r="E31" s="45" t="s">
        <v>85</v>
      </c>
      <c r="F31" s="46" t="n">
        <v>1</v>
      </c>
      <c r="G31" s="46" t="n">
        <v>10000</v>
      </c>
      <c r="H31" s="48"/>
      <c r="I31" s="48"/>
      <c r="J31" s="48"/>
      <c r="K31" s="48"/>
      <c r="L31" s="59"/>
    </row>
    <row r="32" customFormat="false" ht="14.25" hidden="false" customHeight="false" outlineLevel="0" collapsed="false">
      <c r="D32" s="45" t="s">
        <v>86</v>
      </c>
      <c r="E32" s="45" t="s">
        <v>87</v>
      </c>
      <c r="F32" s="46" t="n">
        <v>1</v>
      </c>
      <c r="G32" s="46" t="n">
        <v>10000</v>
      </c>
      <c r="H32" s="48"/>
      <c r="I32" s="48"/>
      <c r="J32" s="48"/>
      <c r="K32" s="48"/>
      <c r="L32" s="59"/>
    </row>
    <row r="33" customFormat="false" ht="14.25" hidden="false" customHeight="false" outlineLevel="0" collapsed="false">
      <c r="D33" s="45" t="s">
        <v>88</v>
      </c>
      <c r="E33" s="45" t="s">
        <v>89</v>
      </c>
      <c r="F33" s="46" t="n">
        <v>1</v>
      </c>
      <c r="G33" s="46" t="n">
        <v>10000</v>
      </c>
      <c r="H33" s="48"/>
      <c r="I33" s="48"/>
      <c r="J33" s="48"/>
      <c r="K33" s="48"/>
      <c r="L33" s="59"/>
    </row>
    <row r="34" customFormat="false" ht="14.25" hidden="false" customHeight="false" outlineLevel="0" collapsed="false">
      <c r="D34" s="45" t="s">
        <v>104</v>
      </c>
      <c r="E34" s="45" t="s">
        <v>91</v>
      </c>
      <c r="F34" s="46" t="n">
        <v>1</v>
      </c>
      <c r="G34" s="46" t="n">
        <v>20000</v>
      </c>
      <c r="H34" s="48"/>
      <c r="I34" s="48"/>
      <c r="J34" s="48"/>
      <c r="K34" s="48"/>
      <c r="L34" s="59"/>
    </row>
    <row r="35" customFormat="false" ht="14.25" hidden="false" customHeight="false" outlineLevel="0" collapsed="false">
      <c r="D35" s="45" t="s">
        <v>92</v>
      </c>
      <c r="E35" s="45" t="s">
        <v>93</v>
      </c>
      <c r="F35" s="46" t="n">
        <v>1</v>
      </c>
      <c r="G35" s="46" t="n">
        <v>20000</v>
      </c>
      <c r="H35" s="48"/>
      <c r="I35" s="48"/>
      <c r="J35" s="48"/>
      <c r="K35" s="48"/>
      <c r="L35" s="59"/>
    </row>
    <row r="36" customFormat="false" ht="15" hidden="false" customHeight="false" outlineLevel="0" collapsed="false">
      <c r="D36" s="50" t="s">
        <v>94</v>
      </c>
      <c r="E36" s="50" t="s">
        <v>95</v>
      </c>
      <c r="F36" s="51" t="n">
        <v>1</v>
      </c>
      <c r="G36" s="51" t="n">
        <v>20000</v>
      </c>
      <c r="H36" s="52"/>
      <c r="I36" s="52"/>
      <c r="J36" s="52"/>
      <c r="K36" s="52"/>
      <c r="L36" s="60"/>
    </row>
  </sheetData>
  <conditionalFormatting sqref="J3:J7">
    <cfRule type="cellIs" priority="2" operator="greaterThanOrEqual" aboveAverage="0" equalAverage="0" bottom="0" percent="0" rank="0" text="" dxfId="60">
      <formula>#ref!</formula>
    </cfRule>
  </conditionalFormatting>
  <conditionalFormatting sqref="J21:J25">
    <cfRule type="cellIs" priority="3" operator="greaterThanOrEqual" aboveAverage="0" equalAverage="0" bottom="0" percent="0" rank="0" text="" dxfId="61">
      <formula>#ref!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78125" defaultRowHeight="14.25" zeroHeight="false" outlineLevelRow="0" outlineLevelCol="0"/>
  <cols>
    <col collapsed="false" customWidth="true" hidden="false" outlineLevel="0" max="2" min="2" style="0" width="3.27"/>
    <col collapsed="false" customWidth="true" hidden="false" outlineLevel="0" max="3" min="3" style="0" width="4.72"/>
    <col collapsed="false" customWidth="true" hidden="false" outlineLevel="0" max="4" min="4" style="0" width="12.64"/>
    <col collapsed="false" customWidth="true" hidden="false" outlineLevel="0" max="5" min="5" style="0" width="43.82"/>
    <col collapsed="false" customWidth="true" hidden="false" outlineLevel="0" max="6" min="6" style="0" width="16.36"/>
    <col collapsed="false" customWidth="true" hidden="false" outlineLevel="0" max="7" min="7" style="0" width="18.54"/>
    <col collapsed="false" customWidth="true" hidden="false" outlineLevel="0" max="8" min="8" style="0" width="9.54"/>
    <col collapsed="false" customWidth="true" hidden="false" outlineLevel="0" max="9" min="9" style="0" width="12.9"/>
    <col collapsed="false" customWidth="true" hidden="false" outlineLevel="0" max="10" min="10" style="0" width="9.91"/>
    <col collapsed="false" customWidth="true" hidden="false" outlineLevel="0" max="11" min="11" style="0" width="15.09"/>
    <col collapsed="false" customWidth="true" hidden="false" outlineLevel="0" max="12" min="12" style="0" width="9.18"/>
  </cols>
  <sheetData>
    <row r="1" customFormat="false" ht="15" hidden="false" customHeight="false" outlineLevel="0" collapsed="false"/>
    <row r="2" customFormat="false" ht="15.75" hidden="false" customHeight="false" outlineLevel="0" collapsed="false">
      <c r="B2" s="53" t="s">
        <v>0</v>
      </c>
      <c r="C2" s="54" t="s">
        <v>1</v>
      </c>
      <c r="D2" s="61" t="s">
        <v>2</v>
      </c>
      <c r="E2" s="62" t="s">
        <v>3</v>
      </c>
      <c r="F2" s="21" t="s">
        <v>4</v>
      </c>
      <c r="G2" s="63" t="s">
        <v>62</v>
      </c>
      <c r="H2" s="21" t="s">
        <v>6</v>
      </c>
      <c r="I2" s="21" t="s">
        <v>7</v>
      </c>
      <c r="J2" s="21" t="s">
        <v>8</v>
      </c>
      <c r="K2" s="21" t="s">
        <v>9</v>
      </c>
      <c r="L2" s="64" t="s">
        <v>10</v>
      </c>
    </row>
    <row r="3" customFormat="false" ht="15" hidden="false" customHeight="false" outlineLevel="0" collapsed="false">
      <c r="B3" s="22"/>
      <c r="C3" s="23" t="s">
        <v>105</v>
      </c>
      <c r="D3" s="40"/>
      <c r="E3" s="40"/>
      <c r="F3" s="41"/>
      <c r="G3" s="41"/>
      <c r="H3" s="42"/>
      <c r="I3" s="42"/>
      <c r="J3" s="65"/>
      <c r="K3" s="17"/>
      <c r="L3" s="29"/>
    </row>
    <row r="4" customFormat="false" ht="14.25" hidden="false" customHeight="false" outlineLevel="0" collapsed="false">
      <c r="B4" s="43"/>
      <c r="C4" s="1"/>
      <c r="D4" s="45"/>
      <c r="E4" s="45"/>
      <c r="F4" s="46"/>
      <c r="G4" s="46"/>
      <c r="H4" s="47"/>
      <c r="I4" s="47"/>
      <c r="J4" s="66"/>
      <c r="K4" s="12"/>
      <c r="L4" s="31"/>
    </row>
    <row r="5" customFormat="false" ht="14.25" hidden="false" customHeight="false" outlineLevel="0" collapsed="false">
      <c r="B5" s="43"/>
      <c r="C5" s="1"/>
      <c r="D5" s="45"/>
      <c r="E5" s="45"/>
      <c r="F5" s="46"/>
      <c r="G5" s="46"/>
      <c r="H5" s="47"/>
      <c r="I5" s="47"/>
      <c r="J5" s="66"/>
      <c r="K5" s="12"/>
      <c r="L5" s="31"/>
    </row>
    <row r="6" customFormat="false" ht="14.25" hidden="false" customHeight="false" outlineLevel="0" collapsed="false">
      <c r="B6" s="43"/>
      <c r="C6" s="1"/>
      <c r="D6" s="45"/>
      <c r="E6" s="45"/>
      <c r="F6" s="46"/>
      <c r="G6" s="46"/>
      <c r="H6" s="47"/>
      <c r="I6" s="47"/>
      <c r="J6" s="66"/>
      <c r="K6" s="12"/>
      <c r="L6" s="31"/>
    </row>
    <row r="7" customFormat="false" ht="14.25" hidden="false" customHeight="false" outlineLevel="0" collapsed="false">
      <c r="B7" s="1"/>
      <c r="C7" s="1"/>
      <c r="D7" s="45"/>
      <c r="E7" s="45"/>
      <c r="F7" s="46"/>
      <c r="G7" s="46"/>
      <c r="H7" s="46"/>
      <c r="I7" s="46"/>
      <c r="J7" s="66"/>
      <c r="K7" s="10"/>
      <c r="L7" s="31"/>
    </row>
    <row r="8" customFormat="false" ht="14.25" hidden="false" customHeight="false" outlineLevel="0" collapsed="false">
      <c r="D8" s="45"/>
      <c r="E8" s="45"/>
      <c r="F8" s="46"/>
      <c r="G8" s="46"/>
      <c r="H8" s="48"/>
      <c r="I8" s="48"/>
      <c r="J8" s="67"/>
      <c r="K8" s="68"/>
      <c r="L8" s="69"/>
    </row>
    <row r="9" customFormat="false" ht="14.25" hidden="false" customHeight="false" outlineLevel="0" collapsed="false">
      <c r="D9" s="45"/>
      <c r="E9" s="45"/>
      <c r="F9" s="46"/>
      <c r="G9" s="46"/>
      <c r="H9" s="48"/>
      <c r="I9" s="48"/>
      <c r="J9" s="67"/>
      <c r="K9" s="68"/>
      <c r="L9" s="69"/>
    </row>
    <row r="10" customFormat="false" ht="14.25" hidden="false" customHeight="false" outlineLevel="0" collapsed="false">
      <c r="D10" s="45"/>
      <c r="E10" s="45"/>
      <c r="F10" s="46"/>
      <c r="G10" s="46"/>
      <c r="H10" s="48"/>
      <c r="I10" s="48"/>
      <c r="J10" s="67"/>
      <c r="K10" s="68"/>
      <c r="L10" s="69"/>
    </row>
    <row r="11" customFormat="false" ht="14.25" hidden="false" customHeight="false" outlineLevel="0" collapsed="false">
      <c r="D11" s="45"/>
      <c r="E11" s="45"/>
      <c r="F11" s="46"/>
      <c r="G11" s="46"/>
      <c r="H11" s="48"/>
      <c r="I11" s="48"/>
      <c r="J11" s="67"/>
      <c r="K11" s="68"/>
      <c r="L11" s="69"/>
    </row>
    <row r="12" customFormat="false" ht="14.25" hidden="false" customHeight="false" outlineLevel="0" collapsed="false">
      <c r="D12" s="45"/>
      <c r="E12" s="45"/>
      <c r="F12" s="46"/>
      <c r="G12" s="46"/>
      <c r="H12" s="48"/>
      <c r="I12" s="48"/>
      <c r="J12" s="67"/>
      <c r="K12" s="68"/>
      <c r="L12" s="69"/>
    </row>
    <row r="13" customFormat="false" ht="14.25" hidden="false" customHeight="false" outlineLevel="0" collapsed="false">
      <c r="D13" s="45"/>
      <c r="E13" s="45"/>
      <c r="F13" s="46"/>
      <c r="G13" s="46"/>
      <c r="H13" s="48"/>
      <c r="I13" s="48"/>
      <c r="J13" s="67"/>
      <c r="K13" s="68"/>
      <c r="L13" s="69"/>
    </row>
    <row r="14" customFormat="false" ht="14.25" hidden="false" customHeight="false" outlineLevel="0" collapsed="false">
      <c r="D14" s="45"/>
      <c r="E14" s="45"/>
      <c r="F14" s="46"/>
      <c r="G14" s="46"/>
      <c r="H14" s="48"/>
      <c r="I14" s="48"/>
      <c r="J14" s="67"/>
      <c r="K14" s="68"/>
      <c r="L14" s="69"/>
    </row>
    <row r="15" customFormat="false" ht="14.25" hidden="false" customHeight="false" outlineLevel="0" collapsed="false">
      <c r="D15" s="45"/>
      <c r="E15" s="45"/>
      <c r="F15" s="46"/>
      <c r="G15" s="46"/>
      <c r="H15" s="48"/>
      <c r="I15" s="48"/>
      <c r="J15" s="67"/>
      <c r="K15" s="68"/>
      <c r="L15" s="69"/>
    </row>
    <row r="16" customFormat="false" ht="14.25" hidden="false" customHeight="false" outlineLevel="0" collapsed="false">
      <c r="D16" s="45"/>
      <c r="E16" s="45"/>
      <c r="F16" s="46"/>
      <c r="G16" s="46"/>
      <c r="H16" s="48"/>
      <c r="I16" s="48"/>
      <c r="J16" s="67"/>
      <c r="K16" s="68"/>
      <c r="L16" s="69"/>
    </row>
    <row r="17" customFormat="false" ht="14.25" hidden="false" customHeight="false" outlineLevel="0" collapsed="false">
      <c r="D17" s="45"/>
      <c r="E17" s="45"/>
      <c r="F17" s="46"/>
      <c r="G17" s="46"/>
      <c r="H17" s="48"/>
      <c r="I17" s="48"/>
      <c r="J17" s="67"/>
      <c r="K17" s="68"/>
      <c r="L17" s="69"/>
    </row>
    <row r="18" customFormat="false" ht="15" hidden="false" customHeight="false" outlineLevel="0" collapsed="false">
      <c r="D18" s="50"/>
      <c r="E18" s="50"/>
      <c r="F18" s="51"/>
      <c r="G18" s="51"/>
      <c r="H18" s="52"/>
      <c r="I18" s="52"/>
      <c r="J18" s="70"/>
      <c r="K18" s="71"/>
      <c r="L18" s="72"/>
    </row>
  </sheetData>
  <conditionalFormatting sqref="J3:J7">
    <cfRule type="cellIs" priority="2" operator="greaterThanOrEqual" aboveAverage="0" equalAverage="0" bottom="0" percent="0" rank="0" text="" dxfId="62">
      <formula>#ref!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22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E11" activeCellId="0" sqref="E11"/>
    </sheetView>
  </sheetViews>
  <sheetFormatPr defaultColWidth="35.578125" defaultRowHeight="14.25" zeroHeight="false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3.27"/>
    <col collapsed="false" customWidth="true" hidden="false" outlineLevel="0" max="3" min="3" style="0" width="4.72"/>
    <col collapsed="false" customWidth="true" hidden="false" outlineLevel="0" max="4" min="4" style="0" width="12.64"/>
    <col collapsed="false" customWidth="true" hidden="false" outlineLevel="0" max="5" min="5" style="0" width="28.82"/>
    <col collapsed="false" customWidth="true" hidden="false" outlineLevel="0" max="6" min="6" style="0" width="16.36"/>
    <col collapsed="false" customWidth="true" hidden="false" outlineLevel="0" max="7" min="7" style="0" width="10.27"/>
    <col collapsed="false" customWidth="true" hidden="false" outlineLevel="0" max="8" min="8" style="0" width="9.54"/>
    <col collapsed="false" customWidth="true" hidden="false" outlineLevel="0" max="9" min="9" style="0" width="12.9"/>
    <col collapsed="false" customWidth="true" hidden="false" outlineLevel="0" max="10" min="10" style="0" width="9.91"/>
    <col collapsed="false" customWidth="true" hidden="false" outlineLevel="0" max="11" min="11" style="0" width="15.09"/>
    <col collapsed="false" customWidth="true" hidden="false" outlineLevel="0" max="12" min="12" style="0" width="9.18"/>
  </cols>
  <sheetData>
    <row r="1" customFormat="false" ht="15" hidden="false" customHeight="false" outlineLevel="0" collapsed="false"/>
    <row r="2" customFormat="false" ht="15.75" hidden="false" customHeight="false" outlineLevel="0" collapsed="false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28" t="s">
        <v>10</v>
      </c>
    </row>
    <row r="3" customFormat="false" ht="15" hidden="false" customHeight="false" outlineLevel="0" collapsed="false">
      <c r="B3" s="22"/>
      <c r="C3" s="23" t="s">
        <v>106</v>
      </c>
      <c r="D3" s="11" t="n">
        <v>1115809</v>
      </c>
      <c r="E3" s="12" t="s">
        <v>107</v>
      </c>
      <c r="F3" s="12" t="n">
        <v>2</v>
      </c>
      <c r="G3" s="12" t="n">
        <v>10000</v>
      </c>
      <c r="H3" s="17"/>
      <c r="I3" s="17"/>
      <c r="J3" s="26" t="n">
        <f aca="false">H3-I3</f>
        <v>0</v>
      </c>
      <c r="K3" s="25" t="n">
        <v>0</v>
      </c>
      <c r="L3" s="31" t="n">
        <f aca="false">IF(K3+J3&gt;G3,F3,0)</f>
        <v>0</v>
      </c>
    </row>
    <row r="4" customFormat="false" ht="15" hidden="false" customHeight="false" outlineLevel="0" collapsed="false">
      <c r="B4" s="1"/>
      <c r="C4" s="1"/>
      <c r="D4" s="11" t="n">
        <v>2530187</v>
      </c>
      <c r="E4" s="12" t="s">
        <v>108</v>
      </c>
      <c r="F4" s="12" t="n">
        <v>2</v>
      </c>
      <c r="G4" s="12" t="n">
        <v>5000</v>
      </c>
      <c r="H4" s="12" t="n">
        <f aca="false">H$3</f>
        <v>0</v>
      </c>
      <c r="I4" s="12"/>
      <c r="J4" s="10" t="n">
        <f aca="false">H4-I4</f>
        <v>0</v>
      </c>
      <c r="K4" s="25" t="n">
        <v>0</v>
      </c>
      <c r="L4" s="31" t="n">
        <f aca="false">IF(K4+J4&gt;G4,F4,0)</f>
        <v>0</v>
      </c>
    </row>
    <row r="5" customFormat="false" ht="15" hidden="false" customHeight="false" outlineLevel="0" collapsed="false">
      <c r="B5" s="1"/>
      <c r="C5" s="1"/>
      <c r="D5" s="11" t="n">
        <v>2530189</v>
      </c>
      <c r="E5" s="73" t="s">
        <v>109</v>
      </c>
      <c r="F5" s="12" t="n">
        <v>2</v>
      </c>
      <c r="G5" s="12" t="n">
        <v>10000</v>
      </c>
      <c r="H5" s="12" t="n">
        <f aca="false">H$3</f>
        <v>0</v>
      </c>
      <c r="I5" s="12"/>
      <c r="J5" s="10" t="n">
        <f aca="false">H5-I5</f>
        <v>0</v>
      </c>
      <c r="K5" s="25" t="n">
        <v>0</v>
      </c>
      <c r="L5" s="31" t="n">
        <f aca="false">IF(K5+J5&gt;G5,F5,0)</f>
        <v>0</v>
      </c>
    </row>
    <row r="6" customFormat="false" ht="15" hidden="false" customHeight="false" outlineLevel="0" collapsed="false">
      <c r="B6" s="1"/>
      <c r="C6" s="1"/>
      <c r="D6" s="11" t="n">
        <v>2530191</v>
      </c>
      <c r="E6" s="73" t="s">
        <v>110</v>
      </c>
      <c r="F6" s="12" t="n">
        <v>2</v>
      </c>
      <c r="G6" s="12" t="n">
        <v>10000</v>
      </c>
      <c r="H6" s="12" t="n">
        <f aca="false">H$3</f>
        <v>0</v>
      </c>
      <c r="I6" s="10"/>
      <c r="J6" s="10" t="n">
        <f aca="false">H6-I6</f>
        <v>0</v>
      </c>
      <c r="K6" s="25" t="n">
        <v>0</v>
      </c>
      <c r="L6" s="31" t="n">
        <f aca="false">IF(K6+J6&gt;G6,F6,0)</f>
        <v>0</v>
      </c>
    </row>
    <row r="7" customFormat="false" ht="15" hidden="false" customHeight="false" outlineLevel="0" collapsed="false">
      <c r="B7" s="1"/>
      <c r="C7" s="1"/>
      <c r="D7" s="11" t="n">
        <v>5020025</v>
      </c>
      <c r="E7" s="12" t="s">
        <v>111</v>
      </c>
      <c r="F7" s="12" t="n">
        <v>2</v>
      </c>
      <c r="G7" s="12" t="n">
        <v>5000</v>
      </c>
      <c r="H7" s="12" t="n">
        <f aca="false">H$3</f>
        <v>0</v>
      </c>
      <c r="I7" s="10"/>
      <c r="J7" s="10" t="n">
        <f aca="false">H7-I7</f>
        <v>0</v>
      </c>
      <c r="K7" s="25" t="n">
        <v>0</v>
      </c>
      <c r="L7" s="31" t="n">
        <f aca="false">IF(K7+J7&gt;G7,F7,0)</f>
        <v>0</v>
      </c>
    </row>
    <row r="8" customFormat="false" ht="15" hidden="false" customHeight="false" outlineLevel="0" collapsed="false">
      <c r="B8" s="1"/>
      <c r="C8" s="1"/>
      <c r="D8" s="11"/>
      <c r="E8" s="12"/>
      <c r="F8" s="12" t="n">
        <v>1</v>
      </c>
      <c r="G8" s="12" t="n">
        <v>5000</v>
      </c>
      <c r="H8" s="12" t="n">
        <f aca="false">H$3</f>
        <v>0</v>
      </c>
      <c r="I8" s="10"/>
      <c r="J8" s="10" t="n">
        <f aca="false">H8-I8</f>
        <v>0</v>
      </c>
      <c r="K8" s="25" t="n">
        <v>0</v>
      </c>
      <c r="L8" s="31" t="n">
        <f aca="false">IF(K8+J8&gt;G8,F8,0)</f>
        <v>0</v>
      </c>
    </row>
    <row r="9" customFormat="false" ht="15" hidden="false" customHeight="false" outlineLevel="0" collapsed="false">
      <c r="B9" s="1"/>
      <c r="C9" s="1"/>
      <c r="D9" s="11"/>
      <c r="E9" s="12"/>
      <c r="F9" s="12" t="n">
        <v>1</v>
      </c>
      <c r="G9" s="12" t="n">
        <v>10000</v>
      </c>
      <c r="H9" s="12" t="n">
        <f aca="false">H$3</f>
        <v>0</v>
      </c>
      <c r="I9" s="10"/>
      <c r="J9" s="10" t="n">
        <f aca="false">H9-I9</f>
        <v>0</v>
      </c>
      <c r="K9" s="25" t="n">
        <v>0</v>
      </c>
      <c r="L9" s="31" t="n">
        <f aca="false">IF(K9+J9&gt;G9,F9,0)</f>
        <v>0</v>
      </c>
    </row>
    <row r="10" customFormat="false" ht="15" hidden="false" customHeight="false" outlineLevel="0" collapsed="false">
      <c r="B10" s="1"/>
      <c r="C10" s="1"/>
      <c r="D10" s="11"/>
      <c r="E10" s="12"/>
      <c r="F10" s="12" t="n">
        <v>1</v>
      </c>
      <c r="G10" s="12" t="n">
        <v>10000</v>
      </c>
      <c r="H10" s="12" t="n">
        <f aca="false">H$3</f>
        <v>0</v>
      </c>
      <c r="I10" s="10"/>
      <c r="J10" s="10" t="n">
        <f aca="false">H10-I10</f>
        <v>0</v>
      </c>
      <c r="K10" s="25" t="n">
        <v>0</v>
      </c>
      <c r="L10" s="31" t="n">
        <f aca="false">IF(K10+J10&gt;G10,F10,0)</f>
        <v>0</v>
      </c>
    </row>
    <row r="11" customFormat="false" ht="15" hidden="false" customHeight="false" outlineLevel="0" collapsed="false">
      <c r="B11" s="1"/>
      <c r="C11" s="1"/>
      <c r="D11" s="11"/>
      <c r="E11" s="12"/>
      <c r="F11" s="12" t="n">
        <v>1</v>
      </c>
      <c r="G11" s="12" t="n">
        <v>15000</v>
      </c>
      <c r="H11" s="12" t="n">
        <f aca="false">H$3</f>
        <v>0</v>
      </c>
      <c r="I11" s="10"/>
      <c r="J11" s="10" t="n">
        <f aca="false">H11-I11</f>
        <v>0</v>
      </c>
      <c r="K11" s="25" t="n">
        <v>0</v>
      </c>
      <c r="L11" s="31" t="n">
        <f aca="false">IF(K11+J11&gt;G11,F11,0)</f>
        <v>0</v>
      </c>
    </row>
    <row r="12" customFormat="false" ht="15" hidden="false" customHeight="false" outlineLevel="0" collapsed="false">
      <c r="B12" s="1"/>
      <c r="C12" s="1"/>
      <c r="D12" s="11"/>
      <c r="E12" s="12"/>
      <c r="F12" s="12" t="n">
        <v>1</v>
      </c>
      <c r="G12" s="10" t="n">
        <v>15000</v>
      </c>
      <c r="H12" s="12" t="n">
        <f aca="false">H$3</f>
        <v>0</v>
      </c>
      <c r="I12" s="10"/>
      <c r="J12" s="10" t="n">
        <f aca="false">H12-I12</f>
        <v>0</v>
      </c>
      <c r="K12" s="25" t="n">
        <v>0</v>
      </c>
      <c r="L12" s="31" t="n">
        <f aca="false">IF(K12+J12&gt;G12,F12,0)</f>
        <v>0</v>
      </c>
    </row>
    <row r="13" customFormat="false" ht="15" hidden="false" customHeight="false" outlineLevel="0" collapsed="false">
      <c r="B13" s="1"/>
      <c r="C13" s="1"/>
      <c r="D13" s="11"/>
      <c r="E13" s="12"/>
      <c r="F13" s="12" t="n">
        <v>1</v>
      </c>
      <c r="G13" s="13" t="n">
        <v>20000</v>
      </c>
      <c r="H13" s="12" t="n">
        <f aca="false">H$3</f>
        <v>0</v>
      </c>
      <c r="I13" s="10"/>
      <c r="J13" s="10" t="n">
        <f aca="false">H13-I13</f>
        <v>0</v>
      </c>
      <c r="K13" s="25" t="n">
        <v>0</v>
      </c>
      <c r="L13" s="31" t="n">
        <f aca="false">IF(K13+J13&gt;G13,F13,0)</f>
        <v>0</v>
      </c>
    </row>
    <row r="14" customFormat="false" ht="15" hidden="false" customHeight="false" outlineLevel="0" collapsed="false">
      <c r="B14" s="1"/>
      <c r="C14" s="1"/>
      <c r="D14" s="11"/>
      <c r="E14" s="12"/>
      <c r="F14" s="12" t="n">
        <v>1</v>
      </c>
      <c r="G14" s="10" t="n">
        <v>20000</v>
      </c>
      <c r="H14" s="12" t="n">
        <f aca="false">H$3</f>
        <v>0</v>
      </c>
      <c r="I14" s="10"/>
      <c r="J14" s="10" t="n">
        <f aca="false">H14-I14</f>
        <v>0</v>
      </c>
      <c r="K14" s="25" t="n">
        <v>0</v>
      </c>
      <c r="L14" s="31" t="n">
        <f aca="false">IF(K14+J14&gt;G14,F14,0)</f>
        <v>0</v>
      </c>
    </row>
    <row r="15" customFormat="false" ht="15" hidden="false" customHeight="false" outlineLevel="0" collapsed="false">
      <c r="B15" s="1"/>
      <c r="C15" s="1"/>
      <c r="D15" s="14"/>
      <c r="E15" s="13"/>
      <c r="F15" s="13" t="n">
        <v>1</v>
      </c>
      <c r="G15" s="10" t="n">
        <v>10000</v>
      </c>
      <c r="H15" s="12" t="n">
        <f aca="false">H$3</f>
        <v>0</v>
      </c>
      <c r="I15" s="10"/>
      <c r="J15" s="10" t="n">
        <f aca="false">H15-I15</f>
        <v>0</v>
      </c>
      <c r="K15" s="25" t="n">
        <v>0</v>
      </c>
      <c r="L15" s="31" t="n">
        <f aca="false">IF(K15+J15&gt;G15,F15,0)</f>
        <v>0</v>
      </c>
    </row>
    <row r="16" customFormat="false" ht="15" hidden="false" customHeight="false" outlineLevel="0" collapsed="false">
      <c r="B16" s="1"/>
      <c r="C16" s="1"/>
      <c r="D16" s="30"/>
      <c r="E16" s="13"/>
      <c r="F16" s="13" t="n">
        <v>1</v>
      </c>
      <c r="G16" s="10" t="n">
        <v>20000</v>
      </c>
      <c r="H16" s="12" t="n">
        <f aca="false">H$3</f>
        <v>0</v>
      </c>
      <c r="I16" s="10"/>
      <c r="J16" s="10" t="n">
        <f aca="false">H16-I16</f>
        <v>0</v>
      </c>
      <c r="K16" s="25" t="n">
        <v>0</v>
      </c>
      <c r="L16" s="31" t="n">
        <f aca="false">IF(K16+J16&gt;G16,F16,0)</f>
        <v>0</v>
      </c>
    </row>
    <row r="17" customFormat="false" ht="15" hidden="false" customHeight="false" outlineLevel="0" collapsed="false">
      <c r="B17" s="1"/>
      <c r="C17" s="1"/>
      <c r="D17" s="14"/>
      <c r="E17" s="13"/>
      <c r="F17" s="13" t="n">
        <v>1</v>
      </c>
      <c r="G17" s="10" t="n">
        <v>15000</v>
      </c>
      <c r="H17" s="12" t="n">
        <f aca="false">H$3</f>
        <v>0</v>
      </c>
      <c r="I17" s="12"/>
      <c r="J17" s="10" t="n">
        <f aca="false">H17-I17</f>
        <v>0</v>
      </c>
      <c r="K17" s="25" t="n">
        <v>0</v>
      </c>
      <c r="L17" s="31" t="n">
        <f aca="false">IF(K17+J17&gt;G17,F17,0)</f>
        <v>0</v>
      </c>
    </row>
    <row r="18" customFormat="false" ht="15" hidden="false" customHeight="false" outlineLevel="0" collapsed="false">
      <c r="B18" s="1"/>
      <c r="C18" s="1"/>
      <c r="D18" s="14"/>
      <c r="E18" s="13"/>
      <c r="F18" s="13" t="n">
        <v>1</v>
      </c>
      <c r="G18" s="10"/>
      <c r="H18" s="12" t="n">
        <f aca="false">H$3</f>
        <v>0</v>
      </c>
      <c r="I18" s="10"/>
      <c r="J18" s="10" t="n">
        <f aca="false">H18-I18</f>
        <v>0</v>
      </c>
      <c r="K18" s="25" t="n">
        <v>0</v>
      </c>
      <c r="L18" s="31" t="n">
        <f aca="false">IF(K18+J18&gt;G18,F18,0)</f>
        <v>0</v>
      </c>
    </row>
    <row r="19" customFormat="false" ht="15" hidden="false" customHeight="false" outlineLevel="0" collapsed="false">
      <c r="B19" s="1"/>
      <c r="C19" s="1"/>
      <c r="D19" s="14"/>
      <c r="E19" s="13"/>
      <c r="F19" s="13" t="n">
        <v>1</v>
      </c>
      <c r="G19" s="10"/>
      <c r="H19" s="12" t="n">
        <f aca="false">H$3</f>
        <v>0</v>
      </c>
      <c r="I19" s="10"/>
      <c r="J19" s="10" t="n">
        <f aca="false">H19-I19</f>
        <v>0</v>
      </c>
      <c r="K19" s="25" t="n">
        <v>0</v>
      </c>
      <c r="L19" s="31" t="n">
        <f aca="false">IF(K19+J19&gt;G19,F19,0)</f>
        <v>0</v>
      </c>
    </row>
    <row r="20" customFormat="false" ht="15" hidden="false" customHeight="false" outlineLevel="0" collapsed="false">
      <c r="B20" s="1"/>
      <c r="C20" s="1"/>
      <c r="D20" s="18"/>
      <c r="E20" s="19"/>
      <c r="F20" s="19" t="n">
        <v>1</v>
      </c>
      <c r="G20" s="20"/>
      <c r="H20" s="12" t="n">
        <f aca="false">H$3</f>
        <v>0</v>
      </c>
      <c r="I20" s="20"/>
      <c r="J20" s="10" t="n">
        <f aca="false">H20-I20</f>
        <v>0</v>
      </c>
      <c r="K20" s="25" t="n">
        <v>0</v>
      </c>
      <c r="L20" s="31" t="n">
        <f aca="false">IF(K20+J20&gt;G20,F20,0)</f>
        <v>0</v>
      </c>
    </row>
    <row r="22" customFormat="false" ht="14.25" hidden="false" customHeight="false" outlineLevel="0" collapsed="false">
      <c r="I22" s="0" t="n">
        <v>400</v>
      </c>
      <c r="J22" s="0" t="n">
        <v>22500</v>
      </c>
      <c r="K22" s="0" t="n">
        <f aca="false">SUM(J22/I22)</f>
        <v>56.25</v>
      </c>
    </row>
  </sheetData>
  <conditionalFormatting sqref="J3">
    <cfRule type="cellIs" priority="2" operator="greaterThanOrEqual" aboveAverage="0" equalAverage="0" bottom="0" percent="0" rank="0" text="" dxfId="63">
      <formula>G3</formula>
    </cfRule>
  </conditionalFormatting>
  <conditionalFormatting sqref="J15">
    <cfRule type="cellIs" priority="3" operator="greaterThanOrEqual" aboveAverage="0" equalAverage="0" bottom="0" percent="0" rank="0" text="" dxfId="64">
      <formula>G15</formula>
    </cfRule>
  </conditionalFormatting>
  <conditionalFormatting sqref="J4">
    <cfRule type="cellIs" priority="4" operator="greaterThanOrEqual" aboveAverage="0" equalAverage="0" bottom="0" percent="0" rank="0" text="" dxfId="65">
      <formula>G4</formula>
    </cfRule>
  </conditionalFormatting>
  <conditionalFormatting sqref="J5">
    <cfRule type="cellIs" priority="5" operator="greaterThanOrEqual" aboveAverage="0" equalAverage="0" bottom="0" percent="0" rank="0" text="" dxfId="66">
      <formula>G5</formula>
    </cfRule>
  </conditionalFormatting>
  <conditionalFormatting sqref="J6">
    <cfRule type="cellIs" priority="6" operator="greaterThanOrEqual" aboveAverage="0" equalAverage="0" bottom="0" percent="0" rank="0" text="" dxfId="67">
      <formula>G6</formula>
    </cfRule>
  </conditionalFormatting>
  <conditionalFormatting sqref="J7">
    <cfRule type="cellIs" priority="7" operator="greaterThanOrEqual" aboveAverage="0" equalAverage="0" bottom="0" percent="0" rank="0" text="" dxfId="68">
      <formula>G7</formula>
    </cfRule>
  </conditionalFormatting>
  <conditionalFormatting sqref="J8">
    <cfRule type="cellIs" priority="8" operator="greaterThanOrEqual" aboveAverage="0" equalAverage="0" bottom="0" percent="0" rank="0" text="" dxfId="69">
      <formula>G8</formula>
    </cfRule>
  </conditionalFormatting>
  <conditionalFormatting sqref="J9">
    <cfRule type="cellIs" priority="9" operator="greaterThanOrEqual" aboveAverage="0" equalAverage="0" bottom="0" percent="0" rank="0" text="" dxfId="70">
      <formula>G9</formula>
    </cfRule>
  </conditionalFormatting>
  <conditionalFormatting sqref="J10">
    <cfRule type="cellIs" priority="10" operator="greaterThanOrEqual" aboveAverage="0" equalAverage="0" bottom="0" percent="0" rank="0" text="" dxfId="71">
      <formula>G10</formula>
    </cfRule>
  </conditionalFormatting>
  <conditionalFormatting sqref="J11">
    <cfRule type="cellIs" priority="11" operator="greaterThanOrEqual" aboveAverage="0" equalAverage="0" bottom="0" percent="0" rank="0" text="" dxfId="72">
      <formula>G11</formula>
    </cfRule>
  </conditionalFormatting>
  <conditionalFormatting sqref="J12">
    <cfRule type="cellIs" priority="12" operator="greaterThanOrEqual" aboveAverage="0" equalAverage="0" bottom="0" percent="0" rank="0" text="" dxfId="73">
      <formula>G12</formula>
    </cfRule>
  </conditionalFormatting>
  <conditionalFormatting sqref="J13">
    <cfRule type="cellIs" priority="13" operator="greaterThanOrEqual" aboveAverage="0" equalAverage="0" bottom="0" percent="0" rank="0" text="" dxfId="74">
      <formula>G13</formula>
    </cfRule>
  </conditionalFormatting>
  <conditionalFormatting sqref="J14">
    <cfRule type="cellIs" priority="14" operator="greaterThanOrEqual" aboveAverage="0" equalAverage="0" bottom="0" percent="0" rank="0" text="" dxfId="75">
      <formula>G14</formula>
    </cfRule>
  </conditionalFormatting>
  <conditionalFormatting sqref="J16">
    <cfRule type="cellIs" priority="15" operator="greaterThanOrEqual" aboveAverage="0" equalAverage="0" bottom="0" percent="0" rank="0" text="" dxfId="76">
      <formula>G16</formula>
    </cfRule>
  </conditionalFormatting>
  <conditionalFormatting sqref="J17:J20">
    <cfRule type="cellIs" priority="16" operator="greaterThanOrEqual" aboveAverage="0" equalAverage="0" bottom="0" percent="0" rank="0" text="" dxfId="77">
      <formula>G17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ColWidth="3.37109375" defaultRowHeight="14.25" zeroHeight="false" outlineLevelRow="0" outlineLevelCol="0"/>
  <cols>
    <col collapsed="false" customWidth="true" hidden="false" outlineLevel="0" max="2" min="2" style="0" width="3.27"/>
    <col collapsed="false" customWidth="true" hidden="false" outlineLevel="0" max="3" min="3" style="0" width="5.45"/>
    <col collapsed="false" customWidth="true" hidden="false" outlineLevel="0" max="4" min="4" style="0" width="12.64"/>
    <col collapsed="false" customWidth="true" hidden="false" outlineLevel="0" max="5" min="5" style="0" width="29.63"/>
    <col collapsed="false" customWidth="true" hidden="false" outlineLevel="0" max="6" min="6" style="0" width="16.36"/>
    <col collapsed="false" customWidth="true" hidden="false" outlineLevel="0" max="7" min="7" style="0" width="10.27"/>
    <col collapsed="false" customWidth="true" hidden="false" outlineLevel="0" max="8" min="8" style="0" width="9.54"/>
    <col collapsed="false" customWidth="true" hidden="false" outlineLevel="0" max="9" min="9" style="0" width="12.9"/>
    <col collapsed="false" customWidth="true" hidden="false" outlineLevel="0" max="10" min="10" style="0" width="9.91"/>
    <col collapsed="false" customWidth="true" hidden="false" outlineLevel="0" max="11" min="11" style="0" width="15.09"/>
    <col collapsed="false" customWidth="true" hidden="false" outlineLevel="0" max="12" min="12" style="0" width="9.18"/>
  </cols>
  <sheetData>
    <row r="1" customFormat="false" ht="15" hidden="false" customHeight="false" outlineLevel="0" collapsed="false"/>
    <row r="2" customFormat="false" ht="15.75" hidden="false" customHeight="false" outlineLevel="0" collapsed="false">
      <c r="B2" s="3" t="s">
        <v>0</v>
      </c>
      <c r="C2" s="4" t="s">
        <v>1</v>
      </c>
      <c r="D2" s="21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21" t="s">
        <v>8</v>
      </c>
      <c r="K2" s="21" t="s">
        <v>9</v>
      </c>
      <c r="L2" s="64" t="s">
        <v>10</v>
      </c>
    </row>
    <row r="3" customFormat="false" ht="15" hidden="false" customHeight="false" outlineLevel="0" collapsed="false">
      <c r="B3" s="22"/>
      <c r="C3" s="23" t="s">
        <v>112</v>
      </c>
      <c r="D3" s="24" t="s">
        <v>113</v>
      </c>
      <c r="E3" s="17" t="s">
        <v>114</v>
      </c>
      <c r="F3" s="17" t="n">
        <v>1</v>
      </c>
      <c r="G3" s="17" t="n">
        <v>20000</v>
      </c>
      <c r="H3" s="17" t="n">
        <v>0</v>
      </c>
      <c r="I3" s="17"/>
      <c r="J3" s="26" t="n">
        <f aca="false">H3-I3</f>
        <v>0</v>
      </c>
      <c r="K3" s="25" t="n">
        <v>0</v>
      </c>
      <c r="L3" s="29" t="n">
        <f aca="false">IF(K3&gt;F3,1,0)</f>
        <v>0</v>
      </c>
    </row>
    <row r="4" customFormat="false" ht="14.25" hidden="false" customHeight="false" outlineLevel="0" collapsed="false">
      <c r="B4" s="1"/>
      <c r="C4" s="1"/>
      <c r="D4" s="11" t="s">
        <v>115</v>
      </c>
      <c r="E4" s="12" t="s">
        <v>116</v>
      </c>
      <c r="F4" s="12" t="n">
        <v>1</v>
      </c>
      <c r="G4" s="12" t="n">
        <v>20000</v>
      </c>
      <c r="H4" s="12" t="n">
        <f aca="false">H$3</f>
        <v>0</v>
      </c>
      <c r="I4" s="12"/>
      <c r="J4" s="10" t="n">
        <f aca="false">H4-I4</f>
        <v>0</v>
      </c>
      <c r="K4" s="10" t="n">
        <f aca="false">K$3</f>
        <v>0</v>
      </c>
      <c r="L4" s="31" t="n">
        <f aca="false">IF(K4&gt;F4,1,0)</f>
        <v>0</v>
      </c>
    </row>
    <row r="5" customFormat="false" ht="14.25" hidden="false" customHeight="false" outlineLevel="0" collapsed="false">
      <c r="B5" s="1"/>
      <c r="C5" s="1"/>
      <c r="D5" s="11" t="s">
        <v>117</v>
      </c>
      <c r="E5" s="12" t="s">
        <v>118</v>
      </c>
      <c r="F5" s="12" t="n">
        <v>1</v>
      </c>
      <c r="G5" s="12" t="n">
        <v>20000</v>
      </c>
      <c r="H5" s="12" t="n">
        <f aca="false">H$3</f>
        <v>0</v>
      </c>
      <c r="I5" s="12"/>
      <c r="J5" s="10" t="n">
        <f aca="false">H5-I5</f>
        <v>0</v>
      </c>
      <c r="K5" s="10" t="n">
        <f aca="false">K$3</f>
        <v>0</v>
      </c>
      <c r="L5" s="31" t="n">
        <f aca="false">IF(K5&gt;F5,1,0)</f>
        <v>0</v>
      </c>
    </row>
    <row r="6" customFormat="false" ht="14.25" hidden="false" customHeight="false" outlineLevel="0" collapsed="false">
      <c r="B6" s="1"/>
      <c r="C6" s="1"/>
      <c r="D6" s="11" t="n">
        <v>42427</v>
      </c>
      <c r="E6" s="12" t="s">
        <v>119</v>
      </c>
      <c r="F6" s="12" t="n">
        <v>1</v>
      </c>
      <c r="G6" s="12" t="n">
        <v>20000</v>
      </c>
      <c r="H6" s="12" t="n">
        <f aca="false">H$3</f>
        <v>0</v>
      </c>
      <c r="I6" s="10"/>
      <c r="J6" s="10" t="n">
        <f aca="false">H6-I6</f>
        <v>0</v>
      </c>
      <c r="K6" s="10" t="n">
        <f aca="false">K$3</f>
        <v>0</v>
      </c>
      <c r="L6" s="31" t="n">
        <f aca="false">IF(K6&gt;F6,1,0)</f>
        <v>0</v>
      </c>
    </row>
    <row r="7" customFormat="false" ht="14.25" hidden="false" customHeight="false" outlineLevel="0" collapsed="false">
      <c r="B7" s="1"/>
      <c r="C7" s="1"/>
      <c r="D7" s="11" t="n">
        <v>42419</v>
      </c>
      <c r="E7" s="12" t="s">
        <v>120</v>
      </c>
      <c r="F7" s="12" t="n">
        <v>1</v>
      </c>
      <c r="G7" s="12" t="n">
        <v>20000</v>
      </c>
      <c r="H7" s="12" t="n">
        <f aca="false">H$3</f>
        <v>0</v>
      </c>
      <c r="I7" s="10"/>
      <c r="J7" s="10" t="n">
        <f aca="false">H7-I7</f>
        <v>0</v>
      </c>
      <c r="K7" s="10" t="n">
        <f aca="false">K$3</f>
        <v>0</v>
      </c>
      <c r="L7" s="31" t="n">
        <f aca="false">IF(K7&gt;F7,1,0)</f>
        <v>0</v>
      </c>
    </row>
    <row r="8" customFormat="false" ht="14.25" hidden="false" customHeight="false" outlineLevel="0" collapsed="false">
      <c r="B8" s="1"/>
      <c r="C8" s="1"/>
      <c r="D8" s="11" t="n">
        <v>42001</v>
      </c>
      <c r="E8" s="12" t="s">
        <v>121</v>
      </c>
      <c r="F8" s="12" t="n">
        <v>1</v>
      </c>
      <c r="G8" s="12" t="n">
        <v>10000</v>
      </c>
      <c r="H8" s="12" t="n">
        <f aca="false">H$3</f>
        <v>0</v>
      </c>
      <c r="I8" s="10"/>
      <c r="J8" s="10" t="n">
        <f aca="false">H8-I8</f>
        <v>0</v>
      </c>
      <c r="K8" s="10" t="n">
        <f aca="false">K$3</f>
        <v>0</v>
      </c>
      <c r="L8" s="31" t="n">
        <f aca="false">IF(K8&gt;F8,1,0)</f>
        <v>0</v>
      </c>
    </row>
    <row r="9" customFormat="false" ht="14.25" hidden="false" customHeight="false" outlineLevel="0" collapsed="false">
      <c r="B9" s="1"/>
      <c r="C9" s="1"/>
      <c r="D9" s="11" t="n">
        <v>42003</v>
      </c>
      <c r="E9" s="12" t="s">
        <v>122</v>
      </c>
      <c r="F9" s="12" t="n">
        <v>1</v>
      </c>
      <c r="G9" s="12" t="n">
        <v>10000</v>
      </c>
      <c r="H9" s="12" t="n">
        <f aca="false">H$3</f>
        <v>0</v>
      </c>
      <c r="I9" s="10"/>
      <c r="J9" s="10" t="n">
        <f aca="false">H9-I9</f>
        <v>0</v>
      </c>
      <c r="K9" s="10" t="n">
        <f aca="false">K$3</f>
        <v>0</v>
      </c>
      <c r="L9" s="31" t="n">
        <f aca="false">IF(K9&gt;F9,1,0)</f>
        <v>0</v>
      </c>
    </row>
    <row r="10" customFormat="false" ht="14.25" hidden="false" customHeight="false" outlineLevel="0" collapsed="false">
      <c r="B10" s="1"/>
      <c r="C10" s="1"/>
      <c r="D10" s="11" t="n">
        <v>42604</v>
      </c>
      <c r="E10" s="12" t="s">
        <v>123</v>
      </c>
      <c r="F10" s="12" t="n">
        <v>1</v>
      </c>
      <c r="G10" s="12" t="n">
        <v>10000</v>
      </c>
      <c r="H10" s="12" t="n">
        <f aca="false">H$3</f>
        <v>0</v>
      </c>
      <c r="I10" s="10"/>
      <c r="J10" s="10" t="n">
        <f aca="false">H10-I10</f>
        <v>0</v>
      </c>
      <c r="K10" s="10" t="n">
        <f aca="false">K$3</f>
        <v>0</v>
      </c>
      <c r="L10" s="31" t="n">
        <f aca="false">IF(K10&gt;F10,1,0)</f>
        <v>0</v>
      </c>
    </row>
    <row r="11" customFormat="false" ht="14.25" hidden="false" customHeight="false" outlineLevel="0" collapsed="false">
      <c r="B11" s="1"/>
      <c r="C11" s="1"/>
      <c r="D11" s="11" t="n">
        <v>42311</v>
      </c>
      <c r="E11" s="12" t="s">
        <v>124</v>
      </c>
      <c r="F11" s="12" t="n">
        <v>1</v>
      </c>
      <c r="G11" s="12" t="n">
        <v>20000</v>
      </c>
      <c r="H11" s="12" t="n">
        <f aca="false">H$3</f>
        <v>0</v>
      </c>
      <c r="I11" s="10"/>
      <c r="J11" s="10" t="n">
        <f aca="false">H11-I11</f>
        <v>0</v>
      </c>
      <c r="K11" s="10" t="n">
        <f aca="false">K$3</f>
        <v>0</v>
      </c>
      <c r="L11" s="31" t="n">
        <f aca="false">IF(K11&gt;F11,1,0)</f>
        <v>0</v>
      </c>
    </row>
    <row r="12" customFormat="false" ht="14.25" hidden="false" customHeight="false" outlineLevel="0" collapsed="false">
      <c r="B12" s="1"/>
      <c r="C12" s="1"/>
      <c r="D12" s="11" t="s">
        <v>125</v>
      </c>
      <c r="E12" s="12" t="s">
        <v>126</v>
      </c>
      <c r="F12" s="12" t="n">
        <v>1</v>
      </c>
      <c r="G12" s="12" t="n">
        <v>20000</v>
      </c>
      <c r="H12" s="12" t="n">
        <f aca="false">H$3</f>
        <v>0</v>
      </c>
      <c r="I12" s="10"/>
      <c r="J12" s="10" t="n">
        <f aca="false">H12-I12</f>
        <v>0</v>
      </c>
      <c r="K12" s="10" t="n">
        <f aca="false">K$3</f>
        <v>0</v>
      </c>
      <c r="L12" s="31" t="n">
        <f aca="false">IF(K12&gt;F12,1,0)</f>
        <v>0</v>
      </c>
    </row>
    <row r="13" customFormat="false" ht="14.25" hidden="false" customHeight="false" outlineLevel="0" collapsed="false">
      <c r="B13" s="1"/>
      <c r="C13" s="1"/>
      <c r="D13" s="11" t="s">
        <v>127</v>
      </c>
      <c r="E13" s="12" t="s">
        <v>128</v>
      </c>
      <c r="F13" s="12" t="n">
        <v>1</v>
      </c>
      <c r="G13" s="13" t="n">
        <v>20000</v>
      </c>
      <c r="H13" s="12" t="n">
        <f aca="false">H$3</f>
        <v>0</v>
      </c>
      <c r="I13" s="10"/>
      <c r="J13" s="10" t="n">
        <f aca="false">H13-I13</f>
        <v>0</v>
      </c>
      <c r="K13" s="10" t="n">
        <f aca="false">K$3</f>
        <v>0</v>
      </c>
      <c r="L13" s="31" t="n">
        <f aca="false">IF(K13&gt;F13,1,0)</f>
        <v>0</v>
      </c>
    </row>
    <row r="14" customFormat="false" ht="14.25" hidden="false" customHeight="false" outlineLevel="0" collapsed="false">
      <c r="B14" s="1"/>
      <c r="C14" s="1"/>
      <c r="D14" s="11" t="s">
        <v>129</v>
      </c>
      <c r="E14" s="12" t="s">
        <v>130</v>
      </c>
      <c r="F14" s="12" t="n">
        <v>1</v>
      </c>
      <c r="G14" s="10" t="n">
        <v>20000</v>
      </c>
      <c r="H14" s="12" t="n">
        <f aca="false">H$3</f>
        <v>0</v>
      </c>
      <c r="I14" s="10"/>
      <c r="J14" s="10" t="n">
        <f aca="false">H14-I14</f>
        <v>0</v>
      </c>
      <c r="K14" s="10" t="n">
        <f aca="false">K$3</f>
        <v>0</v>
      </c>
      <c r="L14" s="31" t="n">
        <f aca="false">IF(K14&gt;F14,1,0)</f>
        <v>0</v>
      </c>
    </row>
    <row r="15" customFormat="false" ht="14.25" hidden="false" customHeight="false" outlineLevel="0" collapsed="false">
      <c r="B15" s="1"/>
      <c r="C15" s="1"/>
      <c r="D15" s="14" t="n">
        <v>41920</v>
      </c>
      <c r="E15" s="13" t="s">
        <v>131</v>
      </c>
      <c r="F15" s="13" t="n">
        <v>1</v>
      </c>
      <c r="G15" s="10" t="n">
        <v>20000</v>
      </c>
      <c r="H15" s="12" t="n">
        <f aca="false">H$3</f>
        <v>0</v>
      </c>
      <c r="I15" s="10"/>
      <c r="J15" s="10" t="n">
        <f aca="false">H15-I15</f>
        <v>0</v>
      </c>
      <c r="K15" s="10" t="n">
        <f aca="false">K$3</f>
        <v>0</v>
      </c>
      <c r="L15" s="31" t="n">
        <f aca="false">IF(K15&gt;F15,1,0)</f>
        <v>0</v>
      </c>
    </row>
    <row r="16" customFormat="false" ht="28.5" hidden="false" customHeight="false" outlineLevel="0" collapsed="false">
      <c r="B16" s="1"/>
      <c r="C16" s="1"/>
      <c r="D16" s="14" t="s">
        <v>132</v>
      </c>
      <c r="E16" s="13" t="s">
        <v>133</v>
      </c>
      <c r="F16" s="13" t="n">
        <v>1</v>
      </c>
      <c r="G16" s="10" t="n">
        <v>20000</v>
      </c>
      <c r="H16" s="12" t="n">
        <f aca="false">H$3</f>
        <v>0</v>
      </c>
      <c r="I16" s="10"/>
      <c r="J16" s="10"/>
      <c r="K16" s="10"/>
      <c r="L16" s="31"/>
    </row>
    <row r="17" customFormat="false" ht="14.25" hidden="false" customHeight="false" outlineLevel="0" collapsed="false">
      <c r="B17" s="1"/>
      <c r="C17" s="1"/>
      <c r="D17" s="30" t="n">
        <v>42114</v>
      </c>
      <c r="E17" s="13" t="s">
        <v>134</v>
      </c>
      <c r="F17" s="13" t="n">
        <v>1</v>
      </c>
      <c r="G17" s="10" t="n">
        <v>5000</v>
      </c>
      <c r="H17" s="12" t="n">
        <f aca="false">H$3</f>
        <v>0</v>
      </c>
      <c r="I17" s="10"/>
      <c r="J17" s="10" t="n">
        <f aca="false">H17-I17</f>
        <v>0</v>
      </c>
      <c r="K17" s="10" t="n">
        <f aca="false">K$3</f>
        <v>0</v>
      </c>
      <c r="L17" s="31" t="n">
        <f aca="false">IF(K17&gt;F17,1,0)</f>
        <v>0</v>
      </c>
    </row>
    <row r="18" customFormat="false" ht="14.25" hidden="false" customHeight="false" outlineLevel="0" collapsed="false">
      <c r="B18" s="1"/>
      <c r="C18" s="1"/>
      <c r="D18" s="14" t="s">
        <v>135</v>
      </c>
      <c r="E18" s="13" t="s">
        <v>136</v>
      </c>
      <c r="F18" s="13" t="n">
        <v>1</v>
      </c>
      <c r="G18" s="10" t="n">
        <v>10000</v>
      </c>
      <c r="H18" s="12" t="n">
        <f aca="false">H$3</f>
        <v>0</v>
      </c>
      <c r="I18" s="12"/>
      <c r="J18" s="10" t="n">
        <f aca="false">H18-I18</f>
        <v>0</v>
      </c>
      <c r="K18" s="10" t="n">
        <f aca="false">K$3</f>
        <v>0</v>
      </c>
      <c r="L18" s="31" t="n">
        <f aca="false">IF(K18&gt;F18,1,0)</f>
        <v>0</v>
      </c>
    </row>
    <row r="19" customFormat="false" ht="14.25" hidden="false" customHeight="false" outlineLevel="0" collapsed="false">
      <c r="B19" s="1"/>
      <c r="C19" s="1"/>
      <c r="D19" s="14" t="s">
        <v>137</v>
      </c>
      <c r="E19" s="13" t="s">
        <v>138</v>
      </c>
      <c r="F19" s="13" t="n">
        <v>1</v>
      </c>
      <c r="G19" s="10" t="n">
        <v>10000</v>
      </c>
      <c r="H19" s="12" t="n">
        <f aca="false">H$3</f>
        <v>0</v>
      </c>
      <c r="I19" s="10"/>
      <c r="J19" s="10" t="n">
        <f aca="false">H19-I19</f>
        <v>0</v>
      </c>
      <c r="K19" s="10" t="n">
        <f aca="false">K$3</f>
        <v>0</v>
      </c>
      <c r="L19" s="31" t="n">
        <f aca="false">IF(K19&gt;F19,1,0)</f>
        <v>0</v>
      </c>
    </row>
    <row r="20" customFormat="false" ht="14.25" hidden="false" customHeight="false" outlineLevel="0" collapsed="false">
      <c r="B20" s="1"/>
      <c r="C20" s="1"/>
      <c r="D20" s="11" t="s">
        <v>139</v>
      </c>
      <c r="E20" s="12" t="s">
        <v>140</v>
      </c>
      <c r="F20" s="12" t="n">
        <v>1</v>
      </c>
      <c r="G20" s="10" t="n">
        <v>10000</v>
      </c>
      <c r="H20" s="12" t="n">
        <f aca="false">H$3</f>
        <v>0</v>
      </c>
      <c r="I20" s="10"/>
      <c r="J20" s="10" t="n">
        <f aca="false">H20-I20</f>
        <v>0</v>
      </c>
      <c r="K20" s="10" t="n">
        <f aca="false">K$3</f>
        <v>0</v>
      </c>
      <c r="L20" s="31" t="n">
        <f aca="false">IF(K20&gt;F20,1,0)</f>
        <v>0</v>
      </c>
    </row>
    <row r="21" customFormat="false" ht="14.25" hidden="false" customHeight="false" outlineLevel="0" collapsed="false">
      <c r="B21" s="1"/>
      <c r="C21" s="1"/>
      <c r="D21" s="11" t="s">
        <v>141</v>
      </c>
      <c r="E21" s="12" t="s">
        <v>142</v>
      </c>
      <c r="F21" s="12" t="n">
        <v>1</v>
      </c>
      <c r="G21" s="10" t="n">
        <v>5000</v>
      </c>
      <c r="H21" s="12" t="n">
        <f aca="false">H$3</f>
        <v>0</v>
      </c>
      <c r="I21" s="10"/>
      <c r="J21" s="10" t="n">
        <f aca="false">H21-I21</f>
        <v>0</v>
      </c>
      <c r="K21" s="10" t="n">
        <f aca="false">K$3</f>
        <v>0</v>
      </c>
      <c r="L21" s="31" t="n">
        <f aca="false">IF(K21&gt;F21,1,0)</f>
        <v>0</v>
      </c>
    </row>
    <row r="22" customFormat="false" ht="14.25" hidden="false" customHeight="false" outlineLevel="0" collapsed="false">
      <c r="B22" s="1"/>
      <c r="C22" s="1"/>
      <c r="D22" s="11" t="s">
        <v>143</v>
      </c>
      <c r="E22" s="12" t="s">
        <v>144</v>
      </c>
      <c r="F22" s="12" t="n">
        <v>1</v>
      </c>
      <c r="G22" s="10" t="n">
        <v>5000</v>
      </c>
      <c r="H22" s="12" t="n">
        <f aca="false">H$3</f>
        <v>0</v>
      </c>
      <c r="I22" s="10"/>
      <c r="J22" s="10" t="n">
        <f aca="false">H22-I22</f>
        <v>0</v>
      </c>
      <c r="K22" s="10" t="n">
        <f aca="false">K$3</f>
        <v>0</v>
      </c>
      <c r="L22" s="31" t="n">
        <f aca="false">IF(K22&gt;F22,1,0)</f>
        <v>0</v>
      </c>
    </row>
    <row r="23" customFormat="false" ht="14.25" hidden="false" customHeight="false" outlineLevel="0" collapsed="false">
      <c r="B23" s="1"/>
      <c r="C23" s="1"/>
      <c r="D23" s="11" t="s">
        <v>145</v>
      </c>
      <c r="E23" s="12" t="s">
        <v>146</v>
      </c>
      <c r="F23" s="12" t="n">
        <v>1</v>
      </c>
      <c r="G23" s="10" t="n">
        <v>5000</v>
      </c>
      <c r="H23" s="12" t="n">
        <f aca="false">H$3</f>
        <v>0</v>
      </c>
      <c r="I23" s="10"/>
      <c r="J23" s="10" t="n">
        <f aca="false">H23-I23</f>
        <v>0</v>
      </c>
      <c r="K23" s="10" t="n">
        <f aca="false">K$3</f>
        <v>0</v>
      </c>
      <c r="L23" s="31" t="n">
        <f aca="false">IF(K23&gt;F23,1,0)</f>
        <v>0</v>
      </c>
    </row>
    <row r="24" customFormat="false" ht="14.25" hidden="false" customHeight="false" outlineLevel="0" collapsed="false">
      <c r="B24" s="1"/>
      <c r="C24" s="1"/>
      <c r="D24" s="11" t="s">
        <v>147</v>
      </c>
      <c r="E24" s="12" t="s">
        <v>148</v>
      </c>
      <c r="F24" s="12" t="n">
        <v>1</v>
      </c>
      <c r="G24" s="10" t="n">
        <v>5000</v>
      </c>
      <c r="H24" s="12" t="n">
        <f aca="false">H$3</f>
        <v>0</v>
      </c>
      <c r="I24" s="10"/>
      <c r="J24" s="10" t="n">
        <f aca="false">H24-I24</f>
        <v>0</v>
      </c>
      <c r="K24" s="10" t="n">
        <f aca="false">K$3</f>
        <v>0</v>
      </c>
      <c r="L24" s="31" t="n">
        <f aca="false">IF(K24&gt;F24,1,0)</f>
        <v>0</v>
      </c>
    </row>
    <row r="25" customFormat="false" ht="14.25" hidden="false" customHeight="false" outlineLevel="0" collapsed="false">
      <c r="B25" s="1"/>
      <c r="C25" s="1"/>
      <c r="D25" s="11" t="n">
        <v>42801</v>
      </c>
      <c r="E25" s="12" t="s">
        <v>149</v>
      </c>
      <c r="F25" s="12" t="n">
        <v>1</v>
      </c>
      <c r="G25" s="10" t="n">
        <v>10000</v>
      </c>
      <c r="H25" s="12" t="n">
        <f aca="false">H$3</f>
        <v>0</v>
      </c>
      <c r="I25" s="10"/>
      <c r="J25" s="10" t="n">
        <f aca="false">H25-I25</f>
        <v>0</v>
      </c>
      <c r="K25" s="10" t="n">
        <f aca="false">K$3</f>
        <v>0</v>
      </c>
      <c r="L25" s="31" t="n">
        <f aca="false">IF(K25&gt;F25,1,0)</f>
        <v>0</v>
      </c>
    </row>
    <row r="26" customFormat="false" ht="14.25" hidden="false" customHeight="false" outlineLevel="0" collapsed="false">
      <c r="B26" s="1"/>
      <c r="C26" s="1"/>
      <c r="D26" s="11" t="n">
        <v>42802</v>
      </c>
      <c r="E26" s="12" t="s">
        <v>150</v>
      </c>
      <c r="F26" s="12" t="n">
        <v>1</v>
      </c>
      <c r="G26" s="10" t="n">
        <v>20000</v>
      </c>
      <c r="H26" s="12" t="n">
        <f aca="false">H$3</f>
        <v>0</v>
      </c>
      <c r="I26" s="10"/>
      <c r="J26" s="10" t="n">
        <f aca="false">H26-I26</f>
        <v>0</v>
      </c>
      <c r="K26" s="10" t="n">
        <f aca="false">K$3</f>
        <v>0</v>
      </c>
      <c r="L26" s="31" t="n">
        <f aca="false">IF(K26&gt;F26,1,0)</f>
        <v>0</v>
      </c>
    </row>
    <row r="27" customFormat="false" ht="15" hidden="false" customHeight="false" outlineLevel="0" collapsed="false">
      <c r="B27" s="1"/>
      <c r="C27" s="1"/>
      <c r="D27" s="18" t="n">
        <v>42804</v>
      </c>
      <c r="E27" s="19" t="s">
        <v>151</v>
      </c>
      <c r="F27" s="19" t="n">
        <v>1</v>
      </c>
      <c r="G27" s="20" t="n">
        <v>20000</v>
      </c>
      <c r="H27" s="12" t="n">
        <f aca="false">H$3</f>
        <v>0</v>
      </c>
      <c r="I27" s="20"/>
      <c r="J27" s="10" t="n">
        <f aca="false">H27-I27</f>
        <v>0</v>
      </c>
      <c r="K27" s="10" t="n">
        <f aca="false">K$3</f>
        <v>0</v>
      </c>
      <c r="L27" s="31" t="n">
        <f aca="false">IF(K27&gt;F27,1,0)</f>
        <v>0</v>
      </c>
    </row>
    <row r="28" customFormat="false" ht="14.25" hidden="false" customHeight="false" outlineLevel="0" collapsed="false">
      <c r="B28" s="1"/>
      <c r="C28" s="1"/>
      <c r="D28" s="74"/>
      <c r="E28" s="75"/>
      <c r="F28" s="75"/>
      <c r="G28" s="43"/>
      <c r="H28" s="43"/>
      <c r="I28" s="43"/>
      <c r="J28" s="43"/>
      <c r="K28" s="43"/>
      <c r="L28" s="43"/>
    </row>
  </sheetData>
  <conditionalFormatting sqref="J21">
    <cfRule type="cellIs" priority="2" operator="greaterThanOrEqual" aboveAverage="0" equalAverage="0" bottom="0" percent="0" rank="0" text="" dxfId="78">
      <formula>G21</formula>
    </cfRule>
  </conditionalFormatting>
  <conditionalFormatting sqref="J22:J27">
    <cfRule type="cellIs" priority="3" operator="greaterThanOrEqual" aboveAverage="0" equalAverage="0" bottom="0" percent="0" rank="0" text="" dxfId="79">
      <formula>G22</formula>
    </cfRule>
  </conditionalFormatting>
  <conditionalFormatting sqref="J3">
    <cfRule type="cellIs" priority="4" operator="greaterThanOrEqual" aboveAverage="0" equalAverage="0" bottom="0" percent="0" rank="0" text="" dxfId="80">
      <formula>G3</formula>
    </cfRule>
  </conditionalFormatting>
  <conditionalFormatting sqref="J15:J16">
    <cfRule type="cellIs" priority="5" operator="greaterThanOrEqual" aboveAverage="0" equalAverage="0" bottom="0" percent="0" rank="0" text="" dxfId="81">
      <formula>G15</formula>
    </cfRule>
  </conditionalFormatting>
  <conditionalFormatting sqref="J4">
    <cfRule type="cellIs" priority="6" operator="greaterThanOrEqual" aboveAverage="0" equalAverage="0" bottom="0" percent="0" rank="0" text="" dxfId="82">
      <formula>G4</formula>
    </cfRule>
  </conditionalFormatting>
  <conditionalFormatting sqref="J5">
    <cfRule type="cellIs" priority="7" operator="greaterThanOrEqual" aboveAverage="0" equalAverage="0" bottom="0" percent="0" rank="0" text="" dxfId="83">
      <formula>G5</formula>
    </cfRule>
  </conditionalFormatting>
  <conditionalFormatting sqref="J6">
    <cfRule type="cellIs" priority="8" operator="greaterThanOrEqual" aboveAverage="0" equalAverage="0" bottom="0" percent="0" rank="0" text="" dxfId="84">
      <formula>G6</formula>
    </cfRule>
  </conditionalFormatting>
  <conditionalFormatting sqref="J7">
    <cfRule type="cellIs" priority="9" operator="greaterThanOrEqual" aboveAverage="0" equalAverage="0" bottom="0" percent="0" rank="0" text="" dxfId="85">
      <formula>G7</formula>
    </cfRule>
  </conditionalFormatting>
  <conditionalFormatting sqref="J8:J9">
    <cfRule type="cellIs" priority="10" operator="greaterThanOrEqual" aboveAverage="0" equalAverage="0" bottom="0" percent="0" rank="0" text="" dxfId="86">
      <formula>G8</formula>
    </cfRule>
  </conditionalFormatting>
  <conditionalFormatting sqref="J10">
    <cfRule type="cellIs" priority="11" operator="greaterThanOrEqual" aboveAverage="0" equalAverage="0" bottom="0" percent="0" rank="0" text="" dxfId="87">
      <formula>G10</formula>
    </cfRule>
  </conditionalFormatting>
  <conditionalFormatting sqref="J11">
    <cfRule type="cellIs" priority="12" operator="greaterThanOrEqual" aboveAverage="0" equalAverage="0" bottom="0" percent="0" rank="0" text="" dxfId="88">
      <formula>G11</formula>
    </cfRule>
  </conditionalFormatting>
  <conditionalFormatting sqref="J12">
    <cfRule type="cellIs" priority="13" operator="greaterThanOrEqual" aboveAverage="0" equalAverage="0" bottom="0" percent="0" rank="0" text="" dxfId="89">
      <formula>G12</formula>
    </cfRule>
  </conditionalFormatting>
  <conditionalFormatting sqref="J13">
    <cfRule type="cellIs" priority="14" operator="greaterThanOrEqual" aboveAverage="0" equalAverage="0" bottom="0" percent="0" rank="0" text="" dxfId="90">
      <formula>G13</formula>
    </cfRule>
  </conditionalFormatting>
  <conditionalFormatting sqref="J14">
    <cfRule type="cellIs" priority="15" operator="greaterThanOrEqual" aboveAverage="0" equalAverage="0" bottom="0" percent="0" rank="0" text="" dxfId="91">
      <formula>G14</formula>
    </cfRule>
  </conditionalFormatting>
  <conditionalFormatting sqref="J17">
    <cfRule type="cellIs" priority="16" operator="greaterThanOrEqual" aboveAverage="0" equalAverage="0" bottom="0" percent="0" rank="0" text="" dxfId="92">
      <formula>G17</formula>
    </cfRule>
  </conditionalFormatting>
  <conditionalFormatting sqref="J18">
    <cfRule type="cellIs" priority="17" operator="greaterThanOrEqual" aboveAverage="0" equalAverage="0" bottom="0" percent="0" rank="0" text="" dxfId="93">
      <formula>G18</formula>
    </cfRule>
  </conditionalFormatting>
  <conditionalFormatting sqref="J19">
    <cfRule type="cellIs" priority="18" operator="greaterThanOrEqual" aboveAverage="0" equalAverage="0" bottom="0" percent="0" rank="0" text="" dxfId="94">
      <formula>G19</formula>
    </cfRule>
  </conditionalFormatting>
  <conditionalFormatting sqref="J20">
    <cfRule type="cellIs" priority="19" operator="greaterThanOrEqual" aboveAverage="0" equalAverage="0" bottom="0" percent="0" rank="0" text="" dxfId="95">
      <formula>G20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1"/>
  <sheetViews>
    <sheetView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D49" activeCellId="0" sqref="D49"/>
    </sheetView>
  </sheetViews>
  <sheetFormatPr defaultColWidth="8.578125" defaultRowHeight="14.25" zeroHeight="false" outlineLevelRow="0" outlineLevelCol="0"/>
  <cols>
    <col collapsed="false" customWidth="true" hidden="false" outlineLevel="0" max="2" min="2" style="0" width="18.91"/>
    <col collapsed="false" customWidth="true" hidden="false" outlineLevel="0" max="3" min="3" style="0" width="9.73"/>
    <col collapsed="false" customWidth="true" hidden="false" outlineLevel="0" max="4" min="4" style="1" width="12.64"/>
    <col collapsed="false" customWidth="true" hidden="false" outlineLevel="0" max="5" min="5" style="1" width="43.36"/>
    <col collapsed="false" customWidth="true" hidden="false" outlineLevel="0" max="6" min="6" style="0" width="16.36"/>
    <col collapsed="false" customWidth="true" hidden="false" outlineLevel="0" max="7" min="7" style="0" width="22.01"/>
    <col collapsed="false" customWidth="true" hidden="false" outlineLevel="0" max="8" min="8" style="0" width="9.54"/>
    <col collapsed="false" customWidth="true" hidden="false" outlineLevel="0" max="9" min="9" style="0" width="12.9"/>
    <col collapsed="false" customWidth="true" hidden="false" outlineLevel="0" max="10" min="10" style="0" width="9.91"/>
    <col collapsed="false" customWidth="true" hidden="false" outlineLevel="0" max="11" min="11" style="0" width="15.09"/>
    <col collapsed="false" customWidth="true" hidden="false" outlineLevel="0" max="12" min="12" style="0" width="9.18"/>
  </cols>
  <sheetData>
    <row r="1" customFormat="false" ht="15" hidden="false" customHeight="false" outlineLevel="0" collapsed="false"/>
    <row r="2" customFormat="false" ht="15.75" hidden="false" customHeight="false" outlineLevel="0" collapsed="false">
      <c r="B2" s="3" t="s">
        <v>0</v>
      </c>
      <c r="C2" s="4" t="s">
        <v>1</v>
      </c>
      <c r="D2" s="21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21" t="s">
        <v>8</v>
      </c>
      <c r="K2" s="21" t="s">
        <v>9</v>
      </c>
      <c r="L2" s="64" t="s">
        <v>10</v>
      </c>
    </row>
    <row r="3" customFormat="false" ht="29.25" hidden="false" customHeight="false" outlineLevel="0" collapsed="false">
      <c r="B3" s="22"/>
      <c r="C3" s="23" t="s">
        <v>152</v>
      </c>
      <c r="D3" s="73" t="n">
        <v>930058</v>
      </c>
      <c r="E3" s="17" t="s">
        <v>153</v>
      </c>
      <c r="F3" s="17" t="n">
        <v>1</v>
      </c>
      <c r="G3" s="17" t="n">
        <v>2500</v>
      </c>
      <c r="H3" s="17" t="n">
        <v>0</v>
      </c>
      <c r="I3" s="17"/>
      <c r="J3" s="26" t="n">
        <f aca="false">H3-I3</f>
        <v>0</v>
      </c>
      <c r="K3" s="25" t="n">
        <v>0</v>
      </c>
      <c r="L3" s="29" t="n">
        <f aca="false">IF(K3&gt;F3,1,0)</f>
        <v>0</v>
      </c>
    </row>
    <row r="4" customFormat="false" ht="28.5" hidden="false" customHeight="false" outlineLevel="0" collapsed="false">
      <c r="B4" s="1"/>
      <c r="C4" s="1"/>
      <c r="D4" s="76" t="n">
        <v>930059</v>
      </c>
      <c r="E4" s="12" t="s">
        <v>154</v>
      </c>
      <c r="F4" s="12" t="n">
        <v>1</v>
      </c>
      <c r="G4" s="12" t="n">
        <v>2500</v>
      </c>
      <c r="H4" s="12" t="n">
        <f aca="false">H$43</f>
        <v>0</v>
      </c>
      <c r="I4" s="12"/>
      <c r="J4" s="10" t="n">
        <f aca="false">H4-I4</f>
        <v>0</v>
      </c>
      <c r="K4" s="10" t="n">
        <f aca="false">K$43</f>
        <v>0</v>
      </c>
      <c r="L4" s="31" t="n">
        <f aca="false">IF(K4&gt;F4,1,0)</f>
        <v>0</v>
      </c>
    </row>
    <row r="5" customFormat="false" ht="14.25" hidden="false" customHeight="false" outlineLevel="0" collapsed="false">
      <c r="B5" s="1"/>
      <c r="C5" s="1"/>
      <c r="D5" s="76" t="n">
        <v>930060</v>
      </c>
      <c r="E5" s="12" t="s">
        <v>155</v>
      </c>
      <c r="F5" s="12" t="n">
        <v>1</v>
      </c>
      <c r="G5" s="12" t="n">
        <v>5000</v>
      </c>
      <c r="H5" s="12" t="n">
        <f aca="false">H$43</f>
        <v>0</v>
      </c>
      <c r="I5" s="12"/>
      <c r="J5" s="10" t="n">
        <f aca="false">H5-I5</f>
        <v>0</v>
      </c>
      <c r="K5" s="10" t="n">
        <f aca="false">K$43</f>
        <v>0</v>
      </c>
      <c r="L5" s="31" t="n">
        <f aca="false">IF(K5&gt;F5,1,0)</f>
        <v>0</v>
      </c>
    </row>
    <row r="6" customFormat="false" ht="28.5" hidden="false" customHeight="false" outlineLevel="0" collapsed="false">
      <c r="B6" s="1"/>
      <c r="C6" s="1"/>
      <c r="D6" s="76" t="n">
        <v>930061</v>
      </c>
      <c r="E6" s="12" t="s">
        <v>156</v>
      </c>
      <c r="F6" s="12" t="n">
        <v>1</v>
      </c>
      <c r="G6" s="12" t="n">
        <v>5000</v>
      </c>
      <c r="H6" s="12" t="n">
        <f aca="false">H$43</f>
        <v>0</v>
      </c>
      <c r="I6" s="10"/>
      <c r="J6" s="10" t="n">
        <f aca="false">H6-I6</f>
        <v>0</v>
      </c>
      <c r="K6" s="10" t="n">
        <f aca="false">K$43</f>
        <v>0</v>
      </c>
      <c r="L6" s="31" t="n">
        <f aca="false">IF(K6&gt;F6,1,0)</f>
        <v>0</v>
      </c>
    </row>
    <row r="7" customFormat="false" ht="28.5" hidden="false" customHeight="false" outlineLevel="0" collapsed="false">
      <c r="B7" s="1"/>
      <c r="C7" s="1"/>
      <c r="D7" s="76" t="n">
        <v>930062</v>
      </c>
      <c r="E7" s="12" t="s">
        <v>157</v>
      </c>
      <c r="F7" s="12" t="n">
        <v>1</v>
      </c>
      <c r="G7" s="12" t="n">
        <v>5000</v>
      </c>
      <c r="H7" s="12" t="n">
        <f aca="false">H$43</f>
        <v>0</v>
      </c>
      <c r="I7" s="10"/>
      <c r="J7" s="10" t="n">
        <f aca="false">H7-I7</f>
        <v>0</v>
      </c>
      <c r="K7" s="10" t="n">
        <f aca="false">K$43</f>
        <v>0</v>
      </c>
      <c r="L7" s="31" t="n">
        <f aca="false">IF(K7&gt;F7,1,0)</f>
        <v>0</v>
      </c>
    </row>
    <row r="8" customFormat="false" ht="14.25" hidden="false" customHeight="false" outlineLevel="0" collapsed="false">
      <c r="B8" s="1"/>
      <c r="C8" s="1"/>
      <c r="D8" s="76" t="n">
        <v>930301</v>
      </c>
      <c r="E8" s="10" t="s">
        <v>158</v>
      </c>
      <c r="F8" s="12" t="n">
        <v>1</v>
      </c>
      <c r="G8" s="12" t="n">
        <v>7500</v>
      </c>
      <c r="H8" s="12" t="n">
        <f aca="false">H$43</f>
        <v>0</v>
      </c>
      <c r="I8" s="10"/>
      <c r="J8" s="10" t="n">
        <f aca="false">H8-I8</f>
        <v>0</v>
      </c>
      <c r="K8" s="10" t="n">
        <f aca="false">K$43</f>
        <v>0</v>
      </c>
      <c r="L8" s="31" t="n">
        <f aca="false">IF(K8&gt;F8,1,0)</f>
        <v>0</v>
      </c>
    </row>
    <row r="9" customFormat="false" ht="14.25" hidden="false" customHeight="false" outlineLevel="0" collapsed="false">
      <c r="B9" s="1"/>
      <c r="C9" s="1"/>
      <c r="D9" s="76" t="n">
        <v>930302</v>
      </c>
      <c r="E9" s="12" t="s">
        <v>159</v>
      </c>
      <c r="F9" s="12" t="n">
        <v>1</v>
      </c>
      <c r="G9" s="12" t="n">
        <v>10000</v>
      </c>
      <c r="H9" s="12" t="n">
        <f aca="false">H$43</f>
        <v>0</v>
      </c>
      <c r="I9" s="10"/>
      <c r="J9" s="10" t="n">
        <f aca="false">H9-I9</f>
        <v>0</v>
      </c>
      <c r="K9" s="10" t="n">
        <f aca="false">K$43</f>
        <v>0</v>
      </c>
      <c r="L9" s="31" t="n">
        <f aca="false">IF(K9&gt;F9,1,0)</f>
        <v>0</v>
      </c>
    </row>
    <row r="10" customFormat="false" ht="14.25" hidden="false" customHeight="false" outlineLevel="0" collapsed="false">
      <c r="B10" s="1"/>
      <c r="C10" s="1"/>
      <c r="D10" s="76" t="n">
        <v>930085</v>
      </c>
      <c r="E10" s="10" t="s">
        <v>160</v>
      </c>
      <c r="F10" s="12" t="n">
        <v>1</v>
      </c>
      <c r="G10" s="12" t="n">
        <v>10000</v>
      </c>
      <c r="H10" s="12" t="n">
        <f aca="false">H$43</f>
        <v>0</v>
      </c>
      <c r="I10" s="10"/>
      <c r="J10" s="10" t="n">
        <f aca="false">H10-I10</f>
        <v>0</v>
      </c>
      <c r="K10" s="10" t="n">
        <f aca="false">K$43</f>
        <v>0</v>
      </c>
      <c r="L10" s="31" t="n">
        <f aca="false">IF(K10&gt;F10,1,0)</f>
        <v>0</v>
      </c>
    </row>
    <row r="11" customFormat="false" ht="28.5" hidden="false" customHeight="false" outlineLevel="0" collapsed="false">
      <c r="B11" s="1"/>
      <c r="C11" s="1"/>
      <c r="D11" s="76" t="n">
        <v>930086</v>
      </c>
      <c r="E11" s="12" t="s">
        <v>161</v>
      </c>
      <c r="F11" s="12" t="n">
        <v>1</v>
      </c>
      <c r="G11" s="12" t="n">
        <v>15000</v>
      </c>
      <c r="H11" s="12" t="n">
        <f aca="false">H$43</f>
        <v>0</v>
      </c>
      <c r="I11" s="10"/>
      <c r="J11" s="10" t="n">
        <f aca="false">H11-I11</f>
        <v>0</v>
      </c>
      <c r="K11" s="10" t="n">
        <f aca="false">K$43</f>
        <v>0</v>
      </c>
      <c r="L11" s="31" t="n">
        <f aca="false">IF(K11&gt;F11,1,0)</f>
        <v>0</v>
      </c>
    </row>
    <row r="12" customFormat="false" ht="28.5" hidden="false" customHeight="false" outlineLevel="0" collapsed="false">
      <c r="B12" s="1"/>
      <c r="C12" s="1"/>
      <c r="D12" s="76" t="n">
        <v>930087</v>
      </c>
      <c r="E12" s="12" t="s">
        <v>162</v>
      </c>
      <c r="F12" s="12" t="n">
        <v>2</v>
      </c>
      <c r="G12" s="10" t="n">
        <v>15000</v>
      </c>
      <c r="H12" s="12" t="n">
        <f aca="false">H$43</f>
        <v>0</v>
      </c>
      <c r="I12" s="10"/>
      <c r="J12" s="10" t="n">
        <f aca="false">H12-I12</f>
        <v>0</v>
      </c>
      <c r="K12" s="10" t="n">
        <f aca="false">K$43</f>
        <v>0</v>
      </c>
      <c r="L12" s="31" t="n">
        <f aca="false">IF(K12&gt;F12,1,0)</f>
        <v>0</v>
      </c>
    </row>
    <row r="13" customFormat="false" ht="14.25" hidden="false" customHeight="false" outlineLevel="0" collapsed="false">
      <c r="B13" s="1"/>
      <c r="C13" s="1"/>
      <c r="D13" s="76" t="n">
        <v>930079</v>
      </c>
      <c r="E13" s="12" t="s">
        <v>163</v>
      </c>
      <c r="F13" s="12" t="n">
        <v>1</v>
      </c>
      <c r="G13" s="13" t="n">
        <v>20000</v>
      </c>
      <c r="H13" s="12" t="n">
        <f aca="false">H$43</f>
        <v>0</v>
      </c>
      <c r="I13" s="10"/>
      <c r="J13" s="10" t="n">
        <f aca="false">H13-I13</f>
        <v>0</v>
      </c>
      <c r="K13" s="10" t="n">
        <f aca="false">K$43</f>
        <v>0</v>
      </c>
      <c r="L13" s="31" t="n">
        <f aca="false">IF(K13&gt;F13,1,0)</f>
        <v>0</v>
      </c>
    </row>
    <row r="14" customFormat="false" ht="14.25" hidden="false" customHeight="false" outlineLevel="0" collapsed="false">
      <c r="B14" s="1"/>
      <c r="C14" s="1"/>
      <c r="D14" s="76" t="n">
        <v>930080</v>
      </c>
      <c r="E14" s="12" t="s">
        <v>164</v>
      </c>
      <c r="F14" s="12" t="n">
        <v>1</v>
      </c>
      <c r="G14" s="10" t="n">
        <v>20000</v>
      </c>
      <c r="H14" s="12" t="n">
        <f aca="false">H$43</f>
        <v>0</v>
      </c>
      <c r="I14" s="10"/>
      <c r="J14" s="10" t="n">
        <f aca="false">H14-I14</f>
        <v>0</v>
      </c>
      <c r="K14" s="10" t="n">
        <f aca="false">K$43</f>
        <v>0</v>
      </c>
      <c r="L14" s="31" t="n">
        <f aca="false">IF(K14&gt;F14,1,0)</f>
        <v>0</v>
      </c>
    </row>
    <row r="15" customFormat="false" ht="14.25" hidden="false" customHeight="false" outlineLevel="0" collapsed="false">
      <c r="B15" s="1"/>
      <c r="C15" s="1"/>
      <c r="D15" s="77" t="n">
        <v>930088</v>
      </c>
      <c r="E15" s="12" t="s">
        <v>165</v>
      </c>
      <c r="F15" s="13" t="n">
        <v>1</v>
      </c>
      <c r="G15" s="10" t="n">
        <v>10000</v>
      </c>
      <c r="H15" s="12" t="n">
        <f aca="false">H$43</f>
        <v>0</v>
      </c>
      <c r="I15" s="10"/>
      <c r="J15" s="10" t="n">
        <f aca="false">H15-I15</f>
        <v>0</v>
      </c>
      <c r="K15" s="10" t="n">
        <f aca="false">K$43</f>
        <v>0</v>
      </c>
      <c r="L15" s="31" t="n">
        <f aca="false">IF(K15&gt;F15,1,0)</f>
        <v>0</v>
      </c>
    </row>
    <row r="16" customFormat="false" ht="14.25" hidden="false" customHeight="false" outlineLevel="0" collapsed="false">
      <c r="B16" s="1"/>
      <c r="C16" s="1"/>
      <c r="D16" s="78" t="n">
        <v>930089</v>
      </c>
      <c r="E16" s="12" t="s">
        <v>166</v>
      </c>
      <c r="F16" s="13" t="n">
        <v>1</v>
      </c>
      <c r="G16" s="10" t="n">
        <v>20000</v>
      </c>
      <c r="H16" s="12" t="n">
        <f aca="false">H$43</f>
        <v>0</v>
      </c>
      <c r="I16" s="10"/>
      <c r="J16" s="10" t="n">
        <f aca="false">H16-I16</f>
        <v>0</v>
      </c>
      <c r="K16" s="10" t="n">
        <f aca="false">K$43</f>
        <v>0</v>
      </c>
      <c r="L16" s="31" t="n">
        <f aca="false">IF(K16&gt;F16,1,0)</f>
        <v>0</v>
      </c>
    </row>
    <row r="17" customFormat="false" ht="14.25" hidden="false" customHeight="false" outlineLevel="0" collapsed="false">
      <c r="B17" s="1"/>
      <c r="C17" s="1"/>
      <c r="D17" s="77" t="n">
        <v>930090</v>
      </c>
      <c r="E17" s="12" t="s">
        <v>167</v>
      </c>
      <c r="F17" s="13" t="n">
        <v>1</v>
      </c>
      <c r="G17" s="10" t="n">
        <v>15000</v>
      </c>
      <c r="H17" s="12" t="n">
        <f aca="false">H$43</f>
        <v>0</v>
      </c>
      <c r="I17" s="12"/>
      <c r="J17" s="10" t="n">
        <f aca="false">H17-I17</f>
        <v>0</v>
      </c>
      <c r="K17" s="10" t="n">
        <f aca="false">K$43</f>
        <v>0</v>
      </c>
      <c r="L17" s="31" t="n">
        <f aca="false">IF(K17&gt;F17,1,0)</f>
        <v>0</v>
      </c>
    </row>
    <row r="18" customFormat="false" ht="14.25" hidden="false" customHeight="false" outlineLevel="0" collapsed="false">
      <c r="B18" s="1"/>
      <c r="C18" s="1"/>
      <c r="D18" s="77" t="s">
        <v>168</v>
      </c>
      <c r="E18" s="12" t="s">
        <v>169</v>
      </c>
      <c r="F18" s="13"/>
      <c r="G18" s="10"/>
      <c r="H18" s="10"/>
      <c r="I18" s="10"/>
      <c r="J18" s="10"/>
      <c r="K18" s="10"/>
      <c r="L18" s="31"/>
    </row>
    <row r="19" customFormat="false" ht="14.25" hidden="false" customHeight="false" outlineLevel="0" collapsed="false">
      <c r="B19" s="1"/>
      <c r="C19" s="1"/>
      <c r="D19" s="77" t="s">
        <v>168</v>
      </c>
      <c r="E19" s="12" t="s">
        <v>170</v>
      </c>
      <c r="F19" s="13"/>
      <c r="G19" s="10"/>
      <c r="H19" s="10"/>
      <c r="I19" s="10"/>
      <c r="J19" s="10"/>
      <c r="K19" s="10"/>
      <c r="L19" s="31"/>
    </row>
    <row r="20" customFormat="false" ht="15" hidden="false" customHeight="false" outlineLevel="0" collapsed="false">
      <c r="B20" s="1"/>
      <c r="C20" s="1"/>
      <c r="D20" s="79" t="n">
        <v>930189</v>
      </c>
      <c r="E20" s="12" t="s">
        <v>171</v>
      </c>
      <c r="F20" s="19"/>
      <c r="G20" s="20"/>
      <c r="H20" s="20"/>
      <c r="I20" s="20"/>
      <c r="J20" s="20"/>
      <c r="K20" s="20"/>
      <c r="L20" s="32"/>
    </row>
    <row r="21" customFormat="false" ht="14.25" hidden="false" customHeight="false" outlineLevel="0" collapsed="false">
      <c r="D21" s="1" t="n">
        <v>930153</v>
      </c>
      <c r="E21" s="12" t="s">
        <v>172</v>
      </c>
    </row>
    <row r="22" customFormat="false" ht="14.25" hidden="false" customHeight="false" outlineLevel="0" collapsed="false">
      <c r="D22" s="1" t="n">
        <v>930307</v>
      </c>
      <c r="E22" s="12" t="s">
        <v>173</v>
      </c>
    </row>
    <row r="23" customFormat="false" ht="14.25" hidden="false" customHeight="false" outlineLevel="0" collapsed="false">
      <c r="D23" s="1" t="n">
        <v>930220</v>
      </c>
      <c r="E23" s="12" t="s">
        <v>174</v>
      </c>
    </row>
    <row r="24" customFormat="false" ht="14.25" hidden="false" customHeight="false" outlineLevel="0" collapsed="false">
      <c r="D24" s="1" t="n">
        <v>930161</v>
      </c>
      <c r="E24" s="12" t="s">
        <v>175</v>
      </c>
    </row>
    <row r="25" customFormat="false" ht="28.5" hidden="false" customHeight="false" outlineLevel="0" collapsed="false">
      <c r="D25" s="1" t="n">
        <v>930072</v>
      </c>
      <c r="E25" s="12" t="s">
        <v>176</v>
      </c>
    </row>
    <row r="26" customFormat="false" ht="28.5" hidden="false" customHeight="false" outlineLevel="0" collapsed="false">
      <c r="D26" s="1" t="n">
        <v>930074</v>
      </c>
      <c r="E26" s="12" t="s">
        <v>177</v>
      </c>
    </row>
    <row r="27" customFormat="false" ht="28.5" hidden="false" customHeight="false" outlineLevel="0" collapsed="false">
      <c r="D27" s="1" t="n">
        <v>930075</v>
      </c>
      <c r="E27" s="12" t="s">
        <v>178</v>
      </c>
    </row>
    <row r="28" customFormat="false" ht="14.25" hidden="false" customHeight="false" outlineLevel="0" collapsed="false">
      <c r="D28" s="1" t="n">
        <v>930078</v>
      </c>
      <c r="E28" s="12" t="s">
        <v>179</v>
      </c>
    </row>
    <row r="29" customFormat="false" ht="14.25" hidden="false" customHeight="false" outlineLevel="0" collapsed="false">
      <c r="D29" s="1" t="n">
        <v>930084</v>
      </c>
      <c r="E29" s="12" t="s">
        <v>180</v>
      </c>
    </row>
    <row r="30" customFormat="false" ht="14.25" hidden="false" customHeight="false" outlineLevel="0" collapsed="false">
      <c r="D30" s="1" t="n">
        <v>930150</v>
      </c>
      <c r="E30" s="12" t="s">
        <v>181</v>
      </c>
    </row>
    <row r="31" customFormat="false" ht="14.25" hidden="false" customHeight="false" outlineLevel="0" collapsed="false">
      <c r="D31" s="1" t="n">
        <v>930151</v>
      </c>
      <c r="E31" s="12" t="s">
        <v>182</v>
      </c>
    </row>
    <row r="32" customFormat="false" ht="14.25" hidden="false" customHeight="false" outlineLevel="0" collapsed="false">
      <c r="D32" s="1" t="n">
        <v>930152</v>
      </c>
      <c r="E32" s="12" t="s">
        <v>183</v>
      </c>
    </row>
    <row r="33" customFormat="false" ht="14.25" hidden="false" customHeight="false" outlineLevel="0" collapsed="false">
      <c r="D33" s="1" t="n">
        <v>930160</v>
      </c>
      <c r="E33" s="12" t="s">
        <v>184</v>
      </c>
    </row>
    <row r="34" customFormat="false" ht="14.25" hidden="false" customHeight="false" outlineLevel="0" collapsed="false">
      <c r="D34" s="1" t="n">
        <v>930081</v>
      </c>
      <c r="E34" s="12" t="s">
        <v>185</v>
      </c>
    </row>
    <row r="35" customFormat="false" ht="14.25" hidden="false" customHeight="false" outlineLevel="0" collapsed="false">
      <c r="D35" s="1" t="n">
        <v>930082</v>
      </c>
      <c r="E35" s="12" t="s">
        <v>186</v>
      </c>
    </row>
    <row r="36" customFormat="false" ht="14.25" hidden="false" customHeight="false" outlineLevel="0" collapsed="false">
      <c r="D36" s="1" t="n">
        <v>930083</v>
      </c>
      <c r="E36" s="12" t="s">
        <v>187</v>
      </c>
    </row>
    <row r="37" customFormat="false" ht="14.25" hidden="false" customHeight="false" outlineLevel="0" collapsed="false">
      <c r="D37" s="1" t="s">
        <v>188</v>
      </c>
      <c r="E37" s="12" t="s">
        <v>189</v>
      </c>
    </row>
    <row r="38" customFormat="false" ht="14.25" hidden="false" customHeight="false" outlineLevel="0" collapsed="false">
      <c r="D38" s="1" t="n">
        <v>930190</v>
      </c>
      <c r="E38" s="12" t="s">
        <v>190</v>
      </c>
    </row>
    <row r="39" customFormat="false" ht="14.25" hidden="false" customHeight="false" outlineLevel="0" collapsed="false">
      <c r="D39" s="1" t="n">
        <v>930148</v>
      </c>
      <c r="E39" s="12" t="s">
        <v>191</v>
      </c>
    </row>
    <row r="40" customFormat="false" ht="14.25" hidden="false" customHeight="false" outlineLevel="0" collapsed="false">
      <c r="D40" s="1" t="n">
        <v>930211</v>
      </c>
      <c r="E40" s="12" t="s">
        <v>192</v>
      </c>
    </row>
    <row r="41" customFormat="false" ht="28.5" hidden="false" customHeight="false" outlineLevel="0" collapsed="false">
      <c r="D41" s="1" t="n">
        <v>930203</v>
      </c>
      <c r="E41" s="12" t="s">
        <v>193</v>
      </c>
    </row>
    <row r="42" customFormat="false" ht="28.5" hidden="false" customHeight="false" outlineLevel="0" collapsed="false">
      <c r="D42" s="1" t="n">
        <v>930223</v>
      </c>
      <c r="E42" s="12" t="s">
        <v>194</v>
      </c>
    </row>
    <row r="43" customFormat="false" ht="14.25" hidden="false" customHeight="false" outlineLevel="0" collapsed="false">
      <c r="D43" s="1" t="n">
        <v>930162</v>
      </c>
      <c r="E43" s="12" t="s">
        <v>195</v>
      </c>
    </row>
    <row r="44" customFormat="false" ht="14.25" hidden="false" customHeight="false" outlineLevel="0" collapsed="false">
      <c r="D44" s="1" t="n">
        <v>930166</v>
      </c>
      <c r="E44" s="12" t="s">
        <v>196</v>
      </c>
    </row>
    <row r="45" customFormat="false" ht="14.25" hidden="false" customHeight="false" outlineLevel="0" collapsed="false">
      <c r="D45" s="1" t="n">
        <v>930169</v>
      </c>
      <c r="E45" s="12" t="s">
        <v>197</v>
      </c>
    </row>
    <row r="46" customFormat="false" ht="14.25" hidden="false" customHeight="false" outlineLevel="0" collapsed="false">
      <c r="D46" s="1" t="n">
        <v>930168</v>
      </c>
      <c r="E46" s="12" t="s">
        <v>198</v>
      </c>
    </row>
    <row r="47" customFormat="false" ht="14.25" hidden="false" customHeight="false" outlineLevel="0" collapsed="false">
      <c r="D47" s="1" t="n">
        <v>930159</v>
      </c>
      <c r="E47" s="12" t="s">
        <v>199</v>
      </c>
    </row>
    <row r="48" customFormat="false" ht="14.25" hidden="false" customHeight="false" outlineLevel="0" collapsed="false">
      <c r="D48" s="1" t="n">
        <v>930010</v>
      </c>
      <c r="E48" s="12" t="s">
        <v>200</v>
      </c>
    </row>
    <row r="49" customFormat="false" ht="14.25" hidden="false" customHeight="false" outlineLevel="0" collapsed="false">
      <c r="D49" s="1" t="n">
        <v>930020</v>
      </c>
      <c r="E49" s="12" t="s">
        <v>201</v>
      </c>
    </row>
    <row r="50" customFormat="false" ht="14.25" hidden="false" customHeight="false" outlineLevel="0" collapsed="false">
      <c r="E50" s="12"/>
    </row>
    <row r="51" customFormat="false" ht="14.25" hidden="false" customHeight="false" outlineLevel="0" collapsed="false">
      <c r="E51" s="12"/>
    </row>
    <row r="52" customFormat="false" ht="14.25" hidden="false" customHeight="false" outlineLevel="0" collapsed="false">
      <c r="E52" s="12"/>
    </row>
    <row r="53" customFormat="false" ht="14.25" hidden="false" customHeight="false" outlineLevel="0" collapsed="false">
      <c r="E53" s="12"/>
    </row>
    <row r="54" customFormat="false" ht="14.25" hidden="false" customHeight="false" outlineLevel="0" collapsed="false">
      <c r="E54" s="12"/>
    </row>
    <row r="55" customFormat="false" ht="14.25" hidden="false" customHeight="false" outlineLevel="0" collapsed="false">
      <c r="E55" s="12"/>
    </row>
    <row r="56" customFormat="false" ht="14.25" hidden="false" customHeight="false" outlineLevel="0" collapsed="false">
      <c r="E56" s="12"/>
    </row>
    <row r="57" customFormat="false" ht="14.25" hidden="false" customHeight="false" outlineLevel="0" collapsed="false">
      <c r="E57" s="12"/>
    </row>
    <row r="58" customFormat="false" ht="14.25" hidden="false" customHeight="false" outlineLevel="0" collapsed="false">
      <c r="E58" s="12"/>
    </row>
    <row r="59" customFormat="false" ht="14.25" hidden="false" customHeight="false" outlineLevel="0" collapsed="false">
      <c r="E59" s="12"/>
    </row>
    <row r="60" customFormat="false" ht="14.25" hidden="false" customHeight="false" outlineLevel="0" collapsed="false">
      <c r="E60" s="12"/>
    </row>
    <row r="61" customFormat="false" ht="14.25" hidden="false" customHeight="false" outlineLevel="0" collapsed="false">
      <c r="E61" s="12"/>
    </row>
    <row r="62" customFormat="false" ht="14.25" hidden="false" customHeight="false" outlineLevel="0" collapsed="false">
      <c r="E62" s="12"/>
    </row>
    <row r="63" customFormat="false" ht="14.25" hidden="false" customHeight="false" outlineLevel="0" collapsed="false">
      <c r="E63" s="12"/>
    </row>
    <row r="64" customFormat="false" ht="14.25" hidden="false" customHeight="false" outlineLevel="0" collapsed="false">
      <c r="E64" s="12"/>
    </row>
    <row r="65" customFormat="false" ht="14.25" hidden="false" customHeight="false" outlineLevel="0" collapsed="false">
      <c r="E65" s="12"/>
    </row>
    <row r="66" customFormat="false" ht="14.25" hidden="false" customHeight="false" outlineLevel="0" collapsed="false">
      <c r="E66" s="12"/>
    </row>
    <row r="67" customFormat="false" ht="14.25" hidden="false" customHeight="false" outlineLevel="0" collapsed="false">
      <c r="E67" s="12"/>
    </row>
    <row r="68" customFormat="false" ht="14.25" hidden="false" customHeight="false" outlineLevel="0" collapsed="false">
      <c r="E68" s="12"/>
    </row>
    <row r="69" customFormat="false" ht="14.25" hidden="false" customHeight="false" outlineLevel="0" collapsed="false">
      <c r="E69" s="12"/>
    </row>
    <row r="70" customFormat="false" ht="14.25" hidden="false" customHeight="false" outlineLevel="0" collapsed="false">
      <c r="E70" s="12"/>
    </row>
    <row r="71" customFormat="false" ht="14.25" hidden="false" customHeight="false" outlineLevel="0" collapsed="false">
      <c r="E71" s="12"/>
    </row>
    <row r="72" customFormat="false" ht="14.25" hidden="false" customHeight="false" outlineLevel="0" collapsed="false">
      <c r="E72" s="12"/>
    </row>
    <row r="73" customFormat="false" ht="14.25" hidden="false" customHeight="false" outlineLevel="0" collapsed="false">
      <c r="E73" s="12"/>
    </row>
    <row r="74" customFormat="false" ht="14.25" hidden="false" customHeight="false" outlineLevel="0" collapsed="false">
      <c r="E74" s="12"/>
    </row>
    <row r="75" customFormat="false" ht="14.25" hidden="false" customHeight="false" outlineLevel="0" collapsed="false">
      <c r="E75" s="12"/>
    </row>
    <row r="76" customFormat="false" ht="14.25" hidden="false" customHeight="false" outlineLevel="0" collapsed="false">
      <c r="E76" s="12"/>
    </row>
    <row r="77" customFormat="false" ht="14.25" hidden="false" customHeight="false" outlineLevel="0" collapsed="false">
      <c r="E77" s="12"/>
    </row>
    <row r="78" customFormat="false" ht="14.25" hidden="false" customHeight="false" outlineLevel="0" collapsed="false">
      <c r="E78" s="12"/>
    </row>
    <row r="79" customFormat="false" ht="14.25" hidden="false" customHeight="false" outlineLevel="0" collapsed="false">
      <c r="E79" s="12"/>
    </row>
    <row r="80" customFormat="false" ht="14.25" hidden="false" customHeight="false" outlineLevel="0" collapsed="false">
      <c r="E80" s="12"/>
    </row>
    <row r="81" customFormat="false" ht="14.25" hidden="false" customHeight="false" outlineLevel="0" collapsed="false">
      <c r="E81" s="12"/>
    </row>
    <row r="82" customFormat="false" ht="14.25" hidden="false" customHeight="false" outlineLevel="0" collapsed="false">
      <c r="E82" s="12"/>
    </row>
    <row r="83" customFormat="false" ht="14.25" hidden="false" customHeight="false" outlineLevel="0" collapsed="false">
      <c r="E83" s="12"/>
    </row>
    <row r="84" customFormat="false" ht="14.25" hidden="false" customHeight="false" outlineLevel="0" collapsed="false">
      <c r="E84" s="12"/>
    </row>
    <row r="85" customFormat="false" ht="14.25" hidden="false" customHeight="false" outlineLevel="0" collapsed="false">
      <c r="E85" s="12"/>
    </row>
    <row r="86" customFormat="false" ht="14.25" hidden="false" customHeight="false" outlineLevel="0" collapsed="false">
      <c r="E86" s="12"/>
    </row>
    <row r="87" customFormat="false" ht="14.25" hidden="false" customHeight="false" outlineLevel="0" collapsed="false">
      <c r="E87" s="12"/>
    </row>
    <row r="88" customFormat="false" ht="14.25" hidden="false" customHeight="false" outlineLevel="0" collapsed="false">
      <c r="E88" s="12"/>
    </row>
    <row r="89" customFormat="false" ht="14.25" hidden="false" customHeight="false" outlineLevel="0" collapsed="false">
      <c r="E89" s="12"/>
    </row>
    <row r="90" customFormat="false" ht="14.25" hidden="false" customHeight="false" outlineLevel="0" collapsed="false">
      <c r="E90" s="12"/>
    </row>
    <row r="91" customFormat="false" ht="14.25" hidden="false" customHeight="false" outlineLevel="0" collapsed="false">
      <c r="E91" s="12"/>
    </row>
    <row r="92" customFormat="false" ht="14.25" hidden="false" customHeight="false" outlineLevel="0" collapsed="false">
      <c r="E92" s="12"/>
    </row>
    <row r="93" customFormat="false" ht="14.25" hidden="false" customHeight="false" outlineLevel="0" collapsed="false">
      <c r="E93" s="12"/>
    </row>
    <row r="94" customFormat="false" ht="14.25" hidden="false" customHeight="false" outlineLevel="0" collapsed="false">
      <c r="E94" s="12"/>
    </row>
    <row r="95" customFormat="false" ht="14.25" hidden="false" customHeight="false" outlineLevel="0" collapsed="false">
      <c r="E95" s="12"/>
    </row>
    <row r="96" customFormat="false" ht="14.25" hidden="false" customHeight="false" outlineLevel="0" collapsed="false">
      <c r="E96" s="12"/>
    </row>
    <row r="97" customFormat="false" ht="14.25" hidden="false" customHeight="false" outlineLevel="0" collapsed="false">
      <c r="E97" s="12"/>
    </row>
    <row r="98" customFormat="false" ht="14.25" hidden="false" customHeight="false" outlineLevel="0" collapsed="false">
      <c r="E98" s="12"/>
    </row>
    <row r="99" customFormat="false" ht="14.25" hidden="false" customHeight="false" outlineLevel="0" collapsed="false">
      <c r="E99" s="12"/>
    </row>
    <row r="100" customFormat="false" ht="14.25" hidden="false" customHeight="false" outlineLevel="0" collapsed="false">
      <c r="E100" s="12"/>
    </row>
    <row r="101" customFormat="false" ht="14.25" hidden="false" customHeight="false" outlineLevel="0" collapsed="false">
      <c r="E101" s="12"/>
    </row>
  </sheetData>
  <conditionalFormatting sqref="J3">
    <cfRule type="cellIs" priority="2" operator="greaterThanOrEqual" aboveAverage="0" equalAverage="0" bottom="0" percent="0" rank="0" text="" dxfId="96">
      <formula>G3</formula>
    </cfRule>
  </conditionalFormatting>
  <conditionalFormatting sqref="J15">
    <cfRule type="cellIs" priority="3" operator="greaterThanOrEqual" aboveAverage="0" equalAverage="0" bottom="0" percent="0" rank="0" text="" dxfId="97">
      <formula>G15</formula>
    </cfRule>
  </conditionalFormatting>
  <conditionalFormatting sqref="J4">
    <cfRule type="cellIs" priority="4" operator="greaterThanOrEqual" aboveAverage="0" equalAverage="0" bottom="0" percent="0" rank="0" text="" dxfId="98">
      <formula>G4</formula>
    </cfRule>
  </conditionalFormatting>
  <conditionalFormatting sqref="J5">
    <cfRule type="cellIs" priority="5" operator="greaterThanOrEqual" aboveAverage="0" equalAverage="0" bottom="0" percent="0" rank="0" text="" dxfId="99">
      <formula>G5</formula>
    </cfRule>
  </conditionalFormatting>
  <conditionalFormatting sqref="J6">
    <cfRule type="cellIs" priority="6" operator="greaterThanOrEqual" aboveAverage="0" equalAverage="0" bottom="0" percent="0" rank="0" text="" dxfId="100">
      <formula>G6</formula>
    </cfRule>
  </conditionalFormatting>
  <conditionalFormatting sqref="J7">
    <cfRule type="cellIs" priority="7" operator="greaterThanOrEqual" aboveAverage="0" equalAverage="0" bottom="0" percent="0" rank="0" text="" dxfId="101">
      <formula>G7</formula>
    </cfRule>
  </conditionalFormatting>
  <conditionalFormatting sqref="J8">
    <cfRule type="cellIs" priority="8" operator="greaterThanOrEqual" aboveAverage="0" equalAverage="0" bottom="0" percent="0" rank="0" text="" dxfId="102">
      <formula>G8</formula>
    </cfRule>
  </conditionalFormatting>
  <conditionalFormatting sqref="J9">
    <cfRule type="cellIs" priority="9" operator="greaterThanOrEqual" aboveAverage="0" equalAverage="0" bottom="0" percent="0" rank="0" text="" dxfId="103">
      <formula>G9</formula>
    </cfRule>
  </conditionalFormatting>
  <conditionalFormatting sqref="J10">
    <cfRule type="cellIs" priority="10" operator="greaterThanOrEqual" aboveAverage="0" equalAverage="0" bottom="0" percent="0" rank="0" text="" dxfId="104">
      <formula>G10</formula>
    </cfRule>
  </conditionalFormatting>
  <conditionalFormatting sqref="J11">
    <cfRule type="cellIs" priority="11" operator="greaterThanOrEqual" aboveAverage="0" equalAverage="0" bottom="0" percent="0" rank="0" text="" dxfId="105">
      <formula>G11</formula>
    </cfRule>
  </conditionalFormatting>
  <conditionalFormatting sqref="J12">
    <cfRule type="cellIs" priority="12" operator="greaterThanOrEqual" aboveAverage="0" equalAverage="0" bottom="0" percent="0" rank="0" text="" dxfId="106">
      <formula>G12</formula>
    </cfRule>
  </conditionalFormatting>
  <conditionalFormatting sqref="J13">
    <cfRule type="cellIs" priority="13" operator="greaterThanOrEqual" aboveAverage="0" equalAverage="0" bottom="0" percent="0" rank="0" text="" dxfId="107">
      <formula>G13</formula>
    </cfRule>
  </conditionalFormatting>
  <conditionalFormatting sqref="J14">
    <cfRule type="cellIs" priority="14" operator="greaterThanOrEqual" aboveAverage="0" equalAverage="0" bottom="0" percent="0" rank="0" text="" dxfId="108">
      <formula>G14</formula>
    </cfRule>
  </conditionalFormatting>
  <conditionalFormatting sqref="J16">
    <cfRule type="cellIs" priority="15" operator="greaterThanOrEqual" aboveAverage="0" equalAverage="0" bottom="0" percent="0" rank="0" text="" dxfId="109">
      <formula>G16</formula>
    </cfRule>
  </conditionalFormatting>
  <conditionalFormatting sqref="J17">
    <cfRule type="cellIs" priority="16" operator="greaterThanOrEqual" aboveAverage="0" equalAverage="0" bottom="0" percent="0" rank="0" text="" dxfId="110">
      <formula>G17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124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M8" activeCellId="0" sqref="M8"/>
    </sheetView>
  </sheetViews>
  <sheetFormatPr defaultColWidth="8.578125" defaultRowHeight="14.25" zeroHeight="false" outlineLevelRow="0" outlineLevelCol="0"/>
  <cols>
    <col collapsed="false" customWidth="true" hidden="false" outlineLevel="0" max="2" min="2" style="0" width="18.36"/>
    <col collapsed="false" customWidth="true" hidden="false" outlineLevel="0" max="3" min="3" style="0" width="10.36"/>
    <col collapsed="false" customWidth="true" hidden="false" outlineLevel="0" max="4" min="4" style="80" width="12.64"/>
    <col collapsed="false" customWidth="true" hidden="false" outlineLevel="0" max="5" min="5" style="81" width="29.45"/>
    <col collapsed="false" customWidth="true" hidden="false" outlineLevel="0" max="6" min="6" style="1" width="9"/>
    <col collapsed="false" customWidth="true" hidden="false" outlineLevel="0" max="7" min="7" style="1" width="10.27"/>
    <col collapsed="false" customWidth="true" hidden="false" outlineLevel="0" max="8" min="8" style="1" width="9.54"/>
    <col collapsed="false" customWidth="true" hidden="false" outlineLevel="0" max="9" min="9" style="1" width="12.9"/>
    <col collapsed="false" customWidth="true" hidden="false" outlineLevel="0" max="10" min="10" style="1" width="9.91"/>
    <col collapsed="false" customWidth="true" hidden="false" outlineLevel="0" max="11" min="11" style="1" width="15.09"/>
    <col collapsed="false" customWidth="true" hidden="false" outlineLevel="0" max="12" min="12" style="1" width="9.18"/>
    <col collapsed="false" customWidth="true" hidden="false" outlineLevel="0" max="14" min="14" style="0" width="22.81"/>
  </cols>
  <sheetData>
    <row r="1" customFormat="false" ht="15" hidden="false" customHeight="false" outlineLevel="0" collapsed="false"/>
    <row r="2" s="1" customFormat="true" ht="25.6" hidden="false" customHeight="false" outlineLevel="0" collapsed="false">
      <c r="B2" s="3" t="s">
        <v>0</v>
      </c>
      <c r="C2" s="33" t="s">
        <v>1</v>
      </c>
      <c r="D2" s="53" t="s">
        <v>2</v>
      </c>
      <c r="E2" s="21" t="s">
        <v>3</v>
      </c>
      <c r="F2" s="63" t="s">
        <v>4</v>
      </c>
      <c r="G2" s="21" t="s">
        <v>5</v>
      </c>
      <c r="H2" s="63" t="s">
        <v>202</v>
      </c>
      <c r="I2" s="21" t="s">
        <v>7</v>
      </c>
      <c r="J2" s="63" t="s">
        <v>203</v>
      </c>
      <c r="K2" s="21" t="s">
        <v>9</v>
      </c>
      <c r="L2" s="64" t="s">
        <v>10</v>
      </c>
      <c r="M2" s="63" t="s">
        <v>204</v>
      </c>
    </row>
    <row r="3" customFormat="false" ht="13.8" hidden="false" customHeight="false" outlineLevel="0" collapsed="false">
      <c r="B3" s="5"/>
      <c r="C3" s="6" t="s">
        <v>205</v>
      </c>
      <c r="D3" s="82" t="s">
        <v>12</v>
      </c>
      <c r="E3" s="83" t="s">
        <v>206</v>
      </c>
      <c r="F3" s="17" t="n">
        <v>1</v>
      </c>
      <c r="G3" s="17" t="n">
        <v>2500</v>
      </c>
      <c r="H3" s="17"/>
      <c r="I3" s="17"/>
      <c r="J3" s="84" t="n">
        <f aca="false">H3-I3</f>
        <v>0</v>
      </c>
      <c r="K3" s="17"/>
      <c r="L3" s="29" t="n">
        <f aca="false">IF(K3+J3&gt;G3,F3,0)</f>
        <v>0</v>
      </c>
      <c r="M3" s="17"/>
    </row>
    <row r="4" customFormat="false" ht="13.8" hidden="false" customHeight="false" outlineLevel="0" collapsed="false">
      <c r="B4" s="1"/>
      <c r="C4" s="1"/>
      <c r="D4" s="85" t="s">
        <v>207</v>
      </c>
      <c r="E4" s="86" t="s">
        <v>208</v>
      </c>
      <c r="F4" s="10" t="n">
        <v>1</v>
      </c>
      <c r="G4" s="10" t="n">
        <v>2500</v>
      </c>
      <c r="H4" s="10" t="n">
        <f aca="false">H$3</f>
        <v>0</v>
      </c>
      <c r="I4" s="10"/>
      <c r="J4" s="87" t="n">
        <f aca="false">H4-I4</f>
        <v>0</v>
      </c>
      <c r="K4" s="10" t="n">
        <f aca="false">K$3</f>
        <v>0</v>
      </c>
      <c r="L4" s="31" t="n">
        <f aca="false">IF(K4+J4&gt;G4,F4,0)</f>
        <v>0</v>
      </c>
      <c r="M4" s="10"/>
    </row>
    <row r="5" customFormat="false" ht="23.05" hidden="false" customHeight="false" outlineLevel="0" collapsed="false">
      <c r="D5" s="14" t="s">
        <v>209</v>
      </c>
      <c r="E5" s="88" t="s">
        <v>210</v>
      </c>
      <c r="F5" s="10" t="n">
        <v>1</v>
      </c>
      <c r="G5" s="10" t="n">
        <v>5000</v>
      </c>
      <c r="H5" s="10" t="n">
        <f aca="false">H$3</f>
        <v>0</v>
      </c>
      <c r="I5" s="10"/>
      <c r="J5" s="87" t="n">
        <f aca="false">H5-I5</f>
        <v>0</v>
      </c>
      <c r="K5" s="10" t="n">
        <f aca="false">K$3</f>
        <v>0</v>
      </c>
      <c r="L5" s="31" t="n">
        <f aca="false">IF(K5+J5&gt;G5,F5,0)</f>
        <v>0</v>
      </c>
      <c r="M5" s="10"/>
    </row>
    <row r="6" customFormat="false" ht="13.8" hidden="false" customHeight="false" outlineLevel="0" collapsed="false">
      <c r="D6" s="14" t="s">
        <v>16</v>
      </c>
      <c r="E6" s="89" t="s">
        <v>211</v>
      </c>
      <c r="F6" s="10" t="n">
        <v>1</v>
      </c>
      <c r="G6" s="10" t="n">
        <v>5000</v>
      </c>
      <c r="H6" s="10" t="n">
        <f aca="false">H$3</f>
        <v>0</v>
      </c>
      <c r="I6" s="10"/>
      <c r="J6" s="87" t="n">
        <f aca="false">H6-I6</f>
        <v>0</v>
      </c>
      <c r="K6" s="10" t="n">
        <f aca="false">K$3</f>
        <v>0</v>
      </c>
      <c r="L6" s="31" t="n">
        <f aca="false">IF(K6+J6&gt;G6,F6,0)</f>
        <v>0</v>
      </c>
      <c r="M6" s="10"/>
    </row>
    <row r="7" customFormat="false" ht="13.8" hidden="false" customHeight="false" outlineLevel="0" collapsed="false">
      <c r="D7" s="14" t="s">
        <v>212</v>
      </c>
      <c r="E7" s="89" t="s">
        <v>213</v>
      </c>
      <c r="F7" s="10" t="n">
        <v>1</v>
      </c>
      <c r="G7" s="10" t="n">
        <v>5000</v>
      </c>
      <c r="H7" s="10" t="n">
        <f aca="false">H$3</f>
        <v>0</v>
      </c>
      <c r="I7" s="10"/>
      <c r="J7" s="87" t="n">
        <f aca="false">H7-I7</f>
        <v>0</v>
      </c>
      <c r="K7" s="10" t="n">
        <f aca="false">K$3</f>
        <v>0</v>
      </c>
      <c r="L7" s="31" t="n">
        <f aca="false">IF(K7+J7&gt;G7,F7,0)</f>
        <v>0</v>
      </c>
      <c r="M7" s="10"/>
    </row>
    <row r="8" customFormat="false" ht="13.8" hidden="false" customHeight="false" outlineLevel="0" collapsed="false">
      <c r="D8" s="85" t="s">
        <v>214</v>
      </c>
      <c r="E8" s="68" t="s">
        <v>20</v>
      </c>
      <c r="F8" s="10" t="n">
        <v>1</v>
      </c>
      <c r="G8" s="10" t="n">
        <v>5000</v>
      </c>
      <c r="H8" s="10" t="n">
        <f aca="false">H$3</f>
        <v>0</v>
      </c>
      <c r="I8" s="10"/>
      <c r="J8" s="87" t="n">
        <f aca="false">H8-I8</f>
        <v>0</v>
      </c>
      <c r="K8" s="10" t="n">
        <f aca="false">K$3</f>
        <v>0</v>
      </c>
      <c r="L8" s="31" t="n">
        <f aca="false">IF(K8+J8&gt;G8,F8,0)</f>
        <v>0</v>
      </c>
      <c r="M8" s="10"/>
    </row>
    <row r="9" customFormat="false" ht="13.8" hidden="false" customHeight="false" outlineLevel="0" collapsed="false">
      <c r="D9" s="14" t="s">
        <v>215</v>
      </c>
      <c r="E9" s="89" t="s">
        <v>216</v>
      </c>
      <c r="F9" s="10" t="n">
        <v>1</v>
      </c>
      <c r="G9" s="10" t="n">
        <v>5000</v>
      </c>
      <c r="H9" s="10" t="n">
        <f aca="false">H$3</f>
        <v>0</v>
      </c>
      <c r="I9" s="10"/>
      <c r="J9" s="87" t="n">
        <f aca="false">H9-I9</f>
        <v>0</v>
      </c>
      <c r="K9" s="10" t="n">
        <f aca="false">K$3</f>
        <v>0</v>
      </c>
      <c r="L9" s="31" t="n">
        <f aca="false">IF(K9+J9&gt;G9,F9,0)</f>
        <v>0</v>
      </c>
      <c r="M9" s="10"/>
    </row>
    <row r="10" customFormat="false" ht="13.8" hidden="false" customHeight="false" outlineLevel="0" collapsed="false">
      <c r="D10" s="11" t="s">
        <v>217</v>
      </c>
      <c r="E10" s="90" t="s">
        <v>22</v>
      </c>
      <c r="F10" s="10" t="n">
        <v>1</v>
      </c>
      <c r="G10" s="10" t="n">
        <v>10000</v>
      </c>
      <c r="H10" s="10" t="n">
        <f aca="false">H$3</f>
        <v>0</v>
      </c>
      <c r="I10" s="10"/>
      <c r="J10" s="87" t="n">
        <f aca="false">H10-I10</f>
        <v>0</v>
      </c>
      <c r="K10" s="10" t="n">
        <f aca="false">K$3</f>
        <v>0</v>
      </c>
      <c r="L10" s="31" t="n">
        <f aca="false">IF(K10+J10&gt;G10,F10,0)</f>
        <v>0</v>
      </c>
      <c r="M10" s="10"/>
    </row>
    <row r="11" customFormat="false" ht="13.8" hidden="false" customHeight="false" outlineLevel="0" collapsed="false">
      <c r="D11" s="85" t="s">
        <v>218</v>
      </c>
      <c r="E11" s="90" t="s">
        <v>219</v>
      </c>
      <c r="F11" s="10" t="n">
        <v>1</v>
      </c>
      <c r="G11" s="10" t="n">
        <v>10000</v>
      </c>
      <c r="H11" s="10" t="n">
        <f aca="false">H$3</f>
        <v>0</v>
      </c>
      <c r="I11" s="10"/>
      <c r="J11" s="87" t="n">
        <f aca="false">H11-I11</f>
        <v>0</v>
      </c>
      <c r="K11" s="10" t="n">
        <f aca="false">K$3</f>
        <v>0</v>
      </c>
      <c r="L11" s="31" t="n">
        <f aca="false">IF(K11+J11&gt;G11,F11,0)</f>
        <v>0</v>
      </c>
      <c r="M11" s="10"/>
    </row>
    <row r="12" customFormat="false" ht="13.8" hidden="false" customHeight="false" outlineLevel="0" collapsed="false">
      <c r="D12" s="91" t="n">
        <v>2579856</v>
      </c>
      <c r="E12" s="86" t="s">
        <v>220</v>
      </c>
      <c r="F12" s="10" t="n">
        <v>1</v>
      </c>
      <c r="G12" s="10" t="n">
        <v>10000</v>
      </c>
      <c r="H12" s="10" t="n">
        <f aca="false">H$3</f>
        <v>0</v>
      </c>
      <c r="I12" s="10"/>
      <c r="J12" s="87" t="n">
        <f aca="false">H12-I12</f>
        <v>0</v>
      </c>
      <c r="K12" s="10" t="n">
        <f aca="false">K$3</f>
        <v>0</v>
      </c>
      <c r="L12" s="31" t="n">
        <f aca="false">IF(K12+J12&gt;G12,F12,0)</f>
        <v>0</v>
      </c>
      <c r="M12" s="10"/>
    </row>
    <row r="13" customFormat="false" ht="13.8" hidden="false" customHeight="false" outlineLevel="0" collapsed="false">
      <c r="D13" s="91" t="n">
        <v>1115507</v>
      </c>
      <c r="E13" s="68" t="s">
        <v>221</v>
      </c>
      <c r="F13" s="10" t="n">
        <v>1</v>
      </c>
      <c r="G13" s="10" t="n">
        <v>10000</v>
      </c>
      <c r="H13" s="10" t="n">
        <f aca="false">H$3</f>
        <v>0</v>
      </c>
      <c r="I13" s="10"/>
      <c r="J13" s="87" t="n">
        <f aca="false">H13-I13</f>
        <v>0</v>
      </c>
      <c r="K13" s="10" t="n">
        <f aca="false">K$3</f>
        <v>0</v>
      </c>
      <c r="L13" s="31" t="n">
        <f aca="false">IF(K13+J13&gt;G13,F13,0)</f>
        <v>0</v>
      </c>
      <c r="M13" s="10"/>
    </row>
    <row r="14" customFormat="false" ht="13.8" hidden="false" customHeight="false" outlineLevel="0" collapsed="false">
      <c r="D14" s="91" t="n">
        <v>2579874</v>
      </c>
      <c r="E14" s="92" t="s">
        <v>222</v>
      </c>
      <c r="F14" s="10" t="n">
        <v>1</v>
      </c>
      <c r="G14" s="10" t="n">
        <v>20000</v>
      </c>
      <c r="H14" s="10" t="n">
        <f aca="false">H$3</f>
        <v>0</v>
      </c>
      <c r="I14" s="10"/>
      <c r="J14" s="87" t="n">
        <f aca="false">H14-I14</f>
        <v>0</v>
      </c>
      <c r="K14" s="10" t="n">
        <f aca="false">K$3</f>
        <v>0</v>
      </c>
      <c r="L14" s="31" t="n">
        <f aca="false">IF(K14+J14&gt;G14,F14,0)</f>
        <v>0</v>
      </c>
      <c r="M14" s="10"/>
    </row>
    <row r="15" customFormat="false" ht="13.8" hidden="false" customHeight="false" outlineLevel="0" collapsed="false">
      <c r="D15" s="91" t="n">
        <v>2579884</v>
      </c>
      <c r="E15" s="86" t="s">
        <v>57</v>
      </c>
      <c r="F15" s="10" t="n">
        <v>1</v>
      </c>
      <c r="G15" s="10" t="n">
        <v>20000</v>
      </c>
      <c r="H15" s="10" t="n">
        <f aca="false">H$3</f>
        <v>0</v>
      </c>
      <c r="I15" s="10"/>
      <c r="J15" s="87" t="n">
        <f aca="false">H15-I15</f>
        <v>0</v>
      </c>
      <c r="K15" s="10" t="n">
        <f aca="false">K$3</f>
        <v>0</v>
      </c>
      <c r="L15" s="31" t="n">
        <f aca="false">IF(K15+J15&gt;G15,F15,0)</f>
        <v>0</v>
      </c>
      <c r="M15" s="10"/>
    </row>
    <row r="16" customFormat="false" ht="13.8" hidden="false" customHeight="false" outlineLevel="0" collapsed="false">
      <c r="D16" s="91" t="n">
        <v>2579887</v>
      </c>
      <c r="E16" s="86" t="s">
        <v>223</v>
      </c>
      <c r="F16" s="10" t="n">
        <v>1</v>
      </c>
      <c r="G16" s="10" t="n">
        <v>20000</v>
      </c>
      <c r="H16" s="10" t="n">
        <f aca="false">H$3</f>
        <v>0</v>
      </c>
      <c r="I16" s="10"/>
      <c r="J16" s="87" t="n">
        <f aca="false">H16-I16</f>
        <v>0</v>
      </c>
      <c r="K16" s="10" t="n">
        <f aca="false">K$3</f>
        <v>0</v>
      </c>
      <c r="L16" s="31" t="n">
        <f aca="false">IF(K16+J16&gt;G16,F16,0)</f>
        <v>0</v>
      </c>
      <c r="M16" s="10"/>
    </row>
    <row r="17" customFormat="false" ht="13.8" hidden="false" customHeight="false" outlineLevel="0" collapsed="false">
      <c r="D17" s="93" t="n">
        <v>2579885</v>
      </c>
      <c r="E17" s="94" t="s">
        <v>224</v>
      </c>
      <c r="F17" s="20" t="n">
        <v>1</v>
      </c>
      <c r="G17" s="20" t="n">
        <v>20000</v>
      </c>
      <c r="H17" s="20" t="n">
        <f aca="false">H$3</f>
        <v>0</v>
      </c>
      <c r="I17" s="20"/>
      <c r="J17" s="95" t="n">
        <f aca="false">H17-I17</f>
        <v>0</v>
      </c>
      <c r="K17" s="20" t="n">
        <f aca="false">K$3</f>
        <v>0</v>
      </c>
      <c r="L17" s="32" t="n">
        <f aca="false">IF(K17+J17&gt;G17,F17,0)</f>
        <v>0</v>
      </c>
      <c r="M17" s="20"/>
    </row>
    <row r="18" customFormat="false" ht="15" hidden="false" customHeight="false" outlineLevel="0" collapsed="false">
      <c r="D18" s="81"/>
    </row>
    <row r="19" customFormat="false" ht="15.75" hidden="false" customHeight="false" outlineLevel="0" collapsed="false">
      <c r="B19" s="3" t="s">
        <v>0</v>
      </c>
      <c r="C19" s="33" t="s">
        <v>1</v>
      </c>
      <c r="D19" s="96" t="s">
        <v>2</v>
      </c>
      <c r="E19" s="97" t="s">
        <v>3</v>
      </c>
      <c r="F19" s="98" t="s">
        <v>4</v>
      </c>
      <c r="G19" s="98" t="s">
        <v>5</v>
      </c>
      <c r="H19" s="98" t="s">
        <v>6</v>
      </c>
      <c r="I19" s="98" t="s">
        <v>7</v>
      </c>
      <c r="J19" s="98" t="s">
        <v>8</v>
      </c>
      <c r="K19" s="98" t="s">
        <v>9</v>
      </c>
      <c r="L19" s="99" t="s">
        <v>10</v>
      </c>
    </row>
    <row r="20" customFormat="false" ht="15" hidden="false" customHeight="false" outlineLevel="0" collapsed="false">
      <c r="B20" s="5"/>
      <c r="C20" s="6" t="s">
        <v>225</v>
      </c>
      <c r="D20" s="85" t="s">
        <v>12</v>
      </c>
      <c r="E20" s="86" t="s">
        <v>206</v>
      </c>
      <c r="F20" s="12" t="n">
        <v>1</v>
      </c>
      <c r="G20" s="12" t="n">
        <v>2500</v>
      </c>
      <c r="H20" s="12"/>
      <c r="I20" s="12"/>
      <c r="J20" s="87" t="n">
        <f aca="false">H20-I20</f>
        <v>0</v>
      </c>
      <c r="K20" s="12"/>
      <c r="L20" s="31" t="n">
        <f aca="false">IF(K20+J20&gt;G20,F20,0)</f>
        <v>0</v>
      </c>
    </row>
    <row r="21" customFormat="false" ht="14.25" hidden="false" customHeight="false" outlineLevel="0" collapsed="false">
      <c r="B21" s="1"/>
      <c r="C21" s="1"/>
      <c r="D21" s="85" t="s">
        <v>207</v>
      </c>
      <c r="E21" s="86" t="s">
        <v>208</v>
      </c>
      <c r="F21" s="10" t="n">
        <v>1</v>
      </c>
      <c r="G21" s="10" t="n">
        <v>2500</v>
      </c>
      <c r="H21" s="10" t="n">
        <f aca="false">H$20</f>
        <v>0</v>
      </c>
      <c r="I21" s="10"/>
      <c r="J21" s="87" t="n">
        <f aca="false">H21-I21</f>
        <v>0</v>
      </c>
      <c r="K21" s="10" t="n">
        <f aca="false">K$20</f>
        <v>0</v>
      </c>
      <c r="L21" s="31" t="n">
        <f aca="false">IF(K21+J21&gt;G21,F21,0)</f>
        <v>0</v>
      </c>
    </row>
    <row r="22" customFormat="false" ht="28.5" hidden="false" customHeight="false" outlineLevel="0" collapsed="false">
      <c r="D22" s="14" t="s">
        <v>209</v>
      </c>
      <c r="E22" s="88" t="s">
        <v>210</v>
      </c>
      <c r="F22" s="10" t="n">
        <v>1</v>
      </c>
      <c r="G22" s="10" t="n">
        <v>5000</v>
      </c>
      <c r="H22" s="10" t="n">
        <f aca="false">H$20</f>
        <v>0</v>
      </c>
      <c r="I22" s="10"/>
      <c r="J22" s="87" t="n">
        <f aca="false">H22-I22</f>
        <v>0</v>
      </c>
      <c r="K22" s="10" t="n">
        <f aca="false">K$20</f>
        <v>0</v>
      </c>
      <c r="L22" s="31" t="n">
        <f aca="false">IF(K22+J22&gt;G22,F22,0)</f>
        <v>0</v>
      </c>
    </row>
    <row r="23" customFormat="false" ht="14.25" hidden="false" customHeight="false" outlineLevel="0" collapsed="false">
      <c r="D23" s="14" t="n">
        <v>1100966</v>
      </c>
      <c r="E23" s="89" t="s">
        <v>226</v>
      </c>
      <c r="F23" s="10" t="n">
        <v>1</v>
      </c>
      <c r="G23" s="10" t="n">
        <v>5000</v>
      </c>
      <c r="H23" s="10" t="n">
        <f aca="false">H$20</f>
        <v>0</v>
      </c>
      <c r="I23" s="10"/>
      <c r="J23" s="87" t="n">
        <f aca="false">H23-I23</f>
        <v>0</v>
      </c>
      <c r="K23" s="10" t="n">
        <f aca="false">K$20</f>
        <v>0</v>
      </c>
      <c r="L23" s="31" t="n">
        <f aca="false">IF(K23+J23&gt;G23,F23,0)</f>
        <v>0</v>
      </c>
    </row>
    <row r="24" customFormat="false" ht="14.25" hidden="false" customHeight="false" outlineLevel="0" collapsed="false">
      <c r="D24" s="85" t="s">
        <v>214</v>
      </c>
      <c r="E24" s="68" t="s">
        <v>20</v>
      </c>
      <c r="F24" s="10" t="n">
        <v>1</v>
      </c>
      <c r="G24" s="10" t="n">
        <v>5000</v>
      </c>
      <c r="H24" s="10" t="n">
        <f aca="false">H$20</f>
        <v>0</v>
      </c>
      <c r="I24" s="10"/>
      <c r="J24" s="87" t="n">
        <f aca="false">H24-I24</f>
        <v>0</v>
      </c>
      <c r="K24" s="10" t="n">
        <f aca="false">K$20</f>
        <v>0</v>
      </c>
      <c r="L24" s="31" t="n">
        <f aca="false">IF(K24+J24&gt;G24,F24,0)</f>
        <v>0</v>
      </c>
    </row>
    <row r="25" customFormat="false" ht="14.25" hidden="false" customHeight="false" outlineLevel="0" collapsed="false">
      <c r="D25" s="11" t="s">
        <v>217</v>
      </c>
      <c r="E25" s="90" t="s">
        <v>22</v>
      </c>
      <c r="F25" s="10" t="n">
        <v>1</v>
      </c>
      <c r="G25" s="10" t="n">
        <v>10000</v>
      </c>
      <c r="H25" s="10" t="n">
        <f aca="false">H$20</f>
        <v>0</v>
      </c>
      <c r="I25" s="10"/>
      <c r="J25" s="87" t="n">
        <f aca="false">H25-I25</f>
        <v>0</v>
      </c>
      <c r="K25" s="10" t="n">
        <f aca="false">K$20</f>
        <v>0</v>
      </c>
      <c r="L25" s="31" t="n">
        <f aca="false">IF(K25+J25&gt;G25,F25,0)</f>
        <v>0</v>
      </c>
    </row>
    <row r="26" customFormat="false" ht="14.25" hidden="false" customHeight="false" outlineLevel="0" collapsed="false">
      <c r="D26" s="85" t="s">
        <v>218</v>
      </c>
      <c r="E26" s="90" t="s">
        <v>219</v>
      </c>
      <c r="F26" s="10" t="n">
        <v>1</v>
      </c>
      <c r="G26" s="10" t="n">
        <v>10000</v>
      </c>
      <c r="H26" s="10" t="n">
        <f aca="false">H$20</f>
        <v>0</v>
      </c>
      <c r="I26" s="10"/>
      <c r="J26" s="87" t="n">
        <f aca="false">H26-I26</f>
        <v>0</v>
      </c>
      <c r="K26" s="10" t="n">
        <f aca="false">K$20</f>
        <v>0</v>
      </c>
      <c r="L26" s="31" t="n">
        <f aca="false">IF(K26+J26&gt;G26,F26,0)</f>
        <v>0</v>
      </c>
    </row>
    <row r="27" customFormat="false" ht="14.25" hidden="false" customHeight="false" outlineLevel="0" collapsed="false">
      <c r="D27" s="91" t="n">
        <v>2557692</v>
      </c>
      <c r="E27" s="86" t="s">
        <v>227</v>
      </c>
      <c r="F27" s="10" t="n">
        <v>1</v>
      </c>
      <c r="G27" s="10" t="n">
        <v>10000</v>
      </c>
      <c r="H27" s="10" t="n">
        <f aca="false">H$20</f>
        <v>0</v>
      </c>
      <c r="I27" s="10"/>
      <c r="J27" s="87" t="n">
        <f aca="false">H27-I27</f>
        <v>0</v>
      </c>
      <c r="K27" s="10" t="n">
        <f aca="false">K$20</f>
        <v>0</v>
      </c>
      <c r="L27" s="31" t="n">
        <f aca="false">IF(K27+J27&gt;G27,F27,0)</f>
        <v>0</v>
      </c>
    </row>
    <row r="28" customFormat="false" ht="14.25" hidden="false" customHeight="false" outlineLevel="0" collapsed="false">
      <c r="D28" s="91" t="n">
        <v>1115509</v>
      </c>
      <c r="E28" s="68" t="s">
        <v>228</v>
      </c>
      <c r="F28" s="10" t="n">
        <v>2</v>
      </c>
      <c r="G28" s="10" t="n">
        <v>10000</v>
      </c>
      <c r="H28" s="10" t="n">
        <f aca="false">H$20</f>
        <v>0</v>
      </c>
      <c r="I28" s="10"/>
      <c r="J28" s="87" t="n">
        <f aca="false">H28-I28</f>
        <v>0</v>
      </c>
      <c r="K28" s="10" t="n">
        <f aca="false">K$20</f>
        <v>0</v>
      </c>
      <c r="L28" s="31" t="n">
        <f aca="false">IF(K28+J28&gt;G28,F28,0)</f>
        <v>0</v>
      </c>
    </row>
    <row r="29" customFormat="false" ht="14.25" hidden="false" customHeight="false" outlineLevel="0" collapsed="false">
      <c r="D29" s="91" t="s">
        <v>48</v>
      </c>
      <c r="E29" s="68" t="s">
        <v>229</v>
      </c>
      <c r="F29" s="10" t="n">
        <v>1</v>
      </c>
      <c r="G29" s="10" t="n">
        <v>20000</v>
      </c>
      <c r="H29" s="10" t="n">
        <f aca="false">H$20</f>
        <v>0</v>
      </c>
      <c r="I29" s="10"/>
      <c r="J29" s="87" t="n">
        <f aca="false">H29-I29</f>
        <v>0</v>
      </c>
      <c r="K29" s="10" t="n">
        <f aca="false">K$20</f>
        <v>0</v>
      </c>
      <c r="L29" s="31" t="n">
        <f aca="false">IF(K29+J29&gt;G29,F29,0)</f>
        <v>0</v>
      </c>
    </row>
    <row r="30" customFormat="false" ht="14.25" hidden="false" customHeight="false" outlineLevel="0" collapsed="false">
      <c r="D30" s="91" t="s">
        <v>230</v>
      </c>
      <c r="E30" s="89" t="s">
        <v>231</v>
      </c>
      <c r="F30" s="10" t="n">
        <v>1</v>
      </c>
      <c r="G30" s="10" t="n">
        <v>20000</v>
      </c>
      <c r="H30" s="10" t="n">
        <f aca="false">H$20</f>
        <v>0</v>
      </c>
      <c r="I30" s="10"/>
      <c r="J30" s="87" t="n">
        <f aca="false">H30-I30</f>
        <v>0</v>
      </c>
      <c r="K30" s="10" t="n">
        <f aca="false">K$20</f>
        <v>0</v>
      </c>
      <c r="L30" s="31" t="n">
        <f aca="false">IF(K30+J30&gt;G30,F30,0)</f>
        <v>0</v>
      </c>
    </row>
    <row r="31" customFormat="false" ht="14.25" hidden="false" customHeight="false" outlineLevel="0" collapsed="false">
      <c r="D31" s="91" t="n">
        <v>2579875</v>
      </c>
      <c r="E31" s="86" t="s">
        <v>232</v>
      </c>
      <c r="F31" s="10" t="n">
        <v>1</v>
      </c>
      <c r="G31" s="10" t="n">
        <v>20000</v>
      </c>
      <c r="H31" s="10" t="n">
        <f aca="false">H$20</f>
        <v>0</v>
      </c>
      <c r="I31" s="10"/>
      <c r="J31" s="87" t="n">
        <f aca="false">H31-I31</f>
        <v>0</v>
      </c>
      <c r="K31" s="10" t="n">
        <f aca="false">K$20</f>
        <v>0</v>
      </c>
      <c r="L31" s="31" t="n">
        <f aca="false">IF(K31+J31&gt;G31,F31,0)</f>
        <v>0</v>
      </c>
    </row>
    <row r="32" customFormat="false" ht="14.25" hidden="false" customHeight="false" outlineLevel="0" collapsed="false">
      <c r="D32" s="91" t="n">
        <v>2579884</v>
      </c>
      <c r="E32" s="86" t="s">
        <v>57</v>
      </c>
      <c r="F32" s="10" t="n">
        <v>1</v>
      </c>
      <c r="G32" s="10" t="n">
        <v>20000</v>
      </c>
      <c r="H32" s="10" t="n">
        <f aca="false">H$20</f>
        <v>0</v>
      </c>
      <c r="I32" s="10"/>
      <c r="J32" s="87" t="n">
        <f aca="false">H32-I32</f>
        <v>0</v>
      </c>
      <c r="K32" s="10" t="n">
        <f aca="false">K$20</f>
        <v>0</v>
      </c>
      <c r="L32" s="31" t="n">
        <f aca="false">IF(K32+J32&gt;G32,F32,0)</f>
        <v>0</v>
      </c>
    </row>
    <row r="33" customFormat="false" ht="14.25" hidden="false" customHeight="false" outlineLevel="0" collapsed="false">
      <c r="D33" s="91" t="n">
        <v>2579898</v>
      </c>
      <c r="E33" s="86" t="s">
        <v>233</v>
      </c>
      <c r="F33" s="10" t="n">
        <v>1</v>
      </c>
      <c r="G33" s="10" t="n">
        <v>20000</v>
      </c>
      <c r="H33" s="10" t="n">
        <f aca="false">H$20</f>
        <v>0</v>
      </c>
      <c r="I33" s="10"/>
      <c r="J33" s="87" t="n">
        <f aca="false">H33-I33</f>
        <v>0</v>
      </c>
      <c r="K33" s="10" t="n">
        <f aca="false">K$20</f>
        <v>0</v>
      </c>
      <c r="L33" s="31" t="n">
        <f aca="false">IF(K33+J33&gt;G33,F33,0)</f>
        <v>0</v>
      </c>
    </row>
    <row r="34" customFormat="false" ht="15" hidden="false" customHeight="false" outlineLevel="0" collapsed="false">
      <c r="D34" s="100" t="n">
        <v>2579896</v>
      </c>
      <c r="E34" s="94" t="s">
        <v>234</v>
      </c>
      <c r="F34" s="20" t="n">
        <v>1</v>
      </c>
      <c r="G34" s="20" t="n">
        <v>20000</v>
      </c>
      <c r="H34" s="20" t="n">
        <f aca="false">H$20</f>
        <v>0</v>
      </c>
      <c r="I34" s="20"/>
      <c r="J34" s="95" t="n">
        <f aca="false">H34-I34</f>
        <v>0</v>
      </c>
      <c r="K34" s="20" t="n">
        <f aca="false">K$20</f>
        <v>0</v>
      </c>
      <c r="L34" s="32" t="n">
        <f aca="false">IF(K34+J34&gt;G34,F34,0)</f>
        <v>0</v>
      </c>
    </row>
    <row r="35" customFormat="false" ht="15" hidden="false" customHeight="false" outlineLevel="0" collapsed="false"/>
    <row r="36" customFormat="false" ht="15.75" hidden="false" customHeight="false" outlineLevel="0" collapsed="false">
      <c r="B36" s="3" t="s">
        <v>0</v>
      </c>
      <c r="C36" s="33" t="s">
        <v>1</v>
      </c>
      <c r="D36" s="61" t="s">
        <v>2</v>
      </c>
      <c r="E36" s="101" t="s">
        <v>3</v>
      </c>
      <c r="F36" s="21" t="s">
        <v>4</v>
      </c>
      <c r="G36" s="21" t="s">
        <v>5</v>
      </c>
      <c r="H36" s="21" t="s">
        <v>6</v>
      </c>
      <c r="I36" s="21" t="s">
        <v>7</v>
      </c>
      <c r="J36" s="21" t="s">
        <v>8</v>
      </c>
      <c r="K36" s="21" t="s">
        <v>9</v>
      </c>
      <c r="L36" s="64" t="s">
        <v>10</v>
      </c>
    </row>
    <row r="37" customFormat="false" ht="15" hidden="false" customHeight="false" outlineLevel="0" collapsed="false">
      <c r="B37" s="5"/>
      <c r="C37" s="6" t="s">
        <v>235</v>
      </c>
      <c r="D37" s="82" t="s">
        <v>12</v>
      </c>
      <c r="E37" s="83" t="s">
        <v>206</v>
      </c>
      <c r="F37" s="17" t="n">
        <v>1</v>
      </c>
      <c r="G37" s="17" t="n">
        <v>2500</v>
      </c>
      <c r="H37" s="17"/>
      <c r="I37" s="17"/>
      <c r="J37" s="84" t="n">
        <f aca="false">H37-I37</f>
        <v>0</v>
      </c>
      <c r="K37" s="17"/>
      <c r="L37" s="29" t="n">
        <f aca="false">IF(K37+J37&gt;G37,F37,0)</f>
        <v>0</v>
      </c>
    </row>
    <row r="38" customFormat="false" ht="14.25" hidden="false" customHeight="false" outlineLevel="0" collapsed="false">
      <c r="B38" s="1"/>
      <c r="C38" s="1"/>
      <c r="D38" s="85" t="s">
        <v>207</v>
      </c>
      <c r="E38" s="86" t="s">
        <v>208</v>
      </c>
      <c r="F38" s="10" t="n">
        <v>1</v>
      </c>
      <c r="G38" s="10" t="n">
        <v>2500</v>
      </c>
      <c r="H38" s="10" t="n">
        <f aca="false">H$37</f>
        <v>0</v>
      </c>
      <c r="I38" s="10"/>
      <c r="J38" s="87" t="n">
        <f aca="false">H38-I38</f>
        <v>0</v>
      </c>
      <c r="K38" s="10" t="n">
        <f aca="false">K$37</f>
        <v>0</v>
      </c>
      <c r="L38" s="31" t="n">
        <f aca="false">IF(K38+J38&gt;G38,F38,0)</f>
        <v>0</v>
      </c>
    </row>
    <row r="39" customFormat="false" ht="28.5" hidden="false" customHeight="false" outlineLevel="0" collapsed="false">
      <c r="D39" s="14" t="s">
        <v>209</v>
      </c>
      <c r="E39" s="88" t="s">
        <v>210</v>
      </c>
      <c r="F39" s="10" t="n">
        <v>1</v>
      </c>
      <c r="G39" s="10" t="n">
        <v>5000</v>
      </c>
      <c r="H39" s="10" t="n">
        <f aca="false">H$37</f>
        <v>0</v>
      </c>
      <c r="I39" s="10"/>
      <c r="J39" s="87" t="n">
        <f aca="false">H39-I39</f>
        <v>0</v>
      </c>
      <c r="K39" s="10" t="n">
        <f aca="false">K$37</f>
        <v>0</v>
      </c>
      <c r="L39" s="31" t="n">
        <f aca="false">IF(K39+J39&gt;G39,F39,0)</f>
        <v>0</v>
      </c>
    </row>
    <row r="40" customFormat="false" ht="14.25" hidden="false" customHeight="false" outlineLevel="0" collapsed="false">
      <c r="D40" s="14" t="n">
        <v>1100966</v>
      </c>
      <c r="E40" s="89" t="s">
        <v>226</v>
      </c>
      <c r="F40" s="10" t="n">
        <v>1</v>
      </c>
      <c r="G40" s="10" t="n">
        <v>5000</v>
      </c>
      <c r="H40" s="10" t="n">
        <f aca="false">H$37</f>
        <v>0</v>
      </c>
      <c r="I40" s="10"/>
      <c r="J40" s="87" t="n">
        <f aca="false">H40-I40</f>
        <v>0</v>
      </c>
      <c r="K40" s="10" t="n">
        <f aca="false">K$37</f>
        <v>0</v>
      </c>
      <c r="L40" s="31" t="n">
        <f aca="false">IF(K40+J40&gt;G40,F40,0)</f>
        <v>0</v>
      </c>
    </row>
    <row r="41" customFormat="false" ht="14.25" hidden="false" customHeight="false" outlineLevel="0" collapsed="false">
      <c r="D41" s="85" t="s">
        <v>214</v>
      </c>
      <c r="E41" s="68" t="s">
        <v>20</v>
      </c>
      <c r="F41" s="10" t="n">
        <v>1</v>
      </c>
      <c r="G41" s="10" t="n">
        <v>5000</v>
      </c>
      <c r="H41" s="10" t="n">
        <f aca="false">H$37</f>
        <v>0</v>
      </c>
      <c r="I41" s="10"/>
      <c r="J41" s="87" t="n">
        <f aca="false">H41-I41</f>
        <v>0</v>
      </c>
      <c r="K41" s="10" t="n">
        <f aca="false">K$37</f>
        <v>0</v>
      </c>
      <c r="L41" s="31" t="n">
        <f aca="false">IF(K41+J41&gt;G41,F41,0)</f>
        <v>0</v>
      </c>
    </row>
    <row r="42" customFormat="false" ht="14.25" hidden="false" customHeight="false" outlineLevel="0" collapsed="false">
      <c r="D42" s="11" t="s">
        <v>217</v>
      </c>
      <c r="E42" s="90" t="s">
        <v>22</v>
      </c>
      <c r="F42" s="10" t="n">
        <v>1</v>
      </c>
      <c r="G42" s="10" t="n">
        <v>10000</v>
      </c>
      <c r="H42" s="10" t="n">
        <f aca="false">H$37</f>
        <v>0</v>
      </c>
      <c r="I42" s="10"/>
      <c r="J42" s="87" t="n">
        <f aca="false">H42-I42</f>
        <v>0</v>
      </c>
      <c r="K42" s="10" t="n">
        <f aca="false">K$37</f>
        <v>0</v>
      </c>
      <c r="L42" s="31" t="n">
        <f aca="false">IF(K42+J42&gt;G42,F42,0)</f>
        <v>0</v>
      </c>
    </row>
    <row r="43" customFormat="false" ht="14.25" hidden="false" customHeight="false" outlineLevel="0" collapsed="false">
      <c r="D43" s="85" t="s">
        <v>218</v>
      </c>
      <c r="E43" s="90" t="s">
        <v>219</v>
      </c>
      <c r="F43" s="10" t="n">
        <v>1</v>
      </c>
      <c r="G43" s="10" t="n">
        <v>10000</v>
      </c>
      <c r="H43" s="10" t="n">
        <f aca="false">H$37</f>
        <v>0</v>
      </c>
      <c r="I43" s="10"/>
      <c r="J43" s="87" t="n">
        <f aca="false">H43-I43</f>
        <v>0</v>
      </c>
      <c r="K43" s="10" t="n">
        <f aca="false">K$37</f>
        <v>0</v>
      </c>
      <c r="L43" s="31" t="n">
        <f aca="false">IF(K43+J43&gt;G43,F43,0)</f>
        <v>0</v>
      </c>
    </row>
    <row r="44" customFormat="false" ht="14.25" hidden="false" customHeight="false" outlineLevel="0" collapsed="false">
      <c r="D44" s="91" t="n">
        <v>2557692</v>
      </c>
      <c r="E44" s="86" t="s">
        <v>227</v>
      </c>
      <c r="F44" s="10" t="n">
        <v>1</v>
      </c>
      <c r="G44" s="10" t="n">
        <v>10000</v>
      </c>
      <c r="H44" s="10" t="n">
        <f aca="false">H$37</f>
        <v>0</v>
      </c>
      <c r="I44" s="10"/>
      <c r="J44" s="87" t="n">
        <f aca="false">H44-I44</f>
        <v>0</v>
      </c>
      <c r="K44" s="10" t="n">
        <f aca="false">K$37</f>
        <v>0</v>
      </c>
      <c r="L44" s="31" t="n">
        <f aca="false">IF(K44+J44&gt;G44,F44,0)</f>
        <v>0</v>
      </c>
    </row>
    <row r="45" customFormat="false" ht="14.25" hidden="false" customHeight="false" outlineLevel="0" collapsed="false">
      <c r="D45" s="91" t="n">
        <v>1115511</v>
      </c>
      <c r="E45" s="68" t="s">
        <v>236</v>
      </c>
      <c r="F45" s="10" t="n">
        <v>1</v>
      </c>
      <c r="G45" s="10" t="n">
        <v>10000</v>
      </c>
      <c r="H45" s="10" t="n">
        <f aca="false">H$37</f>
        <v>0</v>
      </c>
      <c r="I45" s="10"/>
      <c r="J45" s="87" t="n">
        <f aca="false">H45-I45</f>
        <v>0</v>
      </c>
      <c r="K45" s="10" t="n">
        <f aca="false">K$37</f>
        <v>0</v>
      </c>
      <c r="L45" s="31" t="n">
        <f aca="false">IF(K45+J45&gt;G45,F45,0)</f>
        <v>0</v>
      </c>
    </row>
    <row r="46" customFormat="false" ht="14.25" hidden="false" customHeight="false" outlineLevel="0" collapsed="false">
      <c r="D46" s="85" t="n">
        <v>1115509</v>
      </c>
      <c r="E46" s="86" t="s">
        <v>237</v>
      </c>
      <c r="F46" s="10" t="n">
        <v>2</v>
      </c>
      <c r="G46" s="10" t="n">
        <v>10000</v>
      </c>
      <c r="H46" s="10" t="n">
        <f aca="false">H$37</f>
        <v>0</v>
      </c>
      <c r="I46" s="10"/>
      <c r="J46" s="87" t="n">
        <f aca="false">H46-I46</f>
        <v>0</v>
      </c>
      <c r="K46" s="10" t="n">
        <f aca="false">K$37</f>
        <v>0</v>
      </c>
      <c r="L46" s="31" t="n">
        <f aca="false">IF(K46+J46&gt;G46,F46,0)</f>
        <v>0</v>
      </c>
    </row>
    <row r="47" customFormat="false" ht="14.25" hidden="false" customHeight="false" outlineLevel="0" collapsed="false">
      <c r="D47" s="91" t="s">
        <v>48</v>
      </c>
      <c r="E47" s="68" t="s">
        <v>229</v>
      </c>
      <c r="F47" s="10" t="n">
        <v>1</v>
      </c>
      <c r="G47" s="10" t="n">
        <v>20000</v>
      </c>
      <c r="H47" s="10" t="n">
        <f aca="false">H$37</f>
        <v>0</v>
      </c>
      <c r="I47" s="10"/>
      <c r="J47" s="87" t="n">
        <f aca="false">H47-I47</f>
        <v>0</v>
      </c>
      <c r="K47" s="10" t="n">
        <f aca="false">K$37</f>
        <v>0</v>
      </c>
      <c r="L47" s="31" t="n">
        <f aca="false">IF(K47+J47&gt;G47,F47,0)</f>
        <v>0</v>
      </c>
    </row>
    <row r="48" customFormat="false" ht="14.25" hidden="false" customHeight="false" outlineLevel="0" collapsed="false">
      <c r="D48" s="91" t="s">
        <v>230</v>
      </c>
      <c r="E48" s="89" t="s">
        <v>231</v>
      </c>
      <c r="F48" s="10" t="n">
        <v>1</v>
      </c>
      <c r="G48" s="10" t="n">
        <v>20000</v>
      </c>
      <c r="H48" s="10" t="n">
        <f aca="false">H$37</f>
        <v>0</v>
      </c>
      <c r="I48" s="10"/>
      <c r="J48" s="87" t="n">
        <f aca="false">H48-I48</f>
        <v>0</v>
      </c>
      <c r="K48" s="10" t="n">
        <f aca="false">K$37</f>
        <v>0</v>
      </c>
      <c r="L48" s="31" t="n">
        <f aca="false">IF(K48+J48&gt;G48,F48,0)</f>
        <v>0</v>
      </c>
    </row>
    <row r="49" customFormat="false" ht="14.25" hidden="false" customHeight="false" outlineLevel="0" collapsed="false">
      <c r="D49" s="91" t="n">
        <v>2579875</v>
      </c>
      <c r="E49" s="86" t="s">
        <v>232</v>
      </c>
      <c r="F49" s="10" t="n">
        <v>1</v>
      </c>
      <c r="G49" s="10" t="n">
        <v>20000</v>
      </c>
      <c r="H49" s="10" t="n">
        <f aca="false">H$37</f>
        <v>0</v>
      </c>
      <c r="I49" s="10"/>
      <c r="J49" s="87" t="n">
        <f aca="false">H49-I49</f>
        <v>0</v>
      </c>
      <c r="K49" s="10" t="n">
        <f aca="false">K$37</f>
        <v>0</v>
      </c>
      <c r="L49" s="31" t="n">
        <f aca="false">IF(K49+J49&gt;G49,F49,0)</f>
        <v>0</v>
      </c>
    </row>
    <row r="50" customFormat="false" ht="14.25" hidden="false" customHeight="false" outlineLevel="0" collapsed="false">
      <c r="D50" s="91" t="n">
        <v>2579884</v>
      </c>
      <c r="E50" s="86" t="s">
        <v>57</v>
      </c>
      <c r="F50" s="10" t="n">
        <v>1</v>
      </c>
      <c r="G50" s="10" t="n">
        <v>20000</v>
      </c>
      <c r="H50" s="10" t="n">
        <f aca="false">H$37</f>
        <v>0</v>
      </c>
      <c r="I50" s="10"/>
      <c r="J50" s="87" t="n">
        <f aca="false">H50-I50</f>
        <v>0</v>
      </c>
      <c r="K50" s="10" t="n">
        <f aca="false">K$37</f>
        <v>0</v>
      </c>
      <c r="L50" s="31" t="n">
        <f aca="false">IF(K50+J50&gt;G50,F50,0)</f>
        <v>0</v>
      </c>
    </row>
    <row r="51" customFormat="false" ht="14.25" hidden="false" customHeight="false" outlineLevel="0" collapsed="false">
      <c r="D51" s="91" t="n">
        <v>2579898</v>
      </c>
      <c r="E51" s="86" t="s">
        <v>233</v>
      </c>
      <c r="F51" s="10" t="n">
        <v>1</v>
      </c>
      <c r="G51" s="10" t="n">
        <v>20000</v>
      </c>
      <c r="H51" s="10" t="n">
        <f aca="false">H$37</f>
        <v>0</v>
      </c>
      <c r="I51" s="10"/>
      <c r="J51" s="87" t="n">
        <f aca="false">H51-I51</f>
        <v>0</v>
      </c>
      <c r="K51" s="10" t="n">
        <f aca="false">K$37</f>
        <v>0</v>
      </c>
      <c r="L51" s="31" t="n">
        <f aca="false">IF(K51+J51&gt;G51,F51,0)</f>
        <v>0</v>
      </c>
    </row>
    <row r="52" customFormat="false" ht="15" hidden="false" customHeight="false" outlineLevel="0" collapsed="false">
      <c r="D52" s="100" t="n">
        <v>2579896</v>
      </c>
      <c r="E52" s="94" t="s">
        <v>234</v>
      </c>
      <c r="F52" s="20" t="n">
        <v>1</v>
      </c>
      <c r="G52" s="20" t="n">
        <v>20000</v>
      </c>
      <c r="H52" s="20" t="n">
        <f aca="false">H$37</f>
        <v>0</v>
      </c>
      <c r="I52" s="20"/>
      <c r="J52" s="95" t="n">
        <f aca="false">H52-I52</f>
        <v>0</v>
      </c>
      <c r="K52" s="20" t="n">
        <f aca="false">K$37</f>
        <v>0</v>
      </c>
      <c r="L52" s="32" t="n">
        <f aca="false">IF(K52+J52&gt;G52,F52,0)</f>
        <v>0</v>
      </c>
    </row>
    <row r="53" customFormat="false" ht="15" hidden="false" customHeight="false" outlineLevel="0" collapsed="false"/>
    <row r="54" customFormat="false" ht="15.75" hidden="false" customHeight="false" outlineLevel="0" collapsed="false">
      <c r="B54" s="3" t="s">
        <v>0</v>
      </c>
      <c r="C54" s="33" t="s">
        <v>1</v>
      </c>
      <c r="D54" s="61" t="s">
        <v>2</v>
      </c>
      <c r="E54" s="101" t="s">
        <v>3</v>
      </c>
      <c r="F54" s="21" t="s">
        <v>4</v>
      </c>
      <c r="G54" s="21" t="s">
        <v>5</v>
      </c>
      <c r="H54" s="21" t="s">
        <v>6</v>
      </c>
      <c r="I54" s="21" t="s">
        <v>7</v>
      </c>
      <c r="J54" s="21" t="s">
        <v>8</v>
      </c>
      <c r="K54" s="21" t="s">
        <v>9</v>
      </c>
      <c r="L54" s="64" t="s">
        <v>10</v>
      </c>
    </row>
    <row r="55" customFormat="false" ht="15" hidden="false" customHeight="false" outlineLevel="0" collapsed="false">
      <c r="B55" s="5"/>
      <c r="C55" s="6" t="s">
        <v>238</v>
      </c>
      <c r="D55" s="82" t="s">
        <v>12</v>
      </c>
      <c r="E55" s="83" t="s">
        <v>206</v>
      </c>
      <c r="F55" s="17" t="n">
        <v>1</v>
      </c>
      <c r="G55" s="17" t="n">
        <v>2500</v>
      </c>
      <c r="H55" s="17"/>
      <c r="I55" s="17"/>
      <c r="J55" s="84" t="n">
        <f aca="false">H55-I55</f>
        <v>0</v>
      </c>
      <c r="K55" s="17"/>
      <c r="L55" s="29" t="n">
        <f aca="false">IF(K55+J55&gt;G55,F55,0)</f>
        <v>0</v>
      </c>
    </row>
    <row r="56" customFormat="false" ht="14.25" hidden="false" customHeight="false" outlineLevel="0" collapsed="false">
      <c r="B56" s="1"/>
      <c r="C56" s="1"/>
      <c r="D56" s="85" t="s">
        <v>207</v>
      </c>
      <c r="E56" s="86" t="s">
        <v>208</v>
      </c>
      <c r="F56" s="10" t="n">
        <v>1</v>
      </c>
      <c r="G56" s="10" t="n">
        <v>2500</v>
      </c>
      <c r="H56" s="10" t="n">
        <f aca="false">H$55</f>
        <v>0</v>
      </c>
      <c r="I56" s="10"/>
      <c r="J56" s="87" t="n">
        <f aca="false">H56-I56</f>
        <v>0</v>
      </c>
      <c r="K56" s="10" t="n">
        <f aca="false">K$55</f>
        <v>0</v>
      </c>
      <c r="L56" s="31" t="n">
        <f aca="false">IF(K56+J56&gt;G56,F56,0)</f>
        <v>0</v>
      </c>
    </row>
    <row r="57" customFormat="false" ht="28.5" hidden="false" customHeight="false" outlineLevel="0" collapsed="false">
      <c r="D57" s="14" t="s">
        <v>209</v>
      </c>
      <c r="E57" s="88" t="s">
        <v>210</v>
      </c>
      <c r="F57" s="10" t="n">
        <v>1</v>
      </c>
      <c r="G57" s="10" t="n">
        <v>5000</v>
      </c>
      <c r="H57" s="10" t="n">
        <f aca="false">H$55</f>
        <v>0</v>
      </c>
      <c r="I57" s="10"/>
      <c r="J57" s="87" t="n">
        <f aca="false">H57-I57</f>
        <v>0</v>
      </c>
      <c r="K57" s="10" t="n">
        <f aca="false">K$55</f>
        <v>0</v>
      </c>
      <c r="L57" s="31" t="n">
        <f aca="false">IF(K57+J57&gt;G57,F57,0)</f>
        <v>0</v>
      </c>
    </row>
    <row r="58" customFormat="false" ht="14.25" hidden="false" customHeight="false" outlineLevel="0" collapsed="false">
      <c r="D58" s="14" t="n">
        <v>1100966</v>
      </c>
      <c r="E58" s="89" t="s">
        <v>226</v>
      </c>
      <c r="F58" s="10" t="n">
        <v>1</v>
      </c>
      <c r="G58" s="10" t="n">
        <v>5000</v>
      </c>
      <c r="H58" s="10" t="n">
        <f aca="false">H$55</f>
        <v>0</v>
      </c>
      <c r="I58" s="10"/>
      <c r="J58" s="87" t="n">
        <f aca="false">H58-I58</f>
        <v>0</v>
      </c>
      <c r="K58" s="10" t="n">
        <f aca="false">K$55</f>
        <v>0</v>
      </c>
      <c r="L58" s="31" t="n">
        <f aca="false">IF(K58+J58&gt;G58,F58,0)</f>
        <v>0</v>
      </c>
    </row>
    <row r="59" customFormat="false" ht="14.25" hidden="false" customHeight="false" outlineLevel="0" collapsed="false">
      <c r="D59" s="85" t="s">
        <v>214</v>
      </c>
      <c r="E59" s="68" t="s">
        <v>20</v>
      </c>
      <c r="F59" s="10" t="n">
        <v>1</v>
      </c>
      <c r="G59" s="10" t="n">
        <v>5000</v>
      </c>
      <c r="H59" s="10" t="n">
        <f aca="false">H$55</f>
        <v>0</v>
      </c>
      <c r="I59" s="10"/>
      <c r="J59" s="87" t="n">
        <f aca="false">H59-I59</f>
        <v>0</v>
      </c>
      <c r="K59" s="10" t="n">
        <f aca="false">K$55</f>
        <v>0</v>
      </c>
      <c r="L59" s="31" t="n">
        <f aca="false">IF(K59+J59&gt;G59,F59,0)</f>
        <v>0</v>
      </c>
    </row>
    <row r="60" customFormat="false" ht="14.25" hidden="false" customHeight="false" outlineLevel="0" collapsed="false">
      <c r="D60" s="11" t="s">
        <v>217</v>
      </c>
      <c r="E60" s="90" t="s">
        <v>22</v>
      </c>
      <c r="F60" s="10" t="n">
        <v>1</v>
      </c>
      <c r="G60" s="10" t="n">
        <v>10000</v>
      </c>
      <c r="H60" s="10" t="n">
        <f aca="false">H$55</f>
        <v>0</v>
      </c>
      <c r="I60" s="10"/>
      <c r="J60" s="87" t="n">
        <f aca="false">H60-I60</f>
        <v>0</v>
      </c>
      <c r="K60" s="10" t="n">
        <f aca="false">K$55</f>
        <v>0</v>
      </c>
      <c r="L60" s="31" t="n">
        <f aca="false">IF(K60+J60&gt;G60,F60,0)</f>
        <v>0</v>
      </c>
    </row>
    <row r="61" customFormat="false" ht="14.25" hidden="false" customHeight="false" outlineLevel="0" collapsed="false">
      <c r="D61" s="85" t="s">
        <v>218</v>
      </c>
      <c r="E61" s="90" t="s">
        <v>219</v>
      </c>
      <c r="F61" s="10" t="n">
        <v>1</v>
      </c>
      <c r="G61" s="10" t="n">
        <v>10000</v>
      </c>
      <c r="H61" s="10" t="n">
        <f aca="false">H$55</f>
        <v>0</v>
      </c>
      <c r="I61" s="10"/>
      <c r="J61" s="87" t="n">
        <f aca="false">H61-I61</f>
        <v>0</v>
      </c>
      <c r="K61" s="10" t="n">
        <f aca="false">K$55</f>
        <v>0</v>
      </c>
      <c r="L61" s="31" t="n">
        <f aca="false">IF(K61+J61&gt;G61,F61,0)</f>
        <v>0</v>
      </c>
    </row>
    <row r="62" customFormat="false" ht="14.25" hidden="false" customHeight="false" outlineLevel="0" collapsed="false">
      <c r="D62" s="91" t="n">
        <v>2557692</v>
      </c>
      <c r="E62" s="86" t="s">
        <v>227</v>
      </c>
      <c r="F62" s="10" t="n">
        <v>1</v>
      </c>
      <c r="G62" s="10" t="n">
        <v>10000</v>
      </c>
      <c r="H62" s="10" t="n">
        <f aca="false">H$55</f>
        <v>0</v>
      </c>
      <c r="I62" s="10"/>
      <c r="J62" s="87" t="n">
        <f aca="false">H62-I62</f>
        <v>0</v>
      </c>
      <c r="K62" s="10" t="n">
        <f aca="false">K$55</f>
        <v>0</v>
      </c>
      <c r="L62" s="31" t="n">
        <f aca="false">IF(K62+J62&gt;G62,F62,0)</f>
        <v>0</v>
      </c>
    </row>
    <row r="63" customFormat="false" ht="14.25" hidden="false" customHeight="false" outlineLevel="0" collapsed="false">
      <c r="D63" s="91" t="n">
        <v>1117502</v>
      </c>
      <c r="E63" s="68" t="s">
        <v>239</v>
      </c>
      <c r="F63" s="10" t="n">
        <v>1</v>
      </c>
      <c r="G63" s="10" t="n">
        <v>10000</v>
      </c>
      <c r="H63" s="10" t="n">
        <f aca="false">H$55</f>
        <v>0</v>
      </c>
      <c r="I63" s="10"/>
      <c r="J63" s="87" t="n">
        <f aca="false">H63-I63</f>
        <v>0</v>
      </c>
      <c r="K63" s="10" t="n">
        <f aca="false">K$55</f>
        <v>0</v>
      </c>
      <c r="L63" s="31" t="n">
        <f aca="false">IF(K63+J63&gt;G63,F63,0)</f>
        <v>0</v>
      </c>
    </row>
    <row r="64" customFormat="false" ht="14.25" hidden="false" customHeight="false" outlineLevel="0" collapsed="false">
      <c r="D64" s="91" t="n">
        <v>1115511</v>
      </c>
      <c r="E64" s="86" t="s">
        <v>240</v>
      </c>
      <c r="F64" s="10" t="n">
        <v>2</v>
      </c>
      <c r="G64" s="10" t="n">
        <v>10000</v>
      </c>
      <c r="H64" s="10" t="n">
        <f aca="false">H$55</f>
        <v>0</v>
      </c>
      <c r="I64" s="10"/>
      <c r="J64" s="87" t="n">
        <f aca="false">H64-I64</f>
        <v>0</v>
      </c>
      <c r="K64" s="10" t="n">
        <f aca="false">K$55</f>
        <v>0</v>
      </c>
      <c r="L64" s="31" t="n">
        <f aca="false">IF(K64+J64&gt;G64,F64,0)</f>
        <v>0</v>
      </c>
    </row>
    <row r="65" customFormat="false" ht="14.25" hidden="false" customHeight="false" outlineLevel="0" collapsed="false">
      <c r="D65" s="91" t="s">
        <v>48</v>
      </c>
      <c r="E65" s="68" t="s">
        <v>229</v>
      </c>
      <c r="F65" s="10" t="n">
        <v>1</v>
      </c>
      <c r="G65" s="10" t="n">
        <v>20000</v>
      </c>
      <c r="H65" s="10" t="n">
        <f aca="false">H$55</f>
        <v>0</v>
      </c>
      <c r="I65" s="10"/>
      <c r="J65" s="87" t="n">
        <f aca="false">H65-I65</f>
        <v>0</v>
      </c>
      <c r="K65" s="10" t="n">
        <f aca="false">K$55</f>
        <v>0</v>
      </c>
      <c r="L65" s="31" t="n">
        <f aca="false">IF(K65+J65&gt;G65,F65,0)</f>
        <v>0</v>
      </c>
    </row>
    <row r="66" customFormat="false" ht="14.25" hidden="false" customHeight="false" outlineLevel="0" collapsed="false">
      <c r="D66" s="91" t="s">
        <v>230</v>
      </c>
      <c r="E66" s="89" t="s">
        <v>231</v>
      </c>
      <c r="F66" s="10" t="n">
        <v>1</v>
      </c>
      <c r="G66" s="10" t="n">
        <v>20000</v>
      </c>
      <c r="H66" s="10" t="n">
        <f aca="false">H$55</f>
        <v>0</v>
      </c>
      <c r="I66" s="10"/>
      <c r="J66" s="87" t="n">
        <f aca="false">H66-I66</f>
        <v>0</v>
      </c>
      <c r="K66" s="10" t="n">
        <f aca="false">K$55</f>
        <v>0</v>
      </c>
      <c r="L66" s="31" t="n">
        <f aca="false">IF(K66+J66&gt;G66,F66,0)</f>
        <v>0</v>
      </c>
    </row>
    <row r="67" customFormat="false" ht="14.25" hidden="false" customHeight="false" outlineLevel="0" collapsed="false">
      <c r="D67" s="91" t="n">
        <v>2579875</v>
      </c>
      <c r="E67" s="86" t="s">
        <v>232</v>
      </c>
      <c r="F67" s="10" t="n">
        <v>1</v>
      </c>
      <c r="G67" s="10" t="n">
        <v>20000</v>
      </c>
      <c r="H67" s="10" t="n">
        <f aca="false">H$55</f>
        <v>0</v>
      </c>
      <c r="I67" s="10"/>
      <c r="J67" s="87" t="n">
        <f aca="false">H67-I67</f>
        <v>0</v>
      </c>
      <c r="K67" s="10" t="n">
        <f aca="false">K$55</f>
        <v>0</v>
      </c>
      <c r="L67" s="31" t="n">
        <f aca="false">IF(K67+J67&gt;G67,F67,0)</f>
        <v>0</v>
      </c>
    </row>
    <row r="68" customFormat="false" ht="14.25" hidden="false" customHeight="false" outlineLevel="0" collapsed="false">
      <c r="D68" s="91" t="n">
        <v>2579884</v>
      </c>
      <c r="E68" s="86" t="s">
        <v>57</v>
      </c>
      <c r="F68" s="10" t="n">
        <v>1</v>
      </c>
      <c r="G68" s="10" t="n">
        <v>20000</v>
      </c>
      <c r="H68" s="10" t="n">
        <f aca="false">H$55</f>
        <v>0</v>
      </c>
      <c r="I68" s="10"/>
      <c r="J68" s="87" t="n">
        <f aca="false">H68-I68</f>
        <v>0</v>
      </c>
      <c r="K68" s="10" t="n">
        <f aca="false">K$55</f>
        <v>0</v>
      </c>
      <c r="L68" s="31" t="n">
        <f aca="false">IF(K68+J68&gt;G68,F68,0)</f>
        <v>0</v>
      </c>
    </row>
    <row r="69" customFormat="false" ht="14.25" hidden="false" customHeight="false" outlineLevel="0" collapsed="false">
      <c r="D69" s="91" t="n">
        <v>2579898</v>
      </c>
      <c r="E69" s="86" t="s">
        <v>233</v>
      </c>
      <c r="F69" s="10" t="n">
        <v>1</v>
      </c>
      <c r="G69" s="10" t="n">
        <v>20000</v>
      </c>
      <c r="H69" s="10" t="n">
        <f aca="false">H$55</f>
        <v>0</v>
      </c>
      <c r="I69" s="10"/>
      <c r="J69" s="87" t="n">
        <f aca="false">H69-I69</f>
        <v>0</v>
      </c>
      <c r="K69" s="10" t="n">
        <f aca="false">K$55</f>
        <v>0</v>
      </c>
      <c r="L69" s="31" t="n">
        <f aca="false">IF(K69+J69&gt;G69,F69,0)</f>
        <v>0</v>
      </c>
    </row>
    <row r="70" customFormat="false" ht="15" hidden="false" customHeight="false" outlineLevel="0" collapsed="false">
      <c r="D70" s="100" t="n">
        <v>2579896</v>
      </c>
      <c r="E70" s="94" t="s">
        <v>234</v>
      </c>
      <c r="F70" s="20" t="n">
        <v>1</v>
      </c>
      <c r="G70" s="20" t="n">
        <v>20000</v>
      </c>
      <c r="H70" s="20" t="n">
        <f aca="false">H$55</f>
        <v>0</v>
      </c>
      <c r="I70" s="20"/>
      <c r="J70" s="95" t="n">
        <f aca="false">H70-I70</f>
        <v>0</v>
      </c>
      <c r="K70" s="20" t="n">
        <f aca="false">K$55</f>
        <v>0</v>
      </c>
      <c r="L70" s="32" t="n">
        <f aca="false">IF(K70+J70&gt;G70,F70,0)</f>
        <v>0</v>
      </c>
    </row>
    <row r="71" customFormat="false" ht="15" hidden="false" customHeight="false" outlineLevel="0" collapsed="false"/>
    <row r="72" customFormat="false" ht="15.75" hidden="false" customHeight="false" outlineLevel="0" collapsed="false">
      <c r="B72" s="3" t="s">
        <v>0</v>
      </c>
      <c r="C72" s="33" t="s">
        <v>1</v>
      </c>
      <c r="D72" s="61" t="s">
        <v>2</v>
      </c>
      <c r="E72" s="101" t="s">
        <v>3</v>
      </c>
      <c r="F72" s="21" t="s">
        <v>4</v>
      </c>
      <c r="G72" s="21" t="s">
        <v>5</v>
      </c>
      <c r="H72" s="21" t="s">
        <v>6</v>
      </c>
      <c r="I72" s="21" t="s">
        <v>7</v>
      </c>
      <c r="J72" s="21" t="s">
        <v>8</v>
      </c>
      <c r="K72" s="21" t="s">
        <v>9</v>
      </c>
      <c r="L72" s="64" t="s">
        <v>10</v>
      </c>
    </row>
    <row r="73" customFormat="false" ht="15" hidden="false" customHeight="false" outlineLevel="0" collapsed="false">
      <c r="B73" s="5"/>
      <c r="C73" s="6" t="s">
        <v>241</v>
      </c>
      <c r="D73" s="82" t="s">
        <v>12</v>
      </c>
      <c r="E73" s="83" t="s">
        <v>206</v>
      </c>
      <c r="F73" s="17" t="n">
        <v>2</v>
      </c>
      <c r="G73" s="17" t="n">
        <v>2500</v>
      </c>
      <c r="H73" s="17"/>
      <c r="I73" s="17"/>
      <c r="J73" s="84" t="n">
        <f aca="false">H73-I73</f>
        <v>0</v>
      </c>
      <c r="K73" s="17"/>
      <c r="L73" s="29" t="n">
        <f aca="false">IF(K73+J73&gt;G73,F73,0)</f>
        <v>0</v>
      </c>
    </row>
    <row r="74" customFormat="false" ht="14.25" hidden="false" customHeight="false" outlineLevel="0" collapsed="false">
      <c r="B74" s="1"/>
      <c r="C74" s="1"/>
      <c r="D74" s="85" t="s">
        <v>207</v>
      </c>
      <c r="E74" s="86" t="s">
        <v>208</v>
      </c>
      <c r="F74" s="10" t="n">
        <v>2</v>
      </c>
      <c r="G74" s="10" t="n">
        <v>2500</v>
      </c>
      <c r="H74" s="10" t="n">
        <f aca="false">H$73</f>
        <v>0</v>
      </c>
      <c r="I74" s="10"/>
      <c r="J74" s="87" t="n">
        <f aca="false">H74-I74</f>
        <v>0</v>
      </c>
      <c r="K74" s="10" t="n">
        <f aca="false">K$73</f>
        <v>0</v>
      </c>
      <c r="L74" s="31" t="n">
        <f aca="false">IF(K74+J74&gt;G74,F74,0)</f>
        <v>0</v>
      </c>
    </row>
    <row r="75" customFormat="false" ht="28.5" hidden="false" customHeight="false" outlineLevel="0" collapsed="false">
      <c r="D75" s="14" t="s">
        <v>209</v>
      </c>
      <c r="E75" s="88" t="s">
        <v>210</v>
      </c>
      <c r="F75" s="10" t="n">
        <v>2</v>
      </c>
      <c r="G75" s="10" t="n">
        <v>5000</v>
      </c>
      <c r="H75" s="10" t="n">
        <f aca="false">H$73</f>
        <v>0</v>
      </c>
      <c r="I75" s="10"/>
      <c r="J75" s="87" t="n">
        <f aca="false">H75-I75</f>
        <v>0</v>
      </c>
      <c r="K75" s="10" t="n">
        <f aca="false">K$73</f>
        <v>0</v>
      </c>
      <c r="L75" s="31" t="n">
        <f aca="false">IF(K75+J75&gt;G75,F75,0)</f>
        <v>0</v>
      </c>
    </row>
    <row r="76" customFormat="false" ht="14.25" hidden="false" customHeight="false" outlineLevel="0" collapsed="false">
      <c r="D76" s="14" t="n">
        <v>1100966</v>
      </c>
      <c r="E76" s="89" t="s">
        <v>226</v>
      </c>
      <c r="F76" s="10" t="n">
        <v>2</v>
      </c>
      <c r="G76" s="10" t="n">
        <v>5000</v>
      </c>
      <c r="H76" s="10" t="n">
        <f aca="false">H$73</f>
        <v>0</v>
      </c>
      <c r="I76" s="10"/>
      <c r="J76" s="87" t="n">
        <f aca="false">H76-I76</f>
        <v>0</v>
      </c>
      <c r="K76" s="10" t="n">
        <f aca="false">K$73</f>
        <v>0</v>
      </c>
      <c r="L76" s="31" t="n">
        <f aca="false">IF(K76+J76&gt;G76,F76,0)</f>
        <v>0</v>
      </c>
    </row>
    <row r="77" customFormat="false" ht="14.25" hidden="false" customHeight="false" outlineLevel="0" collapsed="false">
      <c r="D77" s="91" t="s">
        <v>48</v>
      </c>
      <c r="E77" s="68" t="s">
        <v>229</v>
      </c>
      <c r="F77" s="10" t="n">
        <v>2</v>
      </c>
      <c r="G77" s="10" t="n">
        <v>20000</v>
      </c>
      <c r="H77" s="10" t="n">
        <f aca="false">H$73</f>
        <v>0</v>
      </c>
      <c r="I77" s="10"/>
      <c r="J77" s="87" t="n">
        <f aca="false">H77-I77</f>
        <v>0</v>
      </c>
      <c r="K77" s="10" t="n">
        <f aca="false">K$73</f>
        <v>0</v>
      </c>
      <c r="L77" s="31" t="n">
        <f aca="false">IF(K77+J77&gt;G77,F77,0)</f>
        <v>0</v>
      </c>
    </row>
    <row r="78" customFormat="false" ht="14.25" hidden="false" customHeight="false" outlineLevel="0" collapsed="false">
      <c r="D78" s="85" t="s">
        <v>214</v>
      </c>
      <c r="E78" s="68" t="s">
        <v>20</v>
      </c>
      <c r="F78" s="10" t="n">
        <v>2</v>
      </c>
      <c r="G78" s="10" t="n">
        <v>5000</v>
      </c>
      <c r="H78" s="10" t="n">
        <f aca="false">H$73</f>
        <v>0</v>
      </c>
      <c r="I78" s="10"/>
      <c r="J78" s="87" t="n">
        <f aca="false">H78-I78</f>
        <v>0</v>
      </c>
      <c r="K78" s="10" t="n">
        <f aca="false">K$73</f>
        <v>0</v>
      </c>
      <c r="L78" s="31" t="n">
        <f aca="false">IF(K78+J78&gt;G78,F78,0)</f>
        <v>0</v>
      </c>
    </row>
    <row r="79" customFormat="false" ht="14.25" hidden="false" customHeight="false" outlineLevel="0" collapsed="false">
      <c r="D79" s="11" t="s">
        <v>217</v>
      </c>
      <c r="E79" s="90" t="s">
        <v>22</v>
      </c>
      <c r="F79" s="10" t="n">
        <v>2</v>
      </c>
      <c r="G79" s="10" t="n">
        <v>10000</v>
      </c>
      <c r="H79" s="10" t="n">
        <f aca="false">H$73</f>
        <v>0</v>
      </c>
      <c r="I79" s="10"/>
      <c r="J79" s="87" t="n">
        <f aca="false">H79-I79</f>
        <v>0</v>
      </c>
      <c r="K79" s="10" t="n">
        <f aca="false">K$73</f>
        <v>0</v>
      </c>
      <c r="L79" s="31" t="n">
        <f aca="false">IF(K79+J79&gt;G79,F79,0)</f>
        <v>0</v>
      </c>
    </row>
    <row r="80" customFormat="false" ht="14.25" hidden="false" customHeight="false" outlineLevel="0" collapsed="false">
      <c r="D80" s="91" t="s">
        <v>230</v>
      </c>
      <c r="E80" s="89" t="s">
        <v>231</v>
      </c>
      <c r="F80" s="10" t="n">
        <v>2</v>
      </c>
      <c r="G80" s="10" t="n">
        <v>20000</v>
      </c>
      <c r="H80" s="10" t="n">
        <f aca="false">H$73</f>
        <v>0</v>
      </c>
      <c r="I80" s="10"/>
      <c r="J80" s="87" t="n">
        <f aca="false">H80-I80</f>
        <v>0</v>
      </c>
      <c r="K80" s="10" t="n">
        <f aca="false">K$73</f>
        <v>0</v>
      </c>
      <c r="L80" s="31" t="n">
        <f aca="false">IF(K80+J80&gt;G80,F80,0)</f>
        <v>0</v>
      </c>
    </row>
    <row r="81" customFormat="false" ht="14.25" hidden="false" customHeight="false" outlineLevel="0" collapsed="false">
      <c r="D81" s="85" t="s">
        <v>218</v>
      </c>
      <c r="E81" s="90" t="s">
        <v>219</v>
      </c>
      <c r="F81" s="10" t="n">
        <v>2</v>
      </c>
      <c r="G81" s="10" t="n">
        <v>10000</v>
      </c>
      <c r="H81" s="10" t="n">
        <f aca="false">H$73</f>
        <v>0</v>
      </c>
      <c r="I81" s="10"/>
      <c r="J81" s="87" t="n">
        <f aca="false">H81-I81</f>
        <v>0</v>
      </c>
      <c r="K81" s="10" t="n">
        <f aca="false">K$73</f>
        <v>0</v>
      </c>
      <c r="L81" s="31" t="n">
        <f aca="false">IF(K81+J81&gt;G81,F81,0)</f>
        <v>0</v>
      </c>
    </row>
    <row r="82" customFormat="false" ht="14.25" hidden="false" customHeight="false" outlineLevel="0" collapsed="false">
      <c r="D82" s="91" t="n">
        <v>2579875</v>
      </c>
      <c r="E82" s="86" t="s">
        <v>232</v>
      </c>
      <c r="F82" s="10" t="n">
        <v>2</v>
      </c>
      <c r="G82" s="10" t="n">
        <v>20000</v>
      </c>
      <c r="H82" s="10" t="n">
        <f aca="false">H$73</f>
        <v>0</v>
      </c>
      <c r="I82" s="10"/>
      <c r="J82" s="87" t="n">
        <f aca="false">H82-I82</f>
        <v>0</v>
      </c>
      <c r="K82" s="10" t="n">
        <f aca="false">K$73</f>
        <v>0</v>
      </c>
      <c r="L82" s="31" t="n">
        <f aca="false">IF(K82+J82&gt;G82,F82,0)</f>
        <v>0</v>
      </c>
    </row>
    <row r="83" customFormat="false" ht="14.25" hidden="false" customHeight="false" outlineLevel="0" collapsed="false">
      <c r="D83" s="91" t="n">
        <v>2557692</v>
      </c>
      <c r="E83" s="86" t="s">
        <v>227</v>
      </c>
      <c r="F83" s="10" t="n">
        <v>2</v>
      </c>
      <c r="G83" s="10" t="n">
        <v>10000</v>
      </c>
      <c r="H83" s="10" t="n">
        <f aca="false">H$73</f>
        <v>0</v>
      </c>
      <c r="I83" s="10"/>
      <c r="J83" s="87" t="n">
        <f aca="false">H83-I83</f>
        <v>0</v>
      </c>
      <c r="K83" s="10" t="n">
        <f aca="false">K$73</f>
        <v>0</v>
      </c>
      <c r="L83" s="31" t="n">
        <f aca="false">IF(K83+J83&gt;G83,F83,0)</f>
        <v>0</v>
      </c>
    </row>
    <row r="84" customFormat="false" ht="14.25" hidden="false" customHeight="false" outlineLevel="0" collapsed="false">
      <c r="D84" s="91" t="n">
        <v>2579884</v>
      </c>
      <c r="E84" s="86" t="s">
        <v>57</v>
      </c>
      <c r="F84" s="10" t="n">
        <v>2</v>
      </c>
      <c r="G84" s="10" t="n">
        <v>20000</v>
      </c>
      <c r="H84" s="10" t="n">
        <f aca="false">H$73</f>
        <v>0</v>
      </c>
      <c r="I84" s="10"/>
      <c r="J84" s="87" t="n">
        <f aca="false">H84-I84</f>
        <v>0</v>
      </c>
      <c r="K84" s="10" t="n">
        <f aca="false">K$73</f>
        <v>0</v>
      </c>
      <c r="L84" s="31" t="n">
        <f aca="false">IF(K84+J84&gt;G84,F84,0)</f>
        <v>0</v>
      </c>
    </row>
    <row r="85" customFormat="false" ht="14.25" hidden="false" customHeight="false" outlineLevel="0" collapsed="false">
      <c r="D85" s="91" t="n">
        <v>2579898</v>
      </c>
      <c r="E85" s="86" t="s">
        <v>233</v>
      </c>
      <c r="F85" s="10" t="n">
        <v>2</v>
      </c>
      <c r="G85" s="10" t="n">
        <v>20000</v>
      </c>
      <c r="H85" s="10" t="n">
        <f aca="false">H$73</f>
        <v>0</v>
      </c>
      <c r="I85" s="10"/>
      <c r="J85" s="87" t="n">
        <f aca="false">H85-I85</f>
        <v>0</v>
      </c>
      <c r="K85" s="10" t="n">
        <f aca="false">K$73</f>
        <v>0</v>
      </c>
      <c r="L85" s="31" t="n">
        <f aca="false">IF(K85+J85&gt;G85,F85,0)</f>
        <v>0</v>
      </c>
    </row>
    <row r="86" customFormat="false" ht="14.25" hidden="false" customHeight="false" outlineLevel="0" collapsed="false">
      <c r="D86" s="85" t="n">
        <v>2579896</v>
      </c>
      <c r="E86" s="86" t="s">
        <v>234</v>
      </c>
      <c r="F86" s="10" t="n">
        <v>2</v>
      </c>
      <c r="G86" s="10" t="n">
        <v>20000</v>
      </c>
      <c r="H86" s="10" t="n">
        <f aca="false">H$73</f>
        <v>0</v>
      </c>
      <c r="I86" s="10"/>
      <c r="J86" s="87" t="n">
        <f aca="false">H86-I86</f>
        <v>0</v>
      </c>
      <c r="K86" s="10" t="n">
        <f aca="false">K$73</f>
        <v>0</v>
      </c>
      <c r="L86" s="31" t="n">
        <f aca="false">IF(K86+J86&gt;G86,F86,0)</f>
        <v>0</v>
      </c>
    </row>
    <row r="87" customFormat="false" ht="14.25" hidden="false" customHeight="false" outlineLevel="0" collapsed="false">
      <c r="D87" s="91" t="n">
        <v>1115511</v>
      </c>
      <c r="E87" s="68" t="s">
        <v>236</v>
      </c>
      <c r="F87" s="10" t="n">
        <v>1</v>
      </c>
      <c r="G87" s="10" t="n">
        <v>10000</v>
      </c>
      <c r="H87" s="10" t="n">
        <f aca="false">H$73</f>
        <v>0</v>
      </c>
      <c r="I87" s="10"/>
      <c r="J87" s="87" t="n">
        <f aca="false">H87-I87</f>
        <v>0</v>
      </c>
      <c r="K87" s="10" t="n">
        <f aca="false">K$73</f>
        <v>0</v>
      </c>
      <c r="L87" s="31" t="n">
        <f aca="false">IF(K87+J87&gt;G87,F87,0)</f>
        <v>0</v>
      </c>
    </row>
    <row r="88" customFormat="false" ht="15" hidden="false" customHeight="false" outlineLevel="0" collapsed="false">
      <c r="D88" s="100" t="n">
        <v>1115509</v>
      </c>
      <c r="E88" s="94" t="s">
        <v>237</v>
      </c>
      <c r="F88" s="20" t="n">
        <v>4</v>
      </c>
      <c r="G88" s="20" t="n">
        <v>10000</v>
      </c>
      <c r="H88" s="20" t="n">
        <f aca="false">H$73</f>
        <v>0</v>
      </c>
      <c r="I88" s="20"/>
      <c r="J88" s="95" t="n">
        <f aca="false">H88-I88</f>
        <v>0</v>
      </c>
      <c r="K88" s="20" t="n">
        <f aca="false">K$73</f>
        <v>0</v>
      </c>
      <c r="L88" s="32" t="n">
        <f aca="false">IF(K88+J88&gt;G88,F88,0)</f>
        <v>0</v>
      </c>
    </row>
    <row r="89" customFormat="false" ht="15" hidden="false" customHeight="false" outlineLevel="0" collapsed="false"/>
    <row r="90" customFormat="false" ht="15.75" hidden="false" customHeight="false" outlineLevel="0" collapsed="false">
      <c r="B90" s="3" t="s">
        <v>0</v>
      </c>
      <c r="C90" s="33" t="s">
        <v>1</v>
      </c>
      <c r="D90" s="61" t="s">
        <v>2</v>
      </c>
      <c r="E90" s="101" t="s">
        <v>3</v>
      </c>
      <c r="F90" s="21" t="s">
        <v>4</v>
      </c>
      <c r="G90" s="21" t="s">
        <v>5</v>
      </c>
      <c r="H90" s="21" t="s">
        <v>6</v>
      </c>
      <c r="I90" s="21" t="s">
        <v>7</v>
      </c>
      <c r="J90" s="21" t="s">
        <v>8</v>
      </c>
      <c r="K90" s="21" t="s">
        <v>9</v>
      </c>
      <c r="L90" s="64" t="s">
        <v>10</v>
      </c>
    </row>
    <row r="91" customFormat="false" ht="15" hidden="false" customHeight="false" outlineLevel="0" collapsed="false">
      <c r="B91" s="5"/>
      <c r="C91" s="6" t="s">
        <v>242</v>
      </c>
      <c r="D91" s="82" t="s">
        <v>12</v>
      </c>
      <c r="E91" s="83" t="s">
        <v>206</v>
      </c>
      <c r="F91" s="17" t="n">
        <v>2</v>
      </c>
      <c r="G91" s="17" t="n">
        <v>2500</v>
      </c>
      <c r="H91" s="17"/>
      <c r="I91" s="17"/>
      <c r="J91" s="84" t="n">
        <f aca="false">H91-I91</f>
        <v>0</v>
      </c>
      <c r="K91" s="17"/>
      <c r="L91" s="29" t="n">
        <f aca="false">IF(K91+J91&gt;G91,F91,0)</f>
        <v>0</v>
      </c>
    </row>
    <row r="92" customFormat="false" ht="14.25" hidden="false" customHeight="false" outlineLevel="0" collapsed="false">
      <c r="B92" s="1"/>
      <c r="C92" s="1"/>
      <c r="D92" s="85" t="s">
        <v>207</v>
      </c>
      <c r="E92" s="86" t="s">
        <v>208</v>
      </c>
      <c r="F92" s="10" t="n">
        <v>2</v>
      </c>
      <c r="G92" s="10" t="n">
        <v>2500</v>
      </c>
      <c r="H92" s="10" t="n">
        <f aca="false">H$91</f>
        <v>0</v>
      </c>
      <c r="I92" s="10"/>
      <c r="J92" s="87" t="n">
        <f aca="false">H92-I92</f>
        <v>0</v>
      </c>
      <c r="K92" s="10" t="n">
        <f aca="false">K$91</f>
        <v>0</v>
      </c>
      <c r="L92" s="31" t="n">
        <f aca="false">IF(K92+J92&gt;G92,F92,0)</f>
        <v>0</v>
      </c>
    </row>
    <row r="93" customFormat="false" ht="28.5" hidden="false" customHeight="false" outlineLevel="0" collapsed="false">
      <c r="D93" s="14" t="s">
        <v>209</v>
      </c>
      <c r="E93" s="88" t="s">
        <v>210</v>
      </c>
      <c r="F93" s="10" t="n">
        <v>2</v>
      </c>
      <c r="G93" s="10" t="n">
        <v>5000</v>
      </c>
      <c r="H93" s="10" t="n">
        <f aca="false">H$91</f>
        <v>0</v>
      </c>
      <c r="I93" s="10"/>
      <c r="J93" s="87" t="n">
        <f aca="false">H93-I93</f>
        <v>0</v>
      </c>
      <c r="K93" s="10" t="n">
        <f aca="false">K$91</f>
        <v>0</v>
      </c>
      <c r="L93" s="31" t="n">
        <f aca="false">IF(K93+J93&gt;G93,F93,0)</f>
        <v>0</v>
      </c>
    </row>
    <row r="94" customFormat="false" ht="14.25" hidden="false" customHeight="false" outlineLevel="0" collapsed="false">
      <c r="D94" s="14" t="n">
        <v>1100966</v>
      </c>
      <c r="E94" s="89" t="s">
        <v>226</v>
      </c>
      <c r="F94" s="10" t="n">
        <v>2</v>
      </c>
      <c r="G94" s="10" t="n">
        <v>5000</v>
      </c>
      <c r="H94" s="10" t="n">
        <f aca="false">H$91</f>
        <v>0</v>
      </c>
      <c r="I94" s="10"/>
      <c r="J94" s="87" t="n">
        <f aca="false">H94-I94</f>
        <v>0</v>
      </c>
      <c r="K94" s="10" t="n">
        <f aca="false">K$91</f>
        <v>0</v>
      </c>
      <c r="L94" s="31" t="n">
        <f aca="false">IF(K94+J94&gt;G94,F94,0)</f>
        <v>0</v>
      </c>
    </row>
    <row r="95" customFormat="false" ht="14.25" hidden="false" customHeight="false" outlineLevel="0" collapsed="false">
      <c r="D95" s="91" t="s">
        <v>48</v>
      </c>
      <c r="E95" s="68" t="s">
        <v>229</v>
      </c>
      <c r="F95" s="10" t="n">
        <v>2</v>
      </c>
      <c r="G95" s="10" t="n">
        <v>20000</v>
      </c>
      <c r="H95" s="10" t="n">
        <f aca="false">H$91</f>
        <v>0</v>
      </c>
      <c r="I95" s="10"/>
      <c r="J95" s="87" t="n">
        <f aca="false">H95-I95</f>
        <v>0</v>
      </c>
      <c r="K95" s="10" t="n">
        <f aca="false">K$91</f>
        <v>0</v>
      </c>
      <c r="L95" s="31" t="n">
        <f aca="false">IF(K95+J95&gt;G95,F95,0)</f>
        <v>0</v>
      </c>
    </row>
    <row r="96" customFormat="false" ht="14.25" hidden="false" customHeight="false" outlineLevel="0" collapsed="false">
      <c r="D96" s="85" t="s">
        <v>214</v>
      </c>
      <c r="E96" s="68" t="s">
        <v>20</v>
      </c>
      <c r="F96" s="10" t="n">
        <v>2</v>
      </c>
      <c r="G96" s="10" t="n">
        <v>5000</v>
      </c>
      <c r="H96" s="10" t="n">
        <f aca="false">H$91</f>
        <v>0</v>
      </c>
      <c r="I96" s="10"/>
      <c r="J96" s="87" t="n">
        <f aca="false">H96-I96</f>
        <v>0</v>
      </c>
      <c r="K96" s="10" t="n">
        <f aca="false">K$91</f>
        <v>0</v>
      </c>
      <c r="L96" s="31" t="n">
        <f aca="false">IF(K96+J96&gt;G96,F96,0)</f>
        <v>0</v>
      </c>
    </row>
    <row r="97" customFormat="false" ht="14.25" hidden="false" customHeight="false" outlineLevel="0" collapsed="false">
      <c r="D97" s="11" t="s">
        <v>217</v>
      </c>
      <c r="E97" s="90" t="s">
        <v>22</v>
      </c>
      <c r="F97" s="10" t="n">
        <v>2</v>
      </c>
      <c r="G97" s="10" t="n">
        <v>10000</v>
      </c>
      <c r="H97" s="10" t="n">
        <f aca="false">H$91</f>
        <v>0</v>
      </c>
      <c r="I97" s="10"/>
      <c r="J97" s="87" t="n">
        <f aca="false">H97-I97</f>
        <v>0</v>
      </c>
      <c r="K97" s="10" t="n">
        <f aca="false">K$91</f>
        <v>0</v>
      </c>
      <c r="L97" s="31" t="n">
        <f aca="false">IF(K97+J97&gt;G97,F97,0)</f>
        <v>0</v>
      </c>
    </row>
    <row r="98" customFormat="false" ht="14.25" hidden="false" customHeight="false" outlineLevel="0" collapsed="false">
      <c r="D98" s="91" t="s">
        <v>230</v>
      </c>
      <c r="E98" s="89" t="s">
        <v>231</v>
      </c>
      <c r="F98" s="10" t="n">
        <v>2</v>
      </c>
      <c r="G98" s="10" t="n">
        <v>20000</v>
      </c>
      <c r="H98" s="10" t="n">
        <f aca="false">H$91</f>
        <v>0</v>
      </c>
      <c r="I98" s="10"/>
      <c r="J98" s="87" t="n">
        <f aca="false">H98-I98</f>
        <v>0</v>
      </c>
      <c r="K98" s="10" t="n">
        <f aca="false">K$91</f>
        <v>0</v>
      </c>
      <c r="L98" s="31" t="n">
        <f aca="false">IF(K98+J98&gt;G98,F98,0)</f>
        <v>0</v>
      </c>
    </row>
    <row r="99" customFormat="false" ht="14.25" hidden="false" customHeight="false" outlineLevel="0" collapsed="false">
      <c r="D99" s="85" t="s">
        <v>218</v>
      </c>
      <c r="E99" s="90" t="s">
        <v>219</v>
      </c>
      <c r="F99" s="10" t="n">
        <v>2</v>
      </c>
      <c r="G99" s="10" t="n">
        <v>10000</v>
      </c>
      <c r="H99" s="10" t="n">
        <f aca="false">H$91</f>
        <v>0</v>
      </c>
      <c r="I99" s="10"/>
      <c r="J99" s="87" t="n">
        <f aca="false">H99-I99</f>
        <v>0</v>
      </c>
      <c r="K99" s="10" t="n">
        <f aca="false">K$91</f>
        <v>0</v>
      </c>
      <c r="L99" s="31" t="n">
        <f aca="false">IF(K99+J99&gt;G99,F99,0)</f>
        <v>0</v>
      </c>
    </row>
    <row r="100" customFormat="false" ht="14.25" hidden="false" customHeight="false" outlineLevel="0" collapsed="false">
      <c r="D100" s="91" t="n">
        <v>2579875</v>
      </c>
      <c r="E100" s="86" t="s">
        <v>232</v>
      </c>
      <c r="F100" s="10" t="n">
        <v>2</v>
      </c>
      <c r="G100" s="10" t="n">
        <v>20000</v>
      </c>
      <c r="H100" s="10" t="n">
        <f aca="false">H$91</f>
        <v>0</v>
      </c>
      <c r="I100" s="10"/>
      <c r="J100" s="87" t="n">
        <f aca="false">H100-I100</f>
        <v>0</v>
      </c>
      <c r="K100" s="10" t="n">
        <f aca="false">K$91</f>
        <v>0</v>
      </c>
      <c r="L100" s="31" t="n">
        <f aca="false">IF(K100+J100&gt;G100,F100,0)</f>
        <v>0</v>
      </c>
    </row>
    <row r="101" customFormat="false" ht="14.25" hidden="false" customHeight="false" outlineLevel="0" collapsed="false">
      <c r="D101" s="91" t="n">
        <v>2557692</v>
      </c>
      <c r="E101" s="86" t="s">
        <v>227</v>
      </c>
      <c r="F101" s="10" t="n">
        <v>2</v>
      </c>
      <c r="G101" s="10" t="n">
        <v>10000</v>
      </c>
      <c r="H101" s="10" t="n">
        <f aca="false">H$91</f>
        <v>0</v>
      </c>
      <c r="I101" s="10"/>
      <c r="J101" s="87" t="n">
        <f aca="false">H101-I101</f>
        <v>0</v>
      </c>
      <c r="K101" s="10" t="n">
        <f aca="false">K$91</f>
        <v>0</v>
      </c>
      <c r="L101" s="31" t="n">
        <f aca="false">IF(K101+J101&gt;G101,F101,0)</f>
        <v>0</v>
      </c>
    </row>
    <row r="102" customFormat="false" ht="14.25" hidden="false" customHeight="false" outlineLevel="0" collapsed="false">
      <c r="D102" s="91" t="n">
        <v>2579884</v>
      </c>
      <c r="E102" s="86" t="s">
        <v>57</v>
      </c>
      <c r="F102" s="10" t="n">
        <v>2</v>
      </c>
      <c r="G102" s="10" t="n">
        <v>20000</v>
      </c>
      <c r="H102" s="10" t="n">
        <f aca="false">H$91</f>
        <v>0</v>
      </c>
      <c r="I102" s="10"/>
      <c r="J102" s="87" t="n">
        <f aca="false">H102-I102</f>
        <v>0</v>
      </c>
      <c r="K102" s="10" t="n">
        <f aca="false">K$91</f>
        <v>0</v>
      </c>
      <c r="L102" s="31" t="n">
        <f aca="false">IF(K102+J102&gt;G102,F102,0)</f>
        <v>0</v>
      </c>
    </row>
    <row r="103" customFormat="false" ht="14.25" hidden="false" customHeight="false" outlineLevel="0" collapsed="false">
      <c r="D103" s="91" t="n">
        <v>2579898</v>
      </c>
      <c r="E103" s="86" t="s">
        <v>233</v>
      </c>
      <c r="F103" s="10" t="n">
        <v>2</v>
      </c>
      <c r="G103" s="10" t="n">
        <v>20000</v>
      </c>
      <c r="H103" s="10" t="n">
        <f aca="false">H$91</f>
        <v>0</v>
      </c>
      <c r="I103" s="10"/>
      <c r="J103" s="87" t="n">
        <f aca="false">H103-I103</f>
        <v>0</v>
      </c>
      <c r="K103" s="10" t="n">
        <f aca="false">K$91</f>
        <v>0</v>
      </c>
      <c r="L103" s="31" t="n">
        <f aca="false">IF(K103+J103&gt;G103,F103,0)</f>
        <v>0</v>
      </c>
    </row>
    <row r="104" customFormat="false" ht="14.25" hidden="false" customHeight="false" outlineLevel="0" collapsed="false">
      <c r="D104" s="85" t="n">
        <v>2579896</v>
      </c>
      <c r="E104" s="86" t="s">
        <v>234</v>
      </c>
      <c r="F104" s="10" t="n">
        <v>2</v>
      </c>
      <c r="G104" s="10" t="n">
        <v>20000</v>
      </c>
      <c r="H104" s="10" t="n">
        <f aca="false">H$91</f>
        <v>0</v>
      </c>
      <c r="I104" s="10"/>
      <c r="J104" s="87" t="n">
        <f aca="false">H104-I104</f>
        <v>0</v>
      </c>
      <c r="K104" s="10" t="n">
        <f aca="false">K$91</f>
        <v>0</v>
      </c>
      <c r="L104" s="31" t="n">
        <f aca="false">IF(K104+J104&gt;G104,F104,0)</f>
        <v>0</v>
      </c>
    </row>
    <row r="105" customFormat="false" ht="14.25" hidden="false" customHeight="false" outlineLevel="0" collapsed="false">
      <c r="D105" s="91" t="n">
        <v>1115511</v>
      </c>
      <c r="E105" s="68" t="s">
        <v>236</v>
      </c>
      <c r="F105" s="10" t="n">
        <v>2</v>
      </c>
      <c r="G105" s="10" t="n">
        <v>10000</v>
      </c>
      <c r="H105" s="10" t="n">
        <f aca="false">H$91</f>
        <v>0</v>
      </c>
      <c r="I105" s="10"/>
      <c r="J105" s="87" t="n">
        <f aca="false">H105-I105</f>
        <v>0</v>
      </c>
      <c r="K105" s="10" t="n">
        <f aca="false">K$91</f>
        <v>0</v>
      </c>
      <c r="L105" s="31" t="n">
        <f aca="false">IF(K105+J105&gt;G105,F105,0)</f>
        <v>0</v>
      </c>
    </row>
    <row r="106" customFormat="false" ht="15" hidden="false" customHeight="false" outlineLevel="0" collapsed="false">
      <c r="D106" s="100" t="n">
        <v>1115509</v>
      </c>
      <c r="E106" s="94" t="s">
        <v>237</v>
      </c>
      <c r="F106" s="20" t="n">
        <v>4</v>
      </c>
      <c r="G106" s="20" t="n">
        <v>10000</v>
      </c>
      <c r="H106" s="20" t="n">
        <f aca="false">H$91</f>
        <v>0</v>
      </c>
      <c r="I106" s="20"/>
      <c r="J106" s="95" t="n">
        <f aca="false">H106-I106</f>
        <v>0</v>
      </c>
      <c r="K106" s="20" t="n">
        <f aca="false">K$91</f>
        <v>0</v>
      </c>
      <c r="L106" s="32" t="n">
        <f aca="false">IF(K106+J106&gt;G106,F106,0)</f>
        <v>0</v>
      </c>
    </row>
    <row r="107" customFormat="false" ht="15" hidden="false" customHeight="false" outlineLevel="0" collapsed="false">
      <c r="D107" s="0"/>
      <c r="E107" s="0"/>
      <c r="F107" s="0"/>
      <c r="G107" s="0"/>
      <c r="H107" s="0"/>
      <c r="I107" s="0"/>
      <c r="J107" s="0"/>
      <c r="K107" s="0"/>
      <c r="L107" s="0"/>
    </row>
    <row r="108" customFormat="false" ht="15.75" hidden="false" customHeight="false" outlineLevel="0" collapsed="false">
      <c r="B108" s="3" t="s">
        <v>0</v>
      </c>
      <c r="C108" s="33" t="s">
        <v>1</v>
      </c>
      <c r="D108" s="61" t="s">
        <v>2</v>
      </c>
      <c r="E108" s="101" t="s">
        <v>3</v>
      </c>
      <c r="F108" s="21" t="s">
        <v>4</v>
      </c>
      <c r="G108" s="21" t="s">
        <v>5</v>
      </c>
      <c r="H108" s="21" t="s">
        <v>6</v>
      </c>
      <c r="I108" s="21" t="s">
        <v>7</v>
      </c>
      <c r="J108" s="21" t="s">
        <v>8</v>
      </c>
      <c r="K108" s="21" t="s">
        <v>9</v>
      </c>
      <c r="L108" s="64" t="s">
        <v>10</v>
      </c>
    </row>
    <row r="109" customFormat="false" ht="15" hidden="false" customHeight="false" outlineLevel="0" collapsed="false">
      <c r="B109" s="5"/>
      <c r="C109" s="6" t="s">
        <v>243</v>
      </c>
      <c r="D109" s="82" t="s">
        <v>12</v>
      </c>
      <c r="E109" s="83" t="s">
        <v>206</v>
      </c>
      <c r="F109" s="17" t="n">
        <v>2</v>
      </c>
      <c r="G109" s="17" t="n">
        <v>2500</v>
      </c>
      <c r="H109" s="17"/>
      <c r="I109" s="17"/>
      <c r="J109" s="84" t="n">
        <f aca="false">H109-I109</f>
        <v>0</v>
      </c>
      <c r="K109" s="17"/>
      <c r="L109" s="29" t="n">
        <f aca="false">IF(K109+J109&gt;G109,F109,0)</f>
        <v>0</v>
      </c>
    </row>
    <row r="110" customFormat="false" ht="14.25" hidden="false" customHeight="false" outlineLevel="0" collapsed="false">
      <c r="B110" s="1"/>
      <c r="C110" s="1"/>
      <c r="D110" s="85" t="s">
        <v>207</v>
      </c>
      <c r="E110" s="86" t="s">
        <v>208</v>
      </c>
      <c r="F110" s="10" t="n">
        <v>2</v>
      </c>
      <c r="G110" s="10" t="n">
        <v>2500</v>
      </c>
      <c r="H110" s="10" t="n">
        <f aca="false">H$109</f>
        <v>0</v>
      </c>
      <c r="I110" s="10"/>
      <c r="J110" s="87" t="n">
        <f aca="false">H110-I110</f>
        <v>0</v>
      </c>
      <c r="K110" s="10" t="n">
        <f aca="false">K$109</f>
        <v>0</v>
      </c>
      <c r="L110" s="31" t="n">
        <f aca="false">IF(K110+J110&gt;G110,F110,0)</f>
        <v>0</v>
      </c>
    </row>
    <row r="111" customFormat="false" ht="28.5" hidden="false" customHeight="false" outlineLevel="0" collapsed="false">
      <c r="D111" s="14" t="s">
        <v>209</v>
      </c>
      <c r="E111" s="88" t="s">
        <v>210</v>
      </c>
      <c r="F111" s="10" t="n">
        <v>2</v>
      </c>
      <c r="G111" s="10" t="n">
        <v>5000</v>
      </c>
      <c r="H111" s="10" t="n">
        <f aca="false">H$109</f>
        <v>0</v>
      </c>
      <c r="I111" s="10"/>
      <c r="J111" s="87" t="n">
        <f aca="false">H111-I111</f>
        <v>0</v>
      </c>
      <c r="K111" s="10" t="n">
        <f aca="false">K$109</f>
        <v>0</v>
      </c>
      <c r="L111" s="31" t="n">
        <f aca="false">IF(K111+J111&gt;G111,F111,0)</f>
        <v>0</v>
      </c>
    </row>
    <row r="112" customFormat="false" ht="14.25" hidden="false" customHeight="false" outlineLevel="0" collapsed="false">
      <c r="D112" s="14" t="n">
        <v>1100966</v>
      </c>
      <c r="E112" s="89" t="s">
        <v>226</v>
      </c>
      <c r="F112" s="10" t="n">
        <v>2</v>
      </c>
      <c r="G112" s="10" t="n">
        <v>5000</v>
      </c>
      <c r="H112" s="10" t="n">
        <f aca="false">H$109</f>
        <v>0</v>
      </c>
      <c r="I112" s="10"/>
      <c r="J112" s="87" t="n">
        <f aca="false">H112-I112</f>
        <v>0</v>
      </c>
      <c r="K112" s="10" t="n">
        <f aca="false">K$109</f>
        <v>0</v>
      </c>
      <c r="L112" s="31" t="n">
        <f aca="false">IF(K112+J112&gt;G112,F112,0)</f>
        <v>0</v>
      </c>
    </row>
    <row r="113" customFormat="false" ht="14.25" hidden="false" customHeight="false" outlineLevel="0" collapsed="false">
      <c r="D113" s="91" t="s">
        <v>48</v>
      </c>
      <c r="E113" s="68" t="s">
        <v>229</v>
      </c>
      <c r="F113" s="10" t="n">
        <v>2</v>
      </c>
      <c r="G113" s="10" t="n">
        <v>20000</v>
      </c>
      <c r="H113" s="10" t="n">
        <f aca="false">H$109</f>
        <v>0</v>
      </c>
      <c r="I113" s="10"/>
      <c r="J113" s="87" t="n">
        <f aca="false">H113-I113</f>
        <v>0</v>
      </c>
      <c r="K113" s="10" t="n">
        <f aca="false">K$109</f>
        <v>0</v>
      </c>
      <c r="L113" s="31" t="n">
        <f aca="false">IF(K113+J113&gt;G113,F113,0)</f>
        <v>0</v>
      </c>
    </row>
    <row r="114" customFormat="false" ht="14.25" hidden="false" customHeight="false" outlineLevel="0" collapsed="false">
      <c r="D114" s="85" t="s">
        <v>214</v>
      </c>
      <c r="E114" s="68" t="s">
        <v>20</v>
      </c>
      <c r="F114" s="10" t="n">
        <v>2</v>
      </c>
      <c r="G114" s="10" t="n">
        <v>5000</v>
      </c>
      <c r="H114" s="10" t="n">
        <f aca="false">H$109</f>
        <v>0</v>
      </c>
      <c r="I114" s="10"/>
      <c r="J114" s="87" t="n">
        <f aca="false">H114-I114</f>
        <v>0</v>
      </c>
      <c r="K114" s="10" t="n">
        <f aca="false">K$109</f>
        <v>0</v>
      </c>
      <c r="L114" s="31" t="n">
        <f aca="false">IF(K114+J114&gt;G114,F114,0)</f>
        <v>0</v>
      </c>
    </row>
    <row r="115" customFormat="false" ht="14.25" hidden="false" customHeight="false" outlineLevel="0" collapsed="false">
      <c r="D115" s="11" t="s">
        <v>217</v>
      </c>
      <c r="E115" s="90" t="s">
        <v>22</v>
      </c>
      <c r="F115" s="10" t="n">
        <v>2</v>
      </c>
      <c r="G115" s="10" t="n">
        <v>10000</v>
      </c>
      <c r="H115" s="10" t="n">
        <f aca="false">H$109</f>
        <v>0</v>
      </c>
      <c r="I115" s="10"/>
      <c r="J115" s="87" t="n">
        <f aca="false">H115-I115</f>
        <v>0</v>
      </c>
      <c r="K115" s="10" t="n">
        <f aca="false">K$109</f>
        <v>0</v>
      </c>
      <c r="L115" s="31" t="n">
        <f aca="false">IF(K115+J115&gt;G115,F115,0)</f>
        <v>0</v>
      </c>
    </row>
    <row r="116" customFormat="false" ht="14.25" hidden="false" customHeight="false" outlineLevel="0" collapsed="false">
      <c r="D116" s="91" t="s">
        <v>230</v>
      </c>
      <c r="E116" s="89" t="s">
        <v>231</v>
      </c>
      <c r="F116" s="10" t="n">
        <v>2</v>
      </c>
      <c r="G116" s="10" t="n">
        <v>20000</v>
      </c>
      <c r="H116" s="10" t="n">
        <f aca="false">H$109</f>
        <v>0</v>
      </c>
      <c r="I116" s="10"/>
      <c r="J116" s="87" t="n">
        <f aca="false">H116-I116</f>
        <v>0</v>
      </c>
      <c r="K116" s="10" t="n">
        <f aca="false">K$109</f>
        <v>0</v>
      </c>
      <c r="L116" s="31" t="n">
        <f aca="false">IF(K116+J116&gt;G116,F116,0)</f>
        <v>0</v>
      </c>
    </row>
    <row r="117" customFormat="false" ht="14.25" hidden="false" customHeight="false" outlineLevel="0" collapsed="false">
      <c r="D117" s="85" t="s">
        <v>218</v>
      </c>
      <c r="E117" s="90" t="s">
        <v>219</v>
      </c>
      <c r="F117" s="10" t="n">
        <v>2</v>
      </c>
      <c r="G117" s="10" t="n">
        <v>10000</v>
      </c>
      <c r="H117" s="10" t="n">
        <f aca="false">H$109</f>
        <v>0</v>
      </c>
      <c r="I117" s="10"/>
      <c r="J117" s="87" t="n">
        <f aca="false">H117-I117</f>
        <v>0</v>
      </c>
      <c r="K117" s="10" t="n">
        <f aca="false">K$109</f>
        <v>0</v>
      </c>
      <c r="L117" s="31" t="n">
        <f aca="false">IF(K117+J117&gt;G117,F117,0)</f>
        <v>0</v>
      </c>
    </row>
    <row r="118" customFormat="false" ht="14.25" hidden="false" customHeight="false" outlineLevel="0" collapsed="false">
      <c r="D118" s="91" t="n">
        <v>2579875</v>
      </c>
      <c r="E118" s="86" t="s">
        <v>232</v>
      </c>
      <c r="F118" s="10" t="n">
        <v>2</v>
      </c>
      <c r="G118" s="10" t="n">
        <v>20000</v>
      </c>
      <c r="H118" s="10" t="n">
        <f aca="false">H$109</f>
        <v>0</v>
      </c>
      <c r="I118" s="10"/>
      <c r="J118" s="87" t="n">
        <f aca="false">H118-I118</f>
        <v>0</v>
      </c>
      <c r="K118" s="10" t="n">
        <f aca="false">K$109</f>
        <v>0</v>
      </c>
      <c r="L118" s="31" t="n">
        <f aca="false">IF(K118+J118&gt;G118,F118,0)</f>
        <v>0</v>
      </c>
    </row>
    <row r="119" customFormat="false" ht="14.25" hidden="false" customHeight="false" outlineLevel="0" collapsed="false">
      <c r="D119" s="91" t="n">
        <v>2557692</v>
      </c>
      <c r="E119" s="86" t="s">
        <v>227</v>
      </c>
      <c r="F119" s="10" t="n">
        <v>2</v>
      </c>
      <c r="G119" s="10" t="n">
        <v>10000</v>
      </c>
      <c r="H119" s="10" t="n">
        <f aca="false">H$109</f>
        <v>0</v>
      </c>
      <c r="I119" s="10"/>
      <c r="J119" s="87" t="n">
        <f aca="false">H119-I119</f>
        <v>0</v>
      </c>
      <c r="K119" s="10" t="n">
        <f aca="false">K$109</f>
        <v>0</v>
      </c>
      <c r="L119" s="31" t="n">
        <f aca="false">IF(K119+J119&gt;G119,F119,0)</f>
        <v>0</v>
      </c>
    </row>
    <row r="120" customFormat="false" ht="14.25" hidden="false" customHeight="false" outlineLevel="0" collapsed="false">
      <c r="D120" s="91" t="n">
        <v>2579884</v>
      </c>
      <c r="E120" s="86" t="s">
        <v>57</v>
      </c>
      <c r="F120" s="10" t="n">
        <v>2</v>
      </c>
      <c r="G120" s="10" t="n">
        <v>20000</v>
      </c>
      <c r="H120" s="10" t="n">
        <f aca="false">H$109</f>
        <v>0</v>
      </c>
      <c r="I120" s="10"/>
      <c r="J120" s="87" t="n">
        <f aca="false">H120-I120</f>
        <v>0</v>
      </c>
      <c r="K120" s="10" t="n">
        <f aca="false">K$109</f>
        <v>0</v>
      </c>
      <c r="L120" s="31" t="n">
        <f aca="false">IF(K120+J120&gt;G120,F120,0)</f>
        <v>0</v>
      </c>
    </row>
    <row r="121" customFormat="false" ht="14.25" hidden="false" customHeight="false" outlineLevel="0" collapsed="false">
      <c r="D121" s="91" t="n">
        <v>2579898</v>
      </c>
      <c r="E121" s="86" t="s">
        <v>233</v>
      </c>
      <c r="F121" s="10" t="n">
        <v>2</v>
      </c>
      <c r="G121" s="10" t="n">
        <v>20000</v>
      </c>
      <c r="H121" s="10" t="n">
        <f aca="false">H$109</f>
        <v>0</v>
      </c>
      <c r="I121" s="10"/>
      <c r="J121" s="87" t="n">
        <f aca="false">H121-I121</f>
        <v>0</v>
      </c>
      <c r="K121" s="10" t="n">
        <f aca="false">K$109</f>
        <v>0</v>
      </c>
      <c r="L121" s="31" t="n">
        <f aca="false">IF(K121+J121&gt;G121,F121,0)</f>
        <v>0</v>
      </c>
    </row>
    <row r="122" customFormat="false" ht="14.25" hidden="false" customHeight="false" outlineLevel="0" collapsed="false">
      <c r="D122" s="85" t="n">
        <v>2579896</v>
      </c>
      <c r="E122" s="86" t="s">
        <v>234</v>
      </c>
      <c r="F122" s="10" t="n">
        <v>2</v>
      </c>
      <c r="G122" s="10" t="n">
        <v>20000</v>
      </c>
      <c r="H122" s="10" t="n">
        <f aca="false">H$109</f>
        <v>0</v>
      </c>
      <c r="I122" s="10"/>
      <c r="J122" s="87" t="n">
        <f aca="false">H122-I122</f>
        <v>0</v>
      </c>
      <c r="K122" s="10" t="n">
        <f aca="false">K$109</f>
        <v>0</v>
      </c>
      <c r="L122" s="31" t="n">
        <f aca="false">IF(K122+J122&gt;G122,F122,0)</f>
        <v>0</v>
      </c>
    </row>
    <row r="123" customFormat="false" ht="14.25" hidden="false" customHeight="false" outlineLevel="0" collapsed="false">
      <c r="D123" s="91" t="n">
        <v>1117502</v>
      </c>
      <c r="E123" s="68" t="s">
        <v>239</v>
      </c>
      <c r="F123" s="10" t="n">
        <v>2</v>
      </c>
      <c r="G123" s="10" t="n">
        <v>10000</v>
      </c>
      <c r="H123" s="10" t="n">
        <f aca="false">H$109</f>
        <v>0</v>
      </c>
      <c r="I123" s="10"/>
      <c r="J123" s="87" t="n">
        <f aca="false">H123-I123</f>
        <v>0</v>
      </c>
      <c r="K123" s="10" t="n">
        <f aca="false">K$109</f>
        <v>0</v>
      </c>
      <c r="L123" s="31" t="n">
        <f aca="false">IF(K123+J123&gt;G123,F123,0)</f>
        <v>0</v>
      </c>
    </row>
    <row r="124" customFormat="false" ht="15" hidden="false" customHeight="false" outlineLevel="0" collapsed="false">
      <c r="D124" s="93" t="n">
        <v>1115511</v>
      </c>
      <c r="E124" s="94" t="s">
        <v>240</v>
      </c>
      <c r="F124" s="20" t="n">
        <v>4</v>
      </c>
      <c r="G124" s="20" t="n">
        <v>10000</v>
      </c>
      <c r="H124" s="20" t="n">
        <f aca="false">H$109</f>
        <v>0</v>
      </c>
      <c r="I124" s="20"/>
      <c r="J124" s="95" t="n">
        <f aca="false">H124-I124</f>
        <v>0</v>
      </c>
      <c r="K124" s="20" t="n">
        <f aca="false">K$109</f>
        <v>0</v>
      </c>
      <c r="L124" s="32" t="n">
        <f aca="false">IF(K124+J124&gt;G124,F124,0)</f>
        <v>0</v>
      </c>
    </row>
  </sheetData>
  <conditionalFormatting sqref="J3:J17">
    <cfRule type="cellIs" priority="2" operator="greaterThanOrEqual" aboveAverage="0" equalAverage="0" bottom="0" percent="0" rank="0" text="" dxfId="111">
      <formula>G3</formula>
    </cfRule>
  </conditionalFormatting>
  <conditionalFormatting sqref="J109:J124">
    <cfRule type="cellIs" priority="3" operator="greaterThanOrEqual" aboveAverage="0" equalAverage="0" bottom="0" percent="0" rank="0" text="" dxfId="112">
      <formula>G109</formula>
    </cfRule>
  </conditionalFormatting>
  <conditionalFormatting sqref="J20:J34">
    <cfRule type="cellIs" priority="4" operator="greaterThanOrEqual" aboveAverage="0" equalAverage="0" bottom="0" percent="0" rank="0" text="" dxfId="113">
      <formula>G20</formula>
    </cfRule>
  </conditionalFormatting>
  <conditionalFormatting sqref="J37:J52">
    <cfRule type="cellIs" priority="5" operator="greaterThanOrEqual" aboveAverage="0" equalAverage="0" bottom="0" percent="0" rank="0" text="" dxfId="114">
      <formula>G37</formula>
    </cfRule>
  </conditionalFormatting>
  <conditionalFormatting sqref="J55:J70">
    <cfRule type="cellIs" priority="6" operator="greaterThanOrEqual" aboveAverage="0" equalAverage="0" bottom="0" percent="0" rank="0" text="" dxfId="115">
      <formula>G55</formula>
    </cfRule>
  </conditionalFormatting>
  <conditionalFormatting sqref="J73:J88">
    <cfRule type="cellIs" priority="7" operator="greaterThanOrEqual" aboveAverage="0" equalAverage="0" bottom="0" percent="0" rank="0" text="" dxfId="116">
      <formula>G73</formula>
    </cfRule>
  </conditionalFormatting>
  <conditionalFormatting sqref="J91:J106">
    <cfRule type="cellIs" priority="8" operator="greaterThanOrEqual" aboveAverage="0" equalAverage="0" bottom="0" percent="0" rank="0" text="" dxfId="117">
      <formula>G91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8.5781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1461</TotalTime>
  <Application>LibreOffice/7.3.2.2$MacOSX_X86_64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2021-03-01T11:00:43Z</dcterms:created>
  <dc:creator>Norton, Adam</dc:creator>
  <dc:description/>
  <dc:language>en-GB</dc:language>
  <cp:lastModifiedBy/>
  <dcterms:modified xsi:type="dcterms:W3CDTF">2022-05-17T10:25:02Z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