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H5" i="1"/>
  <c r="J5" i="1" s="1"/>
  <c r="H6" i="1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J15" i="1" s="1"/>
  <c r="H16" i="1"/>
  <c r="H17" i="1"/>
  <c r="J17" i="1" s="1"/>
  <c r="H18" i="1"/>
  <c r="H4" i="1"/>
  <c r="J4" i="1" s="1"/>
  <c r="J18" i="1"/>
  <c r="J16" i="1"/>
  <c r="J14" i="1"/>
  <c r="J8" i="1"/>
  <c r="J7" i="1"/>
  <c r="J6" i="1"/>
  <c r="J3" i="1"/>
  <c r="L3" i="1" s="1"/>
  <c r="L14" i="1" l="1"/>
  <c r="L7" i="1"/>
  <c r="L11" i="1"/>
  <c r="L15" i="1"/>
  <c r="L12" i="1"/>
  <c r="L5" i="1"/>
  <c r="L9" i="1"/>
  <c r="L13" i="1"/>
  <c r="L17" i="1"/>
  <c r="L6" i="1"/>
  <c r="L16" i="1"/>
  <c r="L4" i="1"/>
  <c r="L10" i="1"/>
  <c r="L8" i="1"/>
  <c r="L18" i="1"/>
</calcChain>
</file>

<file path=xl/sharedStrings.xml><?xml version="1.0" encoding="utf-8"?>
<sst xmlns="http://schemas.openxmlformats.org/spreadsheetml/2006/main" count="36" uniqueCount="36">
  <si>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</si>
  <si>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</si>
  <si>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</si>
  <si>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</si>
  <si>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</si>
  <si>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</si>
  <si>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</si>
  <si>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</si>
  <si>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</si>
  <si>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</si>
  <si>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</si>
  <si>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RS 40kg</t>
  </si>
  <si>
    <t>DF1115497</t>
  </si>
  <si>
    <t>Snap ring large</t>
  </si>
  <si>
    <t>RS2599191</t>
  </si>
  <si>
    <t>Sealing set for tank</t>
  </si>
  <si>
    <t>RS2599233</t>
  </si>
  <si>
    <t>Scale collector &amp; connection ring, 
Includes sealing set.</t>
  </si>
  <si>
    <t>Tank gasket 16-40</t>
  </si>
  <si>
    <t>DF1119796</t>
  </si>
  <si>
    <t>Collector foil 16-40</t>
  </si>
  <si>
    <t>RS2579820</t>
  </si>
  <si>
    <t>Steam outlet hose</t>
  </si>
  <si>
    <t>RS2579882</t>
  </si>
  <si>
    <t>Float assembly</t>
  </si>
  <si>
    <t>RS2579899</t>
  </si>
  <si>
    <t>Hose set for level control 16 - 40</t>
  </si>
  <si>
    <t>RS2579893</t>
  </si>
  <si>
    <t>Steam hose nipple</t>
  </si>
  <si>
    <t>Inlet Vv 16-40</t>
  </si>
  <si>
    <t>Cylinder insert with foil 16-40</t>
  </si>
  <si>
    <t>Water cup cpl.</t>
  </si>
  <si>
    <t>Hose set for drain pump 16-40</t>
  </si>
  <si>
    <t>Hose set for inlet and drain 16-40</t>
  </si>
  <si>
    <t>Main Contactor 80A</t>
  </si>
  <si>
    <t>Secondary Contactor 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</si>
</sst>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top"/>
    </xf>
    <xf numFmtId="0" fontId="0" fillId="0" borderId="12" xfId="0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3" sqref="D3"/>
    </sheetView>
  </sheetViews>
  <sheetFormatPr defaultRowHeight="14.5" x14ac:dyDescent="0.35"/>
  <cols>
    <col min="2" max="2" width="16.54296875" customWidth="1"/>
    <col min="3" max="3" width="7.08984375" bestFit="1" customWidth="1"/>
    <col min="4" max="4" width="12.6328125" bestFit="1" customWidth="1"/>
    <col min="5" max="5" width="28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>
      <c r="D1" s="1"/>
      <c r="E1" s="2"/>
      <c r="F1" s="3"/>
      <c r="G1" s="3"/>
      <c r="H1" s="3"/>
      <c r="I1" s="3"/>
      <c r="J1" s="3"/>
      <c r="K1" s="3"/>
      <c r="L1" s="3"/>
    </row>
    <row r="2" spans="2:12" ht="16" thickBot="1" x14ac:dyDescent="0.4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2:12" ht="15" thickBot="1" x14ac:dyDescent="0.4">
      <c r="B3" s="10">
        <v>1233895</v>
      </c>
      <c r="C3" s="11" t="s">
        <v>11</v>
      </c>
      <c r="D3" s="12" t="s">
        <v>12</v>
      </c>
      <c r="E3" s="13" t="s">
        <v>13</v>
      </c>
      <c r="F3" s="14">
        <v>1</v>
      </c>
      <c r="G3" s="14">
        <v>2500</v>
      </c>
      <c r="H3" s="14">
        <v>3860</v>
      </c>
      <c r="I3" s="14">
        <v>0</v>
      </c>
      <c r="J3" s="14">
        <f>H3-I3</f>
        <v>3860</v>
      </c>
      <c r="K3" s="14">
        <v>2000</v>
      </c>
      <c r="L3" s="15">
        <f>IF(K3+J3&gt;G3,F3,0)</f>
        <v>1</v>
      </c>
    </row>
    <row r="4" spans="2:12" x14ac:dyDescent="0.35">
      <c r="B4" s="3"/>
      <c r="C4" s="3"/>
      <c r="D4" s="16" t="s">
        <v>14</v>
      </c>
      <c r="E4" s="17" t="s">
        <v>15</v>
      </c>
      <c r="F4" s="18">
        <v>1</v>
      </c>
      <c r="G4" s="18">
        <v>2500</v>
      </c>
      <c r="H4" s="18">
        <f>H$3</f>
        <v>3860</v>
      </c>
      <c r="I4" s="18">
        <v>0</v>
      </c>
      <c r="J4" s="19">
        <f t="shared" ref="J4:J18" si="0">H4-I4</f>
        <v>3860</v>
      </c>
      <c r="K4" s="18">
        <f>K$3</f>
        <v>2000</v>
      </c>
      <c r="L4" s="20">
        <f>IF(K4+J4&gt;G4,F4,0)</f>
        <v>1</v>
      </c>
    </row>
    <row r="5" spans="2:12" ht="29" x14ac:dyDescent="0.35">
      <c r="D5" s="21" t="s">
        <v>16</v>
      </c>
      <c r="E5" s="22" t="s">
        <v>17</v>
      </c>
      <c r="F5" s="18">
        <v>1</v>
      </c>
      <c r="G5" s="18">
        <v>20000</v>
      </c>
      <c r="H5" s="18">
        <f t="shared" ref="H5:H18" si="1">H$3</f>
        <v>3860</v>
      </c>
      <c r="I5" s="18">
        <v>0</v>
      </c>
      <c r="J5" s="19">
        <f t="shared" si="0"/>
        <v>3860</v>
      </c>
      <c r="K5" s="18">
        <f t="shared" ref="K5:K18" si="2">K$3</f>
        <v>2000</v>
      </c>
      <c r="L5" s="20">
        <f t="shared" ref="L5:L18" si="3">IF(K5+J5&gt;G5,F5,0)</f>
        <v>0</v>
      </c>
    </row>
    <row r="6" spans="2:12" x14ac:dyDescent="0.35">
      <c r="D6" s="21">
        <v>1100966</v>
      </c>
      <c r="E6" s="23" t="s">
        <v>18</v>
      </c>
      <c r="F6" s="18">
        <v>1</v>
      </c>
      <c r="G6" s="18">
        <v>5000</v>
      </c>
      <c r="H6" s="18">
        <f t="shared" si="1"/>
        <v>3860</v>
      </c>
      <c r="I6" s="18">
        <v>0</v>
      </c>
      <c r="J6" s="19">
        <f t="shared" si="0"/>
        <v>3860</v>
      </c>
      <c r="K6" s="18">
        <f t="shared" si="2"/>
        <v>2000</v>
      </c>
      <c r="L6" s="20">
        <f t="shared" si="3"/>
        <v>1</v>
      </c>
    </row>
    <row r="7" spans="2:12" x14ac:dyDescent="0.35">
      <c r="D7" s="24" t="s">
        <v>19</v>
      </c>
      <c r="E7" s="25" t="s">
        <v>20</v>
      </c>
      <c r="F7" s="18">
        <v>1</v>
      </c>
      <c r="G7" s="18">
        <v>10000</v>
      </c>
      <c r="H7" s="18">
        <f t="shared" si="1"/>
        <v>3860</v>
      </c>
      <c r="I7" s="18">
        <v>3860</v>
      </c>
      <c r="J7" s="19">
        <f t="shared" si="0"/>
        <v>0</v>
      </c>
      <c r="K7" s="18">
        <f t="shared" si="2"/>
        <v>2000</v>
      </c>
      <c r="L7" s="20">
        <f t="shared" si="3"/>
        <v>0</v>
      </c>
    </row>
    <row r="8" spans="2:12" x14ac:dyDescent="0.35">
      <c r="D8" s="16" t="s">
        <v>21</v>
      </c>
      <c r="E8" s="25" t="s">
        <v>22</v>
      </c>
      <c r="F8" s="18">
        <v>1</v>
      </c>
      <c r="G8" s="18">
        <v>5000</v>
      </c>
      <c r="H8" s="18">
        <f t="shared" si="1"/>
        <v>3860</v>
      </c>
      <c r="I8" s="18">
        <v>0</v>
      </c>
      <c r="J8" s="19">
        <f t="shared" si="0"/>
        <v>3860</v>
      </c>
      <c r="K8" s="18">
        <f t="shared" si="2"/>
        <v>2000</v>
      </c>
      <c r="L8" s="20">
        <f t="shared" si="3"/>
        <v>1</v>
      </c>
    </row>
    <row r="9" spans="2:12" x14ac:dyDescent="0.35">
      <c r="D9" s="26" t="s">
        <v>23</v>
      </c>
      <c r="E9" s="27" t="s">
        <v>24</v>
      </c>
      <c r="F9" s="18">
        <v>1</v>
      </c>
      <c r="G9" s="18">
        <v>10000</v>
      </c>
      <c r="H9" s="18">
        <f t="shared" si="1"/>
        <v>3860</v>
      </c>
      <c r="I9" s="18">
        <v>0</v>
      </c>
      <c r="J9" s="19">
        <f t="shared" si="0"/>
        <v>3860</v>
      </c>
      <c r="K9" s="18">
        <f t="shared" si="2"/>
        <v>2000</v>
      </c>
      <c r="L9" s="20">
        <f t="shared" si="3"/>
        <v>0</v>
      </c>
    </row>
    <row r="10" spans="2:12" x14ac:dyDescent="0.35">
      <c r="D10" s="24" t="s">
        <v>25</v>
      </c>
      <c r="E10" s="23" t="s">
        <v>26</v>
      </c>
      <c r="F10" s="18">
        <v>1</v>
      </c>
      <c r="G10" s="18">
        <v>20000</v>
      </c>
      <c r="H10" s="18">
        <f t="shared" si="1"/>
        <v>3860</v>
      </c>
      <c r="I10" s="18">
        <v>0</v>
      </c>
      <c r="J10" s="19">
        <f t="shared" si="0"/>
        <v>3860</v>
      </c>
      <c r="K10" s="18">
        <f t="shared" si="2"/>
        <v>2000</v>
      </c>
      <c r="L10" s="20">
        <f t="shared" si="3"/>
        <v>0</v>
      </c>
    </row>
    <row r="11" spans="2:12" x14ac:dyDescent="0.35">
      <c r="D11" s="16" t="s">
        <v>27</v>
      </c>
      <c r="E11" s="27" t="s">
        <v>28</v>
      </c>
      <c r="F11" s="18">
        <v>1</v>
      </c>
      <c r="G11" s="18">
        <v>10000</v>
      </c>
      <c r="H11" s="18">
        <f t="shared" si="1"/>
        <v>3860</v>
      </c>
      <c r="I11" s="18">
        <v>0</v>
      </c>
      <c r="J11" s="19">
        <f t="shared" si="0"/>
        <v>3860</v>
      </c>
      <c r="K11" s="18">
        <f t="shared" si="2"/>
        <v>2000</v>
      </c>
      <c r="L11" s="20">
        <f t="shared" si="3"/>
        <v>0</v>
      </c>
    </row>
    <row r="12" spans="2:12" x14ac:dyDescent="0.35">
      <c r="D12" s="24">
        <v>2579875</v>
      </c>
      <c r="E12" s="17" t="s">
        <v>29</v>
      </c>
      <c r="F12" s="18">
        <v>1</v>
      </c>
      <c r="G12" s="18">
        <v>20000</v>
      </c>
      <c r="H12" s="18">
        <f t="shared" si="1"/>
        <v>3860</v>
      </c>
      <c r="I12" s="18">
        <v>0</v>
      </c>
      <c r="J12" s="19">
        <f t="shared" si="0"/>
        <v>3860</v>
      </c>
      <c r="K12" s="18">
        <f t="shared" si="2"/>
        <v>2000</v>
      </c>
      <c r="L12" s="20">
        <f t="shared" si="3"/>
        <v>0</v>
      </c>
    </row>
    <row r="13" spans="2:12" x14ac:dyDescent="0.35">
      <c r="D13" s="24">
        <v>2557692</v>
      </c>
      <c r="E13" s="17" t="s">
        <v>30</v>
      </c>
      <c r="F13" s="18">
        <v>1</v>
      </c>
      <c r="G13" s="18">
        <v>20000</v>
      </c>
      <c r="H13" s="18">
        <f t="shared" si="1"/>
        <v>3860</v>
      </c>
      <c r="I13" s="18">
        <v>3860</v>
      </c>
      <c r="J13" s="19">
        <f t="shared" si="0"/>
        <v>0</v>
      </c>
      <c r="K13" s="18">
        <f t="shared" si="2"/>
        <v>2000</v>
      </c>
      <c r="L13" s="20">
        <f t="shared" si="3"/>
        <v>0</v>
      </c>
    </row>
    <row r="14" spans="2:12" x14ac:dyDescent="0.35">
      <c r="D14" s="24">
        <v>2579884</v>
      </c>
      <c r="E14" s="17" t="s">
        <v>31</v>
      </c>
      <c r="F14" s="18">
        <v>1</v>
      </c>
      <c r="G14" s="18">
        <v>20000</v>
      </c>
      <c r="H14" s="18">
        <f t="shared" si="1"/>
        <v>3860</v>
      </c>
      <c r="I14" s="18">
        <v>0</v>
      </c>
      <c r="J14" s="19">
        <f t="shared" si="0"/>
        <v>3860</v>
      </c>
      <c r="K14" s="18">
        <f t="shared" si="2"/>
        <v>2000</v>
      </c>
      <c r="L14" s="20">
        <f t="shared" si="3"/>
        <v>0</v>
      </c>
    </row>
    <row r="15" spans="2:12" x14ac:dyDescent="0.35">
      <c r="D15" s="24">
        <v>2579898</v>
      </c>
      <c r="E15" s="17" t="s">
        <v>32</v>
      </c>
      <c r="F15" s="18">
        <v>1</v>
      </c>
      <c r="G15" s="18">
        <v>20000</v>
      </c>
      <c r="H15" s="18">
        <f t="shared" si="1"/>
        <v>3860</v>
      </c>
      <c r="I15" s="18">
        <v>0</v>
      </c>
      <c r="J15" s="19">
        <f t="shared" si="0"/>
        <v>3860</v>
      </c>
      <c r="K15" s="18">
        <f t="shared" si="2"/>
        <v>2000</v>
      </c>
      <c r="L15" s="20">
        <f t="shared" si="3"/>
        <v>0</v>
      </c>
    </row>
    <row r="16" spans="2:12" x14ac:dyDescent="0.35">
      <c r="D16" s="16">
        <v>2579896</v>
      </c>
      <c r="E16" s="17" t="s">
        <v>33</v>
      </c>
      <c r="F16" s="18">
        <v>1</v>
      </c>
      <c r="G16" s="18">
        <v>20000</v>
      </c>
      <c r="H16" s="18">
        <f t="shared" si="1"/>
        <v>3860</v>
      </c>
      <c r="I16" s="18">
        <v>0</v>
      </c>
      <c r="J16" s="19">
        <f t="shared" si="0"/>
        <v>3860</v>
      </c>
      <c r="K16" s="18">
        <f t="shared" si="2"/>
        <v>2000</v>
      </c>
      <c r="L16" s="20">
        <f t="shared" si="3"/>
        <v>0</v>
      </c>
    </row>
    <row r="17" spans="4:12" x14ac:dyDescent="0.35">
      <c r="D17" s="24">
        <v>1117502</v>
      </c>
      <c r="E17" s="25" t="s">
        <v>34</v>
      </c>
      <c r="F17" s="18">
        <v>1</v>
      </c>
      <c r="G17" s="18">
        <v>10000</v>
      </c>
      <c r="H17" s="18">
        <f t="shared" si="1"/>
        <v>3860</v>
      </c>
      <c r="I17" s="18">
        <v>0</v>
      </c>
      <c r="J17" s="19">
        <f t="shared" si="0"/>
        <v>3860</v>
      </c>
      <c r="K17" s="18">
        <f t="shared" si="2"/>
        <v>2000</v>
      </c>
      <c r="L17" s="20">
        <f t="shared" si="3"/>
        <v>0</v>
      </c>
    </row>
    <row r="18" spans="4:12" ht="15" thickBot="1" x14ac:dyDescent="0.4">
      <c r="D18" s="28">
        <v>1115511</v>
      </c>
      <c r="E18" s="29" t="s">
        <v>35</v>
      </c>
      <c r="F18" s="30">
        <v>2</v>
      </c>
      <c r="G18" s="30">
        <v>10000</v>
      </c>
      <c r="H18" s="18">
        <f t="shared" si="1"/>
        <v>3860</v>
      </c>
      <c r="I18" s="30">
        <v>0</v>
      </c>
      <c r="J18" s="31">
        <f t="shared" si="0"/>
        <v>3860</v>
      </c>
      <c r="K18" s="18">
        <f t="shared" si="2"/>
        <v>2000</v>
      </c>
      <c r="L18" s="32">
        <f t="shared" si="3"/>
        <v>0</v>
      </c>
    </row>
  </sheetData>
  <conditionalFormatting sqref="J3:J18">
    <cfRule type="cellIs" dxfId="0" priority="1" operator="greaterThanOrEqual">
      <formula>G3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2022-01-11T12:56:55Z</dcterms:modified>
</cp:coreProperties>
</file>