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ondair-my.sharepoint.com/personal/adam_norton_condair_com/Documents/Desktop/Forms/Site forms/Glasgow Uni Nano Fab/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<sst xmlns="http://schemas.openxmlformats.org/spreadsheetml/2006/main" count="28" uniqueCount="28">
  <si>
    <t>Part Number</t>
  </si>
  <si>
    <t>Part Name</t>
  </si>
  <si>
    <t>Required</t>
  </si>
  <si>
    <t>42208L</t>
  </si>
  <si>
    <t>Drain Valve Body</t>
  </si>
  <si>
    <t>42207L</t>
  </si>
  <si>
    <t>Drain Walve O-ring</t>
  </si>
  <si>
    <t>42202LB</t>
  </si>
  <si>
    <t>Drain Valve Solenoid</t>
  </si>
  <si>
    <t>Water Inlet Valve</t>
  </si>
  <si>
    <t>Inlet Valve Coil</t>
  </si>
  <si>
    <t>Water Feed Hose 10mm</t>
  </si>
  <si>
    <t>Water Feed Hose 15mm</t>
  </si>
  <si>
    <t>Water Inlet Hose</t>
  </si>
  <si>
    <t>41902-1</t>
  </si>
  <si>
    <t>HWL Cable and Boot for 1 cylinder</t>
  </si>
  <si>
    <t>41920A</t>
  </si>
  <si>
    <t>Electrode Cable Set ELMC 30, 40 , 50, 60 + 90</t>
  </si>
  <si>
    <t>21302/MC</t>
  </si>
  <si>
    <t>Contactor ELMC 30,50,60+90</t>
  </si>
  <si>
    <t>DIS/20-96</t>
  </si>
  <si>
    <t>Disposable Cylinder ELMC20-90</t>
  </si>
  <si>
    <t>Steam Hose 25mm ID</t>
  </si>
  <si>
    <t>Steam Hose 40mm ID</t>
  </si>
  <si>
    <t>21300/MC</t>
  </si>
  <si>
    <t>Contactor ELMC 5-10</t>
  </si>
  <si>
    <t>DIS/10</t>
  </si>
  <si>
    <t>Disposable Cylinder ELMC10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</si>
</sst>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am.norton\OneDrive%20-%20Condair%20Group%20AG\Desktop\Forms\Site%20forms\Glasgow%20Uni%20Nano%20Fab\Sp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C 10kg"/>
      <sheetName val="ELMC 45kg"/>
      <sheetName val="ELMC 60kg"/>
      <sheetName val="ELMC 90kg"/>
      <sheetName val="CP3"/>
      <sheetName val="SP"/>
    </sheetNames>
    <sheetDataSet>
      <sheetData sheetId="0">
        <row r="3">
          <cell r="L3">
            <v>0</v>
          </cell>
        </row>
        <row r="4">
          <cell r="L4">
            <v>1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</v>
          </cell>
        </row>
        <row r="15">
          <cell r="L15">
            <v>1</v>
          </cell>
        </row>
        <row r="16">
          <cell r="L16">
            <v>1</v>
          </cell>
        </row>
      </sheetData>
      <sheetData sheetId="1">
        <row r="3">
          <cell r="L3">
            <v>2</v>
          </cell>
        </row>
        <row r="4">
          <cell r="L4">
            <v>2</v>
          </cell>
        </row>
        <row r="5">
          <cell r="L5">
            <v>2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2</v>
          </cell>
        </row>
        <row r="15">
          <cell r="L15">
            <v>1</v>
          </cell>
        </row>
        <row r="16">
          <cell r="L16">
            <v>1</v>
          </cell>
        </row>
        <row r="20">
          <cell r="L20">
            <v>2</v>
          </cell>
        </row>
        <row r="21">
          <cell r="L21">
            <v>2</v>
          </cell>
        </row>
        <row r="22">
          <cell r="L22">
            <v>2</v>
          </cell>
        </row>
        <row r="23">
          <cell r="L23">
            <v>1</v>
          </cell>
        </row>
        <row r="24">
          <cell r="L24">
            <v>1</v>
          </cell>
        </row>
        <row r="25">
          <cell r="L25">
            <v>1</v>
          </cell>
        </row>
        <row r="26">
          <cell r="L26">
            <v>1</v>
          </cell>
        </row>
        <row r="27">
          <cell r="L27">
            <v>1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2</v>
          </cell>
        </row>
        <row r="31">
          <cell r="L31">
            <v>2</v>
          </cell>
        </row>
        <row r="32">
          <cell r="L32">
            <v>1</v>
          </cell>
        </row>
        <row r="33">
          <cell r="L33">
            <v>1</v>
          </cell>
        </row>
      </sheetData>
      <sheetData sheetId="2">
        <row r="3">
          <cell r="L3">
            <v>2</v>
          </cell>
        </row>
        <row r="4">
          <cell r="L4">
            <v>2</v>
          </cell>
        </row>
        <row r="5">
          <cell r="L5">
            <v>2</v>
          </cell>
        </row>
        <row r="6">
          <cell r="L6">
            <v>1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2</v>
          </cell>
        </row>
        <row r="15">
          <cell r="L15">
            <v>1</v>
          </cell>
        </row>
        <row r="16">
          <cell r="L16">
            <v>1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2</v>
          </cell>
        </row>
        <row r="30">
          <cell r="L30">
            <v>2</v>
          </cell>
        </row>
        <row r="31">
          <cell r="L31">
            <v>0</v>
          </cell>
        </row>
        <row r="32">
          <cell r="L32">
            <v>0</v>
          </cell>
        </row>
      </sheetData>
      <sheetData sheetId="3">
        <row r="3">
          <cell r="L3">
            <v>2</v>
          </cell>
        </row>
        <row r="4">
          <cell r="L4">
            <v>2</v>
          </cell>
        </row>
        <row r="5">
          <cell r="L5">
            <v>2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1</v>
          </cell>
        </row>
        <row r="15">
          <cell r="L15">
            <v>1</v>
          </cell>
        </row>
        <row r="16">
          <cell r="L16">
            <v>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workbookViewId="0">
      <selection activeCell="G8" sqref="G8"/>
    </sheetView>
  </sheetViews>
  <sheetFormatPr defaultRowHeight="14.5" x14ac:dyDescent="0.35"/>
  <cols>
    <col min="2" max="2" width="12.6328125" bestFit="1" customWidth="1"/>
    <col min="3" max="3" width="38" bestFit="1" customWidth="1"/>
    <col min="4" max="4" width="9.1796875" bestFit="1" customWidth="1"/>
  </cols>
  <sheetData>
    <row r="1" spans="2:4" ht="15" thickBot="1" x14ac:dyDescent="0.4">
      <c r="D1" s="1"/>
    </row>
    <row r="2" spans="2:4" ht="16" thickBot="1" x14ac:dyDescent="0.4">
      <c r="B2" s="13" t="s">
        <v>0</v>
      </c>
      <c r="C2" s="13" t="s">
        <v>1</v>
      </c>
      <c r="D2" s="14" t="s">
        <v>2</v>
      </c>
    </row>
    <row r="3" spans="2:4" x14ac:dyDescent="0.35">
      <c r="B3" s="10" t="s">
        <v>3</v>
      </c>
      <c r="C3" s="11" t="s">
        <v>4</v>
      </c>
      <c r="D3" s="12">
        <f>SUM('[1]ELMC 90kg'!L3,'[1]ELMC 60kg'!L3,'[1]ELMC 60kg'!L19,'[1]ELMC 45kg'!L3,'[1]ELMC 45kg'!L20,'[1]ELMC 10kg'!L3)</f>
        <v>8</v>
      </c>
    </row>
    <row r="4" spans="2:4" x14ac:dyDescent="0.35">
      <c r="B4" s="2" t="s">
        <v>5</v>
      </c>
      <c r="C4" s="3" t="s">
        <v>6</v>
      </c>
      <c r="D4" s="4">
        <f>SUM('[1]ELMC 90kg'!L4,'[1]ELMC 60kg'!L4,'[1]ELMC 60kg'!L20,'[1]ELMC 45kg'!L4,'[1]ELMC 45kg'!L21,'[1]ELMC 10kg'!L4)</f>
        <v>9</v>
      </c>
    </row>
    <row r="5" spans="2:4" x14ac:dyDescent="0.35">
      <c r="B5" s="2" t="s">
        <v>7</v>
      </c>
      <c r="C5" s="3" t="s">
        <v>8</v>
      </c>
      <c r="D5" s="4">
        <f>SUM('[1]ELMC 90kg'!L5,'[1]ELMC 60kg'!L5,'[1]ELMC 60kg'!L21,'[1]ELMC 45kg'!L5,'[1]ELMC 45kg'!L22,'[1]ELMC 10kg'!L5)</f>
        <v>8</v>
      </c>
    </row>
    <row r="6" spans="2:4" x14ac:dyDescent="0.35">
      <c r="B6" s="2">
        <v>42427</v>
      </c>
      <c r="C6" s="3" t="s">
        <v>9</v>
      </c>
      <c r="D6" s="4">
        <f>SUM('[1]ELMC 90kg'!L6,'[1]ELMC 60kg'!L6,'[1]ELMC 60kg'!L22,'[1]ELMC 45kg'!L6,'[1]ELMC 45kg'!L23,'[1]ELMC 10kg'!L6)</f>
        <v>4</v>
      </c>
    </row>
    <row r="7" spans="2:4" x14ac:dyDescent="0.35">
      <c r="B7" s="2">
        <v>42419</v>
      </c>
      <c r="C7" s="3" t="s">
        <v>10</v>
      </c>
      <c r="D7" s="4">
        <f>SUM('[1]ELMC 90kg'!L7,'[1]ELMC 60kg'!L7,'[1]ELMC 60kg'!L23,'[1]ELMC 45kg'!L7,'[1]ELMC 45kg'!L24,'[1]ELMC 10kg'!L7)</f>
        <v>3</v>
      </c>
    </row>
    <row r="8" spans="2:4" x14ac:dyDescent="0.35">
      <c r="B8" s="2">
        <v>42001</v>
      </c>
      <c r="C8" s="3" t="s">
        <v>11</v>
      </c>
      <c r="D8" s="4">
        <f>SUM('[1]ELMC 90kg'!L8,'[1]ELMC 60kg'!L8,'[1]ELMC 60kg'!L24,'[1]ELMC 45kg'!L8,'[1]ELMC 45kg'!L25,'[1]ELMC 10kg'!L8)</f>
        <v>5</v>
      </c>
    </row>
    <row r="9" spans="2:4" x14ac:dyDescent="0.35">
      <c r="B9" s="2">
        <v>42003</v>
      </c>
      <c r="C9" s="3" t="s">
        <v>12</v>
      </c>
      <c r="D9" s="4">
        <f>SUM('[1]ELMC 90kg'!L9,'[1]ELMC 60kg'!L9,'[1]ELMC 60kg'!L25,'[1]ELMC 45kg'!L9,'[1]ELMC 45kg'!L26,'[1]ELMC 10kg'!L9)</f>
        <v>5</v>
      </c>
    </row>
    <row r="10" spans="2:4" x14ac:dyDescent="0.35">
      <c r="B10" s="2">
        <v>42604</v>
      </c>
      <c r="C10" s="3" t="s">
        <v>13</v>
      </c>
      <c r="D10" s="4">
        <f>SUM('[1]ELMC 90kg'!L10,'[1]ELMC 60kg'!L10,'[1]ELMC 60kg'!L26,'[1]ELMC 45kg'!L10,'[1]ELMC 45kg'!L27,'[1]ELMC 10kg'!L10)</f>
        <v>5</v>
      </c>
    </row>
    <row r="11" spans="2:4" x14ac:dyDescent="0.35">
      <c r="B11" s="2" t="s">
        <v>14</v>
      </c>
      <c r="C11" s="3" t="s">
        <v>15</v>
      </c>
      <c r="D11" s="4">
        <f>SUM('[1]ELMC 90kg'!L11,'[1]ELMC 60kg'!L11,'[1]ELMC 60kg'!L27,'[1]ELMC 45kg'!L11,'[1]ELMC 45kg'!L28,'[1]ELMC 10kg'!L11)</f>
        <v>1</v>
      </c>
    </row>
    <row r="12" spans="2:4" x14ac:dyDescent="0.35">
      <c r="B12" s="5" t="s">
        <v>16</v>
      </c>
      <c r="C12" s="6" t="s">
        <v>17</v>
      </c>
      <c r="D12" s="4">
        <f>SUM('[1]ELMC 90kg'!L12,'[1]ELMC 60kg'!L12,'[1]ELMC 60kg'!L28,'[1]ELMC 45kg'!L12,'[1]ELMC 45kg'!L29,)</f>
        <v>0</v>
      </c>
    </row>
    <row r="13" spans="2:4" x14ac:dyDescent="0.35">
      <c r="B13" s="2" t="s">
        <v>18</v>
      </c>
      <c r="C13" s="3" t="s">
        <v>19</v>
      </c>
      <c r="D13" s="4">
        <f>SUM('[1]ELMC 90kg'!L13,'[1]ELMC 60kg'!L13,'[1]ELMC 60kg'!L29,'[1]ELMC 45kg'!L13,'[1]ELMC 45kg'!L30)</f>
        <v>10</v>
      </c>
    </row>
    <row r="14" spans="2:4" x14ac:dyDescent="0.35">
      <c r="B14" s="2" t="s">
        <v>20</v>
      </c>
      <c r="C14" s="3" t="s">
        <v>21</v>
      </c>
      <c r="D14" s="4">
        <f>SUM('[1]ELMC 90kg'!L14,'[1]ELMC 60kg'!L14,'[1]ELMC 60kg'!L30,'[1]ELMC 45kg'!L14,'[1]ELMC 45kg'!L31)</f>
        <v>9</v>
      </c>
    </row>
    <row r="15" spans="2:4" x14ac:dyDescent="0.35">
      <c r="B15" s="2">
        <v>42802</v>
      </c>
      <c r="C15" s="3" t="s">
        <v>22</v>
      </c>
      <c r="D15" s="4">
        <f>SUM('[1]ELMC 90kg'!L15,'[1]ELMC 60kg'!L15,'[1]ELMC 60kg'!L31,'[1]ELMC 45kg'!L15,'[1]ELMC 45kg'!L32,'[1]ELMC 10kg'!L15)</f>
        <v>5</v>
      </c>
    </row>
    <row r="16" spans="2:4" x14ac:dyDescent="0.35">
      <c r="B16" s="2">
        <v>42804</v>
      </c>
      <c r="C16" s="3" t="s">
        <v>23</v>
      </c>
      <c r="D16" s="4">
        <f>SUM('[1]ELMC 90kg'!L16,'[1]ELMC 60kg'!L16,'[1]ELMC 60kg'!L32,'[1]ELMC 45kg'!L16,'[1]ELMC 45kg'!L33,'[1]ELMC 10kg'!L16)</f>
        <v>5</v>
      </c>
    </row>
    <row r="17" spans="2:4" x14ac:dyDescent="0.35">
      <c r="B17" s="5" t="s">
        <v>24</v>
      </c>
      <c r="C17" s="6" t="s">
        <v>25</v>
      </c>
      <c r="D17" s="4">
        <v>1</v>
      </c>
    </row>
    <row r="18" spans="2:4" ht="15" thickBot="1" x14ac:dyDescent="0.4">
      <c r="B18" s="7" t="s">
        <v>26</v>
      </c>
      <c r="C18" s="8" t="s">
        <v>27</v>
      </c>
      <c r="D18" s="9">
        <v>1</v>
      </c>
    </row>
    <row r="19" spans="2:4" x14ac:dyDescent="0.35">
      <c r="D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DFBDC58915C4AB70B2873D5526E68" ma:contentTypeVersion="12" ma:contentTypeDescription="Create a new document." ma:contentTypeScope="" ma:versionID="c86b52713a3879e88ea192257f32250f">
  <xsd:schema xmlns:xsd="http://www.w3.org/2001/XMLSchema" xmlns:xs="http://www.w3.org/2001/XMLSchema" xmlns:p="http://schemas.microsoft.com/office/2006/metadata/properties" xmlns:ns3="8e25bad0-5c38-40a5-8a8d-82350f7f7151" xmlns:ns4="4f0d2bd6-baff-48e5-a87a-7a7525f2274d" targetNamespace="http://schemas.microsoft.com/office/2006/metadata/properties" ma:root="true" ma:fieldsID="a22466c9928a27876b551e28d20b1b65" ns3:_="" ns4:_="">
    <xsd:import namespace="8e25bad0-5c38-40a5-8a8d-82350f7f7151"/>
    <xsd:import namespace="4f0d2bd6-baff-48e5-a87a-7a7525f227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5bad0-5c38-40a5-8a8d-82350f7f71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d2bd6-baff-48e5-a87a-7a7525f22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394067-C54E-47C8-AFC3-35422EA41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5bad0-5c38-40a5-8a8d-82350f7f7151"/>
    <ds:schemaRef ds:uri="4f0d2bd6-baff-48e5-a87a-7a7525f22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E4AF90-3EE9-4299-900C-67F5380A02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32681-9EE4-4E39-BC36-571FF6D25F69}">
  <ds:schemaRefs>
    <ds:schemaRef ds:uri="http://schemas.microsoft.com/office/2006/documentManagement/types"/>
    <ds:schemaRef ds:uri="http://schemas.microsoft.com/office/infopath/2007/PartnerControls"/>
    <ds:schemaRef ds:uri="8e25bad0-5c38-40a5-8a8d-82350f7f7151"/>
    <ds:schemaRef ds:uri="http://purl.org/dc/elements/1.1/"/>
    <ds:schemaRef ds:uri="http://schemas.microsoft.com/office/2006/metadata/properties"/>
    <ds:schemaRef ds:uri="4f0d2bd6-baff-48e5-a87a-7a7525f2274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2022-01-04T14:00:10Z</dcterms:created>
  <dcterms:modified xsi:type="dcterms:W3CDTF">2022-01-04T14:02:36Z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0x010100056DFBDC58915C4AB70B2873D5526E68</vt:lpwstr>
  </property>
</Properties>
</file>