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.norton\OneDrive - Condair Group AG\Desktop\Forms\Site forms\Hairmyres Hospit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H17" i="1"/>
  <c r="J17" i="1" s="1"/>
  <c r="K16" i="1"/>
  <c r="H16" i="1"/>
  <c r="J16" i="1" s="1"/>
  <c r="K15" i="1"/>
  <c r="H15" i="1"/>
  <c r="J15" i="1" s="1"/>
  <c r="K14" i="1"/>
  <c r="H14" i="1"/>
  <c r="J14" i="1" s="1"/>
  <c r="K13" i="1"/>
  <c r="H13" i="1"/>
  <c r="J13" i="1" s="1"/>
  <c r="K12" i="1"/>
  <c r="H12" i="1"/>
  <c r="J12" i="1" s="1"/>
  <c r="K11" i="1"/>
  <c r="H11" i="1"/>
  <c r="J11" i="1" s="1"/>
  <c r="K10" i="1"/>
  <c r="H10" i="1"/>
  <c r="J10" i="1" s="1"/>
  <c r="K9" i="1"/>
  <c r="H9" i="1"/>
  <c r="J9" i="1" s="1"/>
  <c r="K8" i="1"/>
  <c r="H8" i="1"/>
  <c r="J8" i="1" s="1"/>
  <c r="K7" i="1"/>
  <c r="H7" i="1"/>
  <c r="J7" i="1" s="1"/>
  <c r="K6" i="1"/>
  <c r="H6" i="1"/>
  <c r="J6" i="1" s="1"/>
  <c r="K5" i="1"/>
  <c r="H5" i="1"/>
  <c r="J5" i="1" s="1"/>
  <c r="K4" i="1"/>
  <c r="H4" i="1"/>
  <c r="J4" i="1" s="1"/>
  <c r="J3" i="1"/>
  <c r="L3" i="1" s="1"/>
  <c r="L5" i="1" l="1"/>
  <c r="L9" i="1"/>
  <c r="L13" i="1"/>
  <c r="L17" i="1"/>
  <c r="L6" i="1"/>
  <c r="L10" i="1"/>
  <c r="L14" i="1"/>
  <c r="L15" i="1"/>
  <c r="L7" i="1"/>
  <c r="L11" i="1"/>
  <c r="L4" i="1"/>
  <c r="L8" i="1"/>
  <c r="L12" i="1"/>
  <c r="L16" i="1"/>
</calcChain>
</file>

<file path=xl/sharedStrings.xml><?xml version="1.0" encoding="utf-8"?>
<sst xmlns="http://schemas.openxmlformats.org/spreadsheetml/2006/main" count="36" uniqueCount="36">
  <si>
    <t>SN</t>
  </si>
  <si>
    <t>Unit</t>
  </si>
  <si>
    <t>Part Number</t>
  </si>
  <si>
    <t>Part Name</t>
  </si>
  <si>
    <t>No parts per unit</t>
  </si>
  <si>
    <t>Frequency</t>
  </si>
  <si>
    <t>Total Run</t>
  </si>
  <si>
    <t>Last Changed</t>
  </si>
  <si>
    <t>Hours run</t>
  </si>
  <si>
    <t>Expected Hours</t>
  </si>
  <si>
    <t>Required</t>
  </si>
  <si>
    <t>RS 5-10kg</t>
  </si>
  <si>
    <t>DF1115497</t>
  </si>
  <si>
    <t>Snap ring large</t>
  </si>
  <si>
    <t>RS2599191</t>
  </si>
  <si>
    <t>Sealing set for tank</t>
  </si>
  <si>
    <t>RS2599233</t>
  </si>
  <si>
    <t>Scale collector &amp; connection ring, 
Includes sealing set.</t>
  </si>
  <si>
    <t>DF1101516</t>
  </si>
  <si>
    <t>Tank gasket 5-10</t>
  </si>
  <si>
    <t>RS2579858</t>
  </si>
  <si>
    <t>Collector foil 5,8,10</t>
  </si>
  <si>
    <t>RS2579820</t>
  </si>
  <si>
    <t>Steam outlet hose</t>
  </si>
  <si>
    <t>RS2579882</t>
  </si>
  <si>
    <t>Float assembly</t>
  </si>
  <si>
    <t>RS2579888</t>
  </si>
  <si>
    <t>Hose set for level control 5-10</t>
  </si>
  <si>
    <t>RS2579893</t>
  </si>
  <si>
    <t>Steam hose nipple</t>
  </si>
  <si>
    <t>Inlet Vv 5-10</t>
  </si>
  <si>
    <t>Cylinder insert with foil 5-10</t>
  </si>
  <si>
    <t>Water cup cpl.</t>
  </si>
  <si>
    <t>Hose set for drain pump 5-10</t>
  </si>
  <si>
    <t>Hose set for inlet and drain 5-10</t>
  </si>
  <si>
    <t>Main Contactor 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</si>
</sst>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horizontal="left" vertical="top"/>
    </xf>
    <xf numFmtId="0" fontId="0" fillId="0" borderId="12" xfId="0" applyFill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D10" sqref="D10"/>
    </sheetView>
  </sheetViews>
  <sheetFormatPr defaultColWidth="8.81640625" defaultRowHeight="14.5" x14ac:dyDescent="0.35"/>
  <cols>
    <col min="2" max="2" width="3.26953125" bestFit="1" customWidth="1"/>
    <col min="3" max="3" width="8.7265625" bestFit="1" customWidth="1"/>
    <col min="4" max="4" width="12.6328125" bestFit="1" customWidth="1"/>
    <col min="5" max="5" width="27.81640625" bestFit="1" customWidth="1"/>
    <col min="6" max="6" width="16.36328125" bestFit="1" customWidth="1"/>
    <col min="7" max="7" width="10.26953125" bestFit="1" customWidth="1"/>
    <col min="8" max="8" width="9.54296875" bestFit="1" customWidth="1"/>
    <col min="9" max="9" width="12.90625" bestFit="1" customWidth="1"/>
    <col min="10" max="10" width="9.90625" bestFit="1" customWidth="1"/>
    <col min="11" max="11" width="15.08984375" bestFit="1" customWidth="1"/>
    <col min="12" max="12" width="9.1796875" bestFit="1" customWidth="1"/>
  </cols>
  <sheetData>
    <row r="1" spans="2:12" ht="15" thickBot="1" x14ac:dyDescent="0.4">
      <c r="D1" s="1"/>
      <c r="E1" s="2"/>
      <c r="F1" s="3"/>
      <c r="G1" s="3"/>
      <c r="H1" s="3"/>
      <c r="I1" s="3"/>
      <c r="J1" s="3"/>
      <c r="K1" s="3"/>
      <c r="L1" s="3"/>
    </row>
    <row r="2" spans="2:12" ht="16" thickBot="1" x14ac:dyDescent="0.4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2:12" ht="15" thickBot="1" x14ac:dyDescent="0.4">
      <c r="B3" s="10"/>
      <c r="C3" s="11" t="s">
        <v>11</v>
      </c>
      <c r="D3" s="12" t="s">
        <v>12</v>
      </c>
      <c r="E3" s="13" t="s">
        <v>13</v>
      </c>
      <c r="F3" s="14">
        <v>1</v>
      </c>
      <c r="G3" s="14">
        <v>2500</v>
      </c>
      <c r="H3" s="14">
        <v>17430</v>
      </c>
      <c r="I3" s="14">
        <v>17430</v>
      </c>
      <c r="J3" s="14">
        <f>H3-I3</f>
        <v>0</v>
      </c>
      <c r="K3" s="14">
        <v>2500</v>
      </c>
      <c r="L3" s="15">
        <f>IF(K3+J3&gt;G3,F3,0)</f>
        <v>0</v>
      </c>
    </row>
    <row r="4" spans="2:12" x14ac:dyDescent="0.35">
      <c r="B4" s="3"/>
      <c r="C4" s="3"/>
      <c r="D4" s="16" t="s">
        <v>14</v>
      </c>
      <c r="E4" s="17" t="s">
        <v>15</v>
      </c>
      <c r="F4" s="18">
        <v>1</v>
      </c>
      <c r="G4" s="18">
        <v>2500</v>
      </c>
      <c r="H4" s="18">
        <f>H$3</f>
        <v>17430</v>
      </c>
      <c r="I4" s="14">
        <v>17430</v>
      </c>
      <c r="J4" s="19">
        <f t="shared" ref="J4:J17" si="0">H4-I4</f>
        <v>0</v>
      </c>
      <c r="K4" s="18">
        <f>K$3</f>
        <v>2500</v>
      </c>
      <c r="L4" s="20">
        <f>IF(K4+J4&gt;G4,F4,0)</f>
        <v>0</v>
      </c>
    </row>
    <row r="5" spans="2:12" ht="43.5" x14ac:dyDescent="0.35">
      <c r="D5" s="21" t="s">
        <v>16</v>
      </c>
      <c r="E5" s="22" t="s">
        <v>17</v>
      </c>
      <c r="F5" s="18">
        <v>1</v>
      </c>
      <c r="G5" s="18">
        <v>10000</v>
      </c>
      <c r="H5" s="18">
        <f t="shared" ref="H5:H17" si="1">H$3</f>
        <v>17430</v>
      </c>
      <c r="I5" s="18">
        <v>13284</v>
      </c>
      <c r="J5" s="19">
        <f t="shared" si="0"/>
        <v>4146</v>
      </c>
      <c r="K5" s="18">
        <f t="shared" ref="K5:K17" si="2">K$3</f>
        <v>2500</v>
      </c>
      <c r="L5" s="20">
        <f t="shared" ref="L5:L17" si="3">IF(K5+J5&gt;G5,F5,0)</f>
        <v>0</v>
      </c>
    </row>
    <row r="6" spans="2:12" x14ac:dyDescent="0.35">
      <c r="D6" s="21" t="s">
        <v>18</v>
      </c>
      <c r="E6" s="23" t="s">
        <v>19</v>
      </c>
      <c r="F6" s="18">
        <v>1</v>
      </c>
      <c r="G6" s="18">
        <v>5000</v>
      </c>
      <c r="H6" s="18">
        <f t="shared" si="1"/>
        <v>17430</v>
      </c>
      <c r="I6" s="18">
        <v>13284</v>
      </c>
      <c r="J6" s="19">
        <f t="shared" si="0"/>
        <v>4146</v>
      </c>
      <c r="K6" s="18">
        <f t="shared" si="2"/>
        <v>2500</v>
      </c>
      <c r="L6" s="20">
        <f t="shared" si="3"/>
        <v>1</v>
      </c>
    </row>
    <row r="7" spans="2:12" x14ac:dyDescent="0.35">
      <c r="D7" s="21" t="s">
        <v>20</v>
      </c>
      <c r="E7" s="23" t="s">
        <v>21</v>
      </c>
      <c r="F7" s="18">
        <v>1</v>
      </c>
      <c r="G7" s="18">
        <v>5000</v>
      </c>
      <c r="H7" s="18">
        <f t="shared" si="1"/>
        <v>17430</v>
      </c>
      <c r="I7" s="18">
        <v>13204</v>
      </c>
      <c r="J7" s="19">
        <f t="shared" si="0"/>
        <v>4226</v>
      </c>
      <c r="K7" s="18">
        <f t="shared" si="2"/>
        <v>2500</v>
      </c>
      <c r="L7" s="20">
        <f t="shared" si="3"/>
        <v>1</v>
      </c>
    </row>
    <row r="8" spans="2:12" x14ac:dyDescent="0.35">
      <c r="D8" s="16" t="s">
        <v>22</v>
      </c>
      <c r="E8" s="24" t="s">
        <v>23</v>
      </c>
      <c r="F8" s="18">
        <v>1</v>
      </c>
      <c r="G8" s="18">
        <v>5000</v>
      </c>
      <c r="H8" s="18">
        <f t="shared" si="1"/>
        <v>17430</v>
      </c>
      <c r="I8" s="18">
        <v>13284</v>
      </c>
      <c r="J8" s="19">
        <f t="shared" si="0"/>
        <v>4146</v>
      </c>
      <c r="K8" s="18">
        <f t="shared" si="2"/>
        <v>2500</v>
      </c>
      <c r="L8" s="20">
        <f t="shared" si="3"/>
        <v>1</v>
      </c>
    </row>
    <row r="9" spans="2:12" x14ac:dyDescent="0.35">
      <c r="D9" s="25" t="s">
        <v>24</v>
      </c>
      <c r="E9" s="26" t="s">
        <v>25</v>
      </c>
      <c r="F9" s="18">
        <v>1</v>
      </c>
      <c r="G9" s="18">
        <v>10000</v>
      </c>
      <c r="H9" s="18">
        <f t="shared" si="1"/>
        <v>17430</v>
      </c>
      <c r="I9" s="18">
        <v>10849</v>
      </c>
      <c r="J9" s="19">
        <f t="shared" si="0"/>
        <v>6581</v>
      </c>
      <c r="K9" s="18">
        <f t="shared" si="2"/>
        <v>2500</v>
      </c>
      <c r="L9" s="20">
        <f t="shared" si="3"/>
        <v>0</v>
      </c>
    </row>
    <row r="10" spans="2:12" x14ac:dyDescent="0.35">
      <c r="D10" s="21" t="s">
        <v>26</v>
      </c>
      <c r="E10" s="23" t="s">
        <v>27</v>
      </c>
      <c r="F10" s="18">
        <v>1</v>
      </c>
      <c r="G10" s="18">
        <v>5000</v>
      </c>
      <c r="H10" s="18">
        <f t="shared" si="1"/>
        <v>17430</v>
      </c>
      <c r="I10" s="18">
        <v>13204</v>
      </c>
      <c r="J10" s="19">
        <f t="shared" si="0"/>
        <v>4226</v>
      </c>
      <c r="K10" s="18">
        <f t="shared" si="2"/>
        <v>2500</v>
      </c>
      <c r="L10" s="20">
        <f t="shared" si="3"/>
        <v>1</v>
      </c>
    </row>
    <row r="11" spans="2:12" x14ac:dyDescent="0.35">
      <c r="D11" s="16" t="s">
        <v>28</v>
      </c>
      <c r="E11" s="26" t="s">
        <v>29</v>
      </c>
      <c r="F11" s="18">
        <v>1</v>
      </c>
      <c r="G11" s="18">
        <v>10000</v>
      </c>
      <c r="H11" s="18">
        <f t="shared" si="1"/>
        <v>17430</v>
      </c>
      <c r="I11" s="18">
        <v>13284</v>
      </c>
      <c r="J11" s="19">
        <f t="shared" si="0"/>
        <v>4146</v>
      </c>
      <c r="K11" s="18">
        <f t="shared" si="2"/>
        <v>2500</v>
      </c>
      <c r="L11" s="20">
        <f t="shared" si="3"/>
        <v>0</v>
      </c>
    </row>
    <row r="12" spans="2:12" x14ac:dyDescent="0.35">
      <c r="D12" s="27">
        <v>2579874</v>
      </c>
      <c r="E12" s="28" t="s">
        <v>30</v>
      </c>
      <c r="F12" s="18">
        <v>1</v>
      </c>
      <c r="G12" s="18">
        <v>20000</v>
      </c>
      <c r="H12" s="18">
        <f t="shared" si="1"/>
        <v>17430</v>
      </c>
      <c r="I12" s="18">
        <v>0</v>
      </c>
      <c r="J12" s="19">
        <f t="shared" si="0"/>
        <v>17430</v>
      </c>
      <c r="K12" s="18">
        <f t="shared" si="2"/>
        <v>2500</v>
      </c>
      <c r="L12" s="20">
        <f t="shared" si="3"/>
        <v>0</v>
      </c>
    </row>
    <row r="13" spans="2:12" x14ac:dyDescent="0.35">
      <c r="D13" s="27">
        <v>2579856</v>
      </c>
      <c r="E13" s="17" t="s">
        <v>31</v>
      </c>
      <c r="F13" s="18">
        <v>1</v>
      </c>
      <c r="G13" s="18">
        <v>10000</v>
      </c>
      <c r="H13" s="18">
        <f t="shared" si="1"/>
        <v>17430</v>
      </c>
      <c r="I13" s="18">
        <v>13204</v>
      </c>
      <c r="J13" s="19">
        <f t="shared" si="0"/>
        <v>4226</v>
      </c>
      <c r="K13" s="18">
        <f t="shared" si="2"/>
        <v>2500</v>
      </c>
      <c r="L13" s="20">
        <f t="shared" si="3"/>
        <v>0</v>
      </c>
    </row>
    <row r="14" spans="2:12" x14ac:dyDescent="0.35">
      <c r="D14" s="27">
        <v>2579884</v>
      </c>
      <c r="E14" s="17" t="s">
        <v>32</v>
      </c>
      <c r="F14" s="18">
        <v>1</v>
      </c>
      <c r="G14" s="18">
        <v>20000</v>
      </c>
      <c r="H14" s="18">
        <f t="shared" si="1"/>
        <v>17430</v>
      </c>
      <c r="I14" s="18">
        <v>0</v>
      </c>
      <c r="J14" s="19">
        <f t="shared" si="0"/>
        <v>17430</v>
      </c>
      <c r="K14" s="18">
        <f t="shared" si="2"/>
        <v>2500</v>
      </c>
      <c r="L14" s="20">
        <f t="shared" si="3"/>
        <v>0</v>
      </c>
    </row>
    <row r="15" spans="2:12" x14ac:dyDescent="0.35">
      <c r="D15" s="27">
        <v>2579887</v>
      </c>
      <c r="E15" s="17" t="s">
        <v>33</v>
      </c>
      <c r="F15" s="18">
        <v>1</v>
      </c>
      <c r="G15" s="18">
        <v>20000</v>
      </c>
      <c r="H15" s="18">
        <f t="shared" si="1"/>
        <v>17430</v>
      </c>
      <c r="I15" s="18">
        <v>0</v>
      </c>
      <c r="J15" s="19">
        <f t="shared" si="0"/>
        <v>17430</v>
      </c>
      <c r="K15" s="18">
        <f t="shared" si="2"/>
        <v>2500</v>
      </c>
      <c r="L15" s="20">
        <f t="shared" si="3"/>
        <v>0</v>
      </c>
    </row>
    <row r="16" spans="2:12" x14ac:dyDescent="0.35">
      <c r="D16" s="27">
        <v>2579885</v>
      </c>
      <c r="E16" s="17" t="s">
        <v>34</v>
      </c>
      <c r="F16" s="18">
        <v>1</v>
      </c>
      <c r="G16" s="18">
        <v>20000</v>
      </c>
      <c r="H16" s="18">
        <f t="shared" si="1"/>
        <v>17430</v>
      </c>
      <c r="I16" s="18">
        <v>0</v>
      </c>
      <c r="J16" s="19">
        <f t="shared" si="0"/>
        <v>17430</v>
      </c>
      <c r="K16" s="18">
        <f t="shared" si="2"/>
        <v>2500</v>
      </c>
      <c r="L16" s="20">
        <f t="shared" si="3"/>
        <v>0</v>
      </c>
    </row>
    <row r="17" spans="4:12" ht="15" thickBot="1" x14ac:dyDescent="0.4">
      <c r="D17" s="29">
        <v>1115507</v>
      </c>
      <c r="E17" s="30" t="s">
        <v>35</v>
      </c>
      <c r="F17" s="31">
        <v>1</v>
      </c>
      <c r="G17" s="31">
        <v>10000</v>
      </c>
      <c r="H17" s="31">
        <f t="shared" si="1"/>
        <v>17430</v>
      </c>
      <c r="I17" s="31">
        <v>17430</v>
      </c>
      <c r="J17" s="32">
        <f t="shared" si="0"/>
        <v>0</v>
      </c>
      <c r="K17" s="31">
        <f t="shared" si="2"/>
        <v>2500</v>
      </c>
      <c r="L17" s="33">
        <f t="shared" si="3"/>
        <v>0</v>
      </c>
    </row>
  </sheetData>
  <conditionalFormatting sqref="J3:J17">
    <cfRule type="cellIs" dxfId="0" priority="1" operator="greaterThanOrEqual">
      <formula>G3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2021-11-30T13:18:34Z</dcterms:created>
  <dcterms:modified xsi:type="dcterms:W3CDTF">2021-11-30T13:46:16Z</dcterms:modified>
</cp:coreProperties>
</file>