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norton\OneDrive - Condair Group AG\Desktop\Forms\Site forms\RAF Lossiemouth\"/>
    </mc:Choice>
  </mc:AlternateContent>
  <bookViews>
    <workbookView xWindow="0" yWindow="0" windowWidth="19200" windowHeight="7050"/>
  </bookViews>
  <sheets>
    <sheet name="RS Units" sheetId="1" r:id="rId1"/>
    <sheet name="Spares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4" i="1" l="1"/>
  <c r="K107" i="1" l="1"/>
  <c r="K108" i="1"/>
  <c r="K109" i="1"/>
  <c r="K110" i="1"/>
  <c r="K111" i="1"/>
  <c r="K112" i="1"/>
  <c r="K113" i="1"/>
  <c r="K114" i="1"/>
  <c r="K115" i="1"/>
  <c r="K116" i="1"/>
  <c r="K117" i="1"/>
  <c r="K118" i="1"/>
  <c r="K119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K106" i="1"/>
  <c r="H106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89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72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55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38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1" i="1"/>
  <c r="J119" i="1" l="1"/>
  <c r="J118" i="1"/>
  <c r="L118" i="1" s="1"/>
  <c r="J117" i="1"/>
  <c r="J116" i="1"/>
  <c r="J115" i="1"/>
  <c r="J114" i="1"/>
  <c r="L114" i="1" s="1"/>
  <c r="J113" i="1"/>
  <c r="J112" i="1"/>
  <c r="J111" i="1"/>
  <c r="J110" i="1"/>
  <c r="L110" i="1" s="1"/>
  <c r="J109" i="1"/>
  <c r="J108" i="1"/>
  <c r="L108" i="1" s="1"/>
  <c r="J107" i="1"/>
  <c r="J106" i="1"/>
  <c r="L106" i="1" s="1"/>
  <c r="J105" i="1"/>
  <c r="L105" i="1" s="1"/>
  <c r="J102" i="1"/>
  <c r="J101" i="1"/>
  <c r="J100" i="1"/>
  <c r="J99" i="1"/>
  <c r="L99" i="1" s="1"/>
  <c r="J98" i="1"/>
  <c r="J97" i="1"/>
  <c r="J96" i="1"/>
  <c r="J95" i="1"/>
  <c r="L95" i="1" s="1"/>
  <c r="J94" i="1"/>
  <c r="J93" i="1"/>
  <c r="J92" i="1"/>
  <c r="J91" i="1"/>
  <c r="L91" i="1" s="1"/>
  <c r="J90" i="1"/>
  <c r="J89" i="1"/>
  <c r="J88" i="1"/>
  <c r="L88" i="1" s="1"/>
  <c r="J85" i="1"/>
  <c r="L85" i="1" s="1"/>
  <c r="J84" i="1"/>
  <c r="J83" i="1"/>
  <c r="L83" i="1" s="1"/>
  <c r="J82" i="1"/>
  <c r="L82" i="1" s="1"/>
  <c r="J81" i="1"/>
  <c r="L81" i="1" s="1"/>
  <c r="J80" i="1"/>
  <c r="J79" i="1"/>
  <c r="L79" i="1" s="1"/>
  <c r="J78" i="1"/>
  <c r="L78" i="1" s="1"/>
  <c r="J77" i="1"/>
  <c r="L77" i="1" s="1"/>
  <c r="J76" i="1"/>
  <c r="J75" i="1"/>
  <c r="J74" i="1"/>
  <c r="L74" i="1" s="1"/>
  <c r="J73" i="1"/>
  <c r="J72" i="1"/>
  <c r="L72" i="1" s="1"/>
  <c r="J71" i="1"/>
  <c r="L71" i="1" s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1" i="1"/>
  <c r="J50" i="1"/>
  <c r="L50" i="1" s="1"/>
  <c r="J49" i="1"/>
  <c r="J48" i="1"/>
  <c r="L48" i="1" s="1"/>
  <c r="J47" i="1"/>
  <c r="J46" i="1"/>
  <c r="J45" i="1"/>
  <c r="J44" i="1"/>
  <c r="L44" i="1" s="1"/>
  <c r="J43" i="1"/>
  <c r="J42" i="1"/>
  <c r="J41" i="1"/>
  <c r="J40" i="1"/>
  <c r="L40" i="1" s="1"/>
  <c r="J39" i="1"/>
  <c r="J38" i="1"/>
  <c r="J37" i="1"/>
  <c r="L37" i="1" s="1"/>
  <c r="J34" i="1"/>
  <c r="L34" i="1" s="1"/>
  <c r="J33" i="1"/>
  <c r="J32" i="1"/>
  <c r="J31" i="1"/>
  <c r="J30" i="1"/>
  <c r="L30" i="1" s="1"/>
  <c r="J29" i="1"/>
  <c r="J28" i="1"/>
  <c r="J27" i="1"/>
  <c r="J26" i="1"/>
  <c r="L26" i="1" s="1"/>
  <c r="J25" i="1"/>
  <c r="J24" i="1"/>
  <c r="J23" i="1"/>
  <c r="J22" i="1"/>
  <c r="L22" i="1" s="1"/>
  <c r="J21" i="1"/>
  <c r="J20" i="1"/>
  <c r="L20" i="1" s="1"/>
  <c r="K17" i="1"/>
  <c r="H17" i="1"/>
  <c r="J17" i="1" s="1"/>
  <c r="K16" i="1"/>
  <c r="H16" i="1"/>
  <c r="J16" i="1" s="1"/>
  <c r="K15" i="1"/>
  <c r="H15" i="1"/>
  <c r="J15" i="1" s="1"/>
  <c r="K14" i="1"/>
  <c r="H14" i="1"/>
  <c r="J14" i="1" s="1"/>
  <c r="K13" i="1"/>
  <c r="H13" i="1"/>
  <c r="J13" i="1" s="1"/>
  <c r="K12" i="1"/>
  <c r="H12" i="1"/>
  <c r="J12" i="1" s="1"/>
  <c r="K11" i="1"/>
  <c r="H11" i="1"/>
  <c r="J11" i="1" s="1"/>
  <c r="K10" i="1"/>
  <c r="H10" i="1"/>
  <c r="J10" i="1" s="1"/>
  <c r="K9" i="1"/>
  <c r="H9" i="1"/>
  <c r="J9" i="1" s="1"/>
  <c r="K8" i="1"/>
  <c r="H8" i="1"/>
  <c r="J8" i="1" s="1"/>
  <c r="K7" i="1"/>
  <c r="H7" i="1"/>
  <c r="J7" i="1" s="1"/>
  <c r="K6" i="1"/>
  <c r="H6" i="1"/>
  <c r="J6" i="1" s="1"/>
  <c r="K5" i="1"/>
  <c r="H5" i="1"/>
  <c r="J5" i="1" s="1"/>
  <c r="K4" i="1"/>
  <c r="H4" i="1"/>
  <c r="J4" i="1" s="1"/>
  <c r="J3" i="1"/>
  <c r="L3" i="1" s="1"/>
  <c r="L61" i="1" l="1"/>
  <c r="I3" i="2"/>
  <c r="J3" i="2" s="1"/>
  <c r="L24" i="1"/>
  <c r="L28" i="1"/>
  <c r="L32" i="1"/>
  <c r="L73" i="1"/>
  <c r="L76" i="1"/>
  <c r="L80" i="1"/>
  <c r="L84" i="1"/>
  <c r="L75" i="1"/>
  <c r="L89" i="1"/>
  <c r="L93" i="1"/>
  <c r="L97" i="1"/>
  <c r="L101" i="1"/>
  <c r="L38" i="1"/>
  <c r="L42" i="1"/>
  <c r="L46" i="1"/>
  <c r="L112" i="1"/>
  <c r="L116" i="1"/>
  <c r="L49" i="1"/>
  <c r="L43" i="1"/>
  <c r="L68" i="1"/>
  <c r="L62" i="1"/>
  <c r="L64" i="1"/>
  <c r="L47" i="1"/>
  <c r="L56" i="1"/>
  <c r="L58" i="1"/>
  <c r="L41" i="1"/>
  <c r="L66" i="1"/>
  <c r="L113" i="1"/>
  <c r="L39" i="1"/>
  <c r="L51" i="1"/>
  <c r="L60" i="1"/>
  <c r="L45" i="1"/>
  <c r="L109" i="1"/>
  <c r="L117" i="1"/>
  <c r="L107" i="1"/>
  <c r="L115" i="1"/>
  <c r="L111" i="1"/>
  <c r="L119" i="1"/>
  <c r="L92" i="1"/>
  <c r="L96" i="1"/>
  <c r="L100" i="1"/>
  <c r="L90" i="1"/>
  <c r="L94" i="1"/>
  <c r="L98" i="1"/>
  <c r="L102" i="1"/>
  <c r="L55" i="1"/>
  <c r="L65" i="1"/>
  <c r="L59" i="1"/>
  <c r="L63" i="1"/>
  <c r="L57" i="1"/>
  <c r="L67" i="1"/>
  <c r="L31" i="1"/>
  <c r="L25" i="1"/>
  <c r="L33" i="1"/>
  <c r="L23" i="1"/>
  <c r="L27" i="1"/>
  <c r="L21" i="1"/>
  <c r="L29" i="1"/>
  <c r="L5" i="1"/>
  <c r="L9" i="1"/>
  <c r="L13" i="1"/>
  <c r="L17" i="1"/>
  <c r="I17" i="2" s="1"/>
  <c r="J17" i="2" s="1"/>
  <c r="L6" i="1"/>
  <c r="L10" i="1"/>
  <c r="L14" i="1"/>
  <c r="L7" i="1"/>
  <c r="L11" i="1"/>
  <c r="L15" i="1"/>
  <c r="L4" i="1"/>
  <c r="L8" i="1"/>
  <c r="L12" i="1"/>
  <c r="L16" i="1"/>
  <c r="I16" i="2" l="1"/>
  <c r="J16" i="2" s="1"/>
  <c r="I10" i="2"/>
  <c r="J10" i="2" s="1"/>
  <c r="I6" i="2"/>
  <c r="J6" i="2" s="1"/>
  <c r="I13" i="2"/>
  <c r="J13" i="2" s="1"/>
  <c r="I14" i="2"/>
  <c r="J14" i="2" s="1"/>
  <c r="I12" i="2"/>
  <c r="J12" i="2" s="1"/>
  <c r="I15" i="2"/>
  <c r="J15" i="2" s="1"/>
  <c r="I9" i="2"/>
  <c r="J9" i="2" s="1"/>
  <c r="I4" i="2"/>
  <c r="J4" i="2" s="1"/>
  <c r="I5" i="2"/>
  <c r="J5" i="2" s="1"/>
  <c r="I8" i="2"/>
  <c r="J8" i="2" s="1"/>
  <c r="I11" i="2"/>
  <c r="J11" i="2" s="1"/>
  <c r="I7" i="2"/>
  <c r="J7" i="2" s="1"/>
</calcChain>
</file>

<file path=xl/sharedStrings.xml><?xml version="1.0" encoding="utf-8"?>
<sst xmlns="http://schemas.openxmlformats.org/spreadsheetml/2006/main" count="286" uniqueCount="38">
  <si>
    <t>SN</t>
  </si>
  <si>
    <t>Unit</t>
  </si>
  <si>
    <t>Part Number</t>
  </si>
  <si>
    <t>Part Name</t>
  </si>
  <si>
    <t>No parts per unit</t>
  </si>
  <si>
    <t>Frequency</t>
  </si>
  <si>
    <t>Total Run</t>
  </si>
  <si>
    <t>Last Changed</t>
  </si>
  <si>
    <t>Hours run</t>
  </si>
  <si>
    <t>Expected Hours</t>
  </si>
  <si>
    <t>Required</t>
  </si>
  <si>
    <t>RS 5-10kg</t>
  </si>
  <si>
    <t>DF1115497</t>
  </si>
  <si>
    <t>Snap ring large</t>
  </si>
  <si>
    <t>RS2599191</t>
  </si>
  <si>
    <t>Sealing set for tank</t>
  </si>
  <si>
    <t>RS2599233</t>
  </si>
  <si>
    <t>Scale collector &amp; connection ring, 
Includes sealing set.</t>
  </si>
  <si>
    <t>DF1101516</t>
  </si>
  <si>
    <t>Tank gasket 5-10</t>
  </si>
  <si>
    <t>RS2579858</t>
  </si>
  <si>
    <t>Collector foil 5,8,10</t>
  </si>
  <si>
    <t>RS2579820</t>
  </si>
  <si>
    <t>Steam outlet hose</t>
  </si>
  <si>
    <t>RS2579882</t>
  </si>
  <si>
    <t>Float assembly</t>
  </si>
  <si>
    <t>RS2579888</t>
  </si>
  <si>
    <t>Hose set for level control 5-10</t>
  </si>
  <si>
    <t>RS2579893</t>
  </si>
  <si>
    <t>Steam hose nipple</t>
  </si>
  <si>
    <t>Inlet Vv 5-10</t>
  </si>
  <si>
    <t>Cylinder insert with foil 5-10</t>
  </si>
  <si>
    <t>Water cup cpl.</t>
  </si>
  <si>
    <t>Hose set for drain pump 5-10</t>
  </si>
  <si>
    <t>Hose set for inlet and drain 5-10</t>
  </si>
  <si>
    <t>Main Contactor 25A</t>
  </si>
  <si>
    <t>Site Spares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</si>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</sst>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left" vertical="top"/>
    </xf>
    <xf numFmtId="0" fontId="0" fillId="0" borderId="12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9"/>
  <sheetViews>
    <sheetView tabSelected="1" topLeftCell="A101" workbookViewId="0">
      <selection activeCell="H105" sqref="H105"/>
    </sheetView>
  </sheetViews>
  <sheetFormatPr defaultRowHeight="14.5" x14ac:dyDescent="0.35"/>
  <cols>
    <col min="2" max="2" width="19.90625" customWidth="1"/>
    <col min="4" max="4" width="12.6328125" bestFit="1" customWidth="1"/>
    <col min="5" max="5" width="27.81640625" bestFit="1" customWidth="1"/>
    <col min="6" max="6" width="16.36328125" bestFit="1" customWidth="1"/>
    <col min="7" max="7" width="10.26953125" bestFit="1" customWidth="1"/>
    <col min="8" max="8" width="9.54296875" bestFit="1" customWidth="1"/>
    <col min="9" max="9" width="12.90625" bestFit="1" customWidth="1"/>
    <col min="10" max="10" width="9.90625" bestFit="1" customWidth="1"/>
    <col min="11" max="11" width="15.08984375" bestFit="1" customWidth="1"/>
    <col min="12" max="12" width="9.1796875" bestFit="1" customWidth="1"/>
  </cols>
  <sheetData>
    <row r="1" spans="2:12" ht="15" thickBot="1" x14ac:dyDescent="0.4">
      <c r="D1" s="1"/>
      <c r="E1" s="2"/>
      <c r="F1" s="3"/>
      <c r="G1" s="3"/>
      <c r="H1" s="3"/>
      <c r="I1" s="3"/>
      <c r="J1" s="3"/>
      <c r="K1" s="3"/>
      <c r="L1" s="3"/>
    </row>
    <row r="2" spans="2:12" ht="16" thickBot="1" x14ac:dyDescent="0.4">
      <c r="B2" s="4" t="s">
        <v>0</v>
      </c>
      <c r="C2" s="5" t="s">
        <v>1</v>
      </c>
      <c r="D2" s="6" t="s">
        <v>2</v>
      </c>
      <c r="E2" s="7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</row>
    <row r="3" spans="2:12" ht="15" thickBot="1" x14ac:dyDescent="0.4">
      <c r="B3" s="10">
        <v>1216508</v>
      </c>
      <c r="C3" s="11" t="s">
        <v>11</v>
      </c>
      <c r="D3" s="12" t="s">
        <v>12</v>
      </c>
      <c r="E3" s="13" t="s">
        <v>13</v>
      </c>
      <c r="F3" s="14">
        <v>1</v>
      </c>
      <c r="G3" s="14">
        <v>2500</v>
      </c>
      <c r="H3" s="14">
        <v>3705</v>
      </c>
      <c r="I3" s="14">
        <v>2711</v>
      </c>
      <c r="J3" s="14">
        <f>H3-I3</f>
        <v>994</v>
      </c>
      <c r="K3" s="14">
        <v>1000</v>
      </c>
      <c r="L3" s="15">
        <f>IF(K3+J3&gt;G3,F3,0)</f>
        <v>0</v>
      </c>
    </row>
    <row r="4" spans="2:12" x14ac:dyDescent="0.35">
      <c r="B4" s="3"/>
      <c r="C4" s="3"/>
      <c r="D4" s="16" t="s">
        <v>14</v>
      </c>
      <c r="E4" s="17" t="s">
        <v>15</v>
      </c>
      <c r="F4" s="18">
        <v>1</v>
      </c>
      <c r="G4" s="18">
        <v>2500</v>
      </c>
      <c r="H4" s="18">
        <f>H$3</f>
        <v>3705</v>
      </c>
      <c r="I4" s="18">
        <v>0</v>
      </c>
      <c r="J4" s="19">
        <f t="shared" ref="J4:J17" si="0">H4-I4</f>
        <v>3705</v>
      </c>
      <c r="K4" s="18">
        <f>K$3</f>
        <v>1000</v>
      </c>
      <c r="L4" s="20">
        <f>IF(K4+J4&gt;G4,F4,0)</f>
        <v>1</v>
      </c>
    </row>
    <row r="5" spans="2:12" ht="43.5" x14ac:dyDescent="0.35">
      <c r="D5" s="21" t="s">
        <v>16</v>
      </c>
      <c r="E5" s="22" t="s">
        <v>17</v>
      </c>
      <c r="F5" s="18">
        <v>1</v>
      </c>
      <c r="G5" s="18">
        <v>5000</v>
      </c>
      <c r="H5" s="18">
        <f t="shared" ref="H5:H17" si="1">H$3</f>
        <v>3705</v>
      </c>
      <c r="I5" s="18">
        <v>0</v>
      </c>
      <c r="J5" s="19">
        <f t="shared" si="0"/>
        <v>3705</v>
      </c>
      <c r="K5" s="18">
        <f t="shared" ref="K5:K17" si="2">K$3</f>
        <v>1000</v>
      </c>
      <c r="L5" s="20">
        <f t="shared" ref="L5:L17" si="3">IF(K5+J5&gt;G5,F5,0)</f>
        <v>0</v>
      </c>
    </row>
    <row r="6" spans="2:12" x14ac:dyDescent="0.35">
      <c r="D6" s="21" t="s">
        <v>18</v>
      </c>
      <c r="E6" s="23" t="s">
        <v>19</v>
      </c>
      <c r="F6" s="18">
        <v>1</v>
      </c>
      <c r="G6" s="18">
        <v>5000</v>
      </c>
      <c r="H6" s="18">
        <f t="shared" si="1"/>
        <v>3705</v>
      </c>
      <c r="I6" s="18">
        <v>0</v>
      </c>
      <c r="J6" s="19">
        <f t="shared" si="0"/>
        <v>3705</v>
      </c>
      <c r="K6" s="18">
        <f t="shared" si="2"/>
        <v>1000</v>
      </c>
      <c r="L6" s="20">
        <f t="shared" si="3"/>
        <v>0</v>
      </c>
    </row>
    <row r="7" spans="2:12" x14ac:dyDescent="0.35">
      <c r="D7" s="21" t="s">
        <v>20</v>
      </c>
      <c r="E7" s="23" t="s">
        <v>21</v>
      </c>
      <c r="F7" s="18">
        <v>1</v>
      </c>
      <c r="G7" s="18">
        <v>5000</v>
      </c>
      <c r="H7" s="18">
        <f t="shared" si="1"/>
        <v>3705</v>
      </c>
      <c r="I7" s="18">
        <v>0</v>
      </c>
      <c r="J7" s="19">
        <f t="shared" si="0"/>
        <v>3705</v>
      </c>
      <c r="K7" s="18">
        <f t="shared" si="2"/>
        <v>1000</v>
      </c>
      <c r="L7" s="20">
        <f t="shared" si="3"/>
        <v>0</v>
      </c>
    </row>
    <row r="8" spans="2:12" x14ac:dyDescent="0.35">
      <c r="D8" s="16" t="s">
        <v>22</v>
      </c>
      <c r="E8" s="24" t="s">
        <v>23</v>
      </c>
      <c r="F8" s="18">
        <v>1</v>
      </c>
      <c r="G8" s="18">
        <v>5000</v>
      </c>
      <c r="H8" s="18">
        <f t="shared" si="1"/>
        <v>3705</v>
      </c>
      <c r="I8" s="18">
        <v>0</v>
      </c>
      <c r="J8" s="19">
        <f t="shared" si="0"/>
        <v>3705</v>
      </c>
      <c r="K8" s="18">
        <f t="shared" si="2"/>
        <v>1000</v>
      </c>
      <c r="L8" s="20">
        <f t="shared" si="3"/>
        <v>0</v>
      </c>
    </row>
    <row r="9" spans="2:12" x14ac:dyDescent="0.35">
      <c r="D9" s="25" t="s">
        <v>24</v>
      </c>
      <c r="E9" s="26" t="s">
        <v>25</v>
      </c>
      <c r="F9" s="18">
        <v>1</v>
      </c>
      <c r="G9" s="18">
        <v>10000</v>
      </c>
      <c r="H9" s="18">
        <f t="shared" si="1"/>
        <v>3705</v>
      </c>
      <c r="I9" s="18">
        <v>0</v>
      </c>
      <c r="J9" s="19">
        <f t="shared" si="0"/>
        <v>3705</v>
      </c>
      <c r="K9" s="18">
        <f t="shared" si="2"/>
        <v>1000</v>
      </c>
      <c r="L9" s="20">
        <f t="shared" si="3"/>
        <v>0</v>
      </c>
    </row>
    <row r="10" spans="2:12" x14ac:dyDescent="0.35">
      <c r="D10" s="21" t="s">
        <v>26</v>
      </c>
      <c r="E10" s="23" t="s">
        <v>27</v>
      </c>
      <c r="F10" s="18">
        <v>1</v>
      </c>
      <c r="G10" s="18">
        <v>5000</v>
      </c>
      <c r="H10" s="18">
        <f t="shared" si="1"/>
        <v>3705</v>
      </c>
      <c r="I10" s="18">
        <v>0</v>
      </c>
      <c r="J10" s="19">
        <f t="shared" si="0"/>
        <v>3705</v>
      </c>
      <c r="K10" s="18">
        <f t="shared" si="2"/>
        <v>1000</v>
      </c>
      <c r="L10" s="20">
        <f t="shared" si="3"/>
        <v>0</v>
      </c>
    </row>
    <row r="11" spans="2:12" x14ac:dyDescent="0.35">
      <c r="D11" s="16" t="s">
        <v>28</v>
      </c>
      <c r="E11" s="26" t="s">
        <v>29</v>
      </c>
      <c r="F11" s="18">
        <v>1</v>
      </c>
      <c r="G11" s="18">
        <v>10000</v>
      </c>
      <c r="H11" s="18">
        <f t="shared" si="1"/>
        <v>3705</v>
      </c>
      <c r="I11" s="18">
        <v>0</v>
      </c>
      <c r="J11" s="19">
        <f t="shared" si="0"/>
        <v>3705</v>
      </c>
      <c r="K11" s="18">
        <f t="shared" si="2"/>
        <v>1000</v>
      </c>
      <c r="L11" s="20">
        <f t="shared" si="3"/>
        <v>0</v>
      </c>
    </row>
    <row r="12" spans="2:12" x14ac:dyDescent="0.35">
      <c r="D12" s="27">
        <v>2579874</v>
      </c>
      <c r="E12" s="28" t="s">
        <v>30</v>
      </c>
      <c r="F12" s="18">
        <v>1</v>
      </c>
      <c r="G12" s="18">
        <v>20000</v>
      </c>
      <c r="H12" s="18">
        <f t="shared" si="1"/>
        <v>3705</v>
      </c>
      <c r="I12" s="18">
        <v>0</v>
      </c>
      <c r="J12" s="19">
        <f t="shared" si="0"/>
        <v>3705</v>
      </c>
      <c r="K12" s="18">
        <f t="shared" si="2"/>
        <v>1000</v>
      </c>
      <c r="L12" s="20">
        <f t="shared" si="3"/>
        <v>0</v>
      </c>
    </row>
    <row r="13" spans="2:12" x14ac:dyDescent="0.35">
      <c r="D13" s="27">
        <v>2579856</v>
      </c>
      <c r="E13" s="17" t="s">
        <v>31</v>
      </c>
      <c r="F13" s="18">
        <v>1</v>
      </c>
      <c r="G13" s="18">
        <v>10000</v>
      </c>
      <c r="H13" s="18">
        <f t="shared" si="1"/>
        <v>3705</v>
      </c>
      <c r="I13" s="18">
        <v>0</v>
      </c>
      <c r="J13" s="19">
        <f t="shared" si="0"/>
        <v>3705</v>
      </c>
      <c r="K13" s="18">
        <f t="shared" si="2"/>
        <v>1000</v>
      </c>
      <c r="L13" s="20">
        <f t="shared" si="3"/>
        <v>0</v>
      </c>
    </row>
    <row r="14" spans="2:12" x14ac:dyDescent="0.35">
      <c r="D14" s="27">
        <v>2579884</v>
      </c>
      <c r="E14" s="17" t="s">
        <v>32</v>
      </c>
      <c r="F14" s="18">
        <v>1</v>
      </c>
      <c r="G14" s="18">
        <v>20000</v>
      </c>
      <c r="H14" s="18">
        <f t="shared" si="1"/>
        <v>3705</v>
      </c>
      <c r="I14" s="18">
        <v>0</v>
      </c>
      <c r="J14" s="19">
        <f t="shared" si="0"/>
        <v>3705</v>
      </c>
      <c r="K14" s="18">
        <f t="shared" si="2"/>
        <v>1000</v>
      </c>
      <c r="L14" s="20">
        <f t="shared" si="3"/>
        <v>0</v>
      </c>
    </row>
    <row r="15" spans="2:12" x14ac:dyDescent="0.35">
      <c r="D15" s="27">
        <v>2579887</v>
      </c>
      <c r="E15" s="17" t="s">
        <v>33</v>
      </c>
      <c r="F15" s="18">
        <v>1</v>
      </c>
      <c r="G15" s="18">
        <v>20000</v>
      </c>
      <c r="H15" s="18">
        <f t="shared" si="1"/>
        <v>3705</v>
      </c>
      <c r="I15" s="18">
        <v>0</v>
      </c>
      <c r="J15" s="19">
        <f t="shared" si="0"/>
        <v>3705</v>
      </c>
      <c r="K15" s="18">
        <f t="shared" si="2"/>
        <v>1000</v>
      </c>
      <c r="L15" s="20">
        <f t="shared" si="3"/>
        <v>0</v>
      </c>
    </row>
    <row r="16" spans="2:12" x14ac:dyDescent="0.35">
      <c r="D16" s="27">
        <v>2579885</v>
      </c>
      <c r="E16" s="17" t="s">
        <v>34</v>
      </c>
      <c r="F16" s="18">
        <v>1</v>
      </c>
      <c r="G16" s="18">
        <v>20000</v>
      </c>
      <c r="H16" s="18">
        <f t="shared" si="1"/>
        <v>3705</v>
      </c>
      <c r="I16" s="18">
        <v>0</v>
      </c>
      <c r="J16" s="19">
        <f t="shared" si="0"/>
        <v>3705</v>
      </c>
      <c r="K16" s="18">
        <f t="shared" si="2"/>
        <v>1000</v>
      </c>
      <c r="L16" s="20">
        <f t="shared" si="3"/>
        <v>0</v>
      </c>
    </row>
    <row r="17" spans="2:12" ht="15" thickBot="1" x14ac:dyDescent="0.4">
      <c r="D17" s="29">
        <v>1115507</v>
      </c>
      <c r="E17" s="30" t="s">
        <v>35</v>
      </c>
      <c r="F17" s="31">
        <v>1</v>
      </c>
      <c r="G17" s="31">
        <v>10000</v>
      </c>
      <c r="H17" s="31">
        <f t="shared" si="1"/>
        <v>3705</v>
      </c>
      <c r="I17" s="18">
        <v>0</v>
      </c>
      <c r="J17" s="32">
        <f t="shared" si="0"/>
        <v>3705</v>
      </c>
      <c r="K17" s="31">
        <f t="shared" si="2"/>
        <v>1000</v>
      </c>
      <c r="L17" s="33">
        <f t="shared" si="3"/>
        <v>0</v>
      </c>
    </row>
    <row r="18" spans="2:12" ht="15" thickBot="1" x14ac:dyDescent="0.4">
      <c r="D18" s="1"/>
      <c r="E18" s="2"/>
      <c r="F18" s="3"/>
      <c r="G18" s="3"/>
      <c r="H18" s="3"/>
      <c r="I18" s="3"/>
      <c r="J18" s="3"/>
      <c r="K18" s="3"/>
      <c r="L18" s="3"/>
    </row>
    <row r="19" spans="2:12" ht="16" thickBot="1" x14ac:dyDescent="0.4">
      <c r="B19" s="4" t="s">
        <v>0</v>
      </c>
      <c r="C19" s="5" t="s">
        <v>1</v>
      </c>
      <c r="D19" s="6" t="s">
        <v>2</v>
      </c>
      <c r="E19" s="7" t="s">
        <v>3</v>
      </c>
      <c r="F19" s="8" t="s">
        <v>4</v>
      </c>
      <c r="G19" s="8" t="s">
        <v>5</v>
      </c>
      <c r="H19" s="8" t="s">
        <v>6</v>
      </c>
      <c r="I19" s="8" t="s">
        <v>7</v>
      </c>
      <c r="J19" s="8" t="s">
        <v>8</v>
      </c>
      <c r="K19" s="8" t="s">
        <v>9</v>
      </c>
      <c r="L19" s="9" t="s">
        <v>10</v>
      </c>
    </row>
    <row r="20" spans="2:12" ht="15" thickBot="1" x14ac:dyDescent="0.4">
      <c r="B20" s="10">
        <v>1232914</v>
      </c>
      <c r="C20" s="11" t="s">
        <v>11</v>
      </c>
      <c r="D20" s="12" t="s">
        <v>12</v>
      </c>
      <c r="E20" s="13" t="s">
        <v>13</v>
      </c>
      <c r="F20" s="14">
        <v>1</v>
      </c>
      <c r="G20" s="14">
        <v>2500</v>
      </c>
      <c r="H20" s="14">
        <v>25</v>
      </c>
      <c r="I20" s="14"/>
      <c r="J20" s="14">
        <f>H20-I20</f>
        <v>25</v>
      </c>
      <c r="K20" s="14">
        <v>100</v>
      </c>
      <c r="L20" s="15">
        <f>IF(K20+J20&gt;G20,F20,0)</f>
        <v>0</v>
      </c>
    </row>
    <row r="21" spans="2:12" x14ac:dyDescent="0.35">
      <c r="B21" s="3"/>
      <c r="C21" s="3"/>
      <c r="D21" s="16" t="s">
        <v>14</v>
      </c>
      <c r="E21" s="17" t="s">
        <v>15</v>
      </c>
      <c r="F21" s="18">
        <v>1</v>
      </c>
      <c r="G21" s="18">
        <v>2500</v>
      </c>
      <c r="H21" s="18">
        <f>H$20</f>
        <v>25</v>
      </c>
      <c r="I21" s="18"/>
      <c r="J21" s="19">
        <f t="shared" ref="J21:J34" si="4">H21-I21</f>
        <v>25</v>
      </c>
      <c r="K21" s="18">
        <f>K$20</f>
        <v>100</v>
      </c>
      <c r="L21" s="20">
        <f>IF(K21+J21&gt;G21,F21,0)</f>
        <v>0</v>
      </c>
    </row>
    <row r="22" spans="2:12" ht="43.5" x14ac:dyDescent="0.35">
      <c r="D22" s="21" t="s">
        <v>16</v>
      </c>
      <c r="E22" s="22" t="s">
        <v>17</v>
      </c>
      <c r="F22" s="18">
        <v>1</v>
      </c>
      <c r="G22" s="18">
        <v>5000</v>
      </c>
      <c r="H22" s="18">
        <f t="shared" ref="H22:H34" si="5">H$20</f>
        <v>25</v>
      </c>
      <c r="I22" s="18"/>
      <c r="J22" s="19">
        <f t="shared" si="4"/>
        <v>25</v>
      </c>
      <c r="K22" s="18">
        <f t="shared" ref="K22:K34" si="6">K$20</f>
        <v>100</v>
      </c>
      <c r="L22" s="20">
        <f t="shared" ref="L22:L34" si="7">IF(K22+J22&gt;G22,F22,0)</f>
        <v>0</v>
      </c>
    </row>
    <row r="23" spans="2:12" x14ac:dyDescent="0.35">
      <c r="D23" s="21" t="s">
        <v>18</v>
      </c>
      <c r="E23" s="23" t="s">
        <v>19</v>
      </c>
      <c r="F23" s="18">
        <v>1</v>
      </c>
      <c r="G23" s="18">
        <v>5000</v>
      </c>
      <c r="H23" s="18">
        <f t="shared" si="5"/>
        <v>25</v>
      </c>
      <c r="I23" s="18"/>
      <c r="J23" s="19">
        <f t="shared" si="4"/>
        <v>25</v>
      </c>
      <c r="K23" s="18">
        <f t="shared" si="6"/>
        <v>100</v>
      </c>
      <c r="L23" s="20">
        <f t="shared" si="7"/>
        <v>0</v>
      </c>
    </row>
    <row r="24" spans="2:12" x14ac:dyDescent="0.35">
      <c r="D24" s="21" t="s">
        <v>20</v>
      </c>
      <c r="E24" s="23" t="s">
        <v>21</v>
      </c>
      <c r="F24" s="18">
        <v>1</v>
      </c>
      <c r="G24" s="18">
        <v>5000</v>
      </c>
      <c r="H24" s="18">
        <f t="shared" si="5"/>
        <v>25</v>
      </c>
      <c r="I24" s="18"/>
      <c r="J24" s="19">
        <f t="shared" si="4"/>
        <v>25</v>
      </c>
      <c r="K24" s="18">
        <f t="shared" si="6"/>
        <v>100</v>
      </c>
      <c r="L24" s="20">
        <f t="shared" si="7"/>
        <v>0</v>
      </c>
    </row>
    <row r="25" spans="2:12" x14ac:dyDescent="0.35">
      <c r="D25" s="16" t="s">
        <v>22</v>
      </c>
      <c r="E25" s="24" t="s">
        <v>23</v>
      </c>
      <c r="F25" s="18">
        <v>1</v>
      </c>
      <c r="G25" s="18">
        <v>5000</v>
      </c>
      <c r="H25" s="18">
        <f t="shared" si="5"/>
        <v>25</v>
      </c>
      <c r="I25" s="18"/>
      <c r="J25" s="19">
        <f t="shared" si="4"/>
        <v>25</v>
      </c>
      <c r="K25" s="18">
        <f t="shared" si="6"/>
        <v>100</v>
      </c>
      <c r="L25" s="20">
        <f t="shared" si="7"/>
        <v>0</v>
      </c>
    </row>
    <row r="26" spans="2:12" x14ac:dyDescent="0.35">
      <c r="D26" s="25" t="s">
        <v>24</v>
      </c>
      <c r="E26" s="26" t="s">
        <v>25</v>
      </c>
      <c r="F26" s="18">
        <v>1</v>
      </c>
      <c r="G26" s="18">
        <v>10000</v>
      </c>
      <c r="H26" s="18">
        <f t="shared" si="5"/>
        <v>25</v>
      </c>
      <c r="I26" s="18"/>
      <c r="J26" s="19">
        <f t="shared" si="4"/>
        <v>25</v>
      </c>
      <c r="K26" s="18">
        <f t="shared" si="6"/>
        <v>100</v>
      </c>
      <c r="L26" s="20">
        <f t="shared" si="7"/>
        <v>0</v>
      </c>
    </row>
    <row r="27" spans="2:12" x14ac:dyDescent="0.35">
      <c r="D27" s="21" t="s">
        <v>26</v>
      </c>
      <c r="E27" s="23" t="s">
        <v>27</v>
      </c>
      <c r="F27" s="18">
        <v>1</v>
      </c>
      <c r="G27" s="18">
        <v>5000</v>
      </c>
      <c r="H27" s="18">
        <f t="shared" si="5"/>
        <v>25</v>
      </c>
      <c r="I27" s="18"/>
      <c r="J27" s="19">
        <f t="shared" si="4"/>
        <v>25</v>
      </c>
      <c r="K27" s="18">
        <f t="shared" si="6"/>
        <v>100</v>
      </c>
      <c r="L27" s="20">
        <f t="shared" si="7"/>
        <v>0</v>
      </c>
    </row>
    <row r="28" spans="2:12" x14ac:dyDescent="0.35">
      <c r="D28" s="16" t="s">
        <v>28</v>
      </c>
      <c r="E28" s="26" t="s">
        <v>29</v>
      </c>
      <c r="F28" s="18">
        <v>1</v>
      </c>
      <c r="G28" s="18">
        <v>10000</v>
      </c>
      <c r="H28" s="18">
        <f t="shared" si="5"/>
        <v>25</v>
      </c>
      <c r="I28" s="18"/>
      <c r="J28" s="19">
        <f t="shared" si="4"/>
        <v>25</v>
      </c>
      <c r="K28" s="18">
        <f t="shared" si="6"/>
        <v>100</v>
      </c>
      <c r="L28" s="20">
        <f t="shared" si="7"/>
        <v>0</v>
      </c>
    </row>
    <row r="29" spans="2:12" x14ac:dyDescent="0.35">
      <c r="D29" s="27">
        <v>2579874</v>
      </c>
      <c r="E29" s="28" t="s">
        <v>30</v>
      </c>
      <c r="F29" s="18">
        <v>1</v>
      </c>
      <c r="G29" s="18">
        <v>20000</v>
      </c>
      <c r="H29" s="18">
        <f t="shared" si="5"/>
        <v>25</v>
      </c>
      <c r="I29" s="18"/>
      <c r="J29" s="19">
        <f t="shared" si="4"/>
        <v>25</v>
      </c>
      <c r="K29" s="18">
        <f t="shared" si="6"/>
        <v>100</v>
      </c>
      <c r="L29" s="20">
        <f t="shared" si="7"/>
        <v>0</v>
      </c>
    </row>
    <row r="30" spans="2:12" x14ac:dyDescent="0.35">
      <c r="D30" s="27">
        <v>2579856</v>
      </c>
      <c r="E30" s="17" t="s">
        <v>31</v>
      </c>
      <c r="F30" s="18">
        <v>1</v>
      </c>
      <c r="G30" s="18">
        <v>10000</v>
      </c>
      <c r="H30" s="18">
        <f t="shared" si="5"/>
        <v>25</v>
      </c>
      <c r="I30" s="18"/>
      <c r="J30" s="19">
        <f t="shared" si="4"/>
        <v>25</v>
      </c>
      <c r="K30" s="18">
        <f t="shared" si="6"/>
        <v>100</v>
      </c>
      <c r="L30" s="20">
        <f t="shared" si="7"/>
        <v>0</v>
      </c>
    </row>
    <row r="31" spans="2:12" x14ac:dyDescent="0.35">
      <c r="D31" s="27">
        <v>2579884</v>
      </c>
      <c r="E31" s="17" t="s">
        <v>32</v>
      </c>
      <c r="F31" s="18">
        <v>1</v>
      </c>
      <c r="G31" s="18">
        <v>20000</v>
      </c>
      <c r="H31" s="18">
        <f t="shared" si="5"/>
        <v>25</v>
      </c>
      <c r="I31" s="18"/>
      <c r="J31" s="19">
        <f t="shared" si="4"/>
        <v>25</v>
      </c>
      <c r="K31" s="18">
        <f t="shared" si="6"/>
        <v>100</v>
      </c>
      <c r="L31" s="20">
        <f t="shared" si="7"/>
        <v>0</v>
      </c>
    </row>
    <row r="32" spans="2:12" x14ac:dyDescent="0.35">
      <c r="D32" s="27">
        <v>2579887</v>
      </c>
      <c r="E32" s="17" t="s">
        <v>33</v>
      </c>
      <c r="F32" s="18">
        <v>1</v>
      </c>
      <c r="G32" s="18">
        <v>20000</v>
      </c>
      <c r="H32" s="18">
        <f t="shared" si="5"/>
        <v>25</v>
      </c>
      <c r="I32" s="18"/>
      <c r="J32" s="19">
        <f t="shared" si="4"/>
        <v>25</v>
      </c>
      <c r="K32" s="18">
        <f t="shared" si="6"/>
        <v>100</v>
      </c>
      <c r="L32" s="20">
        <f t="shared" si="7"/>
        <v>0</v>
      </c>
    </row>
    <row r="33" spans="2:12" x14ac:dyDescent="0.35">
      <c r="D33" s="27">
        <v>2579885</v>
      </c>
      <c r="E33" s="17" t="s">
        <v>34</v>
      </c>
      <c r="F33" s="18">
        <v>1</v>
      </c>
      <c r="G33" s="18">
        <v>20000</v>
      </c>
      <c r="H33" s="18">
        <f t="shared" si="5"/>
        <v>25</v>
      </c>
      <c r="I33" s="18"/>
      <c r="J33" s="19">
        <f t="shared" si="4"/>
        <v>25</v>
      </c>
      <c r="K33" s="18">
        <f t="shared" si="6"/>
        <v>100</v>
      </c>
      <c r="L33" s="20">
        <f t="shared" si="7"/>
        <v>0</v>
      </c>
    </row>
    <row r="34" spans="2:12" ht="15" thickBot="1" x14ac:dyDescent="0.4">
      <c r="D34" s="29">
        <v>1115507</v>
      </c>
      <c r="E34" s="30" t="s">
        <v>35</v>
      </c>
      <c r="F34" s="31">
        <v>1</v>
      </c>
      <c r="G34" s="31">
        <v>10000</v>
      </c>
      <c r="H34" s="18">
        <f t="shared" si="5"/>
        <v>25</v>
      </c>
      <c r="I34" s="31"/>
      <c r="J34" s="32">
        <f t="shared" si="4"/>
        <v>25</v>
      </c>
      <c r="K34" s="18">
        <f t="shared" si="6"/>
        <v>100</v>
      </c>
      <c r="L34" s="33">
        <f t="shared" si="7"/>
        <v>0</v>
      </c>
    </row>
    <row r="35" spans="2:12" ht="15" thickBot="1" x14ac:dyDescent="0.4">
      <c r="D35" s="1"/>
      <c r="E35" s="2"/>
      <c r="F35" s="3"/>
      <c r="G35" s="3"/>
      <c r="H35" s="3"/>
      <c r="I35" s="3"/>
      <c r="J35" s="3"/>
      <c r="K35" s="3"/>
      <c r="L35" s="3"/>
    </row>
    <row r="36" spans="2:12" ht="16" thickBot="1" x14ac:dyDescent="0.4">
      <c r="B36" s="4" t="s">
        <v>0</v>
      </c>
      <c r="C36" s="5" t="s">
        <v>1</v>
      </c>
      <c r="D36" s="6" t="s">
        <v>2</v>
      </c>
      <c r="E36" s="7" t="s">
        <v>3</v>
      </c>
      <c r="F36" s="8" t="s">
        <v>4</v>
      </c>
      <c r="G36" s="8" t="s">
        <v>5</v>
      </c>
      <c r="H36" s="8" t="s">
        <v>6</v>
      </c>
      <c r="I36" s="8" t="s">
        <v>7</v>
      </c>
      <c r="J36" s="8" t="s">
        <v>8</v>
      </c>
      <c r="K36" s="8" t="s">
        <v>9</v>
      </c>
      <c r="L36" s="9" t="s">
        <v>10</v>
      </c>
    </row>
    <row r="37" spans="2:12" ht="15" thickBot="1" x14ac:dyDescent="0.4">
      <c r="B37" s="10">
        <v>1232913</v>
      </c>
      <c r="C37" s="11" t="s">
        <v>11</v>
      </c>
      <c r="D37" s="12" t="s">
        <v>12</v>
      </c>
      <c r="E37" s="13" t="s">
        <v>13</v>
      </c>
      <c r="F37" s="14">
        <v>1</v>
      </c>
      <c r="G37" s="14">
        <v>2500</v>
      </c>
      <c r="H37" s="14">
        <v>4</v>
      </c>
      <c r="I37" s="14"/>
      <c r="J37" s="14">
        <f>H37-I37</f>
        <v>4</v>
      </c>
      <c r="K37" s="14">
        <v>100</v>
      </c>
      <c r="L37" s="15">
        <f>IF(K37+J37&gt;G37,F37,0)</f>
        <v>0</v>
      </c>
    </row>
    <row r="38" spans="2:12" x14ac:dyDescent="0.35">
      <c r="B38" s="3"/>
      <c r="C38" s="3"/>
      <c r="D38" s="16" t="s">
        <v>14</v>
      </c>
      <c r="E38" s="17" t="s">
        <v>15</v>
      </c>
      <c r="F38" s="18">
        <v>1</v>
      </c>
      <c r="G38" s="18">
        <v>2500</v>
      </c>
      <c r="H38" s="18">
        <f>H$37</f>
        <v>4</v>
      </c>
      <c r="I38" s="18"/>
      <c r="J38" s="19">
        <f t="shared" ref="J38:J51" si="8">H38-I38</f>
        <v>4</v>
      </c>
      <c r="K38" s="18">
        <f>K$37</f>
        <v>100</v>
      </c>
      <c r="L38" s="20">
        <f>IF(K38+J38&gt;G38,F38,0)</f>
        <v>0</v>
      </c>
    </row>
    <row r="39" spans="2:12" ht="43.5" x14ac:dyDescent="0.35">
      <c r="D39" s="21" t="s">
        <v>16</v>
      </c>
      <c r="E39" s="22" t="s">
        <v>17</v>
      </c>
      <c r="F39" s="18">
        <v>1</v>
      </c>
      <c r="G39" s="18">
        <v>5000</v>
      </c>
      <c r="H39" s="18">
        <f t="shared" ref="H39:H51" si="9">H$37</f>
        <v>4</v>
      </c>
      <c r="I39" s="18"/>
      <c r="J39" s="19">
        <f t="shared" si="8"/>
        <v>4</v>
      </c>
      <c r="K39" s="18">
        <f t="shared" ref="K39:K51" si="10">K$37</f>
        <v>100</v>
      </c>
      <c r="L39" s="20">
        <f t="shared" ref="L39:L51" si="11">IF(K39+J39&gt;G39,F39,0)</f>
        <v>0</v>
      </c>
    </row>
    <row r="40" spans="2:12" x14ac:dyDescent="0.35">
      <c r="D40" s="21" t="s">
        <v>18</v>
      </c>
      <c r="E40" s="23" t="s">
        <v>19</v>
      </c>
      <c r="F40" s="18">
        <v>1</v>
      </c>
      <c r="G40" s="18">
        <v>5000</v>
      </c>
      <c r="H40" s="18">
        <f t="shared" si="9"/>
        <v>4</v>
      </c>
      <c r="I40" s="18"/>
      <c r="J40" s="19">
        <f t="shared" si="8"/>
        <v>4</v>
      </c>
      <c r="K40" s="18">
        <f t="shared" si="10"/>
        <v>100</v>
      </c>
      <c r="L40" s="20">
        <f t="shared" si="11"/>
        <v>0</v>
      </c>
    </row>
    <row r="41" spans="2:12" x14ac:dyDescent="0.35">
      <c r="D41" s="21" t="s">
        <v>20</v>
      </c>
      <c r="E41" s="23" t="s">
        <v>21</v>
      </c>
      <c r="F41" s="18">
        <v>1</v>
      </c>
      <c r="G41" s="18">
        <v>5000</v>
      </c>
      <c r="H41" s="18">
        <f t="shared" si="9"/>
        <v>4</v>
      </c>
      <c r="I41" s="18"/>
      <c r="J41" s="19">
        <f t="shared" si="8"/>
        <v>4</v>
      </c>
      <c r="K41" s="18">
        <f t="shared" si="10"/>
        <v>100</v>
      </c>
      <c r="L41" s="20">
        <f t="shared" si="11"/>
        <v>0</v>
      </c>
    </row>
    <row r="42" spans="2:12" x14ac:dyDescent="0.35">
      <c r="D42" s="16" t="s">
        <v>22</v>
      </c>
      <c r="E42" s="24" t="s">
        <v>23</v>
      </c>
      <c r="F42" s="18">
        <v>1</v>
      </c>
      <c r="G42" s="18">
        <v>5000</v>
      </c>
      <c r="H42" s="18">
        <f t="shared" si="9"/>
        <v>4</v>
      </c>
      <c r="I42" s="18"/>
      <c r="J42" s="19">
        <f t="shared" si="8"/>
        <v>4</v>
      </c>
      <c r="K42" s="18">
        <f t="shared" si="10"/>
        <v>100</v>
      </c>
      <c r="L42" s="20">
        <f t="shared" si="11"/>
        <v>0</v>
      </c>
    </row>
    <row r="43" spans="2:12" x14ac:dyDescent="0.35">
      <c r="D43" s="25" t="s">
        <v>24</v>
      </c>
      <c r="E43" s="26" t="s">
        <v>25</v>
      </c>
      <c r="F43" s="18">
        <v>1</v>
      </c>
      <c r="G43" s="18">
        <v>10000</v>
      </c>
      <c r="H43" s="18">
        <f t="shared" si="9"/>
        <v>4</v>
      </c>
      <c r="I43" s="18"/>
      <c r="J43" s="19">
        <f t="shared" si="8"/>
        <v>4</v>
      </c>
      <c r="K43" s="18">
        <f t="shared" si="10"/>
        <v>100</v>
      </c>
      <c r="L43" s="20">
        <f t="shared" si="11"/>
        <v>0</v>
      </c>
    </row>
    <row r="44" spans="2:12" x14ac:dyDescent="0.35">
      <c r="D44" s="21" t="s">
        <v>26</v>
      </c>
      <c r="E44" s="23" t="s">
        <v>27</v>
      </c>
      <c r="F44" s="18">
        <v>1</v>
      </c>
      <c r="G44" s="18">
        <v>5000</v>
      </c>
      <c r="H44" s="18">
        <f t="shared" si="9"/>
        <v>4</v>
      </c>
      <c r="I44" s="18"/>
      <c r="J44" s="19">
        <f t="shared" si="8"/>
        <v>4</v>
      </c>
      <c r="K44" s="18">
        <f t="shared" si="10"/>
        <v>100</v>
      </c>
      <c r="L44" s="20">
        <f t="shared" si="11"/>
        <v>0</v>
      </c>
    </row>
    <row r="45" spans="2:12" x14ac:dyDescent="0.35">
      <c r="D45" s="16" t="s">
        <v>28</v>
      </c>
      <c r="E45" s="26" t="s">
        <v>29</v>
      </c>
      <c r="F45" s="18">
        <v>1</v>
      </c>
      <c r="G45" s="18">
        <v>10000</v>
      </c>
      <c r="H45" s="18">
        <f t="shared" si="9"/>
        <v>4</v>
      </c>
      <c r="I45" s="18"/>
      <c r="J45" s="19">
        <f t="shared" si="8"/>
        <v>4</v>
      </c>
      <c r="K45" s="18">
        <f t="shared" si="10"/>
        <v>100</v>
      </c>
      <c r="L45" s="20">
        <f t="shared" si="11"/>
        <v>0</v>
      </c>
    </row>
    <row r="46" spans="2:12" x14ac:dyDescent="0.35">
      <c r="D46" s="27">
        <v>2579874</v>
      </c>
      <c r="E46" s="28" t="s">
        <v>30</v>
      </c>
      <c r="F46" s="18">
        <v>1</v>
      </c>
      <c r="G46" s="18">
        <v>20000</v>
      </c>
      <c r="H46" s="18">
        <f t="shared" si="9"/>
        <v>4</v>
      </c>
      <c r="I46" s="18"/>
      <c r="J46" s="19">
        <f t="shared" si="8"/>
        <v>4</v>
      </c>
      <c r="K46" s="18">
        <f t="shared" si="10"/>
        <v>100</v>
      </c>
      <c r="L46" s="20">
        <f t="shared" si="11"/>
        <v>0</v>
      </c>
    </row>
    <row r="47" spans="2:12" x14ac:dyDescent="0.35">
      <c r="D47" s="27">
        <v>2579856</v>
      </c>
      <c r="E47" s="17" t="s">
        <v>31</v>
      </c>
      <c r="F47" s="18">
        <v>1</v>
      </c>
      <c r="G47" s="18">
        <v>10000</v>
      </c>
      <c r="H47" s="18">
        <f t="shared" si="9"/>
        <v>4</v>
      </c>
      <c r="I47" s="18"/>
      <c r="J47" s="19">
        <f t="shared" si="8"/>
        <v>4</v>
      </c>
      <c r="K47" s="18">
        <f t="shared" si="10"/>
        <v>100</v>
      </c>
      <c r="L47" s="20">
        <f t="shared" si="11"/>
        <v>0</v>
      </c>
    </row>
    <row r="48" spans="2:12" x14ac:dyDescent="0.35">
      <c r="D48" s="27">
        <v>2579884</v>
      </c>
      <c r="E48" s="17" t="s">
        <v>32</v>
      </c>
      <c r="F48" s="18">
        <v>1</v>
      </c>
      <c r="G48" s="18">
        <v>20000</v>
      </c>
      <c r="H48" s="18">
        <f t="shared" si="9"/>
        <v>4</v>
      </c>
      <c r="I48" s="18"/>
      <c r="J48" s="19">
        <f t="shared" si="8"/>
        <v>4</v>
      </c>
      <c r="K48" s="18">
        <f t="shared" si="10"/>
        <v>100</v>
      </c>
      <c r="L48" s="20">
        <f t="shared" si="11"/>
        <v>0</v>
      </c>
    </row>
    <row r="49" spans="2:12" x14ac:dyDescent="0.35">
      <c r="D49" s="27">
        <v>2579887</v>
      </c>
      <c r="E49" s="17" t="s">
        <v>33</v>
      </c>
      <c r="F49" s="18">
        <v>1</v>
      </c>
      <c r="G49" s="18">
        <v>20000</v>
      </c>
      <c r="H49" s="18">
        <f t="shared" si="9"/>
        <v>4</v>
      </c>
      <c r="I49" s="18"/>
      <c r="J49" s="19">
        <f t="shared" si="8"/>
        <v>4</v>
      </c>
      <c r="K49" s="18">
        <f t="shared" si="10"/>
        <v>100</v>
      </c>
      <c r="L49" s="20">
        <f t="shared" si="11"/>
        <v>0</v>
      </c>
    </row>
    <row r="50" spans="2:12" x14ac:dyDescent="0.35">
      <c r="D50" s="27">
        <v>2579885</v>
      </c>
      <c r="E50" s="17" t="s">
        <v>34</v>
      </c>
      <c r="F50" s="18">
        <v>1</v>
      </c>
      <c r="G50" s="18">
        <v>20000</v>
      </c>
      <c r="H50" s="18">
        <f t="shared" si="9"/>
        <v>4</v>
      </c>
      <c r="I50" s="18"/>
      <c r="J50" s="19">
        <f t="shared" si="8"/>
        <v>4</v>
      </c>
      <c r="K50" s="18">
        <f t="shared" si="10"/>
        <v>100</v>
      </c>
      <c r="L50" s="20">
        <f t="shared" si="11"/>
        <v>0</v>
      </c>
    </row>
    <row r="51" spans="2:12" ht="15" thickBot="1" x14ac:dyDescent="0.4">
      <c r="D51" s="29">
        <v>1115507</v>
      </c>
      <c r="E51" s="30" t="s">
        <v>35</v>
      </c>
      <c r="F51" s="31">
        <v>1</v>
      </c>
      <c r="G51" s="31">
        <v>10000</v>
      </c>
      <c r="H51" s="18">
        <f t="shared" si="9"/>
        <v>4</v>
      </c>
      <c r="I51" s="31"/>
      <c r="J51" s="32">
        <f t="shared" si="8"/>
        <v>4</v>
      </c>
      <c r="K51" s="18">
        <f t="shared" si="10"/>
        <v>100</v>
      </c>
      <c r="L51" s="33">
        <f t="shared" si="11"/>
        <v>0</v>
      </c>
    </row>
    <row r="52" spans="2:12" ht="15" thickBot="1" x14ac:dyDescent="0.4">
      <c r="D52" s="1"/>
      <c r="E52" s="2"/>
      <c r="F52" s="3"/>
      <c r="G52" s="3"/>
      <c r="H52" s="3"/>
      <c r="I52" s="3"/>
      <c r="J52" s="3"/>
      <c r="K52" s="3"/>
      <c r="L52" s="3"/>
    </row>
    <row r="53" spans="2:12" ht="16" thickBot="1" x14ac:dyDescent="0.4">
      <c r="B53" s="4" t="s">
        <v>0</v>
      </c>
      <c r="C53" s="5" t="s">
        <v>1</v>
      </c>
      <c r="D53" s="6" t="s">
        <v>2</v>
      </c>
      <c r="E53" s="7" t="s">
        <v>3</v>
      </c>
      <c r="F53" s="8" t="s">
        <v>4</v>
      </c>
      <c r="G53" s="8" t="s">
        <v>5</v>
      </c>
      <c r="H53" s="8" t="s">
        <v>6</v>
      </c>
      <c r="I53" s="8" t="s">
        <v>7</v>
      </c>
      <c r="J53" s="8" t="s">
        <v>8</v>
      </c>
      <c r="K53" s="8" t="s">
        <v>9</v>
      </c>
      <c r="L53" s="9" t="s">
        <v>10</v>
      </c>
    </row>
    <row r="54" spans="2:12" ht="15" thickBot="1" x14ac:dyDescent="0.4">
      <c r="B54" s="10">
        <v>1218167</v>
      </c>
      <c r="C54" s="11" t="s">
        <v>11</v>
      </c>
      <c r="D54" s="12" t="s">
        <v>12</v>
      </c>
      <c r="E54" s="13" t="s">
        <v>13</v>
      </c>
      <c r="F54" s="14">
        <v>1</v>
      </c>
      <c r="G54" s="14">
        <v>2500</v>
      </c>
      <c r="H54" s="14">
        <v>6204</v>
      </c>
      <c r="I54" s="14">
        <v>4024</v>
      </c>
      <c r="J54" s="14">
        <f>H54-I54</f>
        <v>2180</v>
      </c>
      <c r="K54" s="14">
        <v>2000</v>
      </c>
      <c r="L54" s="15">
        <f>IF(K54+J54&gt;G54,F54,0)</f>
        <v>1</v>
      </c>
    </row>
    <row r="55" spans="2:12" ht="15" thickBot="1" x14ac:dyDescent="0.4">
      <c r="B55" s="3"/>
      <c r="C55" s="3"/>
      <c r="D55" s="16" t="s">
        <v>14</v>
      </c>
      <c r="E55" s="17" t="s">
        <v>15</v>
      </c>
      <c r="F55" s="18">
        <v>1</v>
      </c>
      <c r="G55" s="18">
        <v>2500</v>
      </c>
      <c r="H55" s="18">
        <f>H$54</f>
        <v>6204</v>
      </c>
      <c r="I55" s="14">
        <v>4024</v>
      </c>
      <c r="J55" s="19">
        <f t="shared" ref="J55:J68" si="12">H55-I55</f>
        <v>2180</v>
      </c>
      <c r="K55" s="18">
        <f>K$54</f>
        <v>2000</v>
      </c>
      <c r="L55" s="20">
        <f>IF(K55+J55&gt;G55,F55,0)</f>
        <v>1</v>
      </c>
    </row>
    <row r="56" spans="2:12" ht="44" thickBot="1" x14ac:dyDescent="0.4">
      <c r="D56" s="21" t="s">
        <v>16</v>
      </c>
      <c r="E56" s="22" t="s">
        <v>17</v>
      </c>
      <c r="F56" s="18">
        <v>1</v>
      </c>
      <c r="G56" s="18">
        <v>10000</v>
      </c>
      <c r="H56" s="18">
        <f t="shared" ref="H56:H68" si="13">H$54</f>
        <v>6204</v>
      </c>
      <c r="I56" s="14">
        <v>4024</v>
      </c>
      <c r="J56" s="19">
        <f t="shared" si="12"/>
        <v>2180</v>
      </c>
      <c r="K56" s="18">
        <f t="shared" ref="K56:K68" si="14">K$54</f>
        <v>2000</v>
      </c>
      <c r="L56" s="20">
        <f t="shared" ref="L56:L68" si="15">IF(K56+J56&gt;G56,F56,0)</f>
        <v>0</v>
      </c>
    </row>
    <row r="57" spans="2:12" ht="15" thickBot="1" x14ac:dyDescent="0.4">
      <c r="D57" s="21" t="s">
        <v>18</v>
      </c>
      <c r="E57" s="23" t="s">
        <v>19</v>
      </c>
      <c r="F57" s="18">
        <v>1</v>
      </c>
      <c r="G57" s="18">
        <v>5000</v>
      </c>
      <c r="H57" s="18">
        <f t="shared" si="13"/>
        <v>6204</v>
      </c>
      <c r="I57" s="14">
        <v>6204</v>
      </c>
      <c r="J57" s="19">
        <f t="shared" si="12"/>
        <v>0</v>
      </c>
      <c r="K57" s="18">
        <f t="shared" si="14"/>
        <v>2000</v>
      </c>
      <c r="L57" s="20">
        <f t="shared" si="15"/>
        <v>0</v>
      </c>
    </row>
    <row r="58" spans="2:12" ht="15" thickBot="1" x14ac:dyDescent="0.4">
      <c r="D58" s="21" t="s">
        <v>20</v>
      </c>
      <c r="E58" s="23" t="s">
        <v>21</v>
      </c>
      <c r="F58" s="18">
        <v>1</v>
      </c>
      <c r="G58" s="18">
        <v>5000</v>
      </c>
      <c r="H58" s="18">
        <f t="shared" si="13"/>
        <v>6204</v>
      </c>
      <c r="I58" s="14">
        <v>6204</v>
      </c>
      <c r="J58" s="19">
        <f t="shared" si="12"/>
        <v>0</v>
      </c>
      <c r="K58" s="18">
        <f t="shared" si="14"/>
        <v>2000</v>
      </c>
      <c r="L58" s="20">
        <f t="shared" si="15"/>
        <v>0</v>
      </c>
    </row>
    <row r="59" spans="2:12" x14ac:dyDescent="0.35">
      <c r="D59" s="16" t="s">
        <v>22</v>
      </c>
      <c r="E59" s="24" t="s">
        <v>23</v>
      </c>
      <c r="F59" s="18">
        <v>1</v>
      </c>
      <c r="G59" s="18">
        <v>5000</v>
      </c>
      <c r="H59" s="18">
        <f t="shared" si="13"/>
        <v>6204</v>
      </c>
      <c r="I59" s="14">
        <v>6204</v>
      </c>
      <c r="J59" s="19">
        <f t="shared" si="12"/>
        <v>0</v>
      </c>
      <c r="K59" s="18">
        <f t="shared" si="14"/>
        <v>2000</v>
      </c>
      <c r="L59" s="20">
        <f t="shared" si="15"/>
        <v>0</v>
      </c>
    </row>
    <row r="60" spans="2:12" x14ac:dyDescent="0.35">
      <c r="D60" s="25" t="s">
        <v>24</v>
      </c>
      <c r="E60" s="26" t="s">
        <v>25</v>
      </c>
      <c r="F60" s="18">
        <v>1</v>
      </c>
      <c r="G60" s="18">
        <v>10000</v>
      </c>
      <c r="H60" s="18">
        <f t="shared" si="13"/>
        <v>6204</v>
      </c>
      <c r="I60" s="18"/>
      <c r="J60" s="19">
        <f t="shared" si="12"/>
        <v>6204</v>
      </c>
      <c r="K60" s="18">
        <f t="shared" si="14"/>
        <v>2000</v>
      </c>
      <c r="L60" s="20">
        <f t="shared" si="15"/>
        <v>0</v>
      </c>
    </row>
    <row r="61" spans="2:12" x14ac:dyDescent="0.35">
      <c r="D61" s="21" t="s">
        <v>26</v>
      </c>
      <c r="E61" s="23" t="s">
        <v>27</v>
      </c>
      <c r="F61" s="18">
        <v>1</v>
      </c>
      <c r="G61" s="18">
        <v>10000</v>
      </c>
      <c r="H61" s="18">
        <f t="shared" si="13"/>
        <v>6204</v>
      </c>
      <c r="I61" s="18"/>
      <c r="J61" s="19">
        <f t="shared" si="12"/>
        <v>6204</v>
      </c>
      <c r="K61" s="18">
        <f t="shared" si="14"/>
        <v>2000</v>
      </c>
      <c r="L61" s="20">
        <f t="shared" si="15"/>
        <v>0</v>
      </c>
    </row>
    <row r="62" spans="2:12" x14ac:dyDescent="0.35">
      <c r="D62" s="16" t="s">
        <v>28</v>
      </c>
      <c r="E62" s="26" t="s">
        <v>29</v>
      </c>
      <c r="F62" s="18">
        <v>1</v>
      </c>
      <c r="G62" s="18">
        <v>10000</v>
      </c>
      <c r="H62" s="18">
        <f t="shared" si="13"/>
        <v>6204</v>
      </c>
      <c r="I62" s="18"/>
      <c r="J62" s="19">
        <f t="shared" si="12"/>
        <v>6204</v>
      </c>
      <c r="K62" s="18">
        <f t="shared" si="14"/>
        <v>2000</v>
      </c>
      <c r="L62" s="20">
        <f t="shared" si="15"/>
        <v>0</v>
      </c>
    </row>
    <row r="63" spans="2:12" x14ac:dyDescent="0.35">
      <c r="D63" s="27">
        <v>2579874</v>
      </c>
      <c r="E63" s="28" t="s">
        <v>30</v>
      </c>
      <c r="F63" s="18">
        <v>1</v>
      </c>
      <c r="G63" s="18">
        <v>20000</v>
      </c>
      <c r="H63" s="18">
        <f t="shared" si="13"/>
        <v>6204</v>
      </c>
      <c r="I63" s="18"/>
      <c r="J63" s="19">
        <f t="shared" si="12"/>
        <v>6204</v>
      </c>
      <c r="K63" s="18">
        <f t="shared" si="14"/>
        <v>2000</v>
      </c>
      <c r="L63" s="20">
        <f t="shared" si="15"/>
        <v>0</v>
      </c>
    </row>
    <row r="64" spans="2:12" x14ac:dyDescent="0.35">
      <c r="D64" s="27">
        <v>2579856</v>
      </c>
      <c r="E64" s="17" t="s">
        <v>31</v>
      </c>
      <c r="F64" s="18">
        <v>1</v>
      </c>
      <c r="G64" s="18">
        <v>10000</v>
      </c>
      <c r="H64" s="18">
        <f t="shared" si="13"/>
        <v>6204</v>
      </c>
      <c r="I64" s="18"/>
      <c r="J64" s="19">
        <f t="shared" si="12"/>
        <v>6204</v>
      </c>
      <c r="K64" s="18">
        <f t="shared" si="14"/>
        <v>2000</v>
      </c>
      <c r="L64" s="20">
        <f t="shared" si="15"/>
        <v>0</v>
      </c>
    </row>
    <row r="65" spans="2:12" x14ac:dyDescent="0.35">
      <c r="D65" s="27">
        <v>2579884</v>
      </c>
      <c r="E65" s="17" t="s">
        <v>32</v>
      </c>
      <c r="F65" s="18">
        <v>1</v>
      </c>
      <c r="G65" s="18">
        <v>20000</v>
      </c>
      <c r="H65" s="18">
        <f t="shared" si="13"/>
        <v>6204</v>
      </c>
      <c r="I65" s="18"/>
      <c r="J65" s="19">
        <f t="shared" si="12"/>
        <v>6204</v>
      </c>
      <c r="K65" s="18">
        <f t="shared" si="14"/>
        <v>2000</v>
      </c>
      <c r="L65" s="20">
        <f t="shared" si="15"/>
        <v>0</v>
      </c>
    </row>
    <row r="66" spans="2:12" x14ac:dyDescent="0.35">
      <c r="D66" s="27">
        <v>2579887</v>
      </c>
      <c r="E66" s="17" t="s">
        <v>33</v>
      </c>
      <c r="F66" s="18">
        <v>1</v>
      </c>
      <c r="G66" s="18">
        <v>20000</v>
      </c>
      <c r="H66" s="18">
        <f t="shared" si="13"/>
        <v>6204</v>
      </c>
      <c r="I66" s="18"/>
      <c r="J66" s="19">
        <f t="shared" si="12"/>
        <v>6204</v>
      </c>
      <c r="K66" s="18">
        <f t="shared" si="14"/>
        <v>2000</v>
      </c>
      <c r="L66" s="20">
        <f t="shared" si="15"/>
        <v>0</v>
      </c>
    </row>
    <row r="67" spans="2:12" x14ac:dyDescent="0.35">
      <c r="D67" s="27">
        <v>2579885</v>
      </c>
      <c r="E67" s="17" t="s">
        <v>34</v>
      </c>
      <c r="F67" s="18">
        <v>1</v>
      </c>
      <c r="G67" s="18">
        <v>20000</v>
      </c>
      <c r="H67" s="18">
        <f t="shared" si="13"/>
        <v>6204</v>
      </c>
      <c r="I67" s="18"/>
      <c r="J67" s="19">
        <f t="shared" si="12"/>
        <v>6204</v>
      </c>
      <c r="K67" s="18">
        <f t="shared" si="14"/>
        <v>2000</v>
      </c>
      <c r="L67" s="20">
        <f t="shared" si="15"/>
        <v>0</v>
      </c>
    </row>
    <row r="68" spans="2:12" ht="15" thickBot="1" x14ac:dyDescent="0.4">
      <c r="D68" s="29">
        <v>1115507</v>
      </c>
      <c r="E68" s="30" t="s">
        <v>35</v>
      </c>
      <c r="F68" s="31">
        <v>1</v>
      </c>
      <c r="G68" s="31">
        <v>10000</v>
      </c>
      <c r="H68" s="18">
        <f t="shared" si="13"/>
        <v>6204</v>
      </c>
      <c r="I68" s="31"/>
      <c r="J68" s="32">
        <f t="shared" si="12"/>
        <v>6204</v>
      </c>
      <c r="K68" s="18">
        <f t="shared" si="14"/>
        <v>2000</v>
      </c>
      <c r="L68" s="33">
        <f t="shared" si="15"/>
        <v>0</v>
      </c>
    </row>
    <row r="69" spans="2:12" ht="15" thickBot="1" x14ac:dyDescent="0.4">
      <c r="D69" s="1"/>
      <c r="E69" s="2"/>
      <c r="F69" s="3"/>
      <c r="G69" s="3"/>
      <c r="H69" s="3"/>
      <c r="I69" s="3"/>
      <c r="J69" s="3"/>
      <c r="K69" s="3"/>
      <c r="L69" s="3"/>
    </row>
    <row r="70" spans="2:12" ht="16" thickBot="1" x14ac:dyDescent="0.4">
      <c r="B70" s="4" t="s">
        <v>0</v>
      </c>
      <c r="C70" s="5" t="s">
        <v>1</v>
      </c>
      <c r="D70" s="6" t="s">
        <v>2</v>
      </c>
      <c r="E70" s="7" t="s">
        <v>3</v>
      </c>
      <c r="F70" s="8" t="s">
        <v>4</v>
      </c>
      <c r="G70" s="8" t="s">
        <v>5</v>
      </c>
      <c r="H70" s="8" t="s">
        <v>6</v>
      </c>
      <c r="I70" s="8" t="s">
        <v>7</v>
      </c>
      <c r="J70" s="8" t="s">
        <v>8</v>
      </c>
      <c r="K70" s="8" t="s">
        <v>9</v>
      </c>
      <c r="L70" s="9" t="s">
        <v>10</v>
      </c>
    </row>
    <row r="71" spans="2:12" ht="15" thickBot="1" x14ac:dyDescent="0.4">
      <c r="B71" s="10">
        <v>1219168</v>
      </c>
      <c r="C71" s="11" t="s">
        <v>11</v>
      </c>
      <c r="D71" s="12" t="s">
        <v>12</v>
      </c>
      <c r="E71" s="13" t="s">
        <v>13</v>
      </c>
      <c r="F71" s="14">
        <v>1</v>
      </c>
      <c r="G71" s="14">
        <v>2500</v>
      </c>
      <c r="H71" s="14">
        <v>3039</v>
      </c>
      <c r="I71" s="14">
        <v>2500</v>
      </c>
      <c r="J71" s="14">
        <f>H71-I71</f>
        <v>539</v>
      </c>
      <c r="K71" s="14">
        <v>500</v>
      </c>
      <c r="L71" s="15">
        <f>IF(K71+J71&gt;G71,F71,0)</f>
        <v>0</v>
      </c>
    </row>
    <row r="72" spans="2:12" ht="15" thickBot="1" x14ac:dyDescent="0.4">
      <c r="B72" s="3"/>
      <c r="C72" s="3"/>
      <c r="D72" s="16" t="s">
        <v>14</v>
      </c>
      <c r="E72" s="17" t="s">
        <v>15</v>
      </c>
      <c r="F72" s="18">
        <v>1</v>
      </c>
      <c r="G72" s="18">
        <v>2500</v>
      </c>
      <c r="H72" s="18">
        <f>H$71</f>
        <v>3039</v>
      </c>
      <c r="I72" s="14">
        <v>2500</v>
      </c>
      <c r="J72" s="19">
        <f t="shared" ref="J72:J85" si="16">H72-I72</f>
        <v>539</v>
      </c>
      <c r="K72" s="18">
        <f>K$71</f>
        <v>500</v>
      </c>
      <c r="L72" s="20">
        <f>IF(K72+J72&gt;G72,F72,0)</f>
        <v>0</v>
      </c>
    </row>
    <row r="73" spans="2:12" ht="44" thickBot="1" x14ac:dyDescent="0.4">
      <c r="D73" s="21" t="s">
        <v>16</v>
      </c>
      <c r="E73" s="22" t="s">
        <v>17</v>
      </c>
      <c r="F73" s="18">
        <v>1</v>
      </c>
      <c r="G73" s="18">
        <v>5000</v>
      </c>
      <c r="H73" s="18">
        <f t="shared" ref="H73:H85" si="17">H$71</f>
        <v>3039</v>
      </c>
      <c r="I73" s="14">
        <v>0</v>
      </c>
      <c r="J73" s="19">
        <f t="shared" si="16"/>
        <v>3039</v>
      </c>
      <c r="K73" s="18">
        <f t="shared" ref="K73:K85" si="18">K$71</f>
        <v>500</v>
      </c>
      <c r="L73" s="20">
        <f t="shared" ref="L73:L85" si="19">IF(K73+J73&gt;G73,F73,0)</f>
        <v>0</v>
      </c>
    </row>
    <row r="74" spans="2:12" ht="15" thickBot="1" x14ac:dyDescent="0.4">
      <c r="D74" s="21" t="s">
        <v>18</v>
      </c>
      <c r="E74" s="23" t="s">
        <v>19</v>
      </c>
      <c r="F74" s="18">
        <v>1</v>
      </c>
      <c r="G74" s="18">
        <v>5000</v>
      </c>
      <c r="H74" s="18">
        <f t="shared" si="17"/>
        <v>3039</v>
      </c>
      <c r="I74" s="14">
        <v>0</v>
      </c>
      <c r="J74" s="19">
        <f t="shared" si="16"/>
        <v>3039</v>
      </c>
      <c r="K74" s="18">
        <f t="shared" si="18"/>
        <v>500</v>
      </c>
      <c r="L74" s="20">
        <f t="shared" si="19"/>
        <v>0</v>
      </c>
    </row>
    <row r="75" spans="2:12" ht="15" thickBot="1" x14ac:dyDescent="0.4">
      <c r="D75" s="21" t="s">
        <v>20</v>
      </c>
      <c r="E75" s="23" t="s">
        <v>21</v>
      </c>
      <c r="F75" s="18">
        <v>1</v>
      </c>
      <c r="G75" s="18">
        <v>5000</v>
      </c>
      <c r="H75" s="18">
        <f t="shared" si="17"/>
        <v>3039</v>
      </c>
      <c r="I75" s="14">
        <v>0</v>
      </c>
      <c r="J75" s="19">
        <f t="shared" si="16"/>
        <v>3039</v>
      </c>
      <c r="K75" s="18">
        <f t="shared" si="18"/>
        <v>500</v>
      </c>
      <c r="L75" s="20">
        <f t="shared" si="19"/>
        <v>0</v>
      </c>
    </row>
    <row r="76" spans="2:12" ht="15" thickBot="1" x14ac:dyDescent="0.4">
      <c r="D76" s="16" t="s">
        <v>22</v>
      </c>
      <c r="E76" s="24" t="s">
        <v>23</v>
      </c>
      <c r="F76" s="18">
        <v>1</v>
      </c>
      <c r="G76" s="18">
        <v>5000</v>
      </c>
      <c r="H76" s="18">
        <f t="shared" si="17"/>
        <v>3039</v>
      </c>
      <c r="I76" s="14">
        <v>0</v>
      </c>
      <c r="J76" s="19">
        <f t="shared" si="16"/>
        <v>3039</v>
      </c>
      <c r="K76" s="18">
        <f t="shared" si="18"/>
        <v>500</v>
      </c>
      <c r="L76" s="20">
        <f t="shared" si="19"/>
        <v>0</v>
      </c>
    </row>
    <row r="77" spans="2:12" ht="15" thickBot="1" x14ac:dyDescent="0.4">
      <c r="D77" s="25" t="s">
        <v>24</v>
      </c>
      <c r="E77" s="26" t="s">
        <v>25</v>
      </c>
      <c r="F77" s="18">
        <v>1</v>
      </c>
      <c r="G77" s="18">
        <v>10000</v>
      </c>
      <c r="H77" s="18">
        <f t="shared" si="17"/>
        <v>3039</v>
      </c>
      <c r="I77" s="14">
        <v>0</v>
      </c>
      <c r="J77" s="19">
        <f t="shared" si="16"/>
        <v>3039</v>
      </c>
      <c r="K77" s="18">
        <f t="shared" si="18"/>
        <v>500</v>
      </c>
      <c r="L77" s="20">
        <f t="shared" si="19"/>
        <v>0</v>
      </c>
    </row>
    <row r="78" spans="2:12" ht="15" thickBot="1" x14ac:dyDescent="0.4">
      <c r="D78" s="21" t="s">
        <v>26</v>
      </c>
      <c r="E78" s="23" t="s">
        <v>27</v>
      </c>
      <c r="F78" s="18">
        <v>1</v>
      </c>
      <c r="G78" s="18">
        <v>5000</v>
      </c>
      <c r="H78" s="18">
        <f t="shared" si="17"/>
        <v>3039</v>
      </c>
      <c r="I78" s="14">
        <v>0</v>
      </c>
      <c r="J78" s="19">
        <f t="shared" si="16"/>
        <v>3039</v>
      </c>
      <c r="K78" s="18">
        <f t="shared" si="18"/>
        <v>500</v>
      </c>
      <c r="L78" s="20">
        <f t="shared" si="19"/>
        <v>0</v>
      </c>
    </row>
    <row r="79" spans="2:12" x14ac:dyDescent="0.35">
      <c r="D79" s="16" t="s">
        <v>28</v>
      </c>
      <c r="E79" s="26" t="s">
        <v>29</v>
      </c>
      <c r="F79" s="18">
        <v>1</v>
      </c>
      <c r="G79" s="18">
        <v>10000</v>
      </c>
      <c r="H79" s="18">
        <f t="shared" si="17"/>
        <v>3039</v>
      </c>
      <c r="I79" s="14">
        <v>0</v>
      </c>
      <c r="J79" s="19">
        <f t="shared" si="16"/>
        <v>3039</v>
      </c>
      <c r="K79" s="18">
        <f t="shared" si="18"/>
        <v>500</v>
      </c>
      <c r="L79" s="20">
        <f t="shared" si="19"/>
        <v>0</v>
      </c>
    </row>
    <row r="80" spans="2:12" x14ac:dyDescent="0.35">
      <c r="D80" s="27">
        <v>2579874</v>
      </c>
      <c r="E80" s="28" t="s">
        <v>30</v>
      </c>
      <c r="F80" s="18">
        <v>1</v>
      </c>
      <c r="G80" s="18">
        <v>20000</v>
      </c>
      <c r="H80" s="18">
        <f t="shared" si="17"/>
        <v>3039</v>
      </c>
      <c r="I80" s="18"/>
      <c r="J80" s="19">
        <f t="shared" si="16"/>
        <v>3039</v>
      </c>
      <c r="K80" s="18">
        <f t="shared" si="18"/>
        <v>500</v>
      </c>
      <c r="L80" s="20">
        <f t="shared" si="19"/>
        <v>0</v>
      </c>
    </row>
    <row r="81" spans="2:12" x14ac:dyDescent="0.35">
      <c r="D81" s="27">
        <v>2579856</v>
      </c>
      <c r="E81" s="17" t="s">
        <v>31</v>
      </c>
      <c r="F81" s="18">
        <v>1</v>
      </c>
      <c r="G81" s="18">
        <v>10000</v>
      </c>
      <c r="H81" s="18">
        <f t="shared" si="17"/>
        <v>3039</v>
      </c>
      <c r="I81" s="18"/>
      <c r="J81" s="19">
        <f t="shared" si="16"/>
        <v>3039</v>
      </c>
      <c r="K81" s="18">
        <f t="shared" si="18"/>
        <v>500</v>
      </c>
      <c r="L81" s="20">
        <f t="shared" si="19"/>
        <v>0</v>
      </c>
    </row>
    <row r="82" spans="2:12" x14ac:dyDescent="0.35">
      <c r="D82" s="27">
        <v>2579884</v>
      </c>
      <c r="E82" s="17" t="s">
        <v>32</v>
      </c>
      <c r="F82" s="18">
        <v>1</v>
      </c>
      <c r="G82" s="18">
        <v>20000</v>
      </c>
      <c r="H82" s="18">
        <f t="shared" si="17"/>
        <v>3039</v>
      </c>
      <c r="I82" s="18"/>
      <c r="J82" s="19">
        <f t="shared" si="16"/>
        <v>3039</v>
      </c>
      <c r="K82" s="18">
        <f t="shared" si="18"/>
        <v>500</v>
      </c>
      <c r="L82" s="20">
        <f t="shared" si="19"/>
        <v>0</v>
      </c>
    </row>
    <row r="83" spans="2:12" x14ac:dyDescent="0.35">
      <c r="D83" s="27">
        <v>2579887</v>
      </c>
      <c r="E83" s="17" t="s">
        <v>33</v>
      </c>
      <c r="F83" s="18">
        <v>1</v>
      </c>
      <c r="G83" s="18">
        <v>20000</v>
      </c>
      <c r="H83" s="18">
        <f t="shared" si="17"/>
        <v>3039</v>
      </c>
      <c r="I83" s="18"/>
      <c r="J83" s="19">
        <f t="shared" si="16"/>
        <v>3039</v>
      </c>
      <c r="K83" s="18">
        <f t="shared" si="18"/>
        <v>500</v>
      </c>
      <c r="L83" s="20">
        <f t="shared" si="19"/>
        <v>0</v>
      </c>
    </row>
    <row r="84" spans="2:12" x14ac:dyDescent="0.35">
      <c r="D84" s="27">
        <v>2579885</v>
      </c>
      <c r="E84" s="17" t="s">
        <v>34</v>
      </c>
      <c r="F84" s="18">
        <v>1</v>
      </c>
      <c r="G84" s="18">
        <v>20000</v>
      </c>
      <c r="H84" s="18">
        <f t="shared" si="17"/>
        <v>3039</v>
      </c>
      <c r="I84" s="18"/>
      <c r="J84" s="19">
        <f t="shared" si="16"/>
        <v>3039</v>
      </c>
      <c r="K84" s="18">
        <f t="shared" si="18"/>
        <v>500</v>
      </c>
      <c r="L84" s="20">
        <f t="shared" si="19"/>
        <v>0</v>
      </c>
    </row>
    <row r="85" spans="2:12" ht="15" thickBot="1" x14ac:dyDescent="0.4">
      <c r="D85" s="29">
        <v>1115507</v>
      </c>
      <c r="E85" s="30" t="s">
        <v>35</v>
      </c>
      <c r="F85" s="31">
        <v>1</v>
      </c>
      <c r="G85" s="31">
        <v>10000</v>
      </c>
      <c r="H85" s="18">
        <f t="shared" si="17"/>
        <v>3039</v>
      </c>
      <c r="I85" s="31"/>
      <c r="J85" s="32">
        <f t="shared" si="16"/>
        <v>3039</v>
      </c>
      <c r="K85" s="18">
        <f t="shared" si="18"/>
        <v>500</v>
      </c>
      <c r="L85" s="33">
        <f t="shared" si="19"/>
        <v>0</v>
      </c>
    </row>
    <row r="86" spans="2:12" ht="15" thickBot="1" x14ac:dyDescent="0.4">
      <c r="D86" s="1"/>
      <c r="E86" s="2"/>
      <c r="F86" s="3"/>
      <c r="G86" s="3"/>
      <c r="H86" s="3"/>
      <c r="I86" s="3"/>
      <c r="J86" s="3"/>
      <c r="K86" s="3"/>
      <c r="L86" s="3"/>
    </row>
    <row r="87" spans="2:12" ht="16" thickBot="1" x14ac:dyDescent="0.4">
      <c r="B87" s="4" t="s">
        <v>0</v>
      </c>
      <c r="C87" s="5" t="s">
        <v>1</v>
      </c>
      <c r="D87" s="6" t="s">
        <v>2</v>
      </c>
      <c r="E87" s="7" t="s">
        <v>3</v>
      </c>
      <c r="F87" s="8" t="s">
        <v>4</v>
      </c>
      <c r="G87" s="8" t="s">
        <v>5</v>
      </c>
      <c r="H87" s="8" t="s">
        <v>6</v>
      </c>
      <c r="I87" s="8" t="s">
        <v>7</v>
      </c>
      <c r="J87" s="8" t="s">
        <v>8</v>
      </c>
      <c r="K87" s="8" t="s">
        <v>9</v>
      </c>
      <c r="L87" s="9" t="s">
        <v>10</v>
      </c>
    </row>
    <row r="88" spans="2:12" ht="15" thickBot="1" x14ac:dyDescent="0.4">
      <c r="B88" s="10">
        <v>1219169</v>
      </c>
      <c r="C88" s="11" t="s">
        <v>11</v>
      </c>
      <c r="D88" s="12" t="s">
        <v>12</v>
      </c>
      <c r="E88" s="13" t="s">
        <v>13</v>
      </c>
      <c r="F88" s="14">
        <v>1</v>
      </c>
      <c r="G88" s="14">
        <v>2500</v>
      </c>
      <c r="H88" s="14">
        <v>3433</v>
      </c>
      <c r="I88" s="14">
        <v>2900</v>
      </c>
      <c r="J88" s="14">
        <f>H88-I88</f>
        <v>533</v>
      </c>
      <c r="K88" s="14"/>
      <c r="L88" s="15">
        <f>IF(K88+J88&gt;G88,F88,0)</f>
        <v>0</v>
      </c>
    </row>
    <row r="89" spans="2:12" x14ac:dyDescent="0.35">
      <c r="B89" s="3"/>
      <c r="C89" s="3"/>
      <c r="D89" s="16" t="s">
        <v>14</v>
      </c>
      <c r="E89" s="17" t="s">
        <v>15</v>
      </c>
      <c r="F89" s="18">
        <v>1</v>
      </c>
      <c r="G89" s="18">
        <v>2500</v>
      </c>
      <c r="H89" s="18">
        <f>H$88</f>
        <v>3433</v>
      </c>
      <c r="I89" s="14">
        <v>2900</v>
      </c>
      <c r="J89" s="19">
        <f t="shared" ref="J89:J102" si="20">H89-I89</f>
        <v>533</v>
      </c>
      <c r="K89" s="18">
        <f>K$88</f>
        <v>0</v>
      </c>
      <c r="L89" s="20">
        <f>IF(K89+J89&gt;G89,F89,0)</f>
        <v>0</v>
      </c>
    </row>
    <row r="90" spans="2:12" ht="43.5" x14ac:dyDescent="0.35">
      <c r="D90" s="21" t="s">
        <v>16</v>
      </c>
      <c r="E90" s="22" t="s">
        <v>17</v>
      </c>
      <c r="F90" s="18">
        <v>1</v>
      </c>
      <c r="G90" s="18">
        <v>5000</v>
      </c>
      <c r="H90" s="18">
        <f t="shared" ref="H90:H102" si="21">H$88</f>
        <v>3433</v>
      </c>
      <c r="I90" s="18"/>
      <c r="J90" s="19">
        <f t="shared" si="20"/>
        <v>3433</v>
      </c>
      <c r="K90" s="18">
        <f t="shared" ref="K90:K102" si="22">K$88</f>
        <v>0</v>
      </c>
      <c r="L90" s="20">
        <f t="shared" ref="L90:L102" si="23">IF(K90+J90&gt;G90,F90,0)</f>
        <v>0</v>
      </c>
    </row>
    <row r="91" spans="2:12" x14ac:dyDescent="0.35">
      <c r="D91" s="21" t="s">
        <v>18</v>
      </c>
      <c r="E91" s="23" t="s">
        <v>19</v>
      </c>
      <c r="F91" s="18">
        <v>1</v>
      </c>
      <c r="G91" s="18">
        <v>5000</v>
      </c>
      <c r="H91" s="18">
        <f t="shared" si="21"/>
        <v>3433</v>
      </c>
      <c r="I91" s="18"/>
      <c r="J91" s="19">
        <f t="shared" si="20"/>
        <v>3433</v>
      </c>
      <c r="K91" s="18">
        <f t="shared" si="22"/>
        <v>0</v>
      </c>
      <c r="L91" s="20">
        <f t="shared" si="23"/>
        <v>0</v>
      </c>
    </row>
    <row r="92" spans="2:12" x14ac:dyDescent="0.35">
      <c r="D92" s="21" t="s">
        <v>20</v>
      </c>
      <c r="E92" s="23" t="s">
        <v>21</v>
      </c>
      <c r="F92" s="18">
        <v>1</v>
      </c>
      <c r="G92" s="18">
        <v>5000</v>
      </c>
      <c r="H92" s="18">
        <f t="shared" si="21"/>
        <v>3433</v>
      </c>
      <c r="I92" s="18"/>
      <c r="J92" s="19">
        <f t="shared" si="20"/>
        <v>3433</v>
      </c>
      <c r="K92" s="18">
        <f t="shared" si="22"/>
        <v>0</v>
      </c>
      <c r="L92" s="20">
        <f t="shared" si="23"/>
        <v>0</v>
      </c>
    </row>
    <row r="93" spans="2:12" x14ac:dyDescent="0.35">
      <c r="D93" s="16" t="s">
        <v>22</v>
      </c>
      <c r="E93" s="24" t="s">
        <v>23</v>
      </c>
      <c r="F93" s="18">
        <v>1</v>
      </c>
      <c r="G93" s="18">
        <v>5000</v>
      </c>
      <c r="H93" s="18">
        <f t="shared" si="21"/>
        <v>3433</v>
      </c>
      <c r="I93" s="18"/>
      <c r="J93" s="19">
        <f t="shared" si="20"/>
        <v>3433</v>
      </c>
      <c r="K93" s="18">
        <f t="shared" si="22"/>
        <v>0</v>
      </c>
      <c r="L93" s="20">
        <f t="shared" si="23"/>
        <v>0</v>
      </c>
    </row>
    <row r="94" spans="2:12" x14ac:dyDescent="0.35">
      <c r="D94" s="25" t="s">
        <v>24</v>
      </c>
      <c r="E94" s="26" t="s">
        <v>25</v>
      </c>
      <c r="F94" s="18">
        <v>1</v>
      </c>
      <c r="G94" s="18">
        <v>10000</v>
      </c>
      <c r="H94" s="18">
        <f t="shared" si="21"/>
        <v>3433</v>
      </c>
      <c r="I94" s="18"/>
      <c r="J94" s="19">
        <f t="shared" si="20"/>
        <v>3433</v>
      </c>
      <c r="K94" s="18">
        <f t="shared" si="22"/>
        <v>0</v>
      </c>
      <c r="L94" s="20">
        <f t="shared" si="23"/>
        <v>0</v>
      </c>
    </row>
    <row r="95" spans="2:12" x14ac:dyDescent="0.35">
      <c r="D95" s="21" t="s">
        <v>26</v>
      </c>
      <c r="E95" s="23" t="s">
        <v>27</v>
      </c>
      <c r="F95" s="18">
        <v>1</v>
      </c>
      <c r="G95" s="18">
        <v>5000</v>
      </c>
      <c r="H95" s="18">
        <f t="shared" si="21"/>
        <v>3433</v>
      </c>
      <c r="I95" s="18"/>
      <c r="J95" s="19">
        <f t="shared" si="20"/>
        <v>3433</v>
      </c>
      <c r="K95" s="18">
        <f t="shared" si="22"/>
        <v>0</v>
      </c>
      <c r="L95" s="20">
        <f t="shared" si="23"/>
        <v>0</v>
      </c>
    </row>
    <row r="96" spans="2:12" x14ac:dyDescent="0.35">
      <c r="D96" s="16" t="s">
        <v>28</v>
      </c>
      <c r="E96" s="26" t="s">
        <v>29</v>
      </c>
      <c r="F96" s="18">
        <v>1</v>
      </c>
      <c r="G96" s="18">
        <v>10000</v>
      </c>
      <c r="H96" s="18">
        <f t="shared" si="21"/>
        <v>3433</v>
      </c>
      <c r="I96" s="18"/>
      <c r="J96" s="19">
        <f t="shared" si="20"/>
        <v>3433</v>
      </c>
      <c r="K96" s="18">
        <f t="shared" si="22"/>
        <v>0</v>
      </c>
      <c r="L96" s="20">
        <f t="shared" si="23"/>
        <v>0</v>
      </c>
    </row>
    <row r="97" spans="2:12" x14ac:dyDescent="0.35">
      <c r="D97" s="27">
        <v>2579874</v>
      </c>
      <c r="E97" s="28" t="s">
        <v>30</v>
      </c>
      <c r="F97" s="18">
        <v>1</v>
      </c>
      <c r="G97" s="18">
        <v>20000</v>
      </c>
      <c r="H97" s="18">
        <f t="shared" si="21"/>
        <v>3433</v>
      </c>
      <c r="I97" s="18"/>
      <c r="J97" s="19">
        <f t="shared" si="20"/>
        <v>3433</v>
      </c>
      <c r="K97" s="18">
        <f t="shared" si="22"/>
        <v>0</v>
      </c>
      <c r="L97" s="20">
        <f t="shared" si="23"/>
        <v>0</v>
      </c>
    </row>
    <row r="98" spans="2:12" x14ac:dyDescent="0.35">
      <c r="D98" s="27">
        <v>2579856</v>
      </c>
      <c r="E98" s="17" t="s">
        <v>31</v>
      </c>
      <c r="F98" s="18">
        <v>1</v>
      </c>
      <c r="G98" s="18">
        <v>10000</v>
      </c>
      <c r="H98" s="18">
        <f t="shared" si="21"/>
        <v>3433</v>
      </c>
      <c r="I98" s="18"/>
      <c r="J98" s="19">
        <f t="shared" si="20"/>
        <v>3433</v>
      </c>
      <c r="K98" s="18">
        <f t="shared" si="22"/>
        <v>0</v>
      </c>
      <c r="L98" s="20">
        <f t="shared" si="23"/>
        <v>0</v>
      </c>
    </row>
    <row r="99" spans="2:12" x14ac:dyDescent="0.35">
      <c r="D99" s="27">
        <v>2579884</v>
      </c>
      <c r="E99" s="17" t="s">
        <v>32</v>
      </c>
      <c r="F99" s="18">
        <v>1</v>
      </c>
      <c r="G99" s="18">
        <v>20000</v>
      </c>
      <c r="H99" s="18">
        <f t="shared" si="21"/>
        <v>3433</v>
      </c>
      <c r="I99" s="18"/>
      <c r="J99" s="19">
        <f t="shared" si="20"/>
        <v>3433</v>
      </c>
      <c r="K99" s="18">
        <f t="shared" si="22"/>
        <v>0</v>
      </c>
      <c r="L99" s="20">
        <f t="shared" si="23"/>
        <v>0</v>
      </c>
    </row>
    <row r="100" spans="2:12" x14ac:dyDescent="0.35">
      <c r="D100" s="27">
        <v>2579887</v>
      </c>
      <c r="E100" s="17" t="s">
        <v>33</v>
      </c>
      <c r="F100" s="18">
        <v>1</v>
      </c>
      <c r="G100" s="18">
        <v>20000</v>
      </c>
      <c r="H100" s="18">
        <f t="shared" si="21"/>
        <v>3433</v>
      </c>
      <c r="I100" s="18"/>
      <c r="J100" s="19">
        <f t="shared" si="20"/>
        <v>3433</v>
      </c>
      <c r="K100" s="18">
        <f t="shared" si="22"/>
        <v>0</v>
      </c>
      <c r="L100" s="20">
        <f t="shared" si="23"/>
        <v>0</v>
      </c>
    </row>
    <row r="101" spans="2:12" x14ac:dyDescent="0.35">
      <c r="D101" s="27">
        <v>2579885</v>
      </c>
      <c r="E101" s="17" t="s">
        <v>34</v>
      </c>
      <c r="F101" s="18">
        <v>1</v>
      </c>
      <c r="G101" s="18">
        <v>20000</v>
      </c>
      <c r="H101" s="18">
        <f t="shared" si="21"/>
        <v>3433</v>
      </c>
      <c r="I101" s="18"/>
      <c r="J101" s="19">
        <f t="shared" si="20"/>
        <v>3433</v>
      </c>
      <c r="K101" s="18">
        <f t="shared" si="22"/>
        <v>0</v>
      </c>
      <c r="L101" s="20">
        <f t="shared" si="23"/>
        <v>0</v>
      </c>
    </row>
    <row r="102" spans="2:12" ht="15" thickBot="1" x14ac:dyDescent="0.4">
      <c r="D102" s="29">
        <v>1115507</v>
      </c>
      <c r="E102" s="30" t="s">
        <v>35</v>
      </c>
      <c r="F102" s="31">
        <v>1</v>
      </c>
      <c r="G102" s="31">
        <v>10000</v>
      </c>
      <c r="H102" s="18">
        <f t="shared" si="21"/>
        <v>3433</v>
      </c>
      <c r="I102" s="31"/>
      <c r="J102" s="32">
        <f t="shared" si="20"/>
        <v>3433</v>
      </c>
      <c r="K102" s="18">
        <f t="shared" si="22"/>
        <v>0</v>
      </c>
      <c r="L102" s="33">
        <f t="shared" si="23"/>
        <v>0</v>
      </c>
    </row>
    <row r="103" spans="2:12" ht="15" thickBot="1" x14ac:dyDescent="0.4">
      <c r="D103" s="1"/>
      <c r="E103" s="2"/>
      <c r="F103" s="3"/>
      <c r="G103" s="3"/>
      <c r="H103" s="3"/>
      <c r="I103" s="3"/>
      <c r="J103" s="3"/>
      <c r="K103" s="3"/>
      <c r="L103" s="3"/>
    </row>
    <row r="104" spans="2:12" ht="16" thickBot="1" x14ac:dyDescent="0.4">
      <c r="B104" s="4" t="s">
        <v>0</v>
      </c>
      <c r="C104" s="5" t="s">
        <v>1</v>
      </c>
      <c r="D104" s="6" t="s">
        <v>2</v>
      </c>
      <c r="E104" s="7" t="s">
        <v>3</v>
      </c>
      <c r="F104" s="8" t="s">
        <v>4</v>
      </c>
      <c r="G104" s="8" t="s">
        <v>5</v>
      </c>
      <c r="H104" s="8" t="s">
        <v>6</v>
      </c>
      <c r="I104" s="8" t="s">
        <v>7</v>
      </c>
      <c r="J104" s="8" t="s">
        <v>8</v>
      </c>
      <c r="K104" s="8" t="s">
        <v>9</v>
      </c>
      <c r="L104" s="9" t="s">
        <v>10</v>
      </c>
    </row>
    <row r="105" spans="2:12" ht="15" thickBot="1" x14ac:dyDescent="0.4">
      <c r="B105" s="10">
        <v>1217222</v>
      </c>
      <c r="C105" s="11" t="s">
        <v>11</v>
      </c>
      <c r="D105" s="12" t="s">
        <v>12</v>
      </c>
      <c r="E105" s="13" t="s">
        <v>13</v>
      </c>
      <c r="F105" s="14">
        <v>1</v>
      </c>
      <c r="G105" s="14">
        <v>2500</v>
      </c>
      <c r="H105" s="14">
        <v>1400</v>
      </c>
      <c r="I105" s="14"/>
      <c r="J105" s="14">
        <f>H105-I105</f>
        <v>1400</v>
      </c>
      <c r="K105" s="14"/>
      <c r="L105" s="15">
        <f>IF(K105+J105&gt;G105,F105,0)</f>
        <v>0</v>
      </c>
    </row>
    <row r="106" spans="2:12" x14ac:dyDescent="0.35">
      <c r="B106" s="3"/>
      <c r="C106" s="3"/>
      <c r="D106" s="16" t="s">
        <v>14</v>
      </c>
      <c r="E106" s="17" t="s">
        <v>15</v>
      </c>
      <c r="F106" s="18">
        <v>1</v>
      </c>
      <c r="G106" s="18">
        <v>2500</v>
      </c>
      <c r="H106" s="18">
        <f>H$105</f>
        <v>1400</v>
      </c>
      <c r="I106" s="18"/>
      <c r="J106" s="19">
        <f t="shared" ref="J106:J119" si="24">H106-I106</f>
        <v>1400</v>
      </c>
      <c r="K106" s="18">
        <f>K$105</f>
        <v>0</v>
      </c>
      <c r="L106" s="20">
        <f>IF(K106+J106&gt;G106,F106,0)</f>
        <v>0</v>
      </c>
    </row>
    <row r="107" spans="2:12" ht="43.5" x14ac:dyDescent="0.35">
      <c r="D107" s="21" t="s">
        <v>16</v>
      </c>
      <c r="E107" s="22" t="s">
        <v>17</v>
      </c>
      <c r="F107" s="18">
        <v>1</v>
      </c>
      <c r="G107" s="18">
        <v>5000</v>
      </c>
      <c r="H107" s="18">
        <f t="shared" ref="H107:H119" si="25">H$105</f>
        <v>1400</v>
      </c>
      <c r="I107" s="18"/>
      <c r="J107" s="19">
        <f t="shared" si="24"/>
        <v>1400</v>
      </c>
      <c r="K107" s="18">
        <f t="shared" ref="K107:K119" si="26">K$105</f>
        <v>0</v>
      </c>
      <c r="L107" s="20">
        <f t="shared" ref="L107:L119" si="27">IF(K107+J107&gt;G107,F107,0)</f>
        <v>0</v>
      </c>
    </row>
    <row r="108" spans="2:12" x14ac:dyDescent="0.35">
      <c r="D108" s="21" t="s">
        <v>18</v>
      </c>
      <c r="E108" s="23" t="s">
        <v>19</v>
      </c>
      <c r="F108" s="18">
        <v>1</v>
      </c>
      <c r="G108" s="18">
        <v>5000</v>
      </c>
      <c r="H108" s="18">
        <f t="shared" si="25"/>
        <v>1400</v>
      </c>
      <c r="I108" s="18"/>
      <c r="J108" s="19">
        <f t="shared" si="24"/>
        <v>1400</v>
      </c>
      <c r="K108" s="18">
        <f t="shared" si="26"/>
        <v>0</v>
      </c>
      <c r="L108" s="20">
        <f t="shared" si="27"/>
        <v>0</v>
      </c>
    </row>
    <row r="109" spans="2:12" x14ac:dyDescent="0.35">
      <c r="D109" s="21" t="s">
        <v>20</v>
      </c>
      <c r="E109" s="23" t="s">
        <v>21</v>
      </c>
      <c r="F109" s="18">
        <v>1</v>
      </c>
      <c r="G109" s="18">
        <v>5000</v>
      </c>
      <c r="H109" s="18">
        <f t="shared" si="25"/>
        <v>1400</v>
      </c>
      <c r="I109" s="18"/>
      <c r="J109" s="19">
        <f t="shared" si="24"/>
        <v>1400</v>
      </c>
      <c r="K109" s="18">
        <f t="shared" si="26"/>
        <v>0</v>
      </c>
      <c r="L109" s="20">
        <f t="shared" si="27"/>
        <v>0</v>
      </c>
    </row>
    <row r="110" spans="2:12" x14ac:dyDescent="0.35">
      <c r="D110" s="16" t="s">
        <v>22</v>
      </c>
      <c r="E110" s="24" t="s">
        <v>23</v>
      </c>
      <c r="F110" s="18">
        <v>1</v>
      </c>
      <c r="G110" s="18">
        <v>5000</v>
      </c>
      <c r="H110" s="18">
        <f t="shared" si="25"/>
        <v>1400</v>
      </c>
      <c r="I110" s="18"/>
      <c r="J110" s="19">
        <f t="shared" si="24"/>
        <v>1400</v>
      </c>
      <c r="K110" s="18">
        <f t="shared" si="26"/>
        <v>0</v>
      </c>
      <c r="L110" s="20">
        <f t="shared" si="27"/>
        <v>0</v>
      </c>
    </row>
    <row r="111" spans="2:12" x14ac:dyDescent="0.35">
      <c r="D111" s="25" t="s">
        <v>24</v>
      </c>
      <c r="E111" s="26" t="s">
        <v>25</v>
      </c>
      <c r="F111" s="18">
        <v>1</v>
      </c>
      <c r="G111" s="18">
        <v>10000</v>
      </c>
      <c r="H111" s="18">
        <f t="shared" si="25"/>
        <v>1400</v>
      </c>
      <c r="I111" s="18"/>
      <c r="J111" s="19">
        <f t="shared" si="24"/>
        <v>1400</v>
      </c>
      <c r="K111" s="18">
        <f t="shared" si="26"/>
        <v>0</v>
      </c>
      <c r="L111" s="20">
        <f t="shared" si="27"/>
        <v>0</v>
      </c>
    </row>
    <row r="112" spans="2:12" x14ac:dyDescent="0.35">
      <c r="D112" s="21" t="s">
        <v>26</v>
      </c>
      <c r="E112" s="23" t="s">
        <v>27</v>
      </c>
      <c r="F112" s="18">
        <v>1</v>
      </c>
      <c r="G112" s="18">
        <v>5000</v>
      </c>
      <c r="H112" s="18">
        <f t="shared" si="25"/>
        <v>1400</v>
      </c>
      <c r="I112" s="18"/>
      <c r="J112" s="19">
        <f t="shared" si="24"/>
        <v>1400</v>
      </c>
      <c r="K112" s="18">
        <f t="shared" si="26"/>
        <v>0</v>
      </c>
      <c r="L112" s="20">
        <f t="shared" si="27"/>
        <v>0</v>
      </c>
    </row>
    <row r="113" spans="4:12" x14ac:dyDescent="0.35">
      <c r="D113" s="16" t="s">
        <v>28</v>
      </c>
      <c r="E113" s="26" t="s">
        <v>29</v>
      </c>
      <c r="F113" s="18">
        <v>1</v>
      </c>
      <c r="G113" s="18">
        <v>10000</v>
      </c>
      <c r="H113" s="18">
        <f t="shared" si="25"/>
        <v>1400</v>
      </c>
      <c r="I113" s="18"/>
      <c r="J113" s="19">
        <f t="shared" si="24"/>
        <v>1400</v>
      </c>
      <c r="K113" s="18">
        <f t="shared" si="26"/>
        <v>0</v>
      </c>
      <c r="L113" s="20">
        <f t="shared" si="27"/>
        <v>0</v>
      </c>
    </row>
    <row r="114" spans="4:12" x14ac:dyDescent="0.35">
      <c r="D114" s="27">
        <v>2579874</v>
      </c>
      <c r="E114" s="28" t="s">
        <v>30</v>
      </c>
      <c r="F114" s="18">
        <v>1</v>
      </c>
      <c r="G114" s="18">
        <v>20000</v>
      </c>
      <c r="H114" s="18">
        <f t="shared" si="25"/>
        <v>1400</v>
      </c>
      <c r="I114" s="18"/>
      <c r="J114" s="19">
        <f t="shared" si="24"/>
        <v>1400</v>
      </c>
      <c r="K114" s="18">
        <f t="shared" si="26"/>
        <v>0</v>
      </c>
      <c r="L114" s="20">
        <f t="shared" si="27"/>
        <v>0</v>
      </c>
    </row>
    <row r="115" spans="4:12" x14ac:dyDescent="0.35">
      <c r="D115" s="27">
        <v>2579856</v>
      </c>
      <c r="E115" s="17" t="s">
        <v>31</v>
      </c>
      <c r="F115" s="18">
        <v>1</v>
      </c>
      <c r="G115" s="18">
        <v>10000</v>
      </c>
      <c r="H115" s="18">
        <f t="shared" si="25"/>
        <v>1400</v>
      </c>
      <c r="I115" s="18"/>
      <c r="J115" s="19">
        <f t="shared" si="24"/>
        <v>1400</v>
      </c>
      <c r="K115" s="18">
        <f t="shared" si="26"/>
        <v>0</v>
      </c>
      <c r="L115" s="20">
        <f t="shared" si="27"/>
        <v>0</v>
      </c>
    </row>
    <row r="116" spans="4:12" x14ac:dyDescent="0.35">
      <c r="D116" s="27">
        <v>2579884</v>
      </c>
      <c r="E116" s="17" t="s">
        <v>32</v>
      </c>
      <c r="F116" s="18">
        <v>1</v>
      </c>
      <c r="G116" s="18">
        <v>20000</v>
      </c>
      <c r="H116" s="18">
        <f t="shared" si="25"/>
        <v>1400</v>
      </c>
      <c r="I116" s="18"/>
      <c r="J116" s="19">
        <f t="shared" si="24"/>
        <v>1400</v>
      </c>
      <c r="K116" s="18">
        <f t="shared" si="26"/>
        <v>0</v>
      </c>
      <c r="L116" s="20">
        <f t="shared" si="27"/>
        <v>0</v>
      </c>
    </row>
    <row r="117" spans="4:12" x14ac:dyDescent="0.35">
      <c r="D117" s="27">
        <v>2579887</v>
      </c>
      <c r="E117" s="17" t="s">
        <v>33</v>
      </c>
      <c r="F117" s="18">
        <v>1</v>
      </c>
      <c r="G117" s="18">
        <v>20000</v>
      </c>
      <c r="H117" s="18">
        <f t="shared" si="25"/>
        <v>1400</v>
      </c>
      <c r="I117" s="18"/>
      <c r="J117" s="19">
        <f t="shared" si="24"/>
        <v>1400</v>
      </c>
      <c r="K117" s="18">
        <f t="shared" si="26"/>
        <v>0</v>
      </c>
      <c r="L117" s="20">
        <f t="shared" si="27"/>
        <v>0</v>
      </c>
    </row>
    <row r="118" spans="4:12" x14ac:dyDescent="0.35">
      <c r="D118" s="27">
        <v>2579885</v>
      </c>
      <c r="E118" s="17" t="s">
        <v>34</v>
      </c>
      <c r="F118" s="18">
        <v>1</v>
      </c>
      <c r="G118" s="18">
        <v>20000</v>
      </c>
      <c r="H118" s="18">
        <f t="shared" si="25"/>
        <v>1400</v>
      </c>
      <c r="I118" s="18"/>
      <c r="J118" s="19">
        <f t="shared" si="24"/>
        <v>1400</v>
      </c>
      <c r="K118" s="18">
        <f t="shared" si="26"/>
        <v>0</v>
      </c>
      <c r="L118" s="20">
        <f t="shared" si="27"/>
        <v>0</v>
      </c>
    </row>
    <row r="119" spans="4:12" ht="15" thickBot="1" x14ac:dyDescent="0.4">
      <c r="D119" s="29">
        <v>1115507</v>
      </c>
      <c r="E119" s="30" t="s">
        <v>35</v>
      </c>
      <c r="F119" s="31">
        <v>1</v>
      </c>
      <c r="G119" s="31">
        <v>10000</v>
      </c>
      <c r="H119" s="18">
        <f t="shared" si="25"/>
        <v>1400</v>
      </c>
      <c r="I119" s="31"/>
      <c r="J119" s="32">
        <f t="shared" si="24"/>
        <v>1400</v>
      </c>
      <c r="K119" s="18">
        <f t="shared" si="26"/>
        <v>0</v>
      </c>
      <c r="L119" s="33">
        <f t="shared" si="27"/>
        <v>0</v>
      </c>
    </row>
  </sheetData>
  <conditionalFormatting sqref="J3:J17">
    <cfRule type="cellIs" dxfId="6" priority="7" operator="greaterThanOrEqual">
      <formula>G3</formula>
    </cfRule>
  </conditionalFormatting>
  <conditionalFormatting sqref="J20:J34">
    <cfRule type="cellIs" dxfId="5" priority="6" operator="greaterThanOrEqual">
      <formula>G20</formula>
    </cfRule>
  </conditionalFormatting>
  <conditionalFormatting sqref="J37:J51">
    <cfRule type="cellIs" dxfId="4" priority="5" operator="greaterThanOrEqual">
      <formula>G37</formula>
    </cfRule>
  </conditionalFormatting>
  <conditionalFormatting sqref="J54:J68">
    <cfRule type="cellIs" dxfId="3" priority="4" operator="greaterThanOrEqual">
      <formula>G54</formula>
    </cfRule>
  </conditionalFormatting>
  <conditionalFormatting sqref="J71:J85">
    <cfRule type="cellIs" dxfId="2" priority="3" operator="greaterThanOrEqual">
      <formula>G71</formula>
    </cfRule>
  </conditionalFormatting>
  <conditionalFormatting sqref="J88:J102">
    <cfRule type="cellIs" dxfId="1" priority="2" operator="greaterThanOrEqual">
      <formula>G88</formula>
    </cfRule>
  </conditionalFormatting>
  <conditionalFormatting sqref="J105:J119">
    <cfRule type="cellIs" dxfId="0" priority="1" operator="greaterThanOrEqual">
      <formula>G105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workbookViewId="0">
      <selection activeCell="B4" sqref="B4"/>
    </sheetView>
  </sheetViews>
  <sheetFormatPr defaultRowHeight="14.5" x14ac:dyDescent="0.35"/>
  <cols>
    <col min="2" max="2" width="18.08984375" customWidth="1"/>
    <col min="4" max="4" width="12.6328125" bestFit="1" customWidth="1"/>
    <col min="5" max="5" width="28.453125" bestFit="1" customWidth="1"/>
    <col min="6" max="6" width="16.36328125" bestFit="1" customWidth="1"/>
    <col min="7" max="7" width="10.26953125" bestFit="1" customWidth="1"/>
    <col min="8" max="8" width="10.26953125" customWidth="1"/>
    <col min="9" max="9" width="9.1796875" bestFit="1" customWidth="1"/>
  </cols>
  <sheetData>
    <row r="1" spans="2:10" ht="15" thickBot="1" x14ac:dyDescent="0.4">
      <c r="D1" s="1"/>
      <c r="E1" s="2"/>
      <c r="F1" s="3"/>
      <c r="G1" s="3"/>
      <c r="H1" s="3"/>
      <c r="I1" s="3"/>
    </row>
    <row r="2" spans="2:10" ht="16" thickBot="1" x14ac:dyDescent="0.4">
      <c r="B2" s="4" t="s">
        <v>0</v>
      </c>
      <c r="C2" s="5" t="s">
        <v>1</v>
      </c>
      <c r="D2" s="6" t="s">
        <v>2</v>
      </c>
      <c r="E2" s="7" t="s">
        <v>3</v>
      </c>
      <c r="F2" s="8" t="s">
        <v>4</v>
      </c>
      <c r="G2" s="8" t="s">
        <v>5</v>
      </c>
      <c r="H2" s="8" t="s">
        <v>36</v>
      </c>
      <c r="I2" s="8" t="s">
        <v>10</v>
      </c>
      <c r="J2" s="9" t="s">
        <v>37</v>
      </c>
    </row>
    <row r="3" spans="2:10" ht="15" thickBot="1" x14ac:dyDescent="0.4">
      <c r="B3" s="10"/>
      <c r="C3" s="11" t="s">
        <v>11</v>
      </c>
      <c r="D3" s="12" t="s">
        <v>12</v>
      </c>
      <c r="E3" s="13" t="s">
        <v>13</v>
      </c>
      <c r="F3" s="14">
        <v>1</v>
      </c>
      <c r="G3" s="14">
        <v>2500</v>
      </c>
      <c r="H3" s="14"/>
      <c r="I3" s="34">
        <f>SUM('RS Units'!L3,'RS Units'!L20,'RS Units'!L37,'RS Units'!L54,'RS Units'!L71,'RS Units'!L88,'RS Units'!L105)</f>
        <v>1</v>
      </c>
      <c r="J3" s="15">
        <f>I3-H3</f>
        <v>1</v>
      </c>
    </row>
    <row r="4" spans="2:10" x14ac:dyDescent="0.35">
      <c r="B4" s="3"/>
      <c r="C4" s="3"/>
      <c r="D4" s="16" t="s">
        <v>14</v>
      </c>
      <c r="E4" s="17" t="s">
        <v>15</v>
      </c>
      <c r="F4" s="18">
        <v>1</v>
      </c>
      <c r="G4" s="18">
        <v>2500</v>
      </c>
      <c r="H4" s="18"/>
      <c r="I4" s="18">
        <f>SUM('RS Units'!L4,'RS Units'!L21,'RS Units'!L38,'RS Units'!L55,'RS Units'!L72,'RS Units'!L89,'RS Units'!L106)</f>
        <v>2</v>
      </c>
      <c r="J4" s="20">
        <f t="shared" ref="J4:J17" si="0">I4-H4</f>
        <v>2</v>
      </c>
    </row>
    <row r="5" spans="2:10" ht="29" x14ac:dyDescent="0.35">
      <c r="D5" s="21" t="s">
        <v>16</v>
      </c>
      <c r="E5" s="22" t="s">
        <v>17</v>
      </c>
      <c r="F5" s="18">
        <v>1</v>
      </c>
      <c r="G5" s="18">
        <v>5000</v>
      </c>
      <c r="H5" s="18"/>
      <c r="I5" s="18">
        <f>SUM('RS Units'!L5,'RS Units'!L22,'RS Units'!L39,'RS Units'!L56,'RS Units'!L73,'RS Units'!L90,'RS Units'!L107)</f>
        <v>0</v>
      </c>
      <c r="J5" s="20">
        <f t="shared" si="0"/>
        <v>0</v>
      </c>
    </row>
    <row r="6" spans="2:10" x14ac:dyDescent="0.35">
      <c r="D6" s="21" t="s">
        <v>18</v>
      </c>
      <c r="E6" s="23" t="s">
        <v>19</v>
      </c>
      <c r="F6" s="18">
        <v>1</v>
      </c>
      <c r="G6" s="18">
        <v>5000</v>
      </c>
      <c r="H6" s="18"/>
      <c r="I6" s="18">
        <f>SUM('RS Units'!L6,'RS Units'!L23,'RS Units'!L40,'RS Units'!L57,'RS Units'!L74,'RS Units'!L91,'RS Units'!L108)</f>
        <v>0</v>
      </c>
      <c r="J6" s="20">
        <f t="shared" si="0"/>
        <v>0</v>
      </c>
    </row>
    <row r="7" spans="2:10" x14ac:dyDescent="0.35">
      <c r="D7" s="21" t="s">
        <v>20</v>
      </c>
      <c r="E7" s="23" t="s">
        <v>21</v>
      </c>
      <c r="F7" s="18">
        <v>1</v>
      </c>
      <c r="G7" s="18">
        <v>5000</v>
      </c>
      <c r="H7" s="18"/>
      <c r="I7" s="18">
        <f>SUM('RS Units'!L7,'RS Units'!L24,'RS Units'!L41,'RS Units'!L58,'RS Units'!L75,'RS Units'!L92,'RS Units'!L109)</f>
        <v>0</v>
      </c>
      <c r="J7" s="20">
        <f t="shared" si="0"/>
        <v>0</v>
      </c>
    </row>
    <row r="8" spans="2:10" x14ac:dyDescent="0.35">
      <c r="D8" s="16" t="s">
        <v>22</v>
      </c>
      <c r="E8" s="24" t="s">
        <v>23</v>
      </c>
      <c r="F8" s="18">
        <v>1</v>
      </c>
      <c r="G8" s="18">
        <v>5000</v>
      </c>
      <c r="H8" s="18"/>
      <c r="I8" s="18">
        <f>SUM('RS Units'!L8,'RS Units'!L25,'RS Units'!L42,'RS Units'!L59,'RS Units'!L76,'RS Units'!L93,'RS Units'!L110)</f>
        <v>0</v>
      </c>
      <c r="J8" s="20">
        <f t="shared" si="0"/>
        <v>0</v>
      </c>
    </row>
    <row r="9" spans="2:10" x14ac:dyDescent="0.35">
      <c r="D9" s="25" t="s">
        <v>24</v>
      </c>
      <c r="E9" s="26" t="s">
        <v>25</v>
      </c>
      <c r="F9" s="18">
        <v>1</v>
      </c>
      <c r="G9" s="18">
        <v>10000</v>
      </c>
      <c r="H9" s="18"/>
      <c r="I9" s="18">
        <f>SUM('RS Units'!L9,'RS Units'!L26,'RS Units'!L43,'RS Units'!L60,'RS Units'!L77,'RS Units'!L94,'RS Units'!L111)</f>
        <v>0</v>
      </c>
      <c r="J9" s="20">
        <f t="shared" si="0"/>
        <v>0</v>
      </c>
    </row>
    <row r="10" spans="2:10" x14ac:dyDescent="0.35">
      <c r="D10" s="21" t="s">
        <v>26</v>
      </c>
      <c r="E10" s="23" t="s">
        <v>27</v>
      </c>
      <c r="F10" s="18">
        <v>1</v>
      </c>
      <c r="G10" s="18">
        <v>5000</v>
      </c>
      <c r="H10" s="18"/>
      <c r="I10" s="18">
        <f>SUM('RS Units'!L10,'RS Units'!L27,'RS Units'!L44,'RS Units'!L61,'RS Units'!L78,'RS Units'!L95,'RS Units'!L112)</f>
        <v>0</v>
      </c>
      <c r="J10" s="20">
        <f t="shared" si="0"/>
        <v>0</v>
      </c>
    </row>
    <row r="11" spans="2:10" x14ac:dyDescent="0.35">
      <c r="D11" s="16" t="s">
        <v>28</v>
      </c>
      <c r="E11" s="26" t="s">
        <v>29</v>
      </c>
      <c r="F11" s="18">
        <v>1</v>
      </c>
      <c r="G11" s="18">
        <v>10000</v>
      </c>
      <c r="H11" s="18"/>
      <c r="I11" s="18">
        <f>SUM('RS Units'!L11,'RS Units'!L28,'RS Units'!L45,'RS Units'!L62,'RS Units'!L79,'RS Units'!L96,'RS Units'!L113)</f>
        <v>0</v>
      </c>
      <c r="J11" s="20">
        <f t="shared" si="0"/>
        <v>0</v>
      </c>
    </row>
    <row r="12" spans="2:10" x14ac:dyDescent="0.35">
      <c r="D12" s="27">
        <v>2579874</v>
      </c>
      <c r="E12" s="28" t="s">
        <v>30</v>
      </c>
      <c r="F12" s="18">
        <v>1</v>
      </c>
      <c r="G12" s="18">
        <v>20000</v>
      </c>
      <c r="H12" s="18"/>
      <c r="I12" s="18">
        <f>SUM('RS Units'!L12,'RS Units'!L29,'RS Units'!L46,'RS Units'!L63,'RS Units'!L80,'RS Units'!L97,'RS Units'!L114)</f>
        <v>0</v>
      </c>
      <c r="J12" s="20">
        <f t="shared" si="0"/>
        <v>0</v>
      </c>
    </row>
    <row r="13" spans="2:10" x14ac:dyDescent="0.35">
      <c r="D13" s="27">
        <v>2579856</v>
      </c>
      <c r="E13" s="17" t="s">
        <v>31</v>
      </c>
      <c r="F13" s="18">
        <v>1</v>
      </c>
      <c r="G13" s="18">
        <v>10000</v>
      </c>
      <c r="H13" s="18"/>
      <c r="I13" s="18">
        <f>SUM('RS Units'!L13,'RS Units'!L30,'RS Units'!L47,'RS Units'!L64,'RS Units'!L81,'RS Units'!L98,'RS Units'!L115)</f>
        <v>0</v>
      </c>
      <c r="J13" s="20">
        <f t="shared" si="0"/>
        <v>0</v>
      </c>
    </row>
    <row r="14" spans="2:10" x14ac:dyDescent="0.35">
      <c r="D14" s="27">
        <v>2579884</v>
      </c>
      <c r="E14" s="17" t="s">
        <v>32</v>
      </c>
      <c r="F14" s="18">
        <v>1</v>
      </c>
      <c r="G14" s="18">
        <v>20000</v>
      </c>
      <c r="H14" s="18"/>
      <c r="I14" s="18">
        <f>SUM('RS Units'!L14,'RS Units'!L31,'RS Units'!L48,'RS Units'!L65,'RS Units'!L82,'RS Units'!L99,'RS Units'!L116)</f>
        <v>0</v>
      </c>
      <c r="J14" s="20">
        <f t="shared" si="0"/>
        <v>0</v>
      </c>
    </row>
    <row r="15" spans="2:10" x14ac:dyDescent="0.35">
      <c r="D15" s="27">
        <v>2579887</v>
      </c>
      <c r="E15" s="17" t="s">
        <v>33</v>
      </c>
      <c r="F15" s="18">
        <v>1</v>
      </c>
      <c r="G15" s="18">
        <v>20000</v>
      </c>
      <c r="H15" s="18"/>
      <c r="I15" s="18">
        <f>SUM('RS Units'!L15,'RS Units'!L32,'RS Units'!L49,'RS Units'!L66,'RS Units'!L83,'RS Units'!L100,'RS Units'!L117)</f>
        <v>0</v>
      </c>
      <c r="J15" s="20">
        <f t="shared" si="0"/>
        <v>0</v>
      </c>
    </row>
    <row r="16" spans="2:10" x14ac:dyDescent="0.35">
      <c r="D16" s="27">
        <v>2579885</v>
      </c>
      <c r="E16" s="17" t="s">
        <v>34</v>
      </c>
      <c r="F16" s="18">
        <v>1</v>
      </c>
      <c r="G16" s="18">
        <v>20000</v>
      </c>
      <c r="H16" s="18"/>
      <c r="I16" s="18">
        <f>SUM('RS Units'!L16,'RS Units'!L33,'RS Units'!L50,'RS Units'!L67,'RS Units'!L84,'RS Units'!L101,'RS Units'!L118)</f>
        <v>0</v>
      </c>
      <c r="J16" s="20">
        <f t="shared" si="0"/>
        <v>0</v>
      </c>
    </row>
    <row r="17" spans="4:10" ht="15" thickBot="1" x14ac:dyDescent="0.4">
      <c r="D17" s="29">
        <v>1115507</v>
      </c>
      <c r="E17" s="30" t="s">
        <v>35</v>
      </c>
      <c r="F17" s="31">
        <v>1</v>
      </c>
      <c r="G17" s="31">
        <v>10000</v>
      </c>
      <c r="H17" s="31"/>
      <c r="I17" s="31">
        <f>SUM('RS Units'!L17,'RS Units'!L34,'RS Units'!L51,'RS Units'!L68,'RS Units'!L85,'RS Units'!L102,'RS Units'!L119)</f>
        <v>0</v>
      </c>
      <c r="J17" s="3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 Units</vt:lpstr>
      <vt:lpstr>Spares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Adam</dc:creator>
  <cp:lastModifiedBy>Norton, Adam</cp:lastModifiedBy>
  <dcterms:created xsi:type="dcterms:W3CDTF">2021-12-15T12:10:22Z</dcterms:created>
  <dcterms:modified xsi:type="dcterms:W3CDTF">2022-01-14T10:05:20Z</dcterms:modified>
</cp:coreProperties>
</file>