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Wellcome Trust\"/>
    </mc:Choice>
  </mc:AlternateContent>
  <bookViews>
    <workbookView xWindow="0" yWindow="0" windowWidth="25200" windowHeight="11990" activeTab="1"/>
  </bookViews>
  <sheets>
    <sheet name="Units" sheetId="1" r:id="rId1"/>
    <sheet name="Parts Required" sheetId="5" r:id="rId2"/>
  </sheets>
  <definedNames>
    <definedName name="_xlnm.Print_Area" localSheetId="0">Units!$C$2:$E$17</definedName>
  </definedNames>
  <calcPr calcId="162913"/>
</workbook>
</file>

<file path=xl/calcChain.xml><?xml version="1.0" encoding="utf-8"?>
<calcChain xmlns="http://schemas.openxmlformats.org/spreadsheetml/2006/main">
  <c r="J39" i="1" l="1"/>
  <c r="F5" i="5" s="1"/>
  <c r="J40" i="1"/>
  <c r="F6" i="5" s="1"/>
  <c r="J37" i="1"/>
  <c r="J20" i="1"/>
  <c r="F3" i="5" s="1"/>
  <c r="F4" i="5"/>
  <c r="F7" i="5"/>
  <c r="F8" i="5"/>
  <c r="F9" i="5"/>
  <c r="F10" i="5"/>
  <c r="F11" i="5"/>
  <c r="F12" i="5"/>
  <c r="F13" i="5"/>
  <c r="F14" i="5"/>
  <c r="F15" i="5"/>
  <c r="F16" i="5"/>
  <c r="F17" i="5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J44" i="1"/>
  <c r="I44" i="1"/>
  <c r="I43" i="1"/>
  <c r="J43" i="1" s="1"/>
  <c r="I42" i="1"/>
  <c r="J42" i="1" s="1"/>
  <c r="I41" i="1"/>
  <c r="J41" i="1" s="1"/>
  <c r="I40" i="1"/>
  <c r="I39" i="1"/>
  <c r="I38" i="1"/>
  <c r="J38" i="1" s="1"/>
  <c r="I37" i="1"/>
  <c r="J34" i="1"/>
  <c r="I34" i="1"/>
  <c r="I33" i="1"/>
  <c r="J33" i="1" s="1"/>
  <c r="J32" i="1"/>
  <c r="I32" i="1"/>
  <c r="I31" i="1"/>
  <c r="J31" i="1" s="1"/>
  <c r="J30" i="1"/>
  <c r="I30" i="1"/>
  <c r="I29" i="1"/>
  <c r="J29" i="1" s="1"/>
  <c r="J28" i="1"/>
  <c r="I28" i="1"/>
  <c r="I27" i="1"/>
  <c r="J27" i="1" s="1"/>
  <c r="J26" i="1"/>
  <c r="I26" i="1"/>
  <c r="I25" i="1"/>
  <c r="J25" i="1" s="1"/>
  <c r="J24" i="1"/>
  <c r="I24" i="1"/>
  <c r="I23" i="1"/>
  <c r="J23" i="1" s="1"/>
  <c r="J22" i="1"/>
  <c r="I22" i="1"/>
  <c r="I21" i="1"/>
  <c r="J21" i="1" s="1"/>
  <c r="I20" i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3" i="1"/>
  <c r="J3" i="1" s="1"/>
  <c r="J9" i="1"/>
  <c r="J13" i="1"/>
</calcChain>
</file>

<file path=xl/sharedStrings.xml><?xml version="1.0" encoding="utf-8"?>
<sst xmlns="http://schemas.openxmlformats.org/spreadsheetml/2006/main" count="201" uniqueCount="41">
  <si>
    <t>Part number</t>
  </si>
  <si>
    <t>Filter 20 micron 20"</t>
  </si>
  <si>
    <t xml:space="preserve">Nozzle ML 4.5 Stainless </t>
  </si>
  <si>
    <t>O-ring for water filter</t>
  </si>
  <si>
    <t>Service kit</t>
  </si>
  <si>
    <t>Filter 1 micron 9 7/8''</t>
  </si>
  <si>
    <t>Check valve 1/4"</t>
  </si>
  <si>
    <t>349010205</t>
  </si>
  <si>
    <t>104481000</t>
  </si>
  <si>
    <t>103150000</t>
  </si>
  <si>
    <t>Print frame relay Pump and On/Off valve</t>
  </si>
  <si>
    <t>HP300</t>
  </si>
  <si>
    <t>1</t>
  </si>
  <si>
    <t>2</t>
  </si>
  <si>
    <t>190021030</t>
  </si>
  <si>
    <t>4xVB</t>
  </si>
  <si>
    <t>0,1 xN</t>
  </si>
  <si>
    <t>Service kit for PAHT 4/6.3</t>
  </si>
  <si>
    <t xml:space="preserve">Nozzle ML 2,5 Stainless </t>
  </si>
  <si>
    <t>103160000</t>
  </si>
  <si>
    <t>Description</t>
  </si>
  <si>
    <t>104595000</t>
  </si>
  <si>
    <r>
      <t xml:space="preserve">Repair kit for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valve; core, spring, o-rings </t>
    </r>
  </si>
  <si>
    <t>Contaktor  (Q1) Siemens</t>
  </si>
  <si>
    <r>
      <t xml:space="preserve">Repair kit for </t>
    </r>
    <r>
      <rPr>
        <b/>
        <sz val="10"/>
        <rFont val="Arial"/>
        <family val="2"/>
      </rPr>
      <t xml:space="preserve">one </t>
    </r>
    <r>
      <rPr>
        <sz val="10"/>
        <rFont val="Arial"/>
        <family val="2"/>
      </rPr>
      <t>valve;</t>
    </r>
    <r>
      <rPr>
        <b/>
        <sz val="10"/>
        <rFont val="Arial"/>
        <family val="2"/>
      </rPr>
      <t xml:space="preserve"> guide tube</t>
    </r>
    <r>
      <rPr>
        <sz val="10"/>
        <rFont val="Arial"/>
        <family val="2"/>
      </rPr>
      <t>, core, spring, o-rings</t>
    </r>
  </si>
  <si>
    <t>Quartz Sleeves for UV 17W</t>
  </si>
  <si>
    <t>On/off valve rep kit  1/2" 10 bar_24V</t>
  </si>
  <si>
    <t>190020023</t>
  </si>
  <si>
    <t>104583000</t>
  </si>
  <si>
    <t>SXE97/8</t>
  </si>
  <si>
    <t>PX20-20</t>
  </si>
  <si>
    <t>S330 bulp (option), UV SC4</t>
  </si>
  <si>
    <t>Last Changed</t>
  </si>
  <si>
    <t>OD</t>
  </si>
  <si>
    <t>Com Date</t>
  </si>
  <si>
    <t>24/8000</t>
  </si>
  <si>
    <t>?</t>
  </si>
  <si>
    <t>Time Run</t>
  </si>
  <si>
    <t>Frequency (Months)</t>
  </si>
  <si>
    <t>Serial Number</t>
  </si>
  <si>
    <t>Parts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</si>
</sst>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3" fillId="0" borderId="0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pageSetUpPr fitToPage="1"/>
  </sheetPr>
  <dimension ref="B1:O65368"/>
  <sheetViews>
    <sheetView zoomScaleNormal="100" zoomScaleSheetLayoutView="100" workbookViewId="0">
      <selection activeCell="J38" sqref="J38:J40"/>
    </sheetView>
  </sheetViews>
  <sheetFormatPr defaultColWidth="47.6328125" defaultRowHeight="12.5" x14ac:dyDescent="0.25"/>
  <cols>
    <col min="1" max="1" width="14.90625" customWidth="1"/>
    <col min="2" max="2" width="13" bestFit="1" customWidth="1"/>
    <col min="3" max="3" width="47.54296875" style="7" bestFit="1" customWidth="1"/>
    <col min="4" max="4" width="12.26953125" style="7" bestFit="1" customWidth="1"/>
    <col min="5" max="5" width="6.90625" bestFit="1" customWidth="1"/>
    <col min="6" max="6" width="19.36328125" style="5" bestFit="1" customWidth="1"/>
    <col min="7" max="7" width="10" bestFit="1" customWidth="1"/>
    <col min="8" max="8" width="13.81640625" bestFit="1" customWidth="1"/>
    <col min="9" max="9" width="9.81640625" style="5" bestFit="1" customWidth="1"/>
    <col min="10" max="10" width="3.81640625" style="5" bestFit="1" customWidth="1"/>
  </cols>
  <sheetData>
    <row r="1" spans="2:15" ht="13" thickBot="1" x14ac:dyDescent="0.3"/>
    <row r="2" spans="2:15" ht="14.5" thickBot="1" x14ac:dyDescent="0.35">
      <c r="B2" s="34" t="s">
        <v>39</v>
      </c>
      <c r="C2" s="25" t="s">
        <v>20</v>
      </c>
      <c r="D2" s="26" t="s">
        <v>0</v>
      </c>
      <c r="E2" s="27" t="s">
        <v>11</v>
      </c>
      <c r="F2" s="27" t="s">
        <v>38</v>
      </c>
      <c r="G2" s="27" t="s">
        <v>34</v>
      </c>
      <c r="H2" s="27" t="s">
        <v>32</v>
      </c>
      <c r="I2" s="27" t="s">
        <v>37</v>
      </c>
      <c r="J2" s="28" t="s">
        <v>33</v>
      </c>
      <c r="K2" s="1"/>
      <c r="L2" s="1"/>
      <c r="M2" s="1"/>
      <c r="N2" s="1"/>
      <c r="O2" s="1"/>
    </row>
    <row r="3" spans="2:15" ht="13" thickBot="1" x14ac:dyDescent="0.3">
      <c r="B3" s="35"/>
      <c r="C3" s="29" t="s">
        <v>5</v>
      </c>
      <c r="D3" s="22" t="s">
        <v>29</v>
      </c>
      <c r="E3" s="30" t="s">
        <v>12</v>
      </c>
      <c r="F3" s="23">
        <v>6</v>
      </c>
      <c r="G3" s="31"/>
      <c r="H3" s="31"/>
      <c r="I3" s="23">
        <f>DATEDIF(G3,H3,"M")</f>
        <v>0</v>
      </c>
      <c r="J3" s="24">
        <f>IF(I3&gt;=F3,1,0)</f>
        <v>0</v>
      </c>
      <c r="K3" s="1"/>
      <c r="L3" s="1"/>
      <c r="M3" s="1"/>
      <c r="N3" s="1"/>
      <c r="O3" s="1"/>
    </row>
    <row r="4" spans="2:15" x14ac:dyDescent="0.25">
      <c r="C4" s="16" t="s">
        <v>3</v>
      </c>
      <c r="D4" s="9">
        <v>430020050</v>
      </c>
      <c r="E4" s="32" t="s">
        <v>12</v>
      </c>
      <c r="F4" s="10">
        <v>24</v>
      </c>
      <c r="G4" s="11"/>
      <c r="H4" s="11"/>
      <c r="I4" s="23">
        <f t="shared" ref="I4:I17" si="0">DATEDIF(G4,H4,"M")</f>
        <v>0</v>
      </c>
      <c r="J4" s="15">
        <f t="shared" ref="J4:J17" si="1">IF(I4&gt;=F4,1,0)</f>
        <v>0</v>
      </c>
      <c r="K4" s="1"/>
      <c r="L4" s="1"/>
      <c r="M4" s="1"/>
      <c r="N4" s="1"/>
      <c r="O4" s="1"/>
    </row>
    <row r="5" spans="2:15" x14ac:dyDescent="0.25">
      <c r="C5" s="16" t="s">
        <v>31</v>
      </c>
      <c r="D5" s="9" t="s">
        <v>21</v>
      </c>
      <c r="E5" s="32" t="s">
        <v>12</v>
      </c>
      <c r="F5" s="10">
        <v>12</v>
      </c>
      <c r="G5" s="10"/>
      <c r="H5" s="10"/>
      <c r="I5" s="23">
        <f t="shared" si="0"/>
        <v>0</v>
      </c>
      <c r="J5" s="15">
        <f t="shared" si="1"/>
        <v>0</v>
      </c>
      <c r="K5" s="1"/>
      <c r="L5" s="1"/>
      <c r="M5" s="1"/>
      <c r="N5" s="1"/>
      <c r="O5" s="1"/>
    </row>
    <row r="6" spans="2:15" x14ac:dyDescent="0.25">
      <c r="C6" s="16" t="s">
        <v>25</v>
      </c>
      <c r="D6" s="9" t="s">
        <v>28</v>
      </c>
      <c r="E6" s="32" t="s">
        <v>12</v>
      </c>
      <c r="F6" s="10">
        <v>48</v>
      </c>
      <c r="G6" s="10"/>
      <c r="H6" s="10"/>
      <c r="I6" s="23">
        <f t="shared" si="0"/>
        <v>0</v>
      </c>
      <c r="J6" s="15">
        <f t="shared" si="1"/>
        <v>0</v>
      </c>
      <c r="K6" s="1"/>
      <c r="L6" s="1"/>
      <c r="M6" s="1"/>
      <c r="N6" s="1"/>
      <c r="O6" s="1"/>
    </row>
    <row r="7" spans="2:15" x14ac:dyDescent="0.25">
      <c r="C7" s="16" t="s">
        <v>10</v>
      </c>
      <c r="D7" s="9">
        <v>680010177</v>
      </c>
      <c r="E7" s="32" t="s">
        <v>13</v>
      </c>
      <c r="F7" s="13">
        <v>12</v>
      </c>
      <c r="G7" s="13"/>
      <c r="H7" s="13"/>
      <c r="I7" s="23">
        <f t="shared" si="0"/>
        <v>0</v>
      </c>
      <c r="J7" s="15">
        <f t="shared" si="1"/>
        <v>0</v>
      </c>
    </row>
    <row r="8" spans="2:15" x14ac:dyDescent="0.25">
      <c r="C8" s="16" t="s">
        <v>23</v>
      </c>
      <c r="D8" s="9" t="s">
        <v>7</v>
      </c>
      <c r="E8" s="32" t="s">
        <v>12</v>
      </c>
      <c r="F8" s="13">
        <v>48</v>
      </c>
      <c r="G8" s="13"/>
      <c r="H8" s="13"/>
      <c r="I8" s="23">
        <f t="shared" si="0"/>
        <v>0</v>
      </c>
      <c r="J8" s="15">
        <f t="shared" si="1"/>
        <v>0</v>
      </c>
    </row>
    <row r="9" spans="2:15" x14ac:dyDescent="0.25">
      <c r="C9" s="17" t="s">
        <v>17</v>
      </c>
      <c r="D9" s="12">
        <v>104466002</v>
      </c>
      <c r="E9" s="32" t="s">
        <v>12</v>
      </c>
      <c r="F9" s="13" t="s">
        <v>35</v>
      </c>
      <c r="G9" s="13"/>
      <c r="H9" s="13"/>
      <c r="I9" s="23">
        <f t="shared" si="0"/>
        <v>0</v>
      </c>
      <c r="J9" s="15">
        <f t="shared" si="1"/>
        <v>0</v>
      </c>
    </row>
    <row r="10" spans="2:15" ht="13" x14ac:dyDescent="0.25">
      <c r="C10" s="17" t="s">
        <v>22</v>
      </c>
      <c r="D10" s="14" t="s">
        <v>14</v>
      </c>
      <c r="E10" s="32" t="s">
        <v>15</v>
      </c>
      <c r="F10" s="13">
        <v>36</v>
      </c>
      <c r="G10" s="13"/>
      <c r="H10" s="13"/>
      <c r="I10" s="23">
        <f t="shared" si="0"/>
        <v>0</v>
      </c>
      <c r="J10" s="15">
        <f t="shared" si="1"/>
        <v>0</v>
      </c>
    </row>
    <row r="11" spans="2:15" ht="13" x14ac:dyDescent="0.25">
      <c r="C11" s="17" t="s">
        <v>24</v>
      </c>
      <c r="D11" s="14">
        <v>190021031</v>
      </c>
      <c r="E11" s="32" t="s">
        <v>15</v>
      </c>
      <c r="F11" s="13">
        <v>36</v>
      </c>
      <c r="G11" s="13"/>
      <c r="H11" s="13"/>
      <c r="I11" s="23">
        <f t="shared" si="0"/>
        <v>0</v>
      </c>
      <c r="J11" s="15">
        <f t="shared" si="1"/>
        <v>0</v>
      </c>
    </row>
    <row r="12" spans="2:15" x14ac:dyDescent="0.25">
      <c r="C12" s="16" t="s">
        <v>4</v>
      </c>
      <c r="D12" s="9" t="s">
        <v>8</v>
      </c>
      <c r="E12" s="32" t="s">
        <v>12</v>
      </c>
      <c r="F12" s="13">
        <v>12</v>
      </c>
      <c r="G12" s="13"/>
      <c r="H12" s="13"/>
      <c r="I12" s="23">
        <f t="shared" si="0"/>
        <v>0</v>
      </c>
      <c r="J12" s="15">
        <f t="shared" si="1"/>
        <v>0</v>
      </c>
    </row>
    <row r="13" spans="2:15" x14ac:dyDescent="0.25">
      <c r="C13" s="16" t="s">
        <v>26</v>
      </c>
      <c r="D13" s="9" t="s">
        <v>27</v>
      </c>
      <c r="E13" s="32" t="s">
        <v>12</v>
      </c>
      <c r="F13" s="13">
        <v>48</v>
      </c>
      <c r="G13" s="13"/>
      <c r="H13" s="13"/>
      <c r="I13" s="23">
        <f t="shared" si="0"/>
        <v>0</v>
      </c>
      <c r="J13" s="15">
        <f t="shared" si="1"/>
        <v>0</v>
      </c>
    </row>
    <row r="14" spans="2:15" ht="14.5" customHeight="1" x14ac:dyDescent="0.25">
      <c r="C14" s="16" t="s">
        <v>6</v>
      </c>
      <c r="D14" s="9">
        <v>510020000</v>
      </c>
      <c r="E14" s="32" t="s">
        <v>12</v>
      </c>
      <c r="F14" s="13">
        <v>24</v>
      </c>
      <c r="G14" s="13"/>
      <c r="H14" s="13"/>
      <c r="I14" s="23">
        <f t="shared" si="0"/>
        <v>0</v>
      </c>
      <c r="J14" s="15">
        <f t="shared" si="1"/>
        <v>0</v>
      </c>
    </row>
    <row r="15" spans="2:15" x14ac:dyDescent="0.25">
      <c r="C15" s="16" t="s">
        <v>1</v>
      </c>
      <c r="D15" s="9" t="s">
        <v>30</v>
      </c>
      <c r="E15" s="32" t="s">
        <v>12</v>
      </c>
      <c r="F15" s="13">
        <v>6</v>
      </c>
      <c r="G15" s="13"/>
      <c r="H15" s="13"/>
      <c r="I15" s="23">
        <f t="shared" si="0"/>
        <v>0</v>
      </c>
      <c r="J15" s="15">
        <f t="shared" si="1"/>
        <v>0</v>
      </c>
    </row>
    <row r="16" spans="2:15" x14ac:dyDescent="0.25">
      <c r="C16" s="16" t="s">
        <v>2</v>
      </c>
      <c r="D16" s="9" t="s">
        <v>9</v>
      </c>
      <c r="E16" s="32" t="s">
        <v>16</v>
      </c>
      <c r="F16" s="13" t="s">
        <v>36</v>
      </c>
      <c r="G16" s="13"/>
      <c r="H16" s="13"/>
      <c r="I16" s="23">
        <f t="shared" si="0"/>
        <v>0</v>
      </c>
      <c r="J16" s="15">
        <f t="shared" si="1"/>
        <v>0</v>
      </c>
    </row>
    <row r="17" spans="2:10" ht="13" thickBot="1" x14ac:dyDescent="0.3">
      <c r="C17" s="18" t="s">
        <v>18</v>
      </c>
      <c r="D17" s="19" t="s">
        <v>19</v>
      </c>
      <c r="E17" s="33" t="s">
        <v>16</v>
      </c>
      <c r="F17" s="20" t="s">
        <v>36</v>
      </c>
      <c r="G17" s="20"/>
      <c r="H17" s="20"/>
      <c r="I17" s="39">
        <f t="shared" si="0"/>
        <v>0</v>
      </c>
      <c r="J17" s="21">
        <f t="shared" si="1"/>
        <v>0</v>
      </c>
    </row>
    <row r="18" spans="2:10" s="36" customFormat="1" ht="13" thickBot="1" x14ac:dyDescent="0.3">
      <c r="C18" s="37"/>
      <c r="D18" s="8"/>
      <c r="E18" s="6"/>
      <c r="F18" s="38"/>
      <c r="G18" s="38"/>
      <c r="H18" s="38"/>
      <c r="I18" s="3"/>
      <c r="J18" s="3"/>
    </row>
    <row r="19" spans="2:10" ht="14.5" thickBot="1" x14ac:dyDescent="0.35">
      <c r="B19" s="34" t="s">
        <v>39</v>
      </c>
      <c r="C19" s="25" t="s">
        <v>20</v>
      </c>
      <c r="D19" s="26" t="s">
        <v>0</v>
      </c>
      <c r="E19" s="27" t="s">
        <v>11</v>
      </c>
      <c r="F19" s="27" t="s">
        <v>38</v>
      </c>
      <c r="G19" s="27" t="s">
        <v>34</v>
      </c>
      <c r="H19" s="27" t="s">
        <v>32</v>
      </c>
      <c r="I19" s="27" t="s">
        <v>37</v>
      </c>
      <c r="J19" s="28" t="s">
        <v>33</v>
      </c>
    </row>
    <row r="20" spans="2:10" ht="13" thickBot="1" x14ac:dyDescent="0.3">
      <c r="B20" s="35"/>
      <c r="C20" s="29" t="s">
        <v>5</v>
      </c>
      <c r="D20" s="22" t="s">
        <v>29</v>
      </c>
      <c r="E20" s="30" t="s">
        <v>12</v>
      </c>
      <c r="F20" s="23">
        <v>6</v>
      </c>
      <c r="G20" s="31"/>
      <c r="H20" s="31"/>
      <c r="I20" s="23">
        <f>DATEDIF(G20,H20,"M")</f>
        <v>0</v>
      </c>
      <c r="J20" s="15">
        <f t="shared" ref="J20:J34" si="2">IF(I20&gt;=F20,1,0)</f>
        <v>0</v>
      </c>
    </row>
    <row r="21" spans="2:10" x14ac:dyDescent="0.25">
      <c r="C21" s="16" t="s">
        <v>3</v>
      </c>
      <c r="D21" s="9">
        <v>430020050</v>
      </c>
      <c r="E21" s="32" t="s">
        <v>12</v>
      </c>
      <c r="F21" s="10">
        <v>24</v>
      </c>
      <c r="G21" s="11"/>
      <c r="H21" s="11"/>
      <c r="I21" s="23">
        <f t="shared" ref="I21:I34" si="3">DATEDIF(G21,H21,"M")</f>
        <v>0</v>
      </c>
      <c r="J21" s="15">
        <f t="shared" si="2"/>
        <v>0</v>
      </c>
    </row>
    <row r="22" spans="2:10" x14ac:dyDescent="0.25">
      <c r="C22" s="16" t="s">
        <v>31</v>
      </c>
      <c r="D22" s="9" t="s">
        <v>21</v>
      </c>
      <c r="E22" s="32" t="s">
        <v>12</v>
      </c>
      <c r="F22" s="10">
        <v>12</v>
      </c>
      <c r="G22" s="10"/>
      <c r="H22" s="10"/>
      <c r="I22" s="23">
        <f t="shared" si="3"/>
        <v>0</v>
      </c>
      <c r="J22" s="15">
        <f t="shared" si="2"/>
        <v>0</v>
      </c>
    </row>
    <row r="23" spans="2:10" x14ac:dyDescent="0.25">
      <c r="C23" s="16" t="s">
        <v>25</v>
      </c>
      <c r="D23" s="9" t="s">
        <v>28</v>
      </c>
      <c r="E23" s="32" t="s">
        <v>12</v>
      </c>
      <c r="F23" s="10">
        <v>48</v>
      </c>
      <c r="G23" s="10"/>
      <c r="H23" s="10"/>
      <c r="I23" s="23">
        <f t="shared" si="3"/>
        <v>0</v>
      </c>
      <c r="J23" s="15">
        <f t="shared" si="2"/>
        <v>0</v>
      </c>
    </row>
    <row r="24" spans="2:10" x14ac:dyDescent="0.25">
      <c r="C24" s="16" t="s">
        <v>10</v>
      </c>
      <c r="D24" s="9">
        <v>680010177</v>
      </c>
      <c r="E24" s="32" t="s">
        <v>13</v>
      </c>
      <c r="F24" s="13">
        <v>12</v>
      </c>
      <c r="G24" s="13"/>
      <c r="H24" s="13"/>
      <c r="I24" s="23">
        <f t="shared" si="3"/>
        <v>0</v>
      </c>
      <c r="J24" s="15">
        <f t="shared" si="2"/>
        <v>0</v>
      </c>
    </row>
    <row r="25" spans="2:10" x14ac:dyDescent="0.25">
      <c r="C25" s="16" t="s">
        <v>23</v>
      </c>
      <c r="D25" s="9" t="s">
        <v>7</v>
      </c>
      <c r="E25" s="32" t="s">
        <v>12</v>
      </c>
      <c r="F25" s="13">
        <v>48</v>
      </c>
      <c r="G25" s="13"/>
      <c r="H25" s="13"/>
      <c r="I25" s="23">
        <f t="shared" si="3"/>
        <v>0</v>
      </c>
      <c r="J25" s="15">
        <f t="shared" si="2"/>
        <v>0</v>
      </c>
    </row>
    <row r="26" spans="2:10" x14ac:dyDescent="0.25">
      <c r="C26" s="17" t="s">
        <v>17</v>
      </c>
      <c r="D26" s="12">
        <v>104466002</v>
      </c>
      <c r="E26" s="32" t="s">
        <v>12</v>
      </c>
      <c r="F26" s="13" t="s">
        <v>35</v>
      </c>
      <c r="G26" s="13"/>
      <c r="H26" s="13"/>
      <c r="I26" s="23">
        <f t="shared" si="3"/>
        <v>0</v>
      </c>
      <c r="J26" s="15">
        <f t="shared" si="2"/>
        <v>0</v>
      </c>
    </row>
    <row r="27" spans="2:10" ht="13" x14ac:dyDescent="0.25">
      <c r="C27" s="17" t="s">
        <v>22</v>
      </c>
      <c r="D27" s="14" t="s">
        <v>14</v>
      </c>
      <c r="E27" s="32" t="s">
        <v>15</v>
      </c>
      <c r="F27" s="13">
        <v>36</v>
      </c>
      <c r="G27" s="13"/>
      <c r="H27" s="13"/>
      <c r="I27" s="23">
        <f t="shared" si="3"/>
        <v>0</v>
      </c>
      <c r="J27" s="15">
        <f t="shared" si="2"/>
        <v>0</v>
      </c>
    </row>
    <row r="28" spans="2:10" ht="13" x14ac:dyDescent="0.25">
      <c r="C28" s="17" t="s">
        <v>24</v>
      </c>
      <c r="D28" s="14">
        <v>190021031</v>
      </c>
      <c r="E28" s="32" t="s">
        <v>15</v>
      </c>
      <c r="F28" s="13">
        <v>36</v>
      </c>
      <c r="G28" s="13"/>
      <c r="H28" s="13"/>
      <c r="I28" s="23">
        <f t="shared" si="3"/>
        <v>0</v>
      </c>
      <c r="J28" s="15">
        <f t="shared" si="2"/>
        <v>0</v>
      </c>
    </row>
    <row r="29" spans="2:10" x14ac:dyDescent="0.25">
      <c r="C29" s="16" t="s">
        <v>4</v>
      </c>
      <c r="D29" s="9" t="s">
        <v>8</v>
      </c>
      <c r="E29" s="32" t="s">
        <v>12</v>
      </c>
      <c r="F29" s="13">
        <v>12</v>
      </c>
      <c r="G29" s="13"/>
      <c r="H29" s="13"/>
      <c r="I29" s="23">
        <f t="shared" si="3"/>
        <v>0</v>
      </c>
      <c r="J29" s="15">
        <f t="shared" si="2"/>
        <v>0</v>
      </c>
    </row>
    <row r="30" spans="2:10" x14ac:dyDescent="0.25">
      <c r="C30" s="16" t="s">
        <v>26</v>
      </c>
      <c r="D30" s="9" t="s">
        <v>27</v>
      </c>
      <c r="E30" s="32" t="s">
        <v>12</v>
      </c>
      <c r="F30" s="13">
        <v>48</v>
      </c>
      <c r="G30" s="13"/>
      <c r="H30" s="13"/>
      <c r="I30" s="23">
        <f t="shared" si="3"/>
        <v>0</v>
      </c>
      <c r="J30" s="15">
        <f t="shared" si="2"/>
        <v>0</v>
      </c>
    </row>
    <row r="31" spans="2:10" x14ac:dyDescent="0.25">
      <c r="C31" s="16" t="s">
        <v>6</v>
      </c>
      <c r="D31" s="9">
        <v>510020000</v>
      </c>
      <c r="E31" s="32" t="s">
        <v>12</v>
      </c>
      <c r="F31" s="13">
        <v>24</v>
      </c>
      <c r="G31" s="13"/>
      <c r="H31" s="13"/>
      <c r="I31" s="23">
        <f t="shared" si="3"/>
        <v>0</v>
      </c>
      <c r="J31" s="15">
        <f t="shared" si="2"/>
        <v>0</v>
      </c>
    </row>
    <row r="32" spans="2:10" x14ac:dyDescent="0.25">
      <c r="C32" s="16" t="s">
        <v>1</v>
      </c>
      <c r="D32" s="9" t="s">
        <v>30</v>
      </c>
      <c r="E32" s="32" t="s">
        <v>12</v>
      </c>
      <c r="F32" s="13">
        <v>6</v>
      </c>
      <c r="G32" s="13"/>
      <c r="H32" s="13"/>
      <c r="I32" s="23">
        <f t="shared" si="3"/>
        <v>0</v>
      </c>
      <c r="J32" s="15">
        <f t="shared" si="2"/>
        <v>0</v>
      </c>
    </row>
    <row r="33" spans="2:10" x14ac:dyDescent="0.25">
      <c r="C33" s="16" t="s">
        <v>2</v>
      </c>
      <c r="D33" s="9" t="s">
        <v>9</v>
      </c>
      <c r="E33" s="32" t="s">
        <v>16</v>
      </c>
      <c r="F33" s="13" t="s">
        <v>36</v>
      </c>
      <c r="G33" s="13"/>
      <c r="H33" s="13"/>
      <c r="I33" s="23">
        <f t="shared" si="3"/>
        <v>0</v>
      </c>
      <c r="J33" s="15">
        <f t="shared" si="2"/>
        <v>0</v>
      </c>
    </row>
    <row r="34" spans="2:10" ht="13" thickBot="1" x14ac:dyDescent="0.3">
      <c r="C34" s="18" t="s">
        <v>18</v>
      </c>
      <c r="D34" s="19" t="s">
        <v>19</v>
      </c>
      <c r="E34" s="33" t="s">
        <v>16</v>
      </c>
      <c r="F34" s="20" t="s">
        <v>36</v>
      </c>
      <c r="G34" s="20"/>
      <c r="H34" s="20"/>
      <c r="I34" s="39">
        <f t="shared" si="3"/>
        <v>0</v>
      </c>
      <c r="J34" s="21">
        <f t="shared" si="2"/>
        <v>0</v>
      </c>
    </row>
    <row r="35" spans="2:10" ht="13" thickBot="1" x14ac:dyDescent="0.3"/>
    <row r="36" spans="2:10" ht="14.5" thickBot="1" x14ac:dyDescent="0.35">
      <c r="B36" s="34" t="s">
        <v>39</v>
      </c>
      <c r="C36" s="25" t="s">
        <v>20</v>
      </c>
      <c r="D36" s="26" t="s">
        <v>0</v>
      </c>
      <c r="E36" s="27" t="s">
        <v>11</v>
      </c>
      <c r="F36" s="27" t="s">
        <v>38</v>
      </c>
      <c r="G36" s="27" t="s">
        <v>34</v>
      </c>
      <c r="H36" s="27" t="s">
        <v>32</v>
      </c>
      <c r="I36" s="27" t="s">
        <v>37</v>
      </c>
      <c r="J36" s="28" t="s">
        <v>33</v>
      </c>
    </row>
    <row r="37" spans="2:10" ht="13" thickBot="1" x14ac:dyDescent="0.3">
      <c r="B37" s="35"/>
      <c r="C37" s="29" t="s">
        <v>5</v>
      </c>
      <c r="D37" s="22" t="s">
        <v>29</v>
      </c>
      <c r="E37" s="30" t="s">
        <v>12</v>
      </c>
      <c r="F37" s="23">
        <v>6</v>
      </c>
      <c r="G37" s="31"/>
      <c r="H37" s="31"/>
      <c r="I37" s="23">
        <f>DATEDIF(G37,H37,"M")</f>
        <v>0</v>
      </c>
      <c r="J37" s="15">
        <f t="shared" ref="J37:J51" si="4">IF(I37&gt;=F37,1,0)</f>
        <v>0</v>
      </c>
    </row>
    <row r="38" spans="2:10" x14ac:dyDescent="0.25">
      <c r="C38" s="16" t="s">
        <v>3</v>
      </c>
      <c r="D38" s="9">
        <v>430020050</v>
      </c>
      <c r="E38" s="32" t="s">
        <v>12</v>
      </c>
      <c r="F38" s="10">
        <v>24</v>
      </c>
      <c r="G38" s="11"/>
      <c r="H38" s="11"/>
      <c r="I38" s="23">
        <f t="shared" ref="I38:I51" si="5">DATEDIF(G38,H38,"M")</f>
        <v>0</v>
      </c>
      <c r="J38" s="15">
        <f t="shared" si="4"/>
        <v>0</v>
      </c>
    </row>
    <row r="39" spans="2:10" x14ac:dyDescent="0.25">
      <c r="C39" s="16" t="s">
        <v>31</v>
      </c>
      <c r="D39" s="9" t="s">
        <v>21</v>
      </c>
      <c r="E39" s="32" t="s">
        <v>12</v>
      </c>
      <c r="F39" s="10">
        <v>12</v>
      </c>
      <c r="G39" s="10"/>
      <c r="H39" s="10"/>
      <c r="I39" s="23">
        <f t="shared" si="5"/>
        <v>0</v>
      </c>
      <c r="J39" s="15">
        <f t="shared" si="4"/>
        <v>0</v>
      </c>
    </row>
    <row r="40" spans="2:10" x14ac:dyDescent="0.25">
      <c r="C40" s="16" t="s">
        <v>25</v>
      </c>
      <c r="D40" s="9" t="s">
        <v>28</v>
      </c>
      <c r="E40" s="32" t="s">
        <v>12</v>
      </c>
      <c r="F40" s="10">
        <v>48</v>
      </c>
      <c r="G40" s="10"/>
      <c r="H40" s="10"/>
      <c r="I40" s="23">
        <f t="shared" si="5"/>
        <v>0</v>
      </c>
      <c r="J40" s="15">
        <f t="shared" si="4"/>
        <v>0</v>
      </c>
    </row>
    <row r="41" spans="2:10" x14ac:dyDescent="0.25">
      <c r="C41" s="16" t="s">
        <v>10</v>
      </c>
      <c r="D41" s="9">
        <v>680010177</v>
      </c>
      <c r="E41" s="32" t="s">
        <v>13</v>
      </c>
      <c r="F41" s="13">
        <v>12</v>
      </c>
      <c r="G41" s="13"/>
      <c r="H41" s="13"/>
      <c r="I41" s="23">
        <f t="shared" si="5"/>
        <v>0</v>
      </c>
      <c r="J41" s="15">
        <f t="shared" si="4"/>
        <v>0</v>
      </c>
    </row>
    <row r="42" spans="2:10" x14ac:dyDescent="0.25">
      <c r="C42" s="16" t="s">
        <v>23</v>
      </c>
      <c r="D42" s="9" t="s">
        <v>7</v>
      </c>
      <c r="E42" s="32" t="s">
        <v>12</v>
      </c>
      <c r="F42" s="13">
        <v>48</v>
      </c>
      <c r="G42" s="13"/>
      <c r="H42" s="13"/>
      <c r="I42" s="23">
        <f t="shared" si="5"/>
        <v>0</v>
      </c>
      <c r="J42" s="15">
        <f t="shared" si="4"/>
        <v>0</v>
      </c>
    </row>
    <row r="43" spans="2:10" x14ac:dyDescent="0.25">
      <c r="C43" s="17" t="s">
        <v>17</v>
      </c>
      <c r="D43" s="12">
        <v>104466002</v>
      </c>
      <c r="E43" s="32" t="s">
        <v>12</v>
      </c>
      <c r="F43" s="13" t="s">
        <v>35</v>
      </c>
      <c r="G43" s="13"/>
      <c r="H43" s="13"/>
      <c r="I43" s="23">
        <f t="shared" si="5"/>
        <v>0</v>
      </c>
      <c r="J43" s="15">
        <f t="shared" si="4"/>
        <v>0</v>
      </c>
    </row>
    <row r="44" spans="2:10" ht="13" x14ac:dyDescent="0.25">
      <c r="C44" s="17" t="s">
        <v>22</v>
      </c>
      <c r="D44" s="14" t="s">
        <v>14</v>
      </c>
      <c r="E44" s="32" t="s">
        <v>15</v>
      </c>
      <c r="F44" s="13">
        <v>36</v>
      </c>
      <c r="G44" s="13"/>
      <c r="H44" s="13"/>
      <c r="I44" s="23">
        <f t="shared" si="5"/>
        <v>0</v>
      </c>
      <c r="J44" s="15">
        <f t="shared" si="4"/>
        <v>0</v>
      </c>
    </row>
    <row r="45" spans="2:10" ht="13" x14ac:dyDescent="0.25">
      <c r="C45" s="17" t="s">
        <v>24</v>
      </c>
      <c r="D45" s="14">
        <v>190021031</v>
      </c>
      <c r="E45" s="32" t="s">
        <v>15</v>
      </c>
      <c r="F45" s="13">
        <v>36</v>
      </c>
      <c r="G45" s="13"/>
      <c r="H45" s="13"/>
      <c r="I45" s="23">
        <f t="shared" si="5"/>
        <v>0</v>
      </c>
      <c r="J45" s="15">
        <f t="shared" si="4"/>
        <v>0</v>
      </c>
    </row>
    <row r="46" spans="2:10" x14ac:dyDescent="0.25">
      <c r="C46" s="16" t="s">
        <v>4</v>
      </c>
      <c r="D46" s="9" t="s">
        <v>8</v>
      </c>
      <c r="E46" s="32" t="s">
        <v>12</v>
      </c>
      <c r="F46" s="13">
        <v>12</v>
      </c>
      <c r="G46" s="13"/>
      <c r="H46" s="13"/>
      <c r="I46" s="23">
        <f t="shared" si="5"/>
        <v>0</v>
      </c>
      <c r="J46" s="15">
        <f t="shared" si="4"/>
        <v>0</v>
      </c>
    </row>
    <row r="47" spans="2:10" x14ac:dyDescent="0.25">
      <c r="C47" s="16" t="s">
        <v>26</v>
      </c>
      <c r="D47" s="9" t="s">
        <v>27</v>
      </c>
      <c r="E47" s="32" t="s">
        <v>12</v>
      </c>
      <c r="F47" s="13">
        <v>48</v>
      </c>
      <c r="G47" s="13"/>
      <c r="H47" s="13"/>
      <c r="I47" s="23">
        <f t="shared" si="5"/>
        <v>0</v>
      </c>
      <c r="J47" s="15">
        <f t="shared" si="4"/>
        <v>0</v>
      </c>
    </row>
    <row r="48" spans="2:10" x14ac:dyDescent="0.25">
      <c r="C48" s="16" t="s">
        <v>6</v>
      </c>
      <c r="D48" s="9">
        <v>510020000</v>
      </c>
      <c r="E48" s="32" t="s">
        <v>12</v>
      </c>
      <c r="F48" s="13">
        <v>24</v>
      </c>
      <c r="G48" s="13"/>
      <c r="H48" s="13"/>
      <c r="I48" s="23">
        <f t="shared" si="5"/>
        <v>0</v>
      </c>
      <c r="J48" s="15">
        <f t="shared" si="4"/>
        <v>0</v>
      </c>
    </row>
    <row r="49" spans="3:10" x14ac:dyDescent="0.25">
      <c r="C49" s="16" t="s">
        <v>1</v>
      </c>
      <c r="D49" s="9" t="s">
        <v>30</v>
      </c>
      <c r="E49" s="32" t="s">
        <v>12</v>
      </c>
      <c r="F49" s="13">
        <v>6</v>
      </c>
      <c r="G49" s="13"/>
      <c r="H49" s="13"/>
      <c r="I49" s="23">
        <f t="shared" si="5"/>
        <v>0</v>
      </c>
      <c r="J49" s="15">
        <f t="shared" si="4"/>
        <v>0</v>
      </c>
    </row>
    <row r="50" spans="3:10" x14ac:dyDescent="0.25">
      <c r="C50" s="16" t="s">
        <v>2</v>
      </c>
      <c r="D50" s="9" t="s">
        <v>9</v>
      </c>
      <c r="E50" s="32" t="s">
        <v>16</v>
      </c>
      <c r="F50" s="13" t="s">
        <v>36</v>
      </c>
      <c r="G50" s="13"/>
      <c r="H50" s="13"/>
      <c r="I50" s="23">
        <f t="shared" si="5"/>
        <v>0</v>
      </c>
      <c r="J50" s="15">
        <f t="shared" si="4"/>
        <v>0</v>
      </c>
    </row>
    <row r="51" spans="3:10" ht="13" thickBot="1" x14ac:dyDescent="0.3">
      <c r="C51" s="18" t="s">
        <v>18</v>
      </c>
      <c r="D51" s="19" t="s">
        <v>19</v>
      </c>
      <c r="E51" s="33" t="s">
        <v>16</v>
      </c>
      <c r="F51" s="20" t="s">
        <v>36</v>
      </c>
      <c r="G51" s="20"/>
      <c r="H51" s="20"/>
      <c r="I51" s="39">
        <f t="shared" si="5"/>
        <v>0</v>
      </c>
      <c r="J51" s="21">
        <f t="shared" si="4"/>
        <v>0</v>
      </c>
    </row>
    <row r="65368" spans="6:8" x14ac:dyDescent="0.25">
      <c r="F65368" s="4"/>
      <c r="G65368" s="2"/>
      <c r="H65368" s="2"/>
    </row>
  </sheetData>
  <phoneticPr fontId="1" type="noConversion"/>
  <printOptions horizontalCentered="1"/>
  <pageMargins left="0.39370078740157483" right="0.39370078740157483" top="0.39370078740157483" bottom="0.39370078740157483" header="0" footer="0"/>
  <pageSetup paperSize="8" scale="99" orientation="landscape" r:id="rId1"/>
  <headerFooter alignWithMargins="0">
    <oddFooter>&amp;L&amp;8SV059DK-00/02.12.10/KS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B1:F17"/>
  <sheetViews>
    <sheetView tabSelected="1" workbookViewId="0">
      <selection activeCell="C23" sqref="C23"/>
    </sheetView>
  </sheetViews>
  <sheetFormatPr defaultRowHeight="12.5" x14ac:dyDescent="0.25"/>
  <cols>
    <col min="2" max="2" width="13" bestFit="1" customWidth="1"/>
    <col min="3" max="3" width="47.54296875" bestFit="1" customWidth="1"/>
    <col min="4" max="4" width="12.26953125" bestFit="1" customWidth="1"/>
    <col min="5" max="5" width="6.90625" bestFit="1" customWidth="1"/>
    <col min="6" max="6" width="14.7265625" bestFit="1" customWidth="1"/>
  </cols>
  <sheetData>
    <row r="1" spans="2:6" ht="13" thickBot="1" x14ac:dyDescent="0.3"/>
    <row r="2" spans="2:6" ht="14.5" thickBot="1" x14ac:dyDescent="0.35">
      <c r="B2" s="34" t="s">
        <v>39</v>
      </c>
      <c r="C2" s="25" t="s">
        <v>20</v>
      </c>
      <c r="D2" s="26" t="s">
        <v>0</v>
      </c>
      <c r="E2" s="27" t="s">
        <v>11</v>
      </c>
      <c r="F2" s="28" t="s">
        <v>40</v>
      </c>
    </row>
    <row r="3" spans="2:6" ht="13" thickBot="1" x14ac:dyDescent="0.3">
      <c r="B3" s="35"/>
      <c r="C3" s="29" t="s">
        <v>5</v>
      </c>
      <c r="D3" s="22" t="s">
        <v>29</v>
      </c>
      <c r="E3" s="30" t="s">
        <v>12</v>
      </c>
      <c r="F3" s="24">
        <f>SUM(Units!J3,Units!J20,Units!J37)</f>
        <v>0</v>
      </c>
    </row>
    <row r="4" spans="2:6" x14ac:dyDescent="0.25">
      <c r="C4" s="16" t="s">
        <v>3</v>
      </c>
      <c r="D4" s="9">
        <v>430020050</v>
      </c>
      <c r="E4" s="32" t="s">
        <v>12</v>
      </c>
      <c r="F4" s="24">
        <f>SUM(Units!J4,Units!J21,Units!J38)</f>
        <v>0</v>
      </c>
    </row>
    <row r="5" spans="2:6" x14ac:dyDescent="0.25">
      <c r="C5" s="16" t="s">
        <v>31</v>
      </c>
      <c r="D5" s="9" t="s">
        <v>21</v>
      </c>
      <c r="E5" s="32" t="s">
        <v>12</v>
      </c>
      <c r="F5" s="24">
        <f>SUM(Units!J5,Units!J22,Units!J39)</f>
        <v>0</v>
      </c>
    </row>
    <row r="6" spans="2:6" x14ac:dyDescent="0.25">
      <c r="C6" s="16" t="s">
        <v>25</v>
      </c>
      <c r="D6" s="9" t="s">
        <v>28</v>
      </c>
      <c r="E6" s="32" t="s">
        <v>12</v>
      </c>
      <c r="F6" s="24">
        <f>SUM(Units!J6,Units!J23,Units!J40)</f>
        <v>0</v>
      </c>
    </row>
    <row r="7" spans="2:6" x14ac:dyDescent="0.25">
      <c r="C7" s="16" t="s">
        <v>10</v>
      </c>
      <c r="D7" s="9">
        <v>680010177</v>
      </c>
      <c r="E7" s="32" t="s">
        <v>13</v>
      </c>
      <c r="F7" s="24">
        <f>SUM(Units!J7,Units!J24,Units!J41)</f>
        <v>0</v>
      </c>
    </row>
    <row r="8" spans="2:6" x14ac:dyDescent="0.25">
      <c r="C8" s="16" t="s">
        <v>23</v>
      </c>
      <c r="D8" s="9" t="s">
        <v>7</v>
      </c>
      <c r="E8" s="32" t="s">
        <v>12</v>
      </c>
      <c r="F8" s="24">
        <f>SUM(Units!J8,Units!J25,Units!J42)</f>
        <v>0</v>
      </c>
    </row>
    <row r="9" spans="2:6" x14ac:dyDescent="0.25">
      <c r="C9" s="17" t="s">
        <v>17</v>
      </c>
      <c r="D9" s="12">
        <v>104466002</v>
      </c>
      <c r="E9" s="32" t="s">
        <v>12</v>
      </c>
      <c r="F9" s="24">
        <f>SUM(Units!J9,Units!J26,Units!J43)</f>
        <v>0</v>
      </c>
    </row>
    <row r="10" spans="2:6" ht="13" x14ac:dyDescent="0.25">
      <c r="C10" s="17" t="s">
        <v>22</v>
      </c>
      <c r="D10" s="14" t="s">
        <v>14</v>
      </c>
      <c r="E10" s="32" t="s">
        <v>15</v>
      </c>
      <c r="F10" s="24">
        <f>SUM(Units!J10,Units!J27,Units!J44)</f>
        <v>0</v>
      </c>
    </row>
    <row r="11" spans="2:6" ht="13" x14ac:dyDescent="0.25">
      <c r="C11" s="17" t="s">
        <v>24</v>
      </c>
      <c r="D11" s="14">
        <v>190021031</v>
      </c>
      <c r="E11" s="32" t="s">
        <v>15</v>
      </c>
      <c r="F11" s="24">
        <f>SUM(Units!J11,Units!J28,Units!J45)</f>
        <v>0</v>
      </c>
    </row>
    <row r="12" spans="2:6" x14ac:dyDescent="0.25">
      <c r="C12" s="16" t="s">
        <v>4</v>
      </c>
      <c r="D12" s="9" t="s">
        <v>8</v>
      </c>
      <c r="E12" s="32" t="s">
        <v>12</v>
      </c>
      <c r="F12" s="24">
        <f>SUM(Units!J12,Units!J29,Units!J46)</f>
        <v>0</v>
      </c>
    </row>
    <row r="13" spans="2:6" x14ac:dyDescent="0.25">
      <c r="C13" s="16" t="s">
        <v>26</v>
      </c>
      <c r="D13" s="9" t="s">
        <v>27</v>
      </c>
      <c r="E13" s="32" t="s">
        <v>12</v>
      </c>
      <c r="F13" s="24">
        <f>SUM(Units!J13,Units!J30,Units!J47)</f>
        <v>0</v>
      </c>
    </row>
    <row r="14" spans="2:6" x14ac:dyDescent="0.25">
      <c r="C14" s="16" t="s">
        <v>6</v>
      </c>
      <c r="D14" s="9">
        <v>510020000</v>
      </c>
      <c r="E14" s="32" t="s">
        <v>12</v>
      </c>
      <c r="F14" s="24">
        <f>SUM(Units!J14,Units!J31,Units!J48)</f>
        <v>0</v>
      </c>
    </row>
    <row r="15" spans="2:6" x14ac:dyDescent="0.25">
      <c r="C15" s="16" t="s">
        <v>1</v>
      </c>
      <c r="D15" s="9" t="s">
        <v>30</v>
      </c>
      <c r="E15" s="32" t="s">
        <v>12</v>
      </c>
      <c r="F15" s="24">
        <f>SUM(Units!J15,Units!J32,Units!J49)</f>
        <v>0</v>
      </c>
    </row>
    <row r="16" spans="2:6" x14ac:dyDescent="0.25">
      <c r="C16" s="16" t="s">
        <v>2</v>
      </c>
      <c r="D16" s="9" t="s">
        <v>9</v>
      </c>
      <c r="E16" s="32" t="s">
        <v>16</v>
      </c>
      <c r="F16" s="24">
        <f>SUM(Units!J16,Units!J33,Units!J50)</f>
        <v>0</v>
      </c>
    </row>
    <row r="17" spans="3:6" ht="13" thickBot="1" x14ac:dyDescent="0.3">
      <c r="C17" s="18" t="s">
        <v>18</v>
      </c>
      <c r="D17" s="19" t="s">
        <v>19</v>
      </c>
      <c r="E17" s="33" t="s">
        <v>16</v>
      </c>
      <c r="F17" s="24">
        <f>SUM(Units!J17,Units!J34,Units!J51)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Units</vt:lpstr>
      <vt:lpstr>Parts Required</vt:lpstr>
      <vt:lpstr>Units!Print_Area</vt:lpstr>
    </vt:vector>
  </TitlesOfParts>
  <Company>ML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</dc:creator>
  <cp:lastModifiedBy>Norton, Adam</cp:lastModifiedBy>
  <cp:lastPrinted>2016-04-29T07:15:55Z</cp:lastPrinted>
  <dcterms:created xsi:type="dcterms:W3CDTF">2006-11-02T08:46:34Z</dcterms:created>
  <dcterms:modified xsi:type="dcterms:W3CDTF">2021-12-02T17:13:49Z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sREVERT">
    <vt:lpwstr>FALSE</vt:lpwstr>
  </property>
  <property fmtid="{D5CDD505-2E9C-101B-9397-08002B2CF9AE}" pid="3" name="Jet Reports Drill Button Active">
    <vt:bool>false</vt:bool>
  </property>
</Properties>
</file>