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 activeTab="5"/>
  </bookViews>
  <sheets>
    <sheet name="Sheet1" sheetId="2" r:id="rId1"/>
    <sheet name="cattle" sheetId="1" r:id="rId2"/>
    <sheet name="Sheet2" sheetId="3" r:id="rId3"/>
    <sheet name="Prevalence" sheetId="4" r:id="rId4"/>
    <sheet name="fake prevalence" sheetId="5" r:id="rId5"/>
    <sheet name="Sheet3" sheetId="6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<sst xmlns="http://schemas.openxmlformats.org/spreadsheetml/2006/main" count="138" uniqueCount="54">
  <si>
    <t>Row Labels</t>
  </si>
  <si>
    <t>Sum of A..variegatum</t>
  </si>
  <si>
    <t>Grand Total</t>
  </si>
  <si>
    <t>SN</t>
  </si>
  <si>
    <t>Cattle_ID</t>
  </si>
  <si>
    <t>A..variegatum</t>
  </si>
  <si>
    <t>A..coharenses</t>
  </si>
  <si>
    <t>B..annulatus</t>
  </si>
  <si>
    <t>B..decoloratus</t>
  </si>
  <si>
    <t>B..geigyi</t>
  </si>
  <si>
    <t>H..laechi</t>
  </si>
  <si>
    <t>R..gulhoni</t>
  </si>
  <si>
    <t>R..lunulatus</t>
  </si>
  <si>
    <t>R..muhsame</t>
  </si>
  <si>
    <t>R..sanguineus</t>
  </si>
  <si>
    <t>R..senegalensis</t>
  </si>
  <si>
    <t>Boophilus.sp.</t>
  </si>
  <si>
    <t>R..quilhoni</t>
  </si>
  <si>
    <t>R.gemma</t>
  </si>
  <si>
    <t>R.fanguineus</t>
  </si>
  <si>
    <t>Total species</t>
  </si>
  <si>
    <t>A. variegatum</t>
  </si>
  <si>
    <t>A. coharenses</t>
  </si>
  <si>
    <t>B. annulatus</t>
  </si>
  <si>
    <t>B. decoloratus</t>
  </si>
  <si>
    <t>B. geigyi</t>
  </si>
  <si>
    <t>H. laechi</t>
  </si>
  <si>
    <t>R. gulhoni</t>
  </si>
  <si>
    <t>R. lunulatus</t>
  </si>
  <si>
    <t>R. muhsame</t>
  </si>
  <si>
    <t>R. sanguineus</t>
  </si>
  <si>
    <t>R. senegalensis</t>
  </si>
  <si>
    <t>Boophilus sp.</t>
  </si>
  <si>
    <t>R. quilhoni</t>
  </si>
  <si>
    <t>R. gemma</t>
  </si>
  <si>
    <t>R. fanguineus</t>
  </si>
  <si>
    <t>No of inf.</t>
  </si>
  <si>
    <t xml:space="preserve">% </t>
  </si>
  <si>
    <t>Average</t>
  </si>
  <si>
    <t>Median</t>
  </si>
  <si>
    <t>Species</t>
  </si>
  <si>
    <t>Mean Intensity</t>
  </si>
  <si>
    <t>Prevalence</t>
  </si>
  <si>
    <t>R. decoloratus</t>
  </si>
  <si>
    <t>R. geigyi</t>
  </si>
  <si>
    <t>R. annulatus</t>
  </si>
  <si>
    <t>R. guilhoni</t>
  </si>
  <si>
    <t>R. muhsamae</t>
  </si>
  <si>
    <t>H.laechi</t>
  </si>
  <si>
    <t>Rhipicephalus sp.</t>
  </si>
  <si>
    <t>A. gemma</t>
  </si>
  <si>
    <t>Samples</t>
  </si>
  <si>
    <t>Taxa</t>
  </si>
  <si>
    <t>Std.err 1s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</si>
</sst>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9" fillId="3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cattle!$R$79:$AF$79</c:f>
              <c:strCache>
                <c:ptCount val="15"/>
                <c:pt idx="0">
                  <c:v>A. variegatum</c:v>
                </c:pt>
                <c:pt idx="1">
                  <c:v>A. coharenses</c:v>
                </c:pt>
                <c:pt idx="2">
                  <c:v>B. annulatus</c:v>
                </c:pt>
                <c:pt idx="3">
                  <c:v>B. decoloratus</c:v>
                </c:pt>
                <c:pt idx="4">
                  <c:v>B. geigyi</c:v>
                </c:pt>
                <c:pt idx="5">
                  <c:v>H. laechi</c:v>
                </c:pt>
                <c:pt idx="6">
                  <c:v>R. gulhoni</c:v>
                </c:pt>
                <c:pt idx="7">
                  <c:v>R. lunulatus</c:v>
                </c:pt>
                <c:pt idx="8">
                  <c:v>R. muhsame</c:v>
                </c:pt>
                <c:pt idx="9">
                  <c:v>R. sanguineus</c:v>
                </c:pt>
                <c:pt idx="10">
                  <c:v>R. senegalensis</c:v>
                </c:pt>
                <c:pt idx="11">
                  <c:v>Boophilus sp.</c:v>
                </c:pt>
                <c:pt idx="12">
                  <c:v>R. quilhoni</c:v>
                </c:pt>
                <c:pt idx="13">
                  <c:v>R. gemma</c:v>
                </c:pt>
                <c:pt idx="14">
                  <c:v>R. fanguineus</c:v>
                </c:pt>
              </c:strCache>
            </c:strRef>
          </c:cat>
          <c:val>
            <c:numRef>
              <c:f>cattle!$R$80:$AF$80</c:f>
              <c:numCache>
                <c:formatCode>General</c:formatCode>
                <c:ptCount val="15"/>
                <c:pt idx="0">
                  <c:v>23.1578947368421</c:v>
                </c:pt>
                <c:pt idx="1">
                  <c:v>6.31578947368421</c:v>
                </c:pt>
                <c:pt idx="2">
                  <c:v>65.2631578947368</c:v>
                </c:pt>
                <c:pt idx="3">
                  <c:v>72.6315789473684</c:v>
                </c:pt>
                <c:pt idx="4">
                  <c:v>66.3157894736842</c:v>
                </c:pt>
                <c:pt idx="5">
                  <c:v>2.10526315789474</c:v>
                </c:pt>
                <c:pt idx="6">
                  <c:v>10.5263157894737</c:v>
                </c:pt>
                <c:pt idx="7">
                  <c:v>10.5263157894737</c:v>
                </c:pt>
                <c:pt idx="8">
                  <c:v>8.42105263157895</c:v>
                </c:pt>
                <c:pt idx="9">
                  <c:v>6.31578947368421</c:v>
                </c:pt>
                <c:pt idx="10">
                  <c:v>3.15789473684211</c:v>
                </c:pt>
                <c:pt idx="11">
                  <c:v>1.05263157894737</c:v>
                </c:pt>
                <c:pt idx="12">
                  <c:v>2.10526315789474</c:v>
                </c:pt>
                <c:pt idx="13">
                  <c:v>1.05263157894737</c:v>
                </c:pt>
                <c:pt idx="14">
                  <c:v>1.05263157894737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0891648"/>
        <c:axId val="740878752"/>
      </c:barChart>
      <c:catAx>
        <c:axId val="7408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40878752"/>
        <c:crosses val="autoZero"/>
        <c:auto val="1"/>
        <c:lblAlgn val="ctr"/>
        <c:lblOffset val="100"/>
        <c:noMultiLvlLbl val="0"/>
      </c:catAx>
      <c:valAx>
        <c:axId val="7408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408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f85747b-7a36-4151-9809-b9bb1eefda5e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Mean Intensity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Sheet2!$A$2:$A$16</c:f>
              <c:strCache>
                <c:ptCount val="15"/>
                <c:pt idx="0">
                  <c:v>B. annulatus</c:v>
                </c:pt>
                <c:pt idx="1">
                  <c:v>B. decoloratus</c:v>
                </c:pt>
                <c:pt idx="2">
                  <c:v>B. geigyi</c:v>
                </c:pt>
                <c:pt idx="3">
                  <c:v>Boophilus sp.</c:v>
                </c:pt>
                <c:pt idx="4">
                  <c:v>R. lunulatus</c:v>
                </c:pt>
                <c:pt idx="5">
                  <c:v>R. sanguineus</c:v>
                </c:pt>
                <c:pt idx="6">
                  <c:v>A. variegatum</c:v>
                </c:pt>
                <c:pt idx="7">
                  <c:v>R. senegalensis</c:v>
                </c:pt>
                <c:pt idx="8">
                  <c:v>R. gulhoni</c:v>
                </c:pt>
                <c:pt idx="9">
                  <c:v>A. coharenses</c:v>
                </c:pt>
                <c:pt idx="10">
                  <c:v>H. laechi</c:v>
                </c:pt>
                <c:pt idx="11">
                  <c:v>R. muhsame</c:v>
                </c:pt>
                <c:pt idx="12">
                  <c:v>R. quilhoni</c:v>
                </c:pt>
                <c:pt idx="13">
                  <c:v>R. gemma</c:v>
                </c:pt>
                <c:pt idx="14">
                  <c:v>R. fanguineus</c:v>
                </c:pt>
              </c:strCache>
            </c:str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13.1935483870968</c:v>
                </c:pt>
                <c:pt idx="1">
                  <c:v>8.21739130434783</c:v>
                </c:pt>
                <c:pt idx="2">
                  <c:v>6.41269841269841</c:v>
                </c:pt>
                <c:pt idx="3">
                  <c:v>3</c:v>
                </c:pt>
                <c:pt idx="4">
                  <c:v>2.6</c:v>
                </c:pt>
                <c:pt idx="5">
                  <c:v>2.33333333333333</c:v>
                </c:pt>
                <c:pt idx="6">
                  <c:v>2.13636363636364</c:v>
                </c:pt>
                <c:pt idx="7">
                  <c:v>2</c:v>
                </c:pt>
                <c:pt idx="8">
                  <c:v>1.9</c:v>
                </c:pt>
                <c:pt idx="9">
                  <c:v>1.5</c:v>
                </c:pt>
                <c:pt idx="10">
                  <c:v>1.5</c:v>
                </c:pt>
                <c:pt idx="11">
                  <c:v>1.25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2281184"/>
        <c:axId val="742282432"/>
      </c:barChart>
      <c:catAx>
        <c:axId val="74228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Tick species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0.479989895818237"/>
              <c:y val="0.8982174103237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en-US"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42282432"/>
        <c:crosses val="autoZero"/>
        <c:auto val="1"/>
        <c:lblAlgn val="ctr"/>
        <c:lblOffset val="100"/>
        <c:noMultiLvlLbl val="0"/>
      </c:catAx>
      <c:valAx>
        <c:axId val="7422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Mean Intensity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0.0230061349693252"/>
              <c:y val="0.2198297608632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422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4fbd3cb-33a8-46fb-bd5c-d5c63251e907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Prevalence!$B$1</c:f>
              <c:strCache>
                <c:ptCount val="1"/>
                <c:pt idx="0">
                  <c:v>Prevalence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Prevalence!$A$2:$A$16</c:f>
              <c:strCache>
                <c:ptCount val="15"/>
                <c:pt idx="0">
                  <c:v>B. decoloratus</c:v>
                </c:pt>
                <c:pt idx="1">
                  <c:v>B. geigyi</c:v>
                </c:pt>
                <c:pt idx="2">
                  <c:v>B. annulatus</c:v>
                </c:pt>
                <c:pt idx="3">
                  <c:v>A. variegatum</c:v>
                </c:pt>
                <c:pt idx="4">
                  <c:v>R. gulhoni</c:v>
                </c:pt>
                <c:pt idx="5">
                  <c:v>R. lunulatus</c:v>
                </c:pt>
                <c:pt idx="6">
                  <c:v>R. muhsame</c:v>
                </c:pt>
                <c:pt idx="7">
                  <c:v>A. coharenses</c:v>
                </c:pt>
                <c:pt idx="8">
                  <c:v>R. sanguineus</c:v>
                </c:pt>
                <c:pt idx="9">
                  <c:v>R. senegalensis</c:v>
                </c:pt>
                <c:pt idx="10">
                  <c:v>H. laechi</c:v>
                </c:pt>
                <c:pt idx="11">
                  <c:v>R. quilhoni</c:v>
                </c:pt>
                <c:pt idx="12">
                  <c:v>Boophilus sp.</c:v>
                </c:pt>
                <c:pt idx="13">
                  <c:v>R. gemma</c:v>
                </c:pt>
                <c:pt idx="14">
                  <c:v>R. fanguineus</c:v>
                </c:pt>
              </c:strCache>
            </c:strRef>
          </c:cat>
          <c:val>
            <c:numRef>
              <c:f>Prevalence!$B$2:$B$16</c:f>
              <c:numCache>
                <c:formatCode>General</c:formatCode>
                <c:ptCount val="15"/>
                <c:pt idx="0">
                  <c:v>72.6</c:v>
                </c:pt>
                <c:pt idx="1">
                  <c:v>66.3</c:v>
                </c:pt>
                <c:pt idx="2">
                  <c:v>65.3</c:v>
                </c:pt>
                <c:pt idx="3">
                  <c:v>23.2</c:v>
                </c:pt>
                <c:pt idx="4">
                  <c:v>10.5</c:v>
                </c:pt>
                <c:pt idx="5">
                  <c:v>10.5</c:v>
                </c:pt>
                <c:pt idx="6">
                  <c:v>8.4</c:v>
                </c:pt>
                <c:pt idx="7">
                  <c:v>6.3</c:v>
                </c:pt>
                <c:pt idx="8">
                  <c:v>6.3</c:v>
                </c:pt>
                <c:pt idx="9">
                  <c:v>3.2</c:v>
                </c:pt>
                <c:pt idx="10">
                  <c:v>2.1</c:v>
                </c:pt>
                <c:pt idx="11">
                  <c:v>2.1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31"/>
        <c:axId val="573812079"/>
        <c:axId val="714565311"/>
      </c:barChart>
      <c:catAx>
        <c:axId val="57381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 species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en-US"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14565311"/>
        <c:crosses val="autoZero"/>
        <c:auto val="1"/>
        <c:lblAlgn val="ctr"/>
        <c:lblOffset val="100"/>
        <c:noMultiLvlLbl val="0"/>
      </c:catAx>
      <c:valAx>
        <c:axId val="714565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Prevalence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7381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103e303-2da8-4001-97a6-a1370aeb5a2a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'fake prevalence'!$B$1</c:f>
              <c:strCache>
                <c:ptCount val="1"/>
                <c:pt idx="0">
                  <c:v>Prevalence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'fake prevalence'!$A$2:$A$16</c:f>
              <c:strCache>
                <c:ptCount val="15"/>
                <c:pt idx="0">
                  <c:v>R. decoloratus</c:v>
                </c:pt>
                <c:pt idx="1">
                  <c:v>R. geigyi</c:v>
                </c:pt>
                <c:pt idx="2">
                  <c:v>R. annulatus</c:v>
                </c:pt>
                <c:pt idx="3">
                  <c:v>A. variegatum</c:v>
                </c:pt>
                <c:pt idx="4">
                  <c:v>R. guilhoni</c:v>
                </c:pt>
                <c:pt idx="5">
                  <c:v>R. lunulatus</c:v>
                </c:pt>
                <c:pt idx="6">
                  <c:v>R. muhsamae</c:v>
                </c:pt>
                <c:pt idx="7">
                  <c:v>R. sanguineus</c:v>
                </c:pt>
                <c:pt idx="8">
                  <c:v>A. coharenses</c:v>
                </c:pt>
                <c:pt idx="9">
                  <c:v>R. senegalensis</c:v>
                </c:pt>
                <c:pt idx="10">
                  <c:v>H.laechi</c:v>
                </c:pt>
                <c:pt idx="11">
                  <c:v>Rhipicephalus sp.</c:v>
                </c:pt>
                <c:pt idx="12">
                  <c:v>A. gemma</c:v>
                </c:pt>
              </c:strCache>
            </c:strRef>
          </c:cat>
          <c:val>
            <c:numRef>
              <c:f>'fake prevalence'!$B$2:$B$16</c:f>
              <c:numCache>
                <c:formatCode>General</c:formatCode>
                <c:ptCount val="15"/>
                <c:pt idx="0">
                  <c:v>72.63</c:v>
                </c:pt>
                <c:pt idx="1">
                  <c:v>66.32</c:v>
                </c:pt>
                <c:pt idx="2">
                  <c:v>65.26</c:v>
                </c:pt>
                <c:pt idx="3">
                  <c:v>23.16</c:v>
                </c:pt>
                <c:pt idx="4">
                  <c:v>12.63</c:v>
                </c:pt>
                <c:pt idx="5">
                  <c:v>10.53</c:v>
                </c:pt>
                <c:pt idx="6">
                  <c:v>8.42</c:v>
                </c:pt>
                <c:pt idx="7">
                  <c:v>7.37</c:v>
                </c:pt>
                <c:pt idx="8">
                  <c:v>6.32</c:v>
                </c:pt>
                <c:pt idx="9">
                  <c:v>3.16</c:v>
                </c:pt>
                <c:pt idx="10">
                  <c:v>2.11</c:v>
                </c:pt>
                <c:pt idx="11">
                  <c:v>1.05</c:v>
                </c:pt>
                <c:pt idx="12">
                  <c:v>1.05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31"/>
        <c:axId val="573812079"/>
        <c:axId val="714565311"/>
      </c:barChart>
      <c:catAx>
        <c:axId val="57381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 species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en-US" sz="900" b="0" i="1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14565311"/>
        <c:crosses val="autoZero"/>
        <c:auto val="1"/>
        <c:lblAlgn val="ctr"/>
        <c:lblOffset val="100"/>
        <c:noMultiLvlLbl val="0"/>
      </c:catAx>
      <c:valAx>
        <c:axId val="714565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Prevalence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7381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103e303-2da8-4001-97a6-a1370aeb5a2a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Sheet3!$CV$1</c:f>
              <c:strCache>
                <c:ptCount val="1"/>
                <c:pt idx="0">
                  <c:v>Taxa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Sheet3!$CU$2:$CU$96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Sheet3!$CV$2:$CV$96</c:f>
              <c:numCache>
                <c:formatCode>General</c:formatCode>
                <c:ptCount val="95"/>
                <c:pt idx="0">
                  <c:v>2.8</c:v>
                </c:pt>
                <c:pt idx="1">
                  <c:v>4.1218</c:v>
                </c:pt>
                <c:pt idx="2">
                  <c:v>4.9186</c:v>
                </c:pt>
                <c:pt idx="3">
                  <c:v>5.5068</c:v>
                </c:pt>
                <c:pt idx="4">
                  <c:v>5.9941</c:v>
                </c:pt>
                <c:pt idx="5">
                  <c:v>6.4196</c:v>
                </c:pt>
                <c:pt idx="6">
                  <c:v>6.7998</c:v>
                </c:pt>
                <c:pt idx="7">
                  <c:v>7.143</c:v>
                </c:pt>
                <c:pt idx="8">
                  <c:v>7.4549</c:v>
                </c:pt>
                <c:pt idx="9">
                  <c:v>7.7397</c:v>
                </c:pt>
                <c:pt idx="10">
                  <c:v>8.0007</c:v>
                </c:pt>
                <c:pt idx="11">
                  <c:v>8.2406</c:v>
                </c:pt>
                <c:pt idx="12">
                  <c:v>8.4619</c:v>
                </c:pt>
                <c:pt idx="13">
                  <c:v>8.6666</c:v>
                </c:pt>
                <c:pt idx="14">
                  <c:v>8.8564</c:v>
                </c:pt>
                <c:pt idx="15">
                  <c:v>9.0329</c:v>
                </c:pt>
                <c:pt idx="16">
                  <c:v>9.1973</c:v>
                </c:pt>
                <c:pt idx="17">
                  <c:v>9.3509</c:v>
                </c:pt>
                <c:pt idx="18">
                  <c:v>9.4945</c:v>
                </c:pt>
                <c:pt idx="19">
                  <c:v>9.6293</c:v>
                </c:pt>
                <c:pt idx="20">
                  <c:v>9.7558</c:v>
                </c:pt>
                <c:pt idx="21">
                  <c:v>9.875</c:v>
                </c:pt>
                <c:pt idx="22">
                  <c:v>9.9873</c:v>
                </c:pt>
                <c:pt idx="23">
                  <c:v>10.093</c:v>
                </c:pt>
                <c:pt idx="24">
                  <c:v>10.194</c:v>
                </c:pt>
                <c:pt idx="25">
                  <c:v>10.289</c:v>
                </c:pt>
                <c:pt idx="26">
                  <c:v>10.379</c:v>
                </c:pt>
                <c:pt idx="27">
                  <c:v>10.465</c:v>
                </c:pt>
                <c:pt idx="28">
                  <c:v>10.547</c:v>
                </c:pt>
                <c:pt idx="29">
                  <c:v>10.625</c:v>
                </c:pt>
                <c:pt idx="30">
                  <c:v>10.7</c:v>
                </c:pt>
                <c:pt idx="31">
                  <c:v>10.772</c:v>
                </c:pt>
                <c:pt idx="32">
                  <c:v>10.84</c:v>
                </c:pt>
                <c:pt idx="33">
                  <c:v>10.906</c:v>
                </c:pt>
                <c:pt idx="34">
                  <c:v>10.97</c:v>
                </c:pt>
                <c:pt idx="35">
                  <c:v>11.031</c:v>
                </c:pt>
                <c:pt idx="36">
                  <c:v>11.089</c:v>
                </c:pt>
                <c:pt idx="37">
                  <c:v>11.146</c:v>
                </c:pt>
                <c:pt idx="38">
                  <c:v>11.201</c:v>
                </c:pt>
                <c:pt idx="39">
                  <c:v>11.255</c:v>
                </c:pt>
                <c:pt idx="40">
                  <c:v>11.306</c:v>
                </c:pt>
                <c:pt idx="41">
                  <c:v>11.356</c:v>
                </c:pt>
                <c:pt idx="42">
                  <c:v>11.405</c:v>
                </c:pt>
                <c:pt idx="43">
                  <c:v>11.452</c:v>
                </c:pt>
                <c:pt idx="44">
                  <c:v>11.498</c:v>
                </c:pt>
                <c:pt idx="45">
                  <c:v>11.543</c:v>
                </c:pt>
                <c:pt idx="46">
                  <c:v>11.587</c:v>
                </c:pt>
                <c:pt idx="47">
                  <c:v>11.63</c:v>
                </c:pt>
                <c:pt idx="48">
                  <c:v>11.672</c:v>
                </c:pt>
                <c:pt idx="49">
                  <c:v>11.713</c:v>
                </c:pt>
                <c:pt idx="50">
                  <c:v>11.753</c:v>
                </c:pt>
                <c:pt idx="51">
                  <c:v>11.792</c:v>
                </c:pt>
                <c:pt idx="52">
                  <c:v>11.83</c:v>
                </c:pt>
                <c:pt idx="53">
                  <c:v>11.868</c:v>
                </c:pt>
                <c:pt idx="54">
                  <c:v>11.905</c:v>
                </c:pt>
                <c:pt idx="55">
                  <c:v>11.941</c:v>
                </c:pt>
                <c:pt idx="56">
                  <c:v>11.977</c:v>
                </c:pt>
                <c:pt idx="57">
                  <c:v>12.012</c:v>
                </c:pt>
                <c:pt idx="58">
                  <c:v>12.046</c:v>
                </c:pt>
                <c:pt idx="59">
                  <c:v>12.08</c:v>
                </c:pt>
                <c:pt idx="60">
                  <c:v>12.113</c:v>
                </c:pt>
                <c:pt idx="61">
                  <c:v>12.146</c:v>
                </c:pt>
                <c:pt idx="62">
                  <c:v>12.178</c:v>
                </c:pt>
                <c:pt idx="63">
                  <c:v>12.21</c:v>
                </c:pt>
                <c:pt idx="64">
                  <c:v>12.241</c:v>
                </c:pt>
                <c:pt idx="65">
                  <c:v>12.271</c:v>
                </c:pt>
                <c:pt idx="66">
                  <c:v>12.302</c:v>
                </c:pt>
                <c:pt idx="67">
                  <c:v>12.331</c:v>
                </c:pt>
                <c:pt idx="68">
                  <c:v>12.361</c:v>
                </c:pt>
                <c:pt idx="69">
                  <c:v>12.39</c:v>
                </c:pt>
                <c:pt idx="70">
                  <c:v>12.418</c:v>
                </c:pt>
                <c:pt idx="71">
                  <c:v>12.446</c:v>
                </c:pt>
                <c:pt idx="72">
                  <c:v>12.474</c:v>
                </c:pt>
                <c:pt idx="73">
                  <c:v>12.501</c:v>
                </c:pt>
                <c:pt idx="74">
                  <c:v>12.528</c:v>
                </c:pt>
                <c:pt idx="75">
                  <c:v>12.555</c:v>
                </c:pt>
                <c:pt idx="76">
                  <c:v>12.581</c:v>
                </c:pt>
                <c:pt idx="77">
                  <c:v>12.607</c:v>
                </c:pt>
                <c:pt idx="78">
                  <c:v>12.632</c:v>
                </c:pt>
                <c:pt idx="79">
                  <c:v>12.657</c:v>
                </c:pt>
                <c:pt idx="80">
                  <c:v>12.682</c:v>
                </c:pt>
                <c:pt idx="81">
                  <c:v>12.707</c:v>
                </c:pt>
                <c:pt idx="82">
                  <c:v>12.731</c:v>
                </c:pt>
                <c:pt idx="83">
                  <c:v>12.755</c:v>
                </c:pt>
                <c:pt idx="84">
                  <c:v>12.779</c:v>
                </c:pt>
                <c:pt idx="85">
                  <c:v>12.802</c:v>
                </c:pt>
                <c:pt idx="86">
                  <c:v>12.825</c:v>
                </c:pt>
                <c:pt idx="87">
                  <c:v>12.848</c:v>
                </c:pt>
                <c:pt idx="88">
                  <c:v>12.87</c:v>
                </c:pt>
                <c:pt idx="89">
                  <c:v>12.892</c:v>
                </c:pt>
                <c:pt idx="90">
                  <c:v>12.914</c:v>
                </c:pt>
                <c:pt idx="91">
                  <c:v>12.936</c:v>
                </c:pt>
                <c:pt idx="92">
                  <c:v>12.958</c:v>
                </c:pt>
                <c:pt idx="93">
                  <c:v>12.979</c:v>
                </c:pt>
                <c:pt idx="94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009150"/>
        <c:axId val="550835106"/>
      </c:scatterChart>
      <c:valAx>
        <c:axId val="963009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Cattle sampled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835106"/>
        <c:crosses val="autoZero"/>
        <c:crossBetween val="midCat"/>
      </c:valAx>
      <c:valAx>
        <c:axId val="5508351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Cummulative taxa richness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00915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521457</xdr:colOff>
      <xdr:row>91</xdr:row>
      <xdr:rowOff>5686</xdr:rowOff>
    </xdr:from>
    <xdr:to>
      <xdr:col>29</xdr:col>
      <xdr:colOff>85298</xdr:colOff>
      <xdr:row>108</xdr:row>
      <xdr:rowOff>17060</xdr:rowOff>
    </xdr:to>
    <xdr:graphicFrame>
      <xdr:nvGraphicFramePr>
        <xdr:cNvPr id="2" name="Chart 1"/>
        <xdr:cNvGraphicFramePr/>
      </xdr:nvGraphicFramePr>
      <xdr:xfrm>
        <a:off x="11623675" y="16647160"/>
        <a:ext cx="6269355" cy="3120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53340</xdr:colOff>
      <xdr:row>8</xdr:row>
      <xdr:rowOff>22860</xdr:rowOff>
    </xdr:from>
    <xdr:to>
      <xdr:col>16</xdr:col>
      <xdr:colOff>350520</xdr:colOff>
      <xdr:row>23</xdr:row>
      <xdr:rowOff>22860</xdr:rowOff>
    </xdr:to>
    <xdr:graphicFrame>
      <xdr:nvGraphicFramePr>
        <xdr:cNvPr id="2" name="Chart 1"/>
        <xdr:cNvGraphicFramePr/>
      </xdr:nvGraphicFramePr>
      <xdr:xfrm>
        <a:off x="4991100" y="1485900"/>
        <a:ext cx="52349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403860</xdr:colOff>
      <xdr:row>5</xdr:row>
      <xdr:rowOff>137160</xdr:rowOff>
    </xdr:from>
    <xdr:to>
      <xdr:col>16</xdr:col>
      <xdr:colOff>350520</xdr:colOff>
      <xdr:row>23</xdr:row>
      <xdr:rowOff>22860</xdr:rowOff>
    </xdr:to>
    <xdr:graphicFrame>
      <xdr:nvGraphicFramePr>
        <xdr:cNvPr id="2" name="Chart 1"/>
        <xdr:cNvGraphicFramePr/>
      </xdr:nvGraphicFramePr>
      <xdr:xfrm>
        <a:off x="4107180" y="1051560"/>
        <a:ext cx="6118860" cy="3177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403860</xdr:colOff>
      <xdr:row>5</xdr:row>
      <xdr:rowOff>137160</xdr:rowOff>
    </xdr:from>
    <xdr:to>
      <xdr:col>15</xdr:col>
      <xdr:colOff>350520</xdr:colOff>
      <xdr:row>23</xdr:row>
      <xdr:rowOff>22860</xdr:rowOff>
    </xdr:to>
    <xdr:graphicFrame>
      <xdr:nvGraphicFramePr>
        <xdr:cNvPr id="2" name="Chart 1"/>
        <xdr:cNvGraphicFramePr/>
      </xdr:nvGraphicFramePr>
      <xdr:xfrm>
        <a:off x="3489960" y="1051560"/>
        <a:ext cx="6118860" cy="3177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96</xdr:col>
      <xdr:colOff>596900</xdr:colOff>
      <xdr:row>75</xdr:row>
      <xdr:rowOff>12700</xdr:rowOff>
    </xdr:from>
    <xdr:to>
      <xdr:col>103</xdr:col>
      <xdr:colOff>584835</xdr:colOff>
      <xdr:row>92</xdr:row>
      <xdr:rowOff>50800</xdr:rowOff>
    </xdr:to>
    <xdr:graphicFrame>
      <xdr:nvGraphicFramePr>
        <xdr:cNvPr id="2" name="Chart 1"/>
        <xdr:cNvGraphicFramePr/>
      </xdr:nvGraphicFramePr>
      <xdr:xfrm>
        <a:off x="66433700" y="13728700"/>
        <a:ext cx="4788535" cy="3147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550.6790866898" refreshedBy="DELL" recordCount="75">
  <cacheSource type="worksheet">
    <worksheetSource ref="A1:Q76" sheet="cattle"/>
  </cacheSource>
  <cacheFields count="17">
    <cacheField name="SN" numFmtId="0">
      <sharedItems containsSemiMixedTypes="0" containsString="0" containsNumber="1" containsInteger="1" minValue="0" maxValue="75" count="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</sharedItems>
    </cacheField>
    <cacheField name="Cattle_ID" numFmtId="0">
      <sharedItems containsSemiMixedTypes="0" containsString="0" containsNumber="1" containsInteger="1" minValue="0" maxValue="95" count="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30"/>
        <n v="31"/>
        <n v="32"/>
        <n v="34"/>
        <n v="35"/>
        <n v="36"/>
        <n v="38"/>
        <n v="40"/>
        <n v="41"/>
        <n v="42"/>
        <n v="43"/>
        <n v="44"/>
        <n v="46"/>
        <n v="47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86"/>
        <n v="87"/>
        <n v="88"/>
        <n v="89"/>
        <n v="93"/>
        <n v="94"/>
        <n v="95"/>
      </sharedItems>
    </cacheField>
    <cacheField name="A..variegatum" numFmtId="0">
      <sharedItems containsSemiMixedTypes="0" containsString="0" containsNumber="1" containsInteger="1" minValue="0" maxValue="9" count="7">
        <n v="1"/>
        <n v="0"/>
        <n v="2"/>
        <n v="4"/>
        <n v="9"/>
        <n v="3"/>
        <n v="5"/>
      </sharedItems>
    </cacheField>
    <cacheField name="A..coharenses" numFmtId="0">
      <sharedItems containsSemiMixedTypes="0" containsString="0" containsNumber="1" containsInteger="1" minValue="0" maxValue="3" count="4">
        <n v="0"/>
        <n v="3"/>
        <n v="1"/>
        <n v="2"/>
      </sharedItems>
    </cacheField>
    <cacheField name="B..annulatus" numFmtId="0"/>
    <cacheField name="B..decoloratus" numFmtId="0"/>
    <cacheField name="B..geigyi" numFmtId="0"/>
    <cacheField name="H..laechi" numFmtId="0"/>
    <cacheField name="R..gulhoni" numFmtId="0"/>
    <cacheField name="R..lunulatus" numFmtId="0"/>
    <cacheField name="R..muhsame" numFmtId="0"/>
    <cacheField name="R..sanguineus" numFmtId="0"/>
    <cacheField name="R..senegalensis" numFmtId="0"/>
    <cacheField name="Boophilus.sp." numFmtId="0"/>
    <cacheField name="R..quilhoni" numFmtId="0"/>
    <cacheField name="R.gemma" numFmtId="0"/>
    <cacheField name="R.fanguineus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x v="0"/>
    <x v="0"/>
    <n v="46"/>
    <n v="7"/>
    <n v="20"/>
    <n v="1"/>
    <n v="0"/>
    <n v="0"/>
    <n v="0"/>
    <n v="0"/>
    <n v="0"/>
    <n v="0"/>
    <n v="0"/>
    <n v="0"/>
    <n v="0"/>
  </r>
  <r>
    <x v="1"/>
    <x v="1"/>
    <x v="1"/>
    <x v="0"/>
    <n v="35"/>
    <n v="6"/>
    <n v="2"/>
    <n v="2"/>
    <n v="0"/>
    <n v="0"/>
    <n v="0"/>
    <n v="0"/>
    <n v="2"/>
    <n v="3"/>
    <n v="1"/>
    <n v="0"/>
    <n v="0"/>
  </r>
  <r>
    <x v="2"/>
    <x v="2"/>
    <x v="2"/>
    <x v="0"/>
    <n v="40"/>
    <n v="1"/>
    <n v="3"/>
    <n v="0"/>
    <n v="0"/>
    <n v="0"/>
    <n v="1"/>
    <n v="1"/>
    <n v="0"/>
    <n v="0"/>
    <n v="0"/>
    <n v="0"/>
    <n v="0"/>
  </r>
  <r>
    <x v="3"/>
    <x v="3"/>
    <x v="2"/>
    <x v="0"/>
    <n v="25"/>
    <n v="0"/>
    <n v="14"/>
    <n v="0"/>
    <n v="0"/>
    <n v="0"/>
    <n v="0"/>
    <n v="0"/>
    <n v="0"/>
    <n v="0"/>
    <n v="0"/>
    <n v="0"/>
    <n v="0"/>
  </r>
  <r>
    <x v="4"/>
    <x v="4"/>
    <x v="3"/>
    <x v="0"/>
    <n v="14"/>
    <n v="1"/>
    <n v="0"/>
    <n v="0"/>
    <n v="0"/>
    <n v="0"/>
    <n v="0"/>
    <n v="0"/>
    <n v="0"/>
    <n v="0"/>
    <n v="0"/>
    <n v="0"/>
    <n v="0"/>
  </r>
  <r>
    <x v="5"/>
    <x v="5"/>
    <x v="1"/>
    <x v="0"/>
    <n v="48"/>
    <n v="11"/>
    <n v="26"/>
    <n v="0"/>
    <n v="0"/>
    <n v="2"/>
    <n v="0"/>
    <n v="0"/>
    <n v="0"/>
    <n v="0"/>
    <n v="1"/>
    <n v="0"/>
    <n v="0"/>
  </r>
  <r>
    <x v="6"/>
    <x v="6"/>
    <x v="4"/>
    <x v="1"/>
    <n v="8"/>
    <n v="6"/>
    <n v="0"/>
    <n v="0"/>
    <n v="1"/>
    <n v="2"/>
    <n v="1"/>
    <n v="0"/>
    <n v="0"/>
    <n v="0"/>
    <n v="0"/>
    <n v="0"/>
    <n v="0"/>
  </r>
  <r>
    <x v="7"/>
    <x v="7"/>
    <x v="1"/>
    <x v="0"/>
    <n v="40"/>
    <n v="9"/>
    <n v="8"/>
    <n v="0"/>
    <n v="0"/>
    <n v="0"/>
    <n v="0"/>
    <n v="0"/>
    <n v="0"/>
    <n v="0"/>
    <n v="0"/>
    <n v="1"/>
    <n v="0"/>
  </r>
  <r>
    <x v="8"/>
    <x v="8"/>
    <x v="5"/>
    <x v="0"/>
    <n v="34"/>
    <n v="24"/>
    <n v="0"/>
    <n v="0"/>
    <n v="0"/>
    <n v="0"/>
    <n v="1"/>
    <n v="0"/>
    <n v="0"/>
    <n v="0"/>
    <n v="0"/>
    <n v="0"/>
    <n v="1"/>
  </r>
  <r>
    <x v="9"/>
    <x v="9"/>
    <x v="0"/>
    <x v="0"/>
    <n v="8"/>
    <n v="1"/>
    <n v="4"/>
    <n v="0"/>
    <n v="0"/>
    <n v="0"/>
    <n v="0"/>
    <n v="0"/>
    <n v="0"/>
    <n v="0"/>
    <n v="0"/>
    <n v="0"/>
    <n v="0"/>
  </r>
  <r>
    <x v="10"/>
    <x v="10"/>
    <x v="1"/>
    <x v="0"/>
    <n v="12"/>
    <n v="3"/>
    <n v="2"/>
    <n v="0"/>
    <n v="0"/>
    <n v="0"/>
    <n v="0"/>
    <n v="0"/>
    <n v="0"/>
    <n v="0"/>
    <n v="0"/>
    <n v="0"/>
    <n v="0"/>
  </r>
  <r>
    <x v="11"/>
    <x v="11"/>
    <x v="1"/>
    <x v="0"/>
    <n v="6"/>
    <n v="2"/>
    <n v="13"/>
    <n v="0"/>
    <n v="1"/>
    <n v="0"/>
    <n v="0"/>
    <n v="0"/>
    <n v="0"/>
    <n v="0"/>
    <n v="0"/>
    <n v="0"/>
    <n v="0"/>
  </r>
  <r>
    <x v="12"/>
    <x v="12"/>
    <x v="1"/>
    <x v="0"/>
    <n v="14"/>
    <n v="3"/>
    <n v="8"/>
    <n v="0"/>
    <n v="0"/>
    <n v="0"/>
    <n v="0"/>
    <n v="0"/>
    <n v="0"/>
    <n v="0"/>
    <n v="0"/>
    <n v="0"/>
    <n v="0"/>
  </r>
  <r>
    <x v="13"/>
    <x v="13"/>
    <x v="1"/>
    <x v="0"/>
    <n v="8"/>
    <n v="11"/>
    <n v="0"/>
    <n v="0"/>
    <n v="0"/>
    <n v="0"/>
    <n v="0"/>
    <n v="0"/>
    <n v="0"/>
    <n v="0"/>
    <n v="0"/>
    <n v="0"/>
    <n v="0"/>
  </r>
  <r>
    <x v="14"/>
    <x v="14"/>
    <x v="1"/>
    <x v="0"/>
    <n v="20"/>
    <n v="12"/>
    <n v="2"/>
    <n v="0"/>
    <n v="0"/>
    <n v="0"/>
    <n v="0"/>
    <n v="0"/>
    <n v="0"/>
    <n v="0"/>
    <n v="0"/>
    <n v="0"/>
    <n v="0"/>
  </r>
  <r>
    <x v="15"/>
    <x v="15"/>
    <x v="1"/>
    <x v="0"/>
    <n v="7"/>
    <n v="20"/>
    <n v="4"/>
    <n v="0"/>
    <n v="0"/>
    <n v="0"/>
    <n v="0"/>
    <n v="0"/>
    <n v="0"/>
    <n v="0"/>
    <n v="0"/>
    <n v="0"/>
    <n v="0"/>
  </r>
  <r>
    <x v="16"/>
    <x v="16"/>
    <x v="1"/>
    <x v="0"/>
    <n v="33"/>
    <n v="18"/>
    <n v="0"/>
    <n v="0"/>
    <n v="0"/>
    <n v="0"/>
    <n v="0"/>
    <n v="0"/>
    <n v="0"/>
    <n v="0"/>
    <n v="0"/>
    <n v="0"/>
    <n v="0"/>
  </r>
  <r>
    <x v="17"/>
    <x v="17"/>
    <x v="1"/>
    <x v="0"/>
    <n v="5"/>
    <n v="11"/>
    <n v="5"/>
    <n v="0"/>
    <n v="0"/>
    <n v="0"/>
    <n v="0"/>
    <n v="0"/>
    <n v="0"/>
    <n v="0"/>
    <n v="0"/>
    <n v="0"/>
    <n v="0"/>
  </r>
  <r>
    <x v="18"/>
    <x v="18"/>
    <x v="1"/>
    <x v="0"/>
    <n v="13"/>
    <n v="17"/>
    <n v="1"/>
    <n v="0"/>
    <n v="0"/>
    <n v="0"/>
    <n v="0"/>
    <n v="0"/>
    <n v="0"/>
    <n v="0"/>
    <n v="0"/>
    <n v="0"/>
    <n v="0"/>
  </r>
  <r>
    <x v="19"/>
    <x v="19"/>
    <x v="0"/>
    <x v="0"/>
    <n v="9"/>
    <n v="18"/>
    <n v="8"/>
    <n v="0"/>
    <n v="0"/>
    <n v="0"/>
    <n v="0"/>
    <n v="0"/>
    <n v="0"/>
    <n v="0"/>
    <n v="0"/>
    <n v="0"/>
    <n v="0"/>
  </r>
  <r>
    <x v="20"/>
    <x v="20"/>
    <x v="1"/>
    <x v="0"/>
    <n v="19"/>
    <n v="11"/>
    <n v="6"/>
    <n v="0"/>
    <n v="0"/>
    <n v="0"/>
    <n v="0"/>
    <n v="0"/>
    <n v="0"/>
    <n v="0"/>
    <n v="0"/>
    <n v="0"/>
    <n v="0"/>
  </r>
  <r>
    <x v="21"/>
    <x v="21"/>
    <x v="0"/>
    <x v="0"/>
    <n v="12"/>
    <n v="13"/>
    <n v="13"/>
    <n v="0"/>
    <n v="0"/>
    <n v="0"/>
    <n v="0"/>
    <n v="0"/>
    <n v="0"/>
    <n v="0"/>
    <n v="0"/>
    <n v="0"/>
    <n v="0"/>
  </r>
  <r>
    <x v="22"/>
    <x v="22"/>
    <x v="1"/>
    <x v="0"/>
    <n v="2"/>
    <n v="9"/>
    <n v="16"/>
    <n v="0"/>
    <n v="0"/>
    <n v="0"/>
    <n v="0"/>
    <n v="0"/>
    <n v="0"/>
    <n v="0"/>
    <n v="0"/>
    <n v="0"/>
    <n v="0"/>
  </r>
  <r>
    <x v="23"/>
    <x v="23"/>
    <x v="1"/>
    <x v="0"/>
    <n v="3"/>
    <n v="7"/>
    <n v="13"/>
    <n v="0"/>
    <n v="0"/>
    <n v="0"/>
    <n v="0"/>
    <n v="0"/>
    <n v="0"/>
    <n v="0"/>
    <n v="0"/>
    <n v="0"/>
    <n v="0"/>
  </r>
  <r>
    <x v="24"/>
    <x v="24"/>
    <x v="1"/>
    <x v="0"/>
    <n v="51"/>
    <n v="15"/>
    <n v="2"/>
    <n v="0"/>
    <n v="0"/>
    <n v="0"/>
    <n v="0"/>
    <n v="0"/>
    <n v="0"/>
    <n v="0"/>
    <n v="0"/>
    <n v="0"/>
    <n v="0"/>
  </r>
  <r>
    <x v="25"/>
    <x v="25"/>
    <x v="1"/>
    <x v="0"/>
    <n v="2"/>
    <n v="0"/>
    <n v="2"/>
    <n v="0"/>
    <n v="0"/>
    <n v="0"/>
    <n v="0"/>
    <n v="0"/>
    <n v="0"/>
    <n v="0"/>
    <n v="0"/>
    <n v="0"/>
    <n v="0"/>
  </r>
  <r>
    <x v="26"/>
    <x v="26"/>
    <x v="1"/>
    <x v="0"/>
    <n v="16"/>
    <n v="8"/>
    <n v="7"/>
    <n v="0"/>
    <n v="0"/>
    <n v="0"/>
    <n v="0"/>
    <n v="0"/>
    <n v="0"/>
    <n v="0"/>
    <n v="0"/>
    <n v="0"/>
    <n v="0"/>
  </r>
  <r>
    <x v="27"/>
    <x v="27"/>
    <x v="1"/>
    <x v="0"/>
    <n v="25"/>
    <n v="0"/>
    <n v="12"/>
    <n v="0"/>
    <n v="0"/>
    <n v="0"/>
    <n v="0"/>
    <n v="0"/>
    <n v="0"/>
    <n v="0"/>
    <n v="0"/>
    <n v="0"/>
    <n v="0"/>
  </r>
  <r>
    <x v="28"/>
    <x v="28"/>
    <x v="1"/>
    <x v="0"/>
    <n v="11"/>
    <n v="12"/>
    <n v="7"/>
    <n v="0"/>
    <n v="0"/>
    <n v="0"/>
    <n v="0"/>
    <n v="0"/>
    <n v="0"/>
    <n v="0"/>
    <n v="0"/>
    <n v="0"/>
    <n v="0"/>
  </r>
  <r>
    <x v="29"/>
    <x v="29"/>
    <x v="1"/>
    <x v="0"/>
    <n v="0"/>
    <n v="12"/>
    <n v="12"/>
    <n v="0"/>
    <n v="0"/>
    <n v="0"/>
    <n v="0"/>
    <n v="0"/>
    <n v="0"/>
    <n v="0"/>
    <n v="0"/>
    <n v="0"/>
    <n v="0"/>
  </r>
  <r>
    <x v="30"/>
    <x v="30"/>
    <x v="1"/>
    <x v="0"/>
    <n v="2"/>
    <n v="5"/>
    <n v="3"/>
    <n v="0"/>
    <n v="0"/>
    <n v="0"/>
    <n v="0"/>
    <n v="0"/>
    <n v="0"/>
    <n v="0"/>
    <n v="0"/>
    <n v="0"/>
    <n v="0"/>
  </r>
  <r>
    <x v="31"/>
    <x v="31"/>
    <x v="1"/>
    <x v="0"/>
    <n v="0"/>
    <n v="4"/>
    <n v="4"/>
    <n v="0"/>
    <n v="0"/>
    <n v="0"/>
    <n v="0"/>
    <n v="0"/>
    <n v="0"/>
    <n v="0"/>
    <n v="0"/>
    <n v="0"/>
    <n v="0"/>
  </r>
  <r>
    <x v="32"/>
    <x v="32"/>
    <x v="1"/>
    <x v="0"/>
    <n v="2"/>
    <n v="4"/>
    <n v="2"/>
    <n v="0"/>
    <n v="0"/>
    <n v="0"/>
    <n v="0"/>
    <n v="0"/>
    <n v="0"/>
    <n v="0"/>
    <n v="0"/>
    <n v="0"/>
    <n v="0"/>
  </r>
  <r>
    <x v="33"/>
    <x v="33"/>
    <x v="1"/>
    <x v="0"/>
    <n v="5"/>
    <n v="4"/>
    <n v="3"/>
    <n v="0"/>
    <n v="0"/>
    <n v="0"/>
    <n v="0"/>
    <n v="0"/>
    <n v="0"/>
    <n v="0"/>
    <n v="0"/>
    <n v="0"/>
    <n v="0"/>
  </r>
  <r>
    <x v="34"/>
    <x v="34"/>
    <x v="1"/>
    <x v="0"/>
    <n v="2"/>
    <n v="5"/>
    <n v="8"/>
    <n v="0"/>
    <n v="0"/>
    <n v="0"/>
    <n v="0"/>
    <n v="0"/>
    <n v="0"/>
    <n v="0"/>
    <n v="0"/>
    <n v="0"/>
    <n v="0"/>
  </r>
  <r>
    <x v="35"/>
    <x v="35"/>
    <x v="1"/>
    <x v="0"/>
    <n v="0"/>
    <n v="6"/>
    <n v="5"/>
    <n v="0"/>
    <n v="0"/>
    <n v="0"/>
    <n v="0"/>
    <n v="0"/>
    <n v="0"/>
    <n v="0"/>
    <n v="0"/>
    <n v="0"/>
    <n v="0"/>
  </r>
  <r>
    <x v="36"/>
    <x v="36"/>
    <x v="1"/>
    <x v="0"/>
    <n v="0"/>
    <n v="5"/>
    <n v="2"/>
    <n v="0"/>
    <n v="0"/>
    <n v="0"/>
    <n v="0"/>
    <n v="0"/>
    <n v="0"/>
    <n v="0"/>
    <n v="0"/>
    <n v="0"/>
    <n v="0"/>
  </r>
  <r>
    <x v="37"/>
    <x v="37"/>
    <x v="1"/>
    <x v="0"/>
    <n v="0"/>
    <n v="2"/>
    <n v="0"/>
    <n v="0"/>
    <n v="0"/>
    <n v="0"/>
    <n v="0"/>
    <n v="0"/>
    <n v="0"/>
    <n v="0"/>
    <n v="0"/>
    <n v="0"/>
    <n v="0"/>
  </r>
  <r>
    <x v="38"/>
    <x v="38"/>
    <x v="1"/>
    <x v="0"/>
    <n v="0"/>
    <n v="5"/>
    <n v="2"/>
    <n v="0"/>
    <n v="0"/>
    <n v="0"/>
    <n v="0"/>
    <n v="0"/>
    <n v="0"/>
    <n v="0"/>
    <n v="0"/>
    <n v="0"/>
    <n v="0"/>
  </r>
  <r>
    <x v="39"/>
    <x v="39"/>
    <x v="1"/>
    <x v="0"/>
    <n v="0"/>
    <n v="4"/>
    <n v="2"/>
    <n v="0"/>
    <n v="0"/>
    <n v="0"/>
    <n v="0"/>
    <n v="0"/>
    <n v="0"/>
    <n v="0"/>
    <n v="0"/>
    <n v="0"/>
    <n v="0"/>
  </r>
  <r>
    <x v="40"/>
    <x v="40"/>
    <x v="1"/>
    <x v="0"/>
    <n v="6"/>
    <n v="5"/>
    <n v="6"/>
    <n v="0"/>
    <n v="0"/>
    <n v="0"/>
    <n v="0"/>
    <n v="0"/>
    <n v="0"/>
    <n v="0"/>
    <n v="0"/>
    <n v="0"/>
    <n v="0"/>
  </r>
  <r>
    <x v="41"/>
    <x v="41"/>
    <x v="1"/>
    <x v="0"/>
    <n v="1"/>
    <n v="1"/>
    <n v="2"/>
    <n v="0"/>
    <n v="0"/>
    <n v="0"/>
    <n v="0"/>
    <n v="0"/>
    <n v="0"/>
    <n v="0"/>
    <n v="0"/>
    <n v="0"/>
    <n v="0"/>
  </r>
  <r>
    <x v="42"/>
    <x v="42"/>
    <x v="1"/>
    <x v="0"/>
    <n v="0"/>
    <n v="0"/>
    <n v="3"/>
    <n v="0"/>
    <n v="0"/>
    <n v="0"/>
    <n v="0"/>
    <n v="0"/>
    <n v="0"/>
    <n v="0"/>
    <n v="0"/>
    <n v="0"/>
    <n v="0"/>
  </r>
  <r>
    <x v="43"/>
    <x v="43"/>
    <x v="1"/>
    <x v="0"/>
    <n v="4"/>
    <n v="5"/>
    <n v="2"/>
    <n v="0"/>
    <n v="0"/>
    <n v="0"/>
    <n v="0"/>
    <n v="0"/>
    <n v="0"/>
    <n v="0"/>
    <n v="0"/>
    <n v="0"/>
    <n v="0"/>
  </r>
  <r>
    <x v="44"/>
    <x v="44"/>
    <x v="1"/>
    <x v="0"/>
    <n v="4"/>
    <n v="6"/>
    <n v="7"/>
    <n v="0"/>
    <n v="3"/>
    <n v="0"/>
    <n v="0"/>
    <n v="7"/>
    <n v="0"/>
    <n v="0"/>
    <n v="0"/>
    <n v="0"/>
    <n v="0"/>
  </r>
  <r>
    <x v="45"/>
    <x v="45"/>
    <x v="1"/>
    <x v="0"/>
    <n v="16"/>
    <n v="17"/>
    <n v="11"/>
    <n v="0"/>
    <n v="1"/>
    <n v="0"/>
    <n v="0"/>
    <n v="1"/>
    <n v="0"/>
    <n v="0"/>
    <n v="0"/>
    <n v="0"/>
    <n v="0"/>
  </r>
  <r>
    <x v="46"/>
    <x v="46"/>
    <x v="6"/>
    <x v="2"/>
    <n v="0"/>
    <n v="6"/>
    <n v="6"/>
    <n v="0"/>
    <n v="0"/>
    <n v="0"/>
    <n v="0"/>
    <n v="1"/>
    <n v="0"/>
    <n v="0"/>
    <n v="0"/>
    <n v="0"/>
    <n v="0"/>
  </r>
  <r>
    <x v="47"/>
    <x v="47"/>
    <x v="2"/>
    <x v="2"/>
    <n v="20"/>
    <n v="7"/>
    <n v="4"/>
    <n v="0"/>
    <n v="0"/>
    <n v="0"/>
    <n v="1"/>
    <n v="3"/>
    <n v="0"/>
    <n v="0"/>
    <n v="0"/>
    <n v="0"/>
    <n v="0"/>
  </r>
  <r>
    <x v="48"/>
    <x v="48"/>
    <x v="0"/>
    <x v="0"/>
    <n v="5"/>
    <n v="7"/>
    <n v="0"/>
    <n v="0"/>
    <n v="1"/>
    <n v="2"/>
    <n v="2"/>
    <n v="1"/>
    <n v="2"/>
    <n v="0"/>
    <n v="0"/>
    <n v="0"/>
    <n v="0"/>
  </r>
  <r>
    <x v="49"/>
    <x v="49"/>
    <x v="0"/>
    <x v="0"/>
    <n v="19"/>
    <n v="9"/>
    <n v="5"/>
    <n v="0"/>
    <n v="0"/>
    <n v="6"/>
    <n v="0"/>
    <n v="0"/>
    <n v="0"/>
    <n v="0"/>
    <n v="0"/>
    <n v="0"/>
    <n v="0"/>
  </r>
  <r>
    <x v="50"/>
    <x v="50"/>
    <x v="1"/>
    <x v="0"/>
    <n v="26"/>
    <n v="5"/>
    <n v="1"/>
    <n v="0"/>
    <n v="0"/>
    <n v="0"/>
    <n v="0"/>
    <n v="0"/>
    <n v="0"/>
    <n v="0"/>
    <n v="0"/>
    <n v="0"/>
    <n v="0"/>
  </r>
  <r>
    <x v="51"/>
    <x v="51"/>
    <x v="1"/>
    <x v="0"/>
    <n v="22"/>
    <n v="2"/>
    <n v="7"/>
    <n v="0"/>
    <n v="0"/>
    <n v="0"/>
    <n v="2"/>
    <n v="0"/>
    <n v="2"/>
    <n v="0"/>
    <n v="0"/>
    <n v="0"/>
    <n v="0"/>
  </r>
  <r>
    <x v="52"/>
    <x v="52"/>
    <x v="0"/>
    <x v="0"/>
    <n v="17"/>
    <n v="4"/>
    <n v="2"/>
    <n v="0"/>
    <n v="0"/>
    <n v="0"/>
    <n v="1"/>
    <n v="0"/>
    <n v="0"/>
    <n v="0"/>
    <n v="0"/>
    <n v="0"/>
    <n v="0"/>
  </r>
  <r>
    <x v="53"/>
    <x v="53"/>
    <x v="0"/>
    <x v="2"/>
    <n v="10"/>
    <n v="12"/>
    <n v="3"/>
    <n v="0"/>
    <n v="0"/>
    <n v="0"/>
    <n v="0"/>
    <n v="0"/>
    <n v="0"/>
    <n v="0"/>
    <n v="0"/>
    <n v="0"/>
    <n v="0"/>
  </r>
  <r>
    <x v="54"/>
    <x v="54"/>
    <x v="0"/>
    <x v="0"/>
    <n v="0"/>
    <n v="9"/>
    <n v="3"/>
    <n v="0"/>
    <n v="4"/>
    <n v="2"/>
    <n v="0"/>
    <n v="0"/>
    <n v="0"/>
    <n v="0"/>
    <n v="0"/>
    <n v="0"/>
    <n v="0"/>
  </r>
  <r>
    <x v="55"/>
    <x v="55"/>
    <x v="0"/>
    <x v="0"/>
    <n v="6"/>
    <n v="15"/>
    <n v="0"/>
    <n v="0"/>
    <n v="2"/>
    <n v="0"/>
    <n v="0"/>
    <n v="0"/>
    <n v="0"/>
    <n v="0"/>
    <n v="0"/>
    <n v="0"/>
    <n v="0"/>
  </r>
  <r>
    <x v="56"/>
    <x v="56"/>
    <x v="1"/>
    <x v="0"/>
    <n v="6"/>
    <n v="11"/>
    <n v="11"/>
    <n v="0"/>
    <n v="0"/>
    <n v="3"/>
    <n v="0"/>
    <n v="0"/>
    <n v="0"/>
    <n v="0"/>
    <n v="0"/>
    <n v="0"/>
    <n v="0"/>
  </r>
  <r>
    <x v="57"/>
    <x v="57"/>
    <x v="3"/>
    <x v="2"/>
    <n v="6"/>
    <n v="5"/>
    <n v="14"/>
    <n v="0"/>
    <n v="2"/>
    <n v="2"/>
    <n v="0"/>
    <n v="0"/>
    <n v="0"/>
    <n v="0"/>
    <n v="0"/>
    <n v="0"/>
    <n v="0"/>
  </r>
  <r>
    <x v="58"/>
    <x v="58"/>
    <x v="2"/>
    <x v="3"/>
    <n v="5"/>
    <n v="9"/>
    <n v="6"/>
    <n v="0"/>
    <n v="3"/>
    <n v="1"/>
    <n v="0"/>
    <n v="0"/>
    <n v="0"/>
    <n v="0"/>
    <n v="0"/>
    <n v="0"/>
    <n v="0"/>
  </r>
  <r>
    <x v="59"/>
    <x v="59"/>
    <x v="0"/>
    <x v="0"/>
    <n v="1"/>
    <n v="0"/>
    <n v="10"/>
    <n v="0"/>
    <n v="1"/>
    <n v="5"/>
    <n v="0"/>
    <n v="0"/>
    <n v="0"/>
    <n v="0"/>
    <n v="0"/>
    <n v="0"/>
    <n v="0"/>
  </r>
  <r>
    <x v="60"/>
    <x v="60"/>
    <x v="2"/>
    <x v="0"/>
    <n v="2"/>
    <n v="9"/>
    <n v="4"/>
    <n v="0"/>
    <n v="0"/>
    <n v="1"/>
    <n v="0"/>
    <n v="0"/>
    <n v="0"/>
    <n v="0"/>
    <n v="0"/>
    <n v="0"/>
    <n v="0"/>
  </r>
  <r>
    <x v="61"/>
    <x v="61"/>
    <x v="1"/>
    <x v="0"/>
    <n v="11"/>
    <n v="7"/>
    <n v="11"/>
    <n v="0"/>
    <n v="0"/>
    <n v="0"/>
    <n v="0"/>
    <n v="0"/>
    <n v="0"/>
    <n v="0"/>
    <n v="0"/>
    <n v="0"/>
    <n v="0"/>
  </r>
  <r>
    <x v="62"/>
    <x v="62"/>
    <x v="1"/>
    <x v="0"/>
    <n v="6"/>
    <n v="16"/>
    <n v="7"/>
    <n v="0"/>
    <n v="0"/>
    <n v="0"/>
    <n v="0"/>
    <n v="0"/>
    <n v="0"/>
    <n v="0"/>
    <n v="0"/>
    <n v="0"/>
    <n v="0"/>
  </r>
  <r>
    <x v="63"/>
    <x v="63"/>
    <x v="1"/>
    <x v="0"/>
    <n v="2"/>
    <n v="15"/>
    <n v="9"/>
    <n v="0"/>
    <n v="0"/>
    <n v="0"/>
    <n v="0"/>
    <n v="0"/>
    <n v="0"/>
    <n v="0"/>
    <n v="0"/>
    <n v="0"/>
    <n v="0"/>
  </r>
  <r>
    <x v="64"/>
    <x v="64"/>
    <x v="1"/>
    <x v="0"/>
    <n v="9"/>
    <n v="27"/>
    <n v="10"/>
    <n v="0"/>
    <n v="0"/>
    <n v="0"/>
    <n v="0"/>
    <n v="0"/>
    <n v="0"/>
    <n v="0"/>
    <n v="0"/>
    <n v="0"/>
    <n v="0"/>
  </r>
  <r>
    <x v="65"/>
    <x v="65"/>
    <x v="1"/>
    <x v="0"/>
    <n v="15"/>
    <n v="14"/>
    <n v="6"/>
    <n v="0"/>
    <n v="0"/>
    <n v="0"/>
    <n v="0"/>
    <n v="0"/>
    <n v="0"/>
    <n v="0"/>
    <n v="0"/>
    <n v="0"/>
    <n v="0"/>
  </r>
  <r>
    <x v="66"/>
    <x v="66"/>
    <x v="1"/>
    <x v="0"/>
    <n v="6"/>
    <n v="1"/>
    <n v="1"/>
    <n v="0"/>
    <n v="0"/>
    <n v="0"/>
    <n v="0"/>
    <n v="0"/>
    <n v="0"/>
    <n v="0"/>
    <n v="0"/>
    <n v="0"/>
    <n v="0"/>
  </r>
  <r>
    <x v="67"/>
    <x v="67"/>
    <x v="1"/>
    <x v="0"/>
    <n v="0"/>
    <n v="3"/>
    <n v="0"/>
    <n v="0"/>
    <n v="0"/>
    <n v="0"/>
    <n v="0"/>
    <n v="0"/>
    <n v="0"/>
    <n v="0"/>
    <n v="0"/>
    <n v="0"/>
    <n v="0"/>
  </r>
  <r>
    <x v="68"/>
    <x v="68"/>
    <x v="1"/>
    <x v="0"/>
    <n v="0"/>
    <n v="1"/>
    <n v="0"/>
    <n v="0"/>
    <n v="0"/>
    <n v="0"/>
    <n v="0"/>
    <n v="0"/>
    <n v="0"/>
    <n v="0"/>
    <n v="0"/>
    <n v="0"/>
    <n v="0"/>
  </r>
  <r>
    <x v="69"/>
    <x v="69"/>
    <x v="1"/>
    <x v="0"/>
    <n v="0"/>
    <n v="2"/>
    <n v="0"/>
    <n v="0"/>
    <n v="0"/>
    <n v="0"/>
    <n v="0"/>
    <n v="0"/>
    <n v="0"/>
    <n v="0"/>
    <n v="0"/>
    <n v="0"/>
    <n v="0"/>
  </r>
  <r>
    <x v="70"/>
    <x v="70"/>
    <x v="1"/>
    <x v="0"/>
    <n v="1"/>
    <n v="0"/>
    <n v="2"/>
    <n v="0"/>
    <n v="0"/>
    <n v="0"/>
    <n v="0"/>
    <n v="0"/>
    <n v="0"/>
    <n v="0"/>
    <n v="0"/>
    <n v="0"/>
    <n v="0"/>
  </r>
  <r>
    <x v="71"/>
    <x v="71"/>
    <x v="1"/>
    <x v="0"/>
    <n v="2"/>
    <n v="4"/>
    <n v="1"/>
    <n v="0"/>
    <n v="0"/>
    <n v="0"/>
    <n v="0"/>
    <n v="0"/>
    <n v="0"/>
    <n v="0"/>
    <n v="0"/>
    <n v="0"/>
    <n v="0"/>
  </r>
  <r>
    <x v="72"/>
    <x v="72"/>
    <x v="1"/>
    <x v="0"/>
    <n v="2"/>
    <n v="4"/>
    <n v="3"/>
    <n v="0"/>
    <n v="0"/>
    <n v="0"/>
    <n v="1"/>
    <n v="0"/>
    <n v="0"/>
    <n v="0"/>
    <n v="0"/>
    <n v="0"/>
    <n v="0"/>
  </r>
  <r>
    <x v="73"/>
    <x v="73"/>
    <x v="1"/>
    <x v="0"/>
    <n v="4"/>
    <n v="4"/>
    <n v="0"/>
    <n v="0"/>
    <n v="0"/>
    <n v="0"/>
    <n v="0"/>
    <n v="0"/>
    <n v="0"/>
    <n v="0"/>
    <n v="0"/>
    <n v="0"/>
    <n v="0"/>
  </r>
  <r>
    <x v="74"/>
    <x v="74"/>
    <x v="0"/>
    <x v="0"/>
    <n v="7"/>
    <n v="13"/>
    <n v="6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B79" firstHeaderRow="1" firstDataRow="1" firstDataCol="1"/>
  <pivotFields count="17">
    <pivotField axis="axisRow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dataField="1" showAll="0">
      <items count="8">
        <item x="1"/>
        <item x="0"/>
        <item x="2"/>
        <item x="5"/>
        <item x="3"/>
        <item x="6"/>
        <item x="4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 of A..variegatum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9"/>
  <sheetViews>
    <sheetView topLeftCell="A28" workbookViewId="0">
      <selection activeCell="A3" sqref="A3"/>
    </sheetView>
  </sheetViews>
  <sheetFormatPr defaultColWidth="9" defaultRowHeight="14.4" outlineLevelCol="1"/>
  <cols>
    <col min="1" max="1" width="12.5555555555556" customWidth="1"/>
    <col min="2" max="2" width="19.5555555555556" customWidth="1"/>
    <col min="3" max="8" width="2" customWidth="1"/>
    <col min="9" max="9" width="10.7777777777778" customWidth="1"/>
    <col min="10" max="10" width="6.66666666666667" customWidth="1"/>
    <col min="11" max="11" width="4" customWidth="1"/>
    <col min="12" max="12" width="6.66666666666667" customWidth="1"/>
    <col min="13" max="13" width="4" customWidth="1"/>
    <col min="14" max="14" width="2" customWidth="1"/>
    <col min="15" max="15" width="6.66666666666667" customWidth="1"/>
    <col min="16" max="16" width="4" customWidth="1"/>
    <col min="17" max="17" width="6.66666666666667" customWidth="1"/>
    <col min="18" max="18" width="4" customWidth="1"/>
    <col min="19" max="19" width="6.66666666666667" customWidth="1"/>
    <col min="20" max="20" width="10.7777777777778" customWidth="1"/>
  </cols>
  <sheetData>
    <row r="3" spans="1:2">
      <c r="A3" t="s">
        <v>0</v>
      </c>
      <c r="B3" t="s">
        <v>1</v>
      </c>
    </row>
    <row r="4" spans="1:2">
      <c r="A4" s="3">
        <v>1</v>
      </c>
      <c r="B4" s="4">
        <v>1</v>
      </c>
    </row>
    <row r="5" spans="1:2">
      <c r="A5" s="3">
        <v>2</v>
      </c>
      <c r="B5" s="4">
        <v>0</v>
      </c>
    </row>
    <row r="6" spans="1:2">
      <c r="A6" s="3">
        <v>3</v>
      </c>
      <c r="B6" s="4">
        <v>2</v>
      </c>
    </row>
    <row r="7" spans="1:2">
      <c r="A7" s="3">
        <v>4</v>
      </c>
      <c r="B7" s="4">
        <v>2</v>
      </c>
    </row>
    <row r="8" spans="1:2">
      <c r="A8" s="3">
        <v>5</v>
      </c>
      <c r="B8" s="4">
        <v>4</v>
      </c>
    </row>
    <row r="9" spans="1:2">
      <c r="A9" s="3">
        <v>6</v>
      </c>
      <c r="B9" s="4">
        <v>0</v>
      </c>
    </row>
    <row r="10" spans="1:2">
      <c r="A10" s="3">
        <v>7</v>
      </c>
      <c r="B10" s="4">
        <v>9</v>
      </c>
    </row>
    <row r="11" spans="1:2">
      <c r="A11" s="3">
        <v>8</v>
      </c>
      <c r="B11" s="4">
        <v>0</v>
      </c>
    </row>
    <row r="12" spans="1:2">
      <c r="A12" s="3">
        <v>9</v>
      </c>
      <c r="B12" s="4">
        <v>3</v>
      </c>
    </row>
    <row r="13" spans="1:2">
      <c r="A13" s="3">
        <v>10</v>
      </c>
      <c r="B13" s="4">
        <v>1</v>
      </c>
    </row>
    <row r="14" spans="1:2">
      <c r="A14" s="3">
        <v>11</v>
      </c>
      <c r="B14" s="4">
        <v>0</v>
      </c>
    </row>
    <row r="15" spans="1:2">
      <c r="A15" s="3">
        <v>12</v>
      </c>
      <c r="B15" s="4">
        <v>0</v>
      </c>
    </row>
    <row r="16" spans="1:2">
      <c r="A16" s="3">
        <v>13</v>
      </c>
      <c r="B16" s="4">
        <v>0</v>
      </c>
    </row>
    <row r="17" spans="1:2">
      <c r="A17" s="3">
        <v>14</v>
      </c>
      <c r="B17" s="4">
        <v>0</v>
      </c>
    </row>
    <row r="18" spans="1:2">
      <c r="A18" s="3">
        <v>15</v>
      </c>
      <c r="B18" s="4">
        <v>0</v>
      </c>
    </row>
    <row r="19" spans="1:2">
      <c r="A19" s="3">
        <v>16</v>
      </c>
      <c r="B19" s="4">
        <v>0</v>
      </c>
    </row>
    <row r="20" spans="1:2">
      <c r="A20" s="3">
        <v>17</v>
      </c>
      <c r="B20" s="4">
        <v>0</v>
      </c>
    </row>
    <row r="21" spans="1:2">
      <c r="A21" s="3">
        <v>18</v>
      </c>
      <c r="B21" s="4">
        <v>0</v>
      </c>
    </row>
    <row r="22" spans="1:2">
      <c r="A22" s="3">
        <v>19</v>
      </c>
      <c r="B22" s="4">
        <v>0</v>
      </c>
    </row>
    <row r="23" spans="1:2">
      <c r="A23" s="3">
        <v>20</v>
      </c>
      <c r="B23" s="4">
        <v>1</v>
      </c>
    </row>
    <row r="24" spans="1:2">
      <c r="A24" s="3">
        <v>21</v>
      </c>
      <c r="B24" s="4">
        <v>0</v>
      </c>
    </row>
    <row r="25" spans="1:2">
      <c r="A25" s="3">
        <v>22</v>
      </c>
      <c r="B25" s="4">
        <v>1</v>
      </c>
    </row>
    <row r="26" spans="1:2">
      <c r="A26" s="3">
        <v>23</v>
      </c>
      <c r="B26" s="4">
        <v>0</v>
      </c>
    </row>
    <row r="27" spans="1:2">
      <c r="A27" s="3">
        <v>24</v>
      </c>
      <c r="B27" s="4">
        <v>0</v>
      </c>
    </row>
    <row r="28" spans="1:2">
      <c r="A28" s="3">
        <v>25</v>
      </c>
      <c r="B28" s="4">
        <v>0</v>
      </c>
    </row>
    <row r="29" spans="1:2">
      <c r="A29" s="3">
        <v>26</v>
      </c>
      <c r="B29" s="4">
        <v>0</v>
      </c>
    </row>
    <row r="30" spans="1:2">
      <c r="A30" s="3">
        <v>27</v>
      </c>
      <c r="B30" s="4">
        <v>0</v>
      </c>
    </row>
    <row r="31" spans="1:2">
      <c r="A31" s="3">
        <v>28</v>
      </c>
      <c r="B31" s="4">
        <v>0</v>
      </c>
    </row>
    <row r="32" spans="1:2">
      <c r="A32" s="3">
        <v>29</v>
      </c>
      <c r="B32" s="4">
        <v>0</v>
      </c>
    </row>
    <row r="33" spans="1:2">
      <c r="A33" s="3">
        <v>30</v>
      </c>
      <c r="B33" s="4">
        <v>0</v>
      </c>
    </row>
    <row r="34" spans="1:2">
      <c r="A34" s="3">
        <v>31</v>
      </c>
      <c r="B34" s="4">
        <v>0</v>
      </c>
    </row>
    <row r="35" spans="1:2">
      <c r="A35" s="3">
        <v>32</v>
      </c>
      <c r="B35" s="4">
        <v>0</v>
      </c>
    </row>
    <row r="36" spans="1:2">
      <c r="A36" s="3">
        <v>33</v>
      </c>
      <c r="B36" s="4">
        <v>0</v>
      </c>
    </row>
    <row r="37" spans="1:2">
      <c r="A37" s="3">
        <v>34</v>
      </c>
      <c r="B37" s="4">
        <v>0</v>
      </c>
    </row>
    <row r="38" spans="1:2">
      <c r="A38" s="3">
        <v>35</v>
      </c>
      <c r="B38" s="4">
        <v>0</v>
      </c>
    </row>
    <row r="39" spans="1:2">
      <c r="A39" s="3">
        <v>36</v>
      </c>
      <c r="B39" s="4">
        <v>0</v>
      </c>
    </row>
    <row r="40" spans="1:2">
      <c r="A40" s="3">
        <v>37</v>
      </c>
      <c r="B40" s="4">
        <v>0</v>
      </c>
    </row>
    <row r="41" spans="1:2">
      <c r="A41" s="3">
        <v>38</v>
      </c>
      <c r="B41" s="4">
        <v>0</v>
      </c>
    </row>
    <row r="42" spans="1:2">
      <c r="A42" s="3">
        <v>39</v>
      </c>
      <c r="B42" s="4">
        <v>0</v>
      </c>
    </row>
    <row r="43" spans="1:2">
      <c r="A43" s="3">
        <v>40</v>
      </c>
      <c r="B43" s="4">
        <v>0</v>
      </c>
    </row>
    <row r="44" spans="1:2">
      <c r="A44" s="3">
        <v>41</v>
      </c>
      <c r="B44" s="4">
        <v>0</v>
      </c>
    </row>
    <row r="45" spans="1:2">
      <c r="A45" s="3">
        <v>42</v>
      </c>
      <c r="B45" s="4">
        <v>0</v>
      </c>
    </row>
    <row r="46" spans="1:2">
      <c r="A46" s="3">
        <v>43</v>
      </c>
      <c r="B46" s="4">
        <v>0</v>
      </c>
    </row>
    <row r="47" spans="1:2">
      <c r="A47" s="3">
        <v>44</v>
      </c>
      <c r="B47" s="4">
        <v>0</v>
      </c>
    </row>
    <row r="48" spans="1:2">
      <c r="A48" s="3">
        <v>45</v>
      </c>
      <c r="B48" s="4">
        <v>0</v>
      </c>
    </row>
    <row r="49" spans="1:2">
      <c r="A49" s="3">
        <v>46</v>
      </c>
      <c r="B49" s="4">
        <v>0</v>
      </c>
    </row>
    <row r="50" spans="1:2">
      <c r="A50" s="3">
        <v>47</v>
      </c>
      <c r="B50" s="4">
        <v>5</v>
      </c>
    </row>
    <row r="51" spans="1:2">
      <c r="A51" s="3">
        <v>48</v>
      </c>
      <c r="B51" s="4">
        <v>2</v>
      </c>
    </row>
    <row r="52" spans="1:2">
      <c r="A52" s="3">
        <v>49</v>
      </c>
      <c r="B52" s="4">
        <v>1</v>
      </c>
    </row>
    <row r="53" spans="1:2">
      <c r="A53" s="3">
        <v>50</v>
      </c>
      <c r="B53" s="4">
        <v>1</v>
      </c>
    </row>
    <row r="54" spans="1:2">
      <c r="A54" s="3">
        <v>51</v>
      </c>
      <c r="B54" s="4">
        <v>0</v>
      </c>
    </row>
    <row r="55" spans="1:2">
      <c r="A55" s="3">
        <v>52</v>
      </c>
      <c r="B55" s="4">
        <v>0</v>
      </c>
    </row>
    <row r="56" spans="1:2">
      <c r="A56" s="3">
        <v>53</v>
      </c>
      <c r="B56" s="4">
        <v>1</v>
      </c>
    </row>
    <row r="57" spans="1:2">
      <c r="A57" s="3">
        <v>54</v>
      </c>
      <c r="B57" s="4">
        <v>1</v>
      </c>
    </row>
    <row r="58" spans="1:2">
      <c r="A58" s="3">
        <v>55</v>
      </c>
      <c r="B58" s="4">
        <v>1</v>
      </c>
    </row>
    <row r="59" spans="1:2">
      <c r="A59" s="3">
        <v>56</v>
      </c>
      <c r="B59" s="4">
        <v>1</v>
      </c>
    </row>
    <row r="60" spans="1:2">
      <c r="A60" s="3">
        <v>57</v>
      </c>
      <c r="B60" s="4">
        <v>0</v>
      </c>
    </row>
    <row r="61" spans="1:2">
      <c r="A61" s="3">
        <v>58</v>
      </c>
      <c r="B61" s="4">
        <v>4</v>
      </c>
    </row>
    <row r="62" spans="1:2">
      <c r="A62" s="3">
        <v>59</v>
      </c>
      <c r="B62" s="4">
        <v>2</v>
      </c>
    </row>
    <row r="63" spans="1:2">
      <c r="A63" s="3">
        <v>60</v>
      </c>
      <c r="B63" s="4">
        <v>1</v>
      </c>
    </row>
    <row r="64" spans="1:2">
      <c r="A64" s="3">
        <v>61</v>
      </c>
      <c r="B64" s="4">
        <v>2</v>
      </c>
    </row>
    <row r="65" spans="1:2">
      <c r="A65" s="3">
        <v>62</v>
      </c>
      <c r="B65" s="4">
        <v>0</v>
      </c>
    </row>
    <row r="66" spans="1:2">
      <c r="A66" s="3">
        <v>63</v>
      </c>
      <c r="B66" s="4">
        <v>0</v>
      </c>
    </row>
    <row r="67" spans="1:2">
      <c r="A67" s="3">
        <v>64</v>
      </c>
      <c r="B67" s="4">
        <v>0</v>
      </c>
    </row>
    <row r="68" spans="1:2">
      <c r="A68" s="3">
        <v>65</v>
      </c>
      <c r="B68" s="4">
        <v>0</v>
      </c>
    </row>
    <row r="69" spans="1:2">
      <c r="A69" s="3">
        <v>66</v>
      </c>
      <c r="B69" s="4">
        <v>0</v>
      </c>
    </row>
    <row r="70" spans="1:2">
      <c r="A70" s="3">
        <v>67</v>
      </c>
      <c r="B70" s="4">
        <v>0</v>
      </c>
    </row>
    <row r="71" spans="1:2">
      <c r="A71" s="3">
        <v>68</v>
      </c>
      <c r="B71" s="4">
        <v>0</v>
      </c>
    </row>
    <row r="72" spans="1:2">
      <c r="A72" s="3">
        <v>69</v>
      </c>
      <c r="B72" s="4">
        <v>0</v>
      </c>
    </row>
    <row r="73" spans="1:2">
      <c r="A73" s="3">
        <v>70</v>
      </c>
      <c r="B73" s="4">
        <v>0</v>
      </c>
    </row>
    <row r="74" spans="1:2">
      <c r="A74" s="3">
        <v>71</v>
      </c>
      <c r="B74" s="4">
        <v>0</v>
      </c>
    </row>
    <row r="75" spans="1:2">
      <c r="A75" s="3">
        <v>72</v>
      </c>
      <c r="B75" s="4">
        <v>0</v>
      </c>
    </row>
    <row r="76" spans="1:2">
      <c r="A76" s="3">
        <v>73</v>
      </c>
      <c r="B76" s="4">
        <v>0</v>
      </c>
    </row>
    <row r="77" spans="1:2">
      <c r="A77" s="3">
        <v>74</v>
      </c>
      <c r="B77" s="4">
        <v>0</v>
      </c>
    </row>
    <row r="78" spans="1:2">
      <c r="A78" s="3">
        <v>75</v>
      </c>
      <c r="B78" s="4">
        <v>1</v>
      </c>
    </row>
    <row r="79" spans="1:2">
      <c r="A79" s="3" t="s">
        <v>2</v>
      </c>
      <c r="B79" s="4">
        <v>47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4"/>
  <sheetViews>
    <sheetView zoomScale="69" zoomScaleNormal="69" topLeftCell="D1" workbookViewId="0">
      <pane ySplit="1" topLeftCell="A49" activePane="bottomLeft" state="frozen"/>
      <selection/>
      <selection pane="bottomLeft" activeCell="S81" sqref="S81"/>
    </sheetView>
  </sheetViews>
  <sheetFormatPr defaultColWidth="9" defaultRowHeight="14.4"/>
  <cols>
    <col min="18" max="32" width="8.88888888888889" style="2"/>
  </cols>
  <sheetData>
    <row r="1" spans="1:3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19</v>
      </c>
      <c r="AG1" s="2" t="s">
        <v>20</v>
      </c>
    </row>
    <row r="2" spans="1:33">
      <c r="A2">
        <v>1</v>
      </c>
      <c r="B2">
        <v>1</v>
      </c>
      <c r="C2">
        <v>1</v>
      </c>
      <c r="D2">
        <v>0</v>
      </c>
      <c r="E2">
        <v>46</v>
      </c>
      <c r="F2">
        <v>7</v>
      </c>
      <c r="G2">
        <v>20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2">
        <f>IF(C2&gt;0,1,0)</f>
        <v>1</v>
      </c>
      <c r="S2" s="2">
        <f t="shared" ref="S2:AF3" si="0">IF(D2&gt;0,1,0)</f>
        <v>0</v>
      </c>
      <c r="T2" s="2">
        <f t="shared" si="0"/>
        <v>1</v>
      </c>
      <c r="U2" s="2">
        <f t="shared" si="0"/>
        <v>1</v>
      </c>
      <c r="V2" s="2">
        <f t="shared" si="0"/>
        <v>1</v>
      </c>
      <c r="W2" s="2">
        <f t="shared" si="0"/>
        <v>1</v>
      </c>
      <c r="X2" s="2">
        <f t="shared" si="0"/>
        <v>0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si="0"/>
        <v>0</v>
      </c>
      <c r="AC2" s="2">
        <f t="shared" si="0"/>
        <v>0</v>
      </c>
      <c r="AD2" s="2">
        <f t="shared" si="0"/>
        <v>0</v>
      </c>
      <c r="AE2" s="2">
        <f t="shared" si="0"/>
        <v>0</v>
      </c>
      <c r="AF2" s="2">
        <f t="shared" si="0"/>
        <v>0</v>
      </c>
      <c r="AG2" s="2">
        <f>SUM(R2:AF2)</f>
        <v>5</v>
      </c>
    </row>
    <row r="3" spans="1:33">
      <c r="A3">
        <v>2</v>
      </c>
      <c r="B3">
        <v>2</v>
      </c>
      <c r="C3">
        <v>0</v>
      </c>
      <c r="D3">
        <v>0</v>
      </c>
      <c r="E3">
        <v>35</v>
      </c>
      <c r="F3">
        <v>6</v>
      </c>
      <c r="G3">
        <v>2</v>
      </c>
      <c r="H3">
        <v>2</v>
      </c>
      <c r="I3">
        <v>0</v>
      </c>
      <c r="J3">
        <v>0</v>
      </c>
      <c r="K3">
        <v>0</v>
      </c>
      <c r="L3">
        <v>0</v>
      </c>
      <c r="M3">
        <v>2</v>
      </c>
      <c r="N3">
        <v>3</v>
      </c>
      <c r="O3">
        <v>1</v>
      </c>
      <c r="P3">
        <v>0</v>
      </c>
      <c r="Q3">
        <v>0</v>
      </c>
      <c r="R3" s="2">
        <f t="shared" ref="R3" si="1">IF(C3&gt;0,1,0)</f>
        <v>0</v>
      </c>
      <c r="S3" s="2">
        <f t="shared" si="0"/>
        <v>0</v>
      </c>
      <c r="T3" s="2">
        <f t="shared" si="0"/>
        <v>1</v>
      </c>
      <c r="U3" s="2">
        <f t="shared" si="0"/>
        <v>1</v>
      </c>
      <c r="V3" s="2">
        <f t="shared" si="0"/>
        <v>1</v>
      </c>
      <c r="W3" s="2">
        <f t="shared" si="0"/>
        <v>1</v>
      </c>
      <c r="X3" s="2">
        <f t="shared" si="0"/>
        <v>0</v>
      </c>
      <c r="Y3" s="2">
        <f t="shared" si="0"/>
        <v>0</v>
      </c>
      <c r="Z3" s="2">
        <f t="shared" si="0"/>
        <v>0</v>
      </c>
      <c r="AA3" s="2">
        <f t="shared" si="0"/>
        <v>0</v>
      </c>
      <c r="AB3" s="2">
        <f t="shared" si="0"/>
        <v>1</v>
      </c>
      <c r="AC3" s="2">
        <f t="shared" si="0"/>
        <v>1</v>
      </c>
      <c r="AD3" s="2">
        <f t="shared" si="0"/>
        <v>1</v>
      </c>
      <c r="AE3" s="2">
        <f t="shared" si="0"/>
        <v>0</v>
      </c>
      <c r="AF3" s="2">
        <f t="shared" si="0"/>
        <v>0</v>
      </c>
      <c r="AG3" s="2">
        <f t="shared" ref="AG3:AG66" si="2">SUM(R3:AF3)</f>
        <v>7</v>
      </c>
    </row>
    <row r="4" spans="1:33">
      <c r="A4">
        <v>3</v>
      </c>
      <c r="B4">
        <v>3</v>
      </c>
      <c r="C4">
        <v>2</v>
      </c>
      <c r="D4">
        <v>0</v>
      </c>
      <c r="E4">
        <v>40</v>
      </c>
      <c r="F4">
        <v>1</v>
      </c>
      <c r="G4">
        <v>3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 s="2">
        <f t="shared" ref="R4:R67" si="3">IF(C4&gt;0,1,0)</f>
        <v>1</v>
      </c>
      <c r="S4" s="2">
        <f t="shared" ref="S4:S67" si="4">IF(D4&gt;0,1,0)</f>
        <v>0</v>
      </c>
      <c r="T4" s="2">
        <f t="shared" ref="T4:T67" si="5">IF(E4&gt;0,1,0)</f>
        <v>1</v>
      </c>
      <c r="U4" s="2">
        <f t="shared" ref="U4:U67" si="6">IF(F4&gt;0,1,0)</f>
        <v>1</v>
      </c>
      <c r="V4" s="2">
        <f t="shared" ref="V4:V67" si="7">IF(G4&gt;0,1,0)</f>
        <v>1</v>
      </c>
      <c r="W4" s="2">
        <f t="shared" ref="W4:W67" si="8">IF(H4&gt;0,1,0)</f>
        <v>0</v>
      </c>
      <c r="X4" s="2">
        <f t="shared" ref="X4:X67" si="9">IF(I4&gt;0,1,0)</f>
        <v>0</v>
      </c>
      <c r="Y4" s="2">
        <f t="shared" ref="Y4:Y67" si="10">IF(J4&gt;0,1,0)</f>
        <v>0</v>
      </c>
      <c r="Z4" s="2">
        <f t="shared" ref="Z4:Z67" si="11">IF(K4&gt;0,1,0)</f>
        <v>1</v>
      </c>
      <c r="AA4" s="2">
        <f t="shared" ref="AA4:AA67" si="12">IF(L4&gt;0,1,0)</f>
        <v>1</v>
      </c>
      <c r="AB4" s="2">
        <f t="shared" ref="AB4:AB67" si="13">IF(M4&gt;0,1,0)</f>
        <v>0</v>
      </c>
      <c r="AC4" s="2">
        <f t="shared" ref="AC4:AC67" si="14">IF(N4&gt;0,1,0)</f>
        <v>0</v>
      </c>
      <c r="AD4" s="2">
        <f t="shared" ref="AD4:AD67" si="15">IF(O4&gt;0,1,0)</f>
        <v>0</v>
      </c>
      <c r="AE4" s="2">
        <f t="shared" ref="AE4:AE67" si="16">IF(P4&gt;0,1,0)</f>
        <v>0</v>
      </c>
      <c r="AF4" s="2">
        <f t="shared" ref="AF4:AF67" si="17">IF(Q4&gt;0,1,0)</f>
        <v>0</v>
      </c>
      <c r="AG4" s="2">
        <f t="shared" si="2"/>
        <v>6</v>
      </c>
    </row>
    <row r="5" spans="1:33">
      <c r="A5">
        <v>4</v>
      </c>
      <c r="B5">
        <v>4</v>
      </c>
      <c r="C5">
        <v>2</v>
      </c>
      <c r="D5">
        <v>0</v>
      </c>
      <c r="E5">
        <v>25</v>
      </c>
      <c r="F5">
        <v>0</v>
      </c>
      <c r="G5">
        <v>14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2">
        <f t="shared" si="3"/>
        <v>1</v>
      </c>
      <c r="S5" s="2">
        <f t="shared" si="4"/>
        <v>0</v>
      </c>
      <c r="T5" s="2">
        <f t="shared" si="5"/>
        <v>1</v>
      </c>
      <c r="U5" s="2">
        <f t="shared" si="6"/>
        <v>0</v>
      </c>
      <c r="V5" s="2">
        <f t="shared" si="7"/>
        <v>1</v>
      </c>
      <c r="W5" s="2">
        <f t="shared" si="8"/>
        <v>0</v>
      </c>
      <c r="X5" s="2">
        <f t="shared" si="9"/>
        <v>0</v>
      </c>
      <c r="Y5" s="2">
        <f t="shared" si="10"/>
        <v>0</v>
      </c>
      <c r="Z5" s="2">
        <f t="shared" si="11"/>
        <v>0</v>
      </c>
      <c r="AA5" s="2">
        <f t="shared" si="12"/>
        <v>0</v>
      </c>
      <c r="AB5" s="2">
        <f t="shared" si="13"/>
        <v>0</v>
      </c>
      <c r="AC5" s="2">
        <f t="shared" si="14"/>
        <v>0</v>
      </c>
      <c r="AD5" s="2">
        <f t="shared" si="15"/>
        <v>0</v>
      </c>
      <c r="AE5" s="2">
        <f t="shared" si="16"/>
        <v>0</v>
      </c>
      <c r="AF5" s="2">
        <f t="shared" si="17"/>
        <v>0</v>
      </c>
      <c r="AG5" s="2">
        <f t="shared" si="2"/>
        <v>3</v>
      </c>
    </row>
    <row r="6" spans="1:33">
      <c r="A6">
        <v>5</v>
      </c>
      <c r="B6">
        <v>5</v>
      </c>
      <c r="C6">
        <v>4</v>
      </c>
      <c r="D6">
        <v>0</v>
      </c>
      <c r="E6">
        <v>14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2">
        <f t="shared" si="3"/>
        <v>1</v>
      </c>
      <c r="S6" s="2">
        <f t="shared" si="4"/>
        <v>0</v>
      </c>
      <c r="T6" s="2">
        <f t="shared" si="5"/>
        <v>1</v>
      </c>
      <c r="U6" s="2">
        <f t="shared" si="6"/>
        <v>1</v>
      </c>
      <c r="V6" s="2">
        <f t="shared" si="7"/>
        <v>0</v>
      </c>
      <c r="W6" s="2">
        <f t="shared" si="8"/>
        <v>0</v>
      </c>
      <c r="X6" s="2">
        <f t="shared" si="9"/>
        <v>0</v>
      </c>
      <c r="Y6" s="2">
        <f t="shared" si="10"/>
        <v>0</v>
      </c>
      <c r="Z6" s="2">
        <f t="shared" si="11"/>
        <v>0</v>
      </c>
      <c r="AA6" s="2">
        <f t="shared" si="12"/>
        <v>0</v>
      </c>
      <c r="AB6" s="2">
        <f t="shared" si="13"/>
        <v>0</v>
      </c>
      <c r="AC6" s="2">
        <f t="shared" si="14"/>
        <v>0</v>
      </c>
      <c r="AD6" s="2">
        <f t="shared" si="15"/>
        <v>0</v>
      </c>
      <c r="AE6" s="2">
        <f t="shared" si="16"/>
        <v>0</v>
      </c>
      <c r="AF6" s="2">
        <f t="shared" si="17"/>
        <v>0</v>
      </c>
      <c r="AG6" s="2">
        <f t="shared" si="2"/>
        <v>3</v>
      </c>
    </row>
    <row r="7" spans="1:33">
      <c r="A7">
        <v>6</v>
      </c>
      <c r="B7">
        <v>6</v>
      </c>
      <c r="C7">
        <v>0</v>
      </c>
      <c r="D7">
        <v>0</v>
      </c>
      <c r="E7">
        <v>48</v>
      </c>
      <c r="F7">
        <v>11</v>
      </c>
      <c r="G7">
        <v>26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 s="2">
        <f t="shared" si="3"/>
        <v>0</v>
      </c>
      <c r="S7" s="2">
        <f t="shared" si="4"/>
        <v>0</v>
      </c>
      <c r="T7" s="2">
        <f t="shared" si="5"/>
        <v>1</v>
      </c>
      <c r="U7" s="2">
        <f t="shared" si="6"/>
        <v>1</v>
      </c>
      <c r="V7" s="2">
        <f t="shared" si="7"/>
        <v>1</v>
      </c>
      <c r="W7" s="2">
        <f t="shared" si="8"/>
        <v>0</v>
      </c>
      <c r="X7" s="2">
        <f t="shared" si="9"/>
        <v>0</v>
      </c>
      <c r="Y7" s="2">
        <f t="shared" si="10"/>
        <v>1</v>
      </c>
      <c r="Z7" s="2">
        <f t="shared" si="11"/>
        <v>0</v>
      </c>
      <c r="AA7" s="2">
        <f t="shared" si="12"/>
        <v>0</v>
      </c>
      <c r="AB7" s="2">
        <f t="shared" si="13"/>
        <v>0</v>
      </c>
      <c r="AC7" s="2">
        <f t="shared" si="14"/>
        <v>0</v>
      </c>
      <c r="AD7" s="2">
        <f t="shared" si="15"/>
        <v>1</v>
      </c>
      <c r="AE7" s="2">
        <f t="shared" si="16"/>
        <v>0</v>
      </c>
      <c r="AF7" s="2">
        <f t="shared" si="17"/>
        <v>0</v>
      </c>
      <c r="AG7" s="2">
        <f t="shared" si="2"/>
        <v>5</v>
      </c>
    </row>
    <row r="8" spans="1:33">
      <c r="A8">
        <v>7</v>
      </c>
      <c r="B8">
        <v>7</v>
      </c>
      <c r="C8">
        <v>9</v>
      </c>
      <c r="D8">
        <v>3</v>
      </c>
      <c r="E8">
        <v>8</v>
      </c>
      <c r="F8">
        <v>6</v>
      </c>
      <c r="G8">
        <v>0</v>
      </c>
      <c r="H8">
        <v>0</v>
      </c>
      <c r="I8">
        <v>1</v>
      </c>
      <c r="J8">
        <v>2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2">
        <f t="shared" si="3"/>
        <v>1</v>
      </c>
      <c r="S8" s="2">
        <f t="shared" si="4"/>
        <v>1</v>
      </c>
      <c r="T8" s="2">
        <f t="shared" si="5"/>
        <v>1</v>
      </c>
      <c r="U8" s="2">
        <f t="shared" si="6"/>
        <v>1</v>
      </c>
      <c r="V8" s="2">
        <f t="shared" si="7"/>
        <v>0</v>
      </c>
      <c r="W8" s="2">
        <f t="shared" si="8"/>
        <v>0</v>
      </c>
      <c r="X8" s="2">
        <f t="shared" si="9"/>
        <v>1</v>
      </c>
      <c r="Y8" s="2">
        <f t="shared" si="10"/>
        <v>1</v>
      </c>
      <c r="Z8" s="2">
        <f t="shared" si="11"/>
        <v>1</v>
      </c>
      <c r="AA8" s="2">
        <f t="shared" si="12"/>
        <v>0</v>
      </c>
      <c r="AB8" s="2">
        <f t="shared" si="13"/>
        <v>0</v>
      </c>
      <c r="AC8" s="2">
        <f t="shared" si="14"/>
        <v>0</v>
      </c>
      <c r="AD8" s="2">
        <f t="shared" si="15"/>
        <v>0</v>
      </c>
      <c r="AE8" s="2">
        <f t="shared" si="16"/>
        <v>0</v>
      </c>
      <c r="AF8" s="2">
        <f t="shared" si="17"/>
        <v>0</v>
      </c>
      <c r="AG8" s="2">
        <f t="shared" si="2"/>
        <v>7</v>
      </c>
    </row>
    <row r="9" spans="1:33">
      <c r="A9">
        <v>8</v>
      </c>
      <c r="B9">
        <v>8</v>
      </c>
      <c r="C9">
        <v>0</v>
      </c>
      <c r="D9">
        <v>0</v>
      </c>
      <c r="E9">
        <v>40</v>
      </c>
      <c r="F9">
        <v>9</v>
      </c>
      <c r="G9">
        <v>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 s="2">
        <f t="shared" si="3"/>
        <v>0</v>
      </c>
      <c r="S9" s="2">
        <f t="shared" si="4"/>
        <v>0</v>
      </c>
      <c r="T9" s="2">
        <f t="shared" si="5"/>
        <v>1</v>
      </c>
      <c r="U9" s="2">
        <f t="shared" si="6"/>
        <v>1</v>
      </c>
      <c r="V9" s="2">
        <f t="shared" si="7"/>
        <v>1</v>
      </c>
      <c r="W9" s="2">
        <f t="shared" si="8"/>
        <v>0</v>
      </c>
      <c r="X9" s="2">
        <f t="shared" si="9"/>
        <v>0</v>
      </c>
      <c r="Y9" s="2">
        <f t="shared" si="10"/>
        <v>0</v>
      </c>
      <c r="Z9" s="2">
        <f t="shared" si="11"/>
        <v>0</v>
      </c>
      <c r="AA9" s="2">
        <f t="shared" si="12"/>
        <v>0</v>
      </c>
      <c r="AB9" s="2">
        <f t="shared" si="13"/>
        <v>0</v>
      </c>
      <c r="AC9" s="2">
        <f t="shared" si="14"/>
        <v>0</v>
      </c>
      <c r="AD9" s="2">
        <f t="shared" si="15"/>
        <v>0</v>
      </c>
      <c r="AE9" s="2">
        <f t="shared" si="16"/>
        <v>1</v>
      </c>
      <c r="AF9" s="2">
        <f t="shared" si="17"/>
        <v>0</v>
      </c>
      <c r="AG9" s="2">
        <f t="shared" si="2"/>
        <v>4</v>
      </c>
    </row>
    <row r="10" spans="1:33">
      <c r="A10">
        <v>9</v>
      </c>
      <c r="B10">
        <v>9</v>
      </c>
      <c r="C10">
        <v>3</v>
      </c>
      <c r="D10">
        <v>0</v>
      </c>
      <c r="E10">
        <v>34</v>
      </c>
      <c r="F10">
        <v>24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 s="2">
        <f t="shared" si="3"/>
        <v>1</v>
      </c>
      <c r="S10" s="2">
        <f t="shared" si="4"/>
        <v>0</v>
      </c>
      <c r="T10" s="2">
        <f t="shared" si="5"/>
        <v>1</v>
      </c>
      <c r="U10" s="2">
        <f t="shared" si="6"/>
        <v>1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1</v>
      </c>
      <c r="AA10" s="2">
        <f t="shared" si="12"/>
        <v>0</v>
      </c>
      <c r="AB10" s="2">
        <f t="shared" si="13"/>
        <v>0</v>
      </c>
      <c r="AC10" s="2">
        <f t="shared" si="14"/>
        <v>0</v>
      </c>
      <c r="AD10" s="2">
        <f t="shared" si="15"/>
        <v>0</v>
      </c>
      <c r="AE10" s="2">
        <f t="shared" si="16"/>
        <v>0</v>
      </c>
      <c r="AF10" s="2">
        <f t="shared" si="17"/>
        <v>1</v>
      </c>
      <c r="AG10" s="2">
        <f t="shared" si="2"/>
        <v>5</v>
      </c>
    </row>
    <row r="11" spans="1:33">
      <c r="A11">
        <v>10</v>
      </c>
      <c r="B11">
        <v>10</v>
      </c>
      <c r="C11">
        <v>1</v>
      </c>
      <c r="D11">
        <v>0</v>
      </c>
      <c r="E11">
        <v>8</v>
      </c>
      <c r="F11">
        <v>1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2">
        <f t="shared" si="3"/>
        <v>1</v>
      </c>
      <c r="S11" s="2">
        <f t="shared" si="4"/>
        <v>0</v>
      </c>
      <c r="T11" s="2">
        <f t="shared" si="5"/>
        <v>1</v>
      </c>
      <c r="U11" s="2">
        <f t="shared" si="6"/>
        <v>1</v>
      </c>
      <c r="V11" s="2">
        <f t="shared" si="7"/>
        <v>1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0</v>
      </c>
      <c r="AC11" s="2">
        <f t="shared" si="14"/>
        <v>0</v>
      </c>
      <c r="AD11" s="2">
        <f t="shared" si="15"/>
        <v>0</v>
      </c>
      <c r="AE11" s="2">
        <f t="shared" si="16"/>
        <v>0</v>
      </c>
      <c r="AF11" s="2">
        <f t="shared" si="17"/>
        <v>0</v>
      </c>
      <c r="AG11" s="2">
        <f t="shared" si="2"/>
        <v>4</v>
      </c>
    </row>
    <row r="12" spans="1:33">
      <c r="A12">
        <v>11</v>
      </c>
      <c r="B12">
        <v>11</v>
      </c>
      <c r="C12">
        <v>0</v>
      </c>
      <c r="D12">
        <v>0</v>
      </c>
      <c r="E12">
        <v>12</v>
      </c>
      <c r="F12">
        <v>3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2">
        <f t="shared" si="3"/>
        <v>0</v>
      </c>
      <c r="S12" s="2">
        <f t="shared" si="4"/>
        <v>0</v>
      </c>
      <c r="T12" s="2">
        <f t="shared" si="5"/>
        <v>1</v>
      </c>
      <c r="U12" s="2">
        <f t="shared" si="6"/>
        <v>1</v>
      </c>
      <c r="V12" s="2">
        <f t="shared" si="7"/>
        <v>1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0</v>
      </c>
      <c r="AA12" s="2">
        <f t="shared" si="12"/>
        <v>0</v>
      </c>
      <c r="AB12" s="2">
        <f t="shared" si="13"/>
        <v>0</v>
      </c>
      <c r="AC12" s="2">
        <f t="shared" si="14"/>
        <v>0</v>
      </c>
      <c r="AD12" s="2">
        <f t="shared" si="15"/>
        <v>0</v>
      </c>
      <c r="AE12" s="2">
        <f t="shared" si="16"/>
        <v>0</v>
      </c>
      <c r="AF12" s="2">
        <f t="shared" si="17"/>
        <v>0</v>
      </c>
      <c r="AG12" s="2">
        <f t="shared" si="2"/>
        <v>3</v>
      </c>
    </row>
    <row r="13" spans="1:33">
      <c r="A13">
        <v>12</v>
      </c>
      <c r="B13">
        <v>12</v>
      </c>
      <c r="C13">
        <v>0</v>
      </c>
      <c r="D13">
        <v>0</v>
      </c>
      <c r="E13">
        <v>6</v>
      </c>
      <c r="F13">
        <v>2</v>
      </c>
      <c r="G13">
        <v>13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2">
        <f t="shared" si="3"/>
        <v>0</v>
      </c>
      <c r="S13" s="2">
        <f t="shared" si="4"/>
        <v>0</v>
      </c>
      <c r="T13" s="2">
        <f t="shared" si="5"/>
        <v>1</v>
      </c>
      <c r="U13" s="2">
        <f t="shared" si="6"/>
        <v>1</v>
      </c>
      <c r="V13" s="2">
        <f t="shared" si="7"/>
        <v>1</v>
      </c>
      <c r="W13" s="2">
        <f t="shared" si="8"/>
        <v>0</v>
      </c>
      <c r="X13" s="2">
        <f t="shared" si="9"/>
        <v>1</v>
      </c>
      <c r="Y13" s="2">
        <f t="shared" si="10"/>
        <v>0</v>
      </c>
      <c r="Z13" s="2">
        <f t="shared" si="11"/>
        <v>0</v>
      </c>
      <c r="AA13" s="2">
        <f t="shared" si="12"/>
        <v>0</v>
      </c>
      <c r="AB13" s="2">
        <f t="shared" si="13"/>
        <v>0</v>
      </c>
      <c r="AC13" s="2">
        <f t="shared" si="14"/>
        <v>0</v>
      </c>
      <c r="AD13" s="2">
        <f t="shared" si="15"/>
        <v>0</v>
      </c>
      <c r="AE13" s="2">
        <f t="shared" si="16"/>
        <v>0</v>
      </c>
      <c r="AF13" s="2">
        <f t="shared" si="17"/>
        <v>0</v>
      </c>
      <c r="AG13" s="2">
        <f t="shared" si="2"/>
        <v>4</v>
      </c>
    </row>
    <row r="14" spans="1:33">
      <c r="A14">
        <v>13</v>
      </c>
      <c r="B14">
        <v>13</v>
      </c>
      <c r="C14">
        <v>0</v>
      </c>
      <c r="D14">
        <v>0</v>
      </c>
      <c r="E14">
        <v>14</v>
      </c>
      <c r="F14">
        <v>3</v>
      </c>
      <c r="G14">
        <v>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2">
        <f t="shared" si="3"/>
        <v>0</v>
      </c>
      <c r="S14" s="2">
        <f t="shared" si="4"/>
        <v>0</v>
      </c>
      <c r="T14" s="2">
        <f t="shared" si="5"/>
        <v>1</v>
      </c>
      <c r="U14" s="2">
        <f t="shared" si="6"/>
        <v>1</v>
      </c>
      <c r="V14" s="2">
        <f t="shared" si="7"/>
        <v>1</v>
      </c>
      <c r="W14" s="2">
        <f t="shared" si="8"/>
        <v>0</v>
      </c>
      <c r="X14" s="2">
        <f t="shared" si="9"/>
        <v>0</v>
      </c>
      <c r="Y14" s="2">
        <f t="shared" si="10"/>
        <v>0</v>
      </c>
      <c r="Z14" s="2">
        <f t="shared" si="11"/>
        <v>0</v>
      </c>
      <c r="AA14" s="2">
        <f t="shared" si="12"/>
        <v>0</v>
      </c>
      <c r="AB14" s="2">
        <f t="shared" si="13"/>
        <v>0</v>
      </c>
      <c r="AC14" s="2">
        <f t="shared" si="14"/>
        <v>0</v>
      </c>
      <c r="AD14" s="2">
        <f t="shared" si="15"/>
        <v>0</v>
      </c>
      <c r="AE14" s="2">
        <f t="shared" si="16"/>
        <v>0</v>
      </c>
      <c r="AF14" s="2">
        <f t="shared" si="17"/>
        <v>0</v>
      </c>
      <c r="AG14" s="2">
        <f t="shared" si="2"/>
        <v>3</v>
      </c>
    </row>
    <row r="15" spans="1:33">
      <c r="A15">
        <v>14</v>
      </c>
      <c r="B15">
        <v>14</v>
      </c>
      <c r="C15">
        <v>0</v>
      </c>
      <c r="D15">
        <v>0</v>
      </c>
      <c r="E15">
        <v>8</v>
      </c>
      <c r="F15">
        <v>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2">
        <f t="shared" si="3"/>
        <v>0</v>
      </c>
      <c r="S15" s="2">
        <f t="shared" si="4"/>
        <v>0</v>
      </c>
      <c r="T15" s="2">
        <f t="shared" si="5"/>
        <v>1</v>
      </c>
      <c r="U15" s="2">
        <f t="shared" si="6"/>
        <v>1</v>
      </c>
      <c r="V15" s="2">
        <f t="shared" si="7"/>
        <v>0</v>
      </c>
      <c r="W15" s="2">
        <f t="shared" si="8"/>
        <v>0</v>
      </c>
      <c r="X15" s="2">
        <f t="shared" si="9"/>
        <v>0</v>
      </c>
      <c r="Y15" s="2">
        <f t="shared" si="10"/>
        <v>0</v>
      </c>
      <c r="Z15" s="2">
        <f t="shared" si="11"/>
        <v>0</v>
      </c>
      <c r="AA15" s="2">
        <f t="shared" si="12"/>
        <v>0</v>
      </c>
      <c r="AB15" s="2">
        <f t="shared" si="13"/>
        <v>0</v>
      </c>
      <c r="AC15" s="2">
        <f t="shared" si="14"/>
        <v>0</v>
      </c>
      <c r="AD15" s="2">
        <f t="shared" si="15"/>
        <v>0</v>
      </c>
      <c r="AE15" s="2">
        <f t="shared" si="16"/>
        <v>0</v>
      </c>
      <c r="AF15" s="2">
        <f t="shared" si="17"/>
        <v>0</v>
      </c>
      <c r="AG15" s="2">
        <f t="shared" si="2"/>
        <v>2</v>
      </c>
    </row>
    <row r="16" spans="1:33">
      <c r="A16">
        <v>15</v>
      </c>
      <c r="B16">
        <v>15</v>
      </c>
      <c r="C16">
        <v>0</v>
      </c>
      <c r="D16">
        <v>0</v>
      </c>
      <c r="E16">
        <v>20</v>
      </c>
      <c r="F16">
        <v>12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2">
        <f t="shared" si="3"/>
        <v>0</v>
      </c>
      <c r="S16" s="2">
        <f t="shared" si="4"/>
        <v>0</v>
      </c>
      <c r="T16" s="2">
        <f t="shared" si="5"/>
        <v>1</v>
      </c>
      <c r="U16" s="2">
        <f t="shared" si="6"/>
        <v>1</v>
      </c>
      <c r="V16" s="2">
        <f t="shared" si="7"/>
        <v>1</v>
      </c>
      <c r="W16" s="2">
        <f t="shared" si="8"/>
        <v>0</v>
      </c>
      <c r="X16" s="2">
        <f t="shared" si="9"/>
        <v>0</v>
      </c>
      <c r="Y16" s="2">
        <f t="shared" si="10"/>
        <v>0</v>
      </c>
      <c r="Z16" s="2">
        <f t="shared" si="11"/>
        <v>0</v>
      </c>
      <c r="AA16" s="2">
        <f t="shared" si="12"/>
        <v>0</v>
      </c>
      <c r="AB16" s="2">
        <f t="shared" si="13"/>
        <v>0</v>
      </c>
      <c r="AC16" s="2">
        <f t="shared" si="14"/>
        <v>0</v>
      </c>
      <c r="AD16" s="2">
        <f t="shared" si="15"/>
        <v>0</v>
      </c>
      <c r="AE16" s="2">
        <f t="shared" si="16"/>
        <v>0</v>
      </c>
      <c r="AF16" s="2">
        <f t="shared" si="17"/>
        <v>0</v>
      </c>
      <c r="AG16" s="2">
        <f t="shared" si="2"/>
        <v>3</v>
      </c>
    </row>
    <row r="17" spans="1:33">
      <c r="A17">
        <v>16</v>
      </c>
      <c r="B17">
        <v>16</v>
      </c>
      <c r="C17">
        <v>0</v>
      </c>
      <c r="D17">
        <v>0</v>
      </c>
      <c r="E17">
        <v>7</v>
      </c>
      <c r="F17">
        <v>20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2">
        <f t="shared" si="3"/>
        <v>0</v>
      </c>
      <c r="S17" s="2">
        <f t="shared" si="4"/>
        <v>0</v>
      </c>
      <c r="T17" s="2">
        <f t="shared" si="5"/>
        <v>1</v>
      </c>
      <c r="U17" s="2">
        <f t="shared" si="6"/>
        <v>1</v>
      </c>
      <c r="V17" s="2">
        <f t="shared" si="7"/>
        <v>1</v>
      </c>
      <c r="W17" s="2">
        <f t="shared" si="8"/>
        <v>0</v>
      </c>
      <c r="X17" s="2">
        <f t="shared" si="9"/>
        <v>0</v>
      </c>
      <c r="Y17" s="2">
        <f t="shared" si="10"/>
        <v>0</v>
      </c>
      <c r="Z17" s="2">
        <f t="shared" si="11"/>
        <v>0</v>
      </c>
      <c r="AA17" s="2">
        <f t="shared" si="12"/>
        <v>0</v>
      </c>
      <c r="AB17" s="2">
        <f t="shared" si="13"/>
        <v>0</v>
      </c>
      <c r="AC17" s="2">
        <f t="shared" si="14"/>
        <v>0</v>
      </c>
      <c r="AD17" s="2">
        <f t="shared" si="15"/>
        <v>0</v>
      </c>
      <c r="AE17" s="2">
        <f t="shared" si="16"/>
        <v>0</v>
      </c>
      <c r="AF17" s="2">
        <f t="shared" si="17"/>
        <v>0</v>
      </c>
      <c r="AG17" s="2">
        <f t="shared" si="2"/>
        <v>3</v>
      </c>
    </row>
    <row r="18" spans="1:33">
      <c r="A18">
        <v>17</v>
      </c>
      <c r="B18">
        <v>17</v>
      </c>
      <c r="C18">
        <v>0</v>
      </c>
      <c r="D18">
        <v>0</v>
      </c>
      <c r="E18">
        <v>33</v>
      </c>
      <c r="F18">
        <v>18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2">
        <f t="shared" si="3"/>
        <v>0</v>
      </c>
      <c r="S18" s="2">
        <f t="shared" si="4"/>
        <v>0</v>
      </c>
      <c r="T18" s="2">
        <f t="shared" si="5"/>
        <v>1</v>
      </c>
      <c r="U18" s="2">
        <f t="shared" si="6"/>
        <v>1</v>
      </c>
      <c r="V18" s="2">
        <f t="shared" si="7"/>
        <v>0</v>
      </c>
      <c r="W18" s="2">
        <f t="shared" si="8"/>
        <v>0</v>
      </c>
      <c r="X18" s="2">
        <f t="shared" si="9"/>
        <v>0</v>
      </c>
      <c r="Y18" s="2">
        <f t="shared" si="10"/>
        <v>0</v>
      </c>
      <c r="Z18" s="2">
        <f t="shared" si="11"/>
        <v>0</v>
      </c>
      <c r="AA18" s="2">
        <f t="shared" si="12"/>
        <v>0</v>
      </c>
      <c r="AB18" s="2">
        <f t="shared" si="13"/>
        <v>0</v>
      </c>
      <c r="AC18" s="2">
        <f t="shared" si="14"/>
        <v>0</v>
      </c>
      <c r="AD18" s="2">
        <f t="shared" si="15"/>
        <v>0</v>
      </c>
      <c r="AE18" s="2">
        <f t="shared" si="16"/>
        <v>0</v>
      </c>
      <c r="AF18" s="2">
        <f t="shared" si="17"/>
        <v>0</v>
      </c>
      <c r="AG18" s="2">
        <f t="shared" si="2"/>
        <v>2</v>
      </c>
    </row>
    <row r="19" spans="1:33">
      <c r="A19">
        <v>18</v>
      </c>
      <c r="B19">
        <v>18</v>
      </c>
      <c r="C19">
        <v>0</v>
      </c>
      <c r="D19">
        <v>0</v>
      </c>
      <c r="E19">
        <v>5</v>
      </c>
      <c r="F19">
        <v>11</v>
      </c>
      <c r="G19">
        <v>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2">
        <f t="shared" si="3"/>
        <v>0</v>
      </c>
      <c r="S19" s="2">
        <f t="shared" si="4"/>
        <v>0</v>
      </c>
      <c r="T19" s="2">
        <f t="shared" si="5"/>
        <v>1</v>
      </c>
      <c r="U19" s="2">
        <f t="shared" si="6"/>
        <v>1</v>
      </c>
      <c r="V19" s="2">
        <f t="shared" si="7"/>
        <v>1</v>
      </c>
      <c r="W19" s="2">
        <f t="shared" si="8"/>
        <v>0</v>
      </c>
      <c r="X19" s="2">
        <f t="shared" si="9"/>
        <v>0</v>
      </c>
      <c r="Y19" s="2">
        <f t="shared" si="10"/>
        <v>0</v>
      </c>
      <c r="Z19" s="2">
        <f t="shared" si="11"/>
        <v>0</v>
      </c>
      <c r="AA19" s="2">
        <f t="shared" si="12"/>
        <v>0</v>
      </c>
      <c r="AB19" s="2">
        <f t="shared" si="13"/>
        <v>0</v>
      </c>
      <c r="AC19" s="2">
        <f t="shared" si="14"/>
        <v>0</v>
      </c>
      <c r="AD19" s="2">
        <f t="shared" si="15"/>
        <v>0</v>
      </c>
      <c r="AE19" s="2">
        <f t="shared" si="16"/>
        <v>0</v>
      </c>
      <c r="AF19" s="2">
        <f t="shared" si="17"/>
        <v>0</v>
      </c>
      <c r="AG19" s="2">
        <f t="shared" si="2"/>
        <v>3</v>
      </c>
    </row>
    <row r="20" spans="1:33">
      <c r="A20">
        <v>19</v>
      </c>
      <c r="B20">
        <v>19</v>
      </c>
      <c r="C20">
        <v>0</v>
      </c>
      <c r="D20">
        <v>0</v>
      </c>
      <c r="E20">
        <v>13</v>
      </c>
      <c r="F20">
        <v>17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2">
        <f t="shared" si="3"/>
        <v>0</v>
      </c>
      <c r="S20" s="2">
        <f t="shared" si="4"/>
        <v>0</v>
      </c>
      <c r="T20" s="2">
        <f t="shared" si="5"/>
        <v>1</v>
      </c>
      <c r="U20" s="2">
        <f t="shared" si="6"/>
        <v>1</v>
      </c>
      <c r="V20" s="2">
        <f t="shared" si="7"/>
        <v>1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0</v>
      </c>
      <c r="AB20" s="2">
        <f t="shared" si="13"/>
        <v>0</v>
      </c>
      <c r="AC20" s="2">
        <f t="shared" si="14"/>
        <v>0</v>
      </c>
      <c r="AD20" s="2">
        <f t="shared" si="15"/>
        <v>0</v>
      </c>
      <c r="AE20" s="2">
        <f t="shared" si="16"/>
        <v>0</v>
      </c>
      <c r="AF20" s="2">
        <f t="shared" si="17"/>
        <v>0</v>
      </c>
      <c r="AG20" s="2">
        <f t="shared" si="2"/>
        <v>3</v>
      </c>
    </row>
    <row r="21" spans="1:33">
      <c r="A21">
        <v>20</v>
      </c>
      <c r="B21">
        <v>20</v>
      </c>
      <c r="C21">
        <v>1</v>
      </c>
      <c r="D21">
        <v>0</v>
      </c>
      <c r="E21">
        <v>9</v>
      </c>
      <c r="F21">
        <v>18</v>
      </c>
      <c r="G21">
        <v>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2">
        <f t="shared" si="3"/>
        <v>1</v>
      </c>
      <c r="S21" s="2">
        <f t="shared" si="4"/>
        <v>0</v>
      </c>
      <c r="T21" s="2">
        <f t="shared" si="5"/>
        <v>1</v>
      </c>
      <c r="U21" s="2">
        <f t="shared" si="6"/>
        <v>1</v>
      </c>
      <c r="V21" s="2">
        <f t="shared" si="7"/>
        <v>1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si="15"/>
        <v>0</v>
      </c>
      <c r="AE21" s="2">
        <f t="shared" si="16"/>
        <v>0</v>
      </c>
      <c r="AF21" s="2">
        <f t="shared" si="17"/>
        <v>0</v>
      </c>
      <c r="AG21" s="2">
        <f t="shared" si="2"/>
        <v>4</v>
      </c>
    </row>
    <row r="22" spans="1:33">
      <c r="A22">
        <v>21</v>
      </c>
      <c r="B22">
        <v>21</v>
      </c>
      <c r="C22">
        <v>0</v>
      </c>
      <c r="D22">
        <v>0</v>
      </c>
      <c r="E22">
        <v>19</v>
      </c>
      <c r="F22">
        <v>11</v>
      </c>
      <c r="G22">
        <v>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2">
        <f t="shared" si="3"/>
        <v>0</v>
      </c>
      <c r="S22" s="2">
        <f t="shared" si="4"/>
        <v>0</v>
      </c>
      <c r="T22" s="2">
        <f t="shared" si="5"/>
        <v>1</v>
      </c>
      <c r="U22" s="2">
        <f t="shared" si="6"/>
        <v>1</v>
      </c>
      <c r="V22" s="2">
        <f t="shared" si="7"/>
        <v>1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15"/>
        <v>0</v>
      </c>
      <c r="AE22" s="2">
        <f t="shared" si="16"/>
        <v>0</v>
      </c>
      <c r="AF22" s="2">
        <f t="shared" si="17"/>
        <v>0</v>
      </c>
      <c r="AG22" s="2">
        <f t="shared" si="2"/>
        <v>3</v>
      </c>
    </row>
    <row r="23" spans="1:33">
      <c r="A23">
        <v>22</v>
      </c>
      <c r="B23">
        <v>22</v>
      </c>
      <c r="C23">
        <v>1</v>
      </c>
      <c r="D23">
        <v>0</v>
      </c>
      <c r="E23">
        <v>12</v>
      </c>
      <c r="F23">
        <v>13</v>
      </c>
      <c r="G23">
        <v>13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2">
        <f t="shared" si="3"/>
        <v>1</v>
      </c>
      <c r="S23" s="2">
        <f t="shared" si="4"/>
        <v>0</v>
      </c>
      <c r="T23" s="2">
        <f t="shared" si="5"/>
        <v>1</v>
      </c>
      <c r="U23" s="2">
        <f t="shared" si="6"/>
        <v>1</v>
      </c>
      <c r="V23" s="2">
        <f t="shared" si="7"/>
        <v>1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15"/>
        <v>0</v>
      </c>
      <c r="AE23" s="2">
        <f t="shared" si="16"/>
        <v>0</v>
      </c>
      <c r="AF23" s="2">
        <f t="shared" si="17"/>
        <v>0</v>
      </c>
      <c r="AG23" s="2">
        <f t="shared" si="2"/>
        <v>4</v>
      </c>
    </row>
    <row r="24" spans="1:33">
      <c r="A24">
        <v>23</v>
      </c>
      <c r="B24">
        <v>23</v>
      </c>
      <c r="C24">
        <v>0</v>
      </c>
      <c r="D24">
        <v>0</v>
      </c>
      <c r="E24">
        <v>2</v>
      </c>
      <c r="F24">
        <v>9</v>
      </c>
      <c r="G24">
        <v>16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2">
        <f t="shared" si="3"/>
        <v>0</v>
      </c>
      <c r="S24" s="2">
        <f t="shared" si="4"/>
        <v>0</v>
      </c>
      <c r="T24" s="2">
        <f t="shared" si="5"/>
        <v>1</v>
      </c>
      <c r="U24" s="2">
        <f t="shared" si="6"/>
        <v>1</v>
      </c>
      <c r="V24" s="2">
        <f t="shared" si="7"/>
        <v>1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15"/>
        <v>0</v>
      </c>
      <c r="AE24" s="2">
        <f t="shared" si="16"/>
        <v>0</v>
      </c>
      <c r="AF24" s="2">
        <f t="shared" si="17"/>
        <v>0</v>
      </c>
      <c r="AG24" s="2">
        <f t="shared" si="2"/>
        <v>3</v>
      </c>
    </row>
    <row r="25" spans="1:33">
      <c r="A25">
        <v>24</v>
      </c>
      <c r="B25">
        <v>24</v>
      </c>
      <c r="C25">
        <v>0</v>
      </c>
      <c r="D25">
        <v>0</v>
      </c>
      <c r="E25">
        <v>3</v>
      </c>
      <c r="F25">
        <v>7</v>
      </c>
      <c r="G25">
        <v>13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2">
        <f t="shared" si="3"/>
        <v>0</v>
      </c>
      <c r="S25" s="2">
        <f t="shared" si="4"/>
        <v>0</v>
      </c>
      <c r="T25" s="2">
        <f t="shared" si="5"/>
        <v>1</v>
      </c>
      <c r="U25" s="2">
        <f t="shared" si="6"/>
        <v>1</v>
      </c>
      <c r="V25" s="2">
        <f t="shared" si="7"/>
        <v>1</v>
      </c>
      <c r="W25" s="2">
        <f t="shared" si="8"/>
        <v>0</v>
      </c>
      <c r="X25" s="2">
        <f t="shared" si="9"/>
        <v>0</v>
      </c>
      <c r="Y25" s="2">
        <f t="shared" si="10"/>
        <v>0</v>
      </c>
      <c r="Z25" s="2">
        <f t="shared" si="11"/>
        <v>0</v>
      </c>
      <c r="AA25" s="2">
        <f t="shared" si="12"/>
        <v>0</v>
      </c>
      <c r="AB25" s="2">
        <f t="shared" si="13"/>
        <v>0</v>
      </c>
      <c r="AC25" s="2">
        <f t="shared" si="14"/>
        <v>0</v>
      </c>
      <c r="AD25" s="2">
        <f t="shared" si="15"/>
        <v>0</v>
      </c>
      <c r="AE25" s="2">
        <f t="shared" si="16"/>
        <v>0</v>
      </c>
      <c r="AF25" s="2">
        <f t="shared" si="17"/>
        <v>0</v>
      </c>
      <c r="AG25" s="2">
        <f t="shared" si="2"/>
        <v>3</v>
      </c>
    </row>
    <row r="26" spans="1:33">
      <c r="A26">
        <v>25</v>
      </c>
      <c r="B26">
        <v>25</v>
      </c>
      <c r="C26">
        <v>0</v>
      </c>
      <c r="D26">
        <v>0</v>
      </c>
      <c r="E26">
        <v>51</v>
      </c>
      <c r="F26">
        <v>15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2">
        <f t="shared" si="3"/>
        <v>0</v>
      </c>
      <c r="S26" s="2">
        <f t="shared" si="4"/>
        <v>0</v>
      </c>
      <c r="T26" s="2">
        <f t="shared" si="5"/>
        <v>1</v>
      </c>
      <c r="U26" s="2">
        <f t="shared" si="6"/>
        <v>1</v>
      </c>
      <c r="V26" s="2">
        <f t="shared" si="7"/>
        <v>1</v>
      </c>
      <c r="W26" s="2">
        <f t="shared" si="8"/>
        <v>0</v>
      </c>
      <c r="X26" s="2">
        <f t="shared" si="9"/>
        <v>0</v>
      </c>
      <c r="Y26" s="2">
        <f t="shared" si="10"/>
        <v>0</v>
      </c>
      <c r="Z26" s="2">
        <f t="shared" si="11"/>
        <v>0</v>
      </c>
      <c r="AA26" s="2">
        <f t="shared" si="12"/>
        <v>0</v>
      </c>
      <c r="AB26" s="2">
        <f t="shared" si="13"/>
        <v>0</v>
      </c>
      <c r="AC26" s="2">
        <f t="shared" si="14"/>
        <v>0</v>
      </c>
      <c r="AD26" s="2">
        <f t="shared" si="15"/>
        <v>0</v>
      </c>
      <c r="AE26" s="2">
        <f t="shared" si="16"/>
        <v>0</v>
      </c>
      <c r="AF26" s="2">
        <f t="shared" si="17"/>
        <v>0</v>
      </c>
      <c r="AG26" s="2">
        <f t="shared" si="2"/>
        <v>3</v>
      </c>
    </row>
    <row r="27" spans="1:33">
      <c r="A27">
        <v>26</v>
      </c>
      <c r="B27">
        <v>26</v>
      </c>
      <c r="C27">
        <v>0</v>
      </c>
      <c r="D27">
        <v>0</v>
      </c>
      <c r="E27">
        <v>2</v>
      </c>
      <c r="F27">
        <v>0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2">
        <f t="shared" si="3"/>
        <v>0</v>
      </c>
      <c r="S27" s="2">
        <f t="shared" si="4"/>
        <v>0</v>
      </c>
      <c r="T27" s="2">
        <f t="shared" si="5"/>
        <v>1</v>
      </c>
      <c r="U27" s="2">
        <f t="shared" si="6"/>
        <v>0</v>
      </c>
      <c r="V27" s="2">
        <f t="shared" si="7"/>
        <v>1</v>
      </c>
      <c r="W27" s="2">
        <f t="shared" si="8"/>
        <v>0</v>
      </c>
      <c r="X27" s="2">
        <f t="shared" si="9"/>
        <v>0</v>
      </c>
      <c r="Y27" s="2">
        <f t="shared" si="10"/>
        <v>0</v>
      </c>
      <c r="Z27" s="2">
        <f t="shared" si="11"/>
        <v>0</v>
      </c>
      <c r="AA27" s="2">
        <f t="shared" si="12"/>
        <v>0</v>
      </c>
      <c r="AB27" s="2">
        <f t="shared" si="13"/>
        <v>0</v>
      </c>
      <c r="AC27" s="2">
        <f t="shared" si="14"/>
        <v>0</v>
      </c>
      <c r="AD27" s="2">
        <f t="shared" si="15"/>
        <v>0</v>
      </c>
      <c r="AE27" s="2">
        <f t="shared" si="16"/>
        <v>0</v>
      </c>
      <c r="AF27" s="2">
        <f t="shared" si="17"/>
        <v>0</v>
      </c>
      <c r="AG27" s="2">
        <f t="shared" si="2"/>
        <v>2</v>
      </c>
    </row>
    <row r="28" spans="1:33">
      <c r="A28">
        <v>27</v>
      </c>
      <c r="B28">
        <v>27</v>
      </c>
      <c r="C28">
        <v>0</v>
      </c>
      <c r="D28">
        <v>0</v>
      </c>
      <c r="E28">
        <v>16</v>
      </c>
      <c r="F28">
        <v>8</v>
      </c>
      <c r="G28">
        <v>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2">
        <f t="shared" si="3"/>
        <v>0</v>
      </c>
      <c r="S28" s="2">
        <f t="shared" si="4"/>
        <v>0</v>
      </c>
      <c r="T28" s="2">
        <f t="shared" si="5"/>
        <v>1</v>
      </c>
      <c r="U28" s="2">
        <f t="shared" si="6"/>
        <v>1</v>
      </c>
      <c r="V28" s="2">
        <f t="shared" si="7"/>
        <v>1</v>
      </c>
      <c r="W28" s="2">
        <f t="shared" si="8"/>
        <v>0</v>
      </c>
      <c r="X28" s="2">
        <f t="shared" si="9"/>
        <v>0</v>
      </c>
      <c r="Y28" s="2">
        <f t="shared" si="10"/>
        <v>0</v>
      </c>
      <c r="Z28" s="2">
        <f t="shared" si="11"/>
        <v>0</v>
      </c>
      <c r="AA28" s="2">
        <f t="shared" si="12"/>
        <v>0</v>
      </c>
      <c r="AB28" s="2">
        <f t="shared" si="13"/>
        <v>0</v>
      </c>
      <c r="AC28" s="2">
        <f t="shared" si="14"/>
        <v>0</v>
      </c>
      <c r="AD28" s="2">
        <f t="shared" si="15"/>
        <v>0</v>
      </c>
      <c r="AE28" s="2">
        <f t="shared" si="16"/>
        <v>0</v>
      </c>
      <c r="AF28" s="2">
        <f t="shared" si="17"/>
        <v>0</v>
      </c>
      <c r="AG28" s="2">
        <f t="shared" si="2"/>
        <v>3</v>
      </c>
    </row>
    <row r="29" spans="1:33">
      <c r="A29">
        <v>28</v>
      </c>
      <c r="B29">
        <v>28</v>
      </c>
      <c r="C29">
        <v>0</v>
      </c>
      <c r="D29">
        <v>0</v>
      </c>
      <c r="E29">
        <v>25</v>
      </c>
      <c r="F29">
        <v>0</v>
      </c>
      <c r="G29">
        <v>12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2">
        <f t="shared" si="3"/>
        <v>0</v>
      </c>
      <c r="S29" s="2">
        <f t="shared" si="4"/>
        <v>0</v>
      </c>
      <c r="T29" s="2">
        <f t="shared" si="5"/>
        <v>1</v>
      </c>
      <c r="U29" s="2">
        <f t="shared" si="6"/>
        <v>0</v>
      </c>
      <c r="V29" s="2">
        <f t="shared" si="7"/>
        <v>1</v>
      </c>
      <c r="W29" s="2">
        <f t="shared" si="8"/>
        <v>0</v>
      </c>
      <c r="X29" s="2">
        <f t="shared" si="9"/>
        <v>0</v>
      </c>
      <c r="Y29" s="2">
        <f t="shared" si="10"/>
        <v>0</v>
      </c>
      <c r="Z29" s="2">
        <f t="shared" si="11"/>
        <v>0</v>
      </c>
      <c r="AA29" s="2">
        <f t="shared" si="12"/>
        <v>0</v>
      </c>
      <c r="AB29" s="2">
        <f t="shared" si="13"/>
        <v>0</v>
      </c>
      <c r="AC29" s="2">
        <f t="shared" si="14"/>
        <v>0</v>
      </c>
      <c r="AD29" s="2">
        <f t="shared" si="15"/>
        <v>0</v>
      </c>
      <c r="AE29" s="2">
        <f t="shared" si="16"/>
        <v>0</v>
      </c>
      <c r="AF29" s="2">
        <f t="shared" si="17"/>
        <v>0</v>
      </c>
      <c r="AG29" s="2">
        <f t="shared" si="2"/>
        <v>2</v>
      </c>
    </row>
    <row r="30" spans="1:33">
      <c r="A30">
        <v>29</v>
      </c>
      <c r="B30">
        <v>30</v>
      </c>
      <c r="C30">
        <v>0</v>
      </c>
      <c r="D30">
        <v>0</v>
      </c>
      <c r="E30">
        <v>11</v>
      </c>
      <c r="F30">
        <v>12</v>
      </c>
      <c r="G30">
        <v>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2">
        <f t="shared" si="3"/>
        <v>0</v>
      </c>
      <c r="S30" s="2">
        <f t="shared" si="4"/>
        <v>0</v>
      </c>
      <c r="T30" s="2">
        <f t="shared" si="5"/>
        <v>1</v>
      </c>
      <c r="U30" s="2">
        <f t="shared" si="6"/>
        <v>1</v>
      </c>
      <c r="V30" s="2">
        <f t="shared" si="7"/>
        <v>1</v>
      </c>
      <c r="W30" s="2">
        <f t="shared" si="8"/>
        <v>0</v>
      </c>
      <c r="X30" s="2">
        <f t="shared" si="9"/>
        <v>0</v>
      </c>
      <c r="Y30" s="2">
        <f t="shared" si="10"/>
        <v>0</v>
      </c>
      <c r="Z30" s="2">
        <f t="shared" si="11"/>
        <v>0</v>
      </c>
      <c r="AA30" s="2">
        <f t="shared" si="12"/>
        <v>0</v>
      </c>
      <c r="AB30" s="2">
        <f t="shared" si="13"/>
        <v>0</v>
      </c>
      <c r="AC30" s="2">
        <f t="shared" si="14"/>
        <v>0</v>
      </c>
      <c r="AD30" s="2">
        <f t="shared" si="15"/>
        <v>0</v>
      </c>
      <c r="AE30" s="2">
        <f t="shared" si="16"/>
        <v>0</v>
      </c>
      <c r="AF30" s="2">
        <f t="shared" si="17"/>
        <v>0</v>
      </c>
      <c r="AG30" s="2">
        <f t="shared" si="2"/>
        <v>3</v>
      </c>
    </row>
    <row r="31" spans="1:33">
      <c r="A31">
        <v>30</v>
      </c>
      <c r="B31">
        <v>31</v>
      </c>
      <c r="C31">
        <v>0</v>
      </c>
      <c r="D31">
        <v>0</v>
      </c>
      <c r="E31">
        <v>0</v>
      </c>
      <c r="F31">
        <v>12</v>
      </c>
      <c r="G31">
        <v>12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2">
        <f t="shared" si="3"/>
        <v>0</v>
      </c>
      <c r="S31" s="2">
        <f t="shared" si="4"/>
        <v>0</v>
      </c>
      <c r="T31" s="2">
        <f t="shared" si="5"/>
        <v>0</v>
      </c>
      <c r="U31" s="2">
        <f t="shared" si="6"/>
        <v>1</v>
      </c>
      <c r="V31" s="2">
        <f t="shared" si="7"/>
        <v>1</v>
      </c>
      <c r="W31" s="2">
        <f t="shared" si="8"/>
        <v>0</v>
      </c>
      <c r="X31" s="2">
        <f t="shared" si="9"/>
        <v>0</v>
      </c>
      <c r="Y31" s="2">
        <f t="shared" si="10"/>
        <v>0</v>
      </c>
      <c r="Z31" s="2">
        <f t="shared" si="11"/>
        <v>0</v>
      </c>
      <c r="AA31" s="2">
        <f t="shared" si="12"/>
        <v>0</v>
      </c>
      <c r="AB31" s="2">
        <f t="shared" si="13"/>
        <v>0</v>
      </c>
      <c r="AC31" s="2">
        <f t="shared" si="14"/>
        <v>0</v>
      </c>
      <c r="AD31" s="2">
        <f t="shared" si="15"/>
        <v>0</v>
      </c>
      <c r="AE31" s="2">
        <f t="shared" si="16"/>
        <v>0</v>
      </c>
      <c r="AF31" s="2">
        <f t="shared" si="17"/>
        <v>0</v>
      </c>
      <c r="AG31" s="2">
        <f t="shared" si="2"/>
        <v>2</v>
      </c>
    </row>
    <row r="32" spans="1:33">
      <c r="A32">
        <v>31</v>
      </c>
      <c r="B32">
        <v>32</v>
      </c>
      <c r="C32">
        <v>0</v>
      </c>
      <c r="D32">
        <v>0</v>
      </c>
      <c r="E32">
        <v>2</v>
      </c>
      <c r="F32">
        <v>5</v>
      </c>
      <c r="G32">
        <v>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2">
        <f t="shared" si="3"/>
        <v>0</v>
      </c>
      <c r="S32" s="2">
        <f t="shared" si="4"/>
        <v>0</v>
      </c>
      <c r="T32" s="2">
        <f t="shared" si="5"/>
        <v>1</v>
      </c>
      <c r="U32" s="2">
        <f t="shared" si="6"/>
        <v>1</v>
      </c>
      <c r="V32" s="2">
        <f t="shared" si="7"/>
        <v>1</v>
      </c>
      <c r="W32" s="2">
        <f t="shared" si="8"/>
        <v>0</v>
      </c>
      <c r="X32" s="2">
        <f t="shared" si="9"/>
        <v>0</v>
      </c>
      <c r="Y32" s="2">
        <f t="shared" si="10"/>
        <v>0</v>
      </c>
      <c r="Z32" s="2">
        <f t="shared" si="11"/>
        <v>0</v>
      </c>
      <c r="AA32" s="2">
        <f t="shared" si="12"/>
        <v>0</v>
      </c>
      <c r="AB32" s="2">
        <f t="shared" si="13"/>
        <v>0</v>
      </c>
      <c r="AC32" s="2">
        <f t="shared" si="14"/>
        <v>0</v>
      </c>
      <c r="AD32" s="2">
        <f t="shared" si="15"/>
        <v>0</v>
      </c>
      <c r="AE32" s="2">
        <f t="shared" si="16"/>
        <v>0</v>
      </c>
      <c r="AF32" s="2">
        <f t="shared" si="17"/>
        <v>0</v>
      </c>
      <c r="AG32" s="2">
        <f t="shared" si="2"/>
        <v>3</v>
      </c>
    </row>
    <row r="33" spans="1:33">
      <c r="A33">
        <v>32</v>
      </c>
      <c r="B33">
        <v>34</v>
      </c>
      <c r="C33">
        <v>0</v>
      </c>
      <c r="D33">
        <v>0</v>
      </c>
      <c r="E33">
        <v>0</v>
      </c>
      <c r="F33">
        <v>4</v>
      </c>
      <c r="G33">
        <v>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2">
        <f t="shared" si="3"/>
        <v>0</v>
      </c>
      <c r="S33" s="2">
        <f t="shared" si="4"/>
        <v>0</v>
      </c>
      <c r="T33" s="2">
        <f t="shared" si="5"/>
        <v>0</v>
      </c>
      <c r="U33" s="2">
        <f t="shared" si="6"/>
        <v>1</v>
      </c>
      <c r="V33" s="2">
        <f t="shared" si="7"/>
        <v>1</v>
      </c>
      <c r="W33" s="2">
        <f t="shared" si="8"/>
        <v>0</v>
      </c>
      <c r="X33" s="2">
        <f t="shared" si="9"/>
        <v>0</v>
      </c>
      <c r="Y33" s="2">
        <f t="shared" si="10"/>
        <v>0</v>
      </c>
      <c r="Z33" s="2">
        <f t="shared" si="11"/>
        <v>0</v>
      </c>
      <c r="AA33" s="2">
        <f t="shared" si="12"/>
        <v>0</v>
      </c>
      <c r="AB33" s="2">
        <f t="shared" si="13"/>
        <v>0</v>
      </c>
      <c r="AC33" s="2">
        <f t="shared" si="14"/>
        <v>0</v>
      </c>
      <c r="AD33" s="2">
        <f t="shared" si="15"/>
        <v>0</v>
      </c>
      <c r="AE33" s="2">
        <f t="shared" si="16"/>
        <v>0</v>
      </c>
      <c r="AF33" s="2">
        <f t="shared" si="17"/>
        <v>0</v>
      </c>
      <c r="AG33" s="2">
        <f t="shared" si="2"/>
        <v>2</v>
      </c>
    </row>
    <row r="34" spans="1:33">
      <c r="A34">
        <v>33</v>
      </c>
      <c r="B34">
        <v>35</v>
      </c>
      <c r="C34">
        <v>0</v>
      </c>
      <c r="D34">
        <v>0</v>
      </c>
      <c r="E34">
        <v>2</v>
      </c>
      <c r="F34">
        <v>4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2">
        <f t="shared" si="3"/>
        <v>0</v>
      </c>
      <c r="S34" s="2">
        <f t="shared" si="4"/>
        <v>0</v>
      </c>
      <c r="T34" s="2">
        <f t="shared" si="5"/>
        <v>1</v>
      </c>
      <c r="U34" s="2">
        <f t="shared" si="6"/>
        <v>1</v>
      </c>
      <c r="V34" s="2">
        <f t="shared" si="7"/>
        <v>1</v>
      </c>
      <c r="W34" s="2">
        <f t="shared" si="8"/>
        <v>0</v>
      </c>
      <c r="X34" s="2">
        <f t="shared" si="9"/>
        <v>0</v>
      </c>
      <c r="Y34" s="2">
        <f t="shared" si="10"/>
        <v>0</v>
      </c>
      <c r="Z34" s="2">
        <f t="shared" si="11"/>
        <v>0</v>
      </c>
      <c r="AA34" s="2">
        <f t="shared" si="12"/>
        <v>0</v>
      </c>
      <c r="AB34" s="2">
        <f t="shared" si="13"/>
        <v>0</v>
      </c>
      <c r="AC34" s="2">
        <f t="shared" si="14"/>
        <v>0</v>
      </c>
      <c r="AD34" s="2">
        <f t="shared" si="15"/>
        <v>0</v>
      </c>
      <c r="AE34" s="2">
        <f t="shared" si="16"/>
        <v>0</v>
      </c>
      <c r="AF34" s="2">
        <f t="shared" si="17"/>
        <v>0</v>
      </c>
      <c r="AG34" s="2">
        <f t="shared" si="2"/>
        <v>3</v>
      </c>
    </row>
    <row r="35" spans="1:33">
      <c r="A35">
        <v>34</v>
      </c>
      <c r="B35">
        <v>36</v>
      </c>
      <c r="C35">
        <v>0</v>
      </c>
      <c r="D35">
        <v>0</v>
      </c>
      <c r="E35">
        <v>5</v>
      </c>
      <c r="F35">
        <v>4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2">
        <f t="shared" si="3"/>
        <v>0</v>
      </c>
      <c r="S35" s="2">
        <f t="shared" si="4"/>
        <v>0</v>
      </c>
      <c r="T35" s="2">
        <f t="shared" si="5"/>
        <v>1</v>
      </c>
      <c r="U35" s="2">
        <f t="shared" si="6"/>
        <v>1</v>
      </c>
      <c r="V35" s="2">
        <f t="shared" si="7"/>
        <v>1</v>
      </c>
      <c r="W35" s="2">
        <f t="shared" si="8"/>
        <v>0</v>
      </c>
      <c r="X35" s="2">
        <f t="shared" si="9"/>
        <v>0</v>
      </c>
      <c r="Y35" s="2">
        <f t="shared" si="10"/>
        <v>0</v>
      </c>
      <c r="Z35" s="2">
        <f t="shared" si="11"/>
        <v>0</v>
      </c>
      <c r="AA35" s="2">
        <f t="shared" si="12"/>
        <v>0</v>
      </c>
      <c r="AB35" s="2">
        <f t="shared" si="13"/>
        <v>0</v>
      </c>
      <c r="AC35" s="2">
        <f t="shared" si="14"/>
        <v>0</v>
      </c>
      <c r="AD35" s="2">
        <f t="shared" si="15"/>
        <v>0</v>
      </c>
      <c r="AE35" s="2">
        <f t="shared" si="16"/>
        <v>0</v>
      </c>
      <c r="AF35" s="2">
        <f t="shared" si="17"/>
        <v>0</v>
      </c>
      <c r="AG35" s="2">
        <f t="shared" si="2"/>
        <v>3</v>
      </c>
    </row>
    <row r="36" spans="1:33">
      <c r="A36">
        <v>35</v>
      </c>
      <c r="B36">
        <v>38</v>
      </c>
      <c r="C36">
        <v>0</v>
      </c>
      <c r="D36">
        <v>0</v>
      </c>
      <c r="E36">
        <v>2</v>
      </c>
      <c r="F36">
        <v>5</v>
      </c>
      <c r="G36">
        <v>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2">
        <f t="shared" si="3"/>
        <v>0</v>
      </c>
      <c r="S36" s="2">
        <f t="shared" si="4"/>
        <v>0</v>
      </c>
      <c r="T36" s="2">
        <f t="shared" si="5"/>
        <v>1</v>
      </c>
      <c r="U36" s="2">
        <f t="shared" si="6"/>
        <v>1</v>
      </c>
      <c r="V36" s="2">
        <f t="shared" si="7"/>
        <v>1</v>
      </c>
      <c r="W36" s="2">
        <f t="shared" si="8"/>
        <v>0</v>
      </c>
      <c r="X36" s="2">
        <f t="shared" si="9"/>
        <v>0</v>
      </c>
      <c r="Y36" s="2">
        <f t="shared" si="10"/>
        <v>0</v>
      </c>
      <c r="Z36" s="2">
        <f t="shared" si="11"/>
        <v>0</v>
      </c>
      <c r="AA36" s="2">
        <f t="shared" si="12"/>
        <v>0</v>
      </c>
      <c r="AB36" s="2">
        <f t="shared" si="13"/>
        <v>0</v>
      </c>
      <c r="AC36" s="2">
        <f t="shared" si="14"/>
        <v>0</v>
      </c>
      <c r="AD36" s="2">
        <f t="shared" si="15"/>
        <v>0</v>
      </c>
      <c r="AE36" s="2">
        <f t="shared" si="16"/>
        <v>0</v>
      </c>
      <c r="AF36" s="2">
        <f t="shared" si="17"/>
        <v>0</v>
      </c>
      <c r="AG36" s="2">
        <f t="shared" si="2"/>
        <v>3</v>
      </c>
    </row>
    <row r="37" spans="1:33">
      <c r="A37">
        <v>36</v>
      </c>
      <c r="B37">
        <v>40</v>
      </c>
      <c r="C37">
        <v>0</v>
      </c>
      <c r="D37">
        <v>0</v>
      </c>
      <c r="E37">
        <v>0</v>
      </c>
      <c r="F37">
        <v>6</v>
      </c>
      <c r="G37">
        <v>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2">
        <f t="shared" si="3"/>
        <v>0</v>
      </c>
      <c r="S37" s="2">
        <f t="shared" si="4"/>
        <v>0</v>
      </c>
      <c r="T37" s="2">
        <f t="shared" si="5"/>
        <v>0</v>
      </c>
      <c r="U37" s="2">
        <f t="shared" si="6"/>
        <v>1</v>
      </c>
      <c r="V37" s="2">
        <f t="shared" si="7"/>
        <v>1</v>
      </c>
      <c r="W37" s="2">
        <f t="shared" si="8"/>
        <v>0</v>
      </c>
      <c r="X37" s="2">
        <f t="shared" si="9"/>
        <v>0</v>
      </c>
      <c r="Y37" s="2">
        <f t="shared" si="10"/>
        <v>0</v>
      </c>
      <c r="Z37" s="2">
        <f t="shared" si="11"/>
        <v>0</v>
      </c>
      <c r="AA37" s="2">
        <f t="shared" si="12"/>
        <v>0</v>
      </c>
      <c r="AB37" s="2">
        <f t="shared" si="13"/>
        <v>0</v>
      </c>
      <c r="AC37" s="2">
        <f t="shared" si="14"/>
        <v>0</v>
      </c>
      <c r="AD37" s="2">
        <f t="shared" si="15"/>
        <v>0</v>
      </c>
      <c r="AE37" s="2">
        <f t="shared" si="16"/>
        <v>0</v>
      </c>
      <c r="AF37" s="2">
        <f t="shared" si="17"/>
        <v>0</v>
      </c>
      <c r="AG37" s="2">
        <f t="shared" si="2"/>
        <v>2</v>
      </c>
    </row>
    <row r="38" spans="1:33">
      <c r="A38">
        <v>37</v>
      </c>
      <c r="B38">
        <v>41</v>
      </c>
      <c r="C38">
        <v>0</v>
      </c>
      <c r="D38">
        <v>0</v>
      </c>
      <c r="E38">
        <v>0</v>
      </c>
      <c r="F38">
        <v>5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2">
        <f t="shared" si="3"/>
        <v>0</v>
      </c>
      <c r="S38" s="2">
        <f t="shared" si="4"/>
        <v>0</v>
      </c>
      <c r="T38" s="2">
        <f t="shared" si="5"/>
        <v>0</v>
      </c>
      <c r="U38" s="2">
        <f t="shared" si="6"/>
        <v>1</v>
      </c>
      <c r="V38" s="2">
        <f t="shared" si="7"/>
        <v>1</v>
      </c>
      <c r="W38" s="2">
        <f t="shared" si="8"/>
        <v>0</v>
      </c>
      <c r="X38" s="2">
        <f t="shared" si="9"/>
        <v>0</v>
      </c>
      <c r="Y38" s="2">
        <f t="shared" si="10"/>
        <v>0</v>
      </c>
      <c r="Z38" s="2">
        <f t="shared" si="11"/>
        <v>0</v>
      </c>
      <c r="AA38" s="2">
        <f t="shared" si="12"/>
        <v>0</v>
      </c>
      <c r="AB38" s="2">
        <f t="shared" si="13"/>
        <v>0</v>
      </c>
      <c r="AC38" s="2">
        <f t="shared" si="14"/>
        <v>0</v>
      </c>
      <c r="AD38" s="2">
        <f t="shared" si="15"/>
        <v>0</v>
      </c>
      <c r="AE38" s="2">
        <f t="shared" si="16"/>
        <v>0</v>
      </c>
      <c r="AF38" s="2">
        <f t="shared" si="17"/>
        <v>0</v>
      </c>
      <c r="AG38" s="2">
        <f t="shared" si="2"/>
        <v>2</v>
      </c>
    </row>
    <row r="39" spans="1:33">
      <c r="A39">
        <v>38</v>
      </c>
      <c r="B39">
        <v>42</v>
      </c>
      <c r="C39">
        <v>0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2">
        <f t="shared" si="3"/>
        <v>0</v>
      </c>
      <c r="S39" s="2">
        <f t="shared" si="4"/>
        <v>0</v>
      </c>
      <c r="T39" s="2">
        <f t="shared" si="5"/>
        <v>0</v>
      </c>
      <c r="U39" s="2">
        <f t="shared" si="6"/>
        <v>1</v>
      </c>
      <c r="V39" s="2">
        <f t="shared" si="7"/>
        <v>0</v>
      </c>
      <c r="W39" s="2">
        <f t="shared" si="8"/>
        <v>0</v>
      </c>
      <c r="X39" s="2">
        <f t="shared" si="9"/>
        <v>0</v>
      </c>
      <c r="Y39" s="2">
        <f t="shared" si="10"/>
        <v>0</v>
      </c>
      <c r="Z39" s="2">
        <f t="shared" si="11"/>
        <v>0</v>
      </c>
      <c r="AA39" s="2">
        <f t="shared" si="12"/>
        <v>0</v>
      </c>
      <c r="AB39" s="2">
        <f t="shared" si="13"/>
        <v>0</v>
      </c>
      <c r="AC39" s="2">
        <f t="shared" si="14"/>
        <v>0</v>
      </c>
      <c r="AD39" s="2">
        <f t="shared" si="15"/>
        <v>0</v>
      </c>
      <c r="AE39" s="2">
        <f t="shared" si="16"/>
        <v>0</v>
      </c>
      <c r="AF39" s="2">
        <f t="shared" si="17"/>
        <v>0</v>
      </c>
      <c r="AG39" s="2">
        <f t="shared" si="2"/>
        <v>1</v>
      </c>
    </row>
    <row r="40" spans="1:33">
      <c r="A40">
        <v>39</v>
      </c>
      <c r="B40">
        <v>43</v>
      </c>
      <c r="C40">
        <v>0</v>
      </c>
      <c r="D40">
        <v>0</v>
      </c>
      <c r="E40">
        <v>0</v>
      </c>
      <c r="F40">
        <v>5</v>
      </c>
      <c r="G40">
        <v>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2">
        <f t="shared" si="3"/>
        <v>0</v>
      </c>
      <c r="S40" s="2">
        <f t="shared" si="4"/>
        <v>0</v>
      </c>
      <c r="T40" s="2">
        <f t="shared" si="5"/>
        <v>0</v>
      </c>
      <c r="U40" s="2">
        <f t="shared" si="6"/>
        <v>1</v>
      </c>
      <c r="V40" s="2">
        <f t="shared" si="7"/>
        <v>1</v>
      </c>
      <c r="W40" s="2">
        <f t="shared" si="8"/>
        <v>0</v>
      </c>
      <c r="X40" s="2">
        <f t="shared" si="9"/>
        <v>0</v>
      </c>
      <c r="Y40" s="2">
        <f t="shared" si="10"/>
        <v>0</v>
      </c>
      <c r="Z40" s="2">
        <f t="shared" si="11"/>
        <v>0</v>
      </c>
      <c r="AA40" s="2">
        <f t="shared" si="12"/>
        <v>0</v>
      </c>
      <c r="AB40" s="2">
        <f t="shared" si="13"/>
        <v>0</v>
      </c>
      <c r="AC40" s="2">
        <f t="shared" si="14"/>
        <v>0</v>
      </c>
      <c r="AD40" s="2">
        <f t="shared" si="15"/>
        <v>0</v>
      </c>
      <c r="AE40" s="2">
        <f t="shared" si="16"/>
        <v>0</v>
      </c>
      <c r="AF40" s="2">
        <f t="shared" si="17"/>
        <v>0</v>
      </c>
      <c r="AG40" s="2">
        <f t="shared" si="2"/>
        <v>2</v>
      </c>
    </row>
    <row r="41" spans="1:33">
      <c r="A41">
        <v>40</v>
      </c>
      <c r="B41">
        <v>44</v>
      </c>
      <c r="C41">
        <v>0</v>
      </c>
      <c r="D41">
        <v>0</v>
      </c>
      <c r="E41">
        <v>0</v>
      </c>
      <c r="F41">
        <v>4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2">
        <f t="shared" si="3"/>
        <v>0</v>
      </c>
      <c r="S41" s="2">
        <f t="shared" si="4"/>
        <v>0</v>
      </c>
      <c r="T41" s="2">
        <f t="shared" si="5"/>
        <v>0</v>
      </c>
      <c r="U41" s="2">
        <f t="shared" si="6"/>
        <v>1</v>
      </c>
      <c r="V41" s="2">
        <f t="shared" si="7"/>
        <v>1</v>
      </c>
      <c r="W41" s="2">
        <f t="shared" si="8"/>
        <v>0</v>
      </c>
      <c r="X41" s="2">
        <f t="shared" si="9"/>
        <v>0</v>
      </c>
      <c r="Y41" s="2">
        <f t="shared" si="10"/>
        <v>0</v>
      </c>
      <c r="Z41" s="2">
        <f t="shared" si="11"/>
        <v>0</v>
      </c>
      <c r="AA41" s="2">
        <f t="shared" si="12"/>
        <v>0</v>
      </c>
      <c r="AB41" s="2">
        <f t="shared" si="13"/>
        <v>0</v>
      </c>
      <c r="AC41" s="2">
        <f t="shared" si="14"/>
        <v>0</v>
      </c>
      <c r="AD41" s="2">
        <f t="shared" si="15"/>
        <v>0</v>
      </c>
      <c r="AE41" s="2">
        <f t="shared" si="16"/>
        <v>0</v>
      </c>
      <c r="AF41" s="2">
        <f t="shared" si="17"/>
        <v>0</v>
      </c>
      <c r="AG41" s="2">
        <f t="shared" si="2"/>
        <v>2</v>
      </c>
    </row>
    <row r="42" spans="1:33">
      <c r="A42">
        <v>41</v>
      </c>
      <c r="B42">
        <v>46</v>
      </c>
      <c r="C42">
        <v>0</v>
      </c>
      <c r="D42">
        <v>0</v>
      </c>
      <c r="E42">
        <v>6</v>
      </c>
      <c r="F42">
        <v>5</v>
      </c>
      <c r="G42">
        <v>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2">
        <f t="shared" si="3"/>
        <v>0</v>
      </c>
      <c r="S42" s="2">
        <f t="shared" si="4"/>
        <v>0</v>
      </c>
      <c r="T42" s="2">
        <f t="shared" si="5"/>
        <v>1</v>
      </c>
      <c r="U42" s="2">
        <f t="shared" si="6"/>
        <v>1</v>
      </c>
      <c r="V42" s="2">
        <f t="shared" si="7"/>
        <v>1</v>
      </c>
      <c r="W42" s="2">
        <f t="shared" si="8"/>
        <v>0</v>
      </c>
      <c r="X42" s="2">
        <f t="shared" si="9"/>
        <v>0</v>
      </c>
      <c r="Y42" s="2">
        <f t="shared" si="10"/>
        <v>0</v>
      </c>
      <c r="Z42" s="2">
        <f t="shared" si="11"/>
        <v>0</v>
      </c>
      <c r="AA42" s="2">
        <f t="shared" si="12"/>
        <v>0</v>
      </c>
      <c r="AB42" s="2">
        <f t="shared" si="13"/>
        <v>0</v>
      </c>
      <c r="AC42" s="2">
        <f t="shared" si="14"/>
        <v>0</v>
      </c>
      <c r="AD42" s="2">
        <f t="shared" si="15"/>
        <v>0</v>
      </c>
      <c r="AE42" s="2">
        <f t="shared" si="16"/>
        <v>0</v>
      </c>
      <c r="AF42" s="2">
        <f t="shared" si="17"/>
        <v>0</v>
      </c>
      <c r="AG42" s="2">
        <f t="shared" si="2"/>
        <v>3</v>
      </c>
    </row>
    <row r="43" spans="1:33">
      <c r="A43">
        <v>42</v>
      </c>
      <c r="B43">
        <v>47</v>
      </c>
      <c r="C43">
        <v>0</v>
      </c>
      <c r="D43">
        <v>0</v>
      </c>
      <c r="E43">
        <v>1</v>
      </c>
      <c r="F43">
        <v>1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2">
        <f t="shared" si="3"/>
        <v>0</v>
      </c>
      <c r="S43" s="2">
        <f t="shared" si="4"/>
        <v>0</v>
      </c>
      <c r="T43" s="2">
        <f t="shared" si="5"/>
        <v>1</v>
      </c>
      <c r="U43" s="2">
        <f t="shared" si="6"/>
        <v>1</v>
      </c>
      <c r="V43" s="2">
        <f t="shared" si="7"/>
        <v>1</v>
      </c>
      <c r="W43" s="2">
        <f t="shared" si="8"/>
        <v>0</v>
      </c>
      <c r="X43" s="2">
        <f t="shared" si="9"/>
        <v>0</v>
      </c>
      <c r="Y43" s="2">
        <f t="shared" si="10"/>
        <v>0</v>
      </c>
      <c r="Z43" s="2">
        <f t="shared" si="11"/>
        <v>0</v>
      </c>
      <c r="AA43" s="2">
        <f t="shared" si="12"/>
        <v>0</v>
      </c>
      <c r="AB43" s="2">
        <f t="shared" si="13"/>
        <v>0</v>
      </c>
      <c r="AC43" s="2">
        <f t="shared" si="14"/>
        <v>0</v>
      </c>
      <c r="AD43" s="2">
        <f t="shared" si="15"/>
        <v>0</v>
      </c>
      <c r="AE43" s="2">
        <f t="shared" si="16"/>
        <v>0</v>
      </c>
      <c r="AF43" s="2">
        <f t="shared" si="17"/>
        <v>0</v>
      </c>
      <c r="AG43" s="2">
        <f t="shared" si="2"/>
        <v>3</v>
      </c>
    </row>
    <row r="44" spans="1:33">
      <c r="A44">
        <v>43</v>
      </c>
      <c r="B44">
        <v>49</v>
      </c>
      <c r="C44">
        <v>0</v>
      </c>
      <c r="D44">
        <v>0</v>
      </c>
      <c r="E44">
        <v>0</v>
      </c>
      <c r="F44">
        <v>0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2">
        <f t="shared" si="3"/>
        <v>0</v>
      </c>
      <c r="S44" s="2">
        <f t="shared" si="4"/>
        <v>0</v>
      </c>
      <c r="T44" s="2">
        <f t="shared" si="5"/>
        <v>0</v>
      </c>
      <c r="U44" s="2">
        <f t="shared" si="6"/>
        <v>0</v>
      </c>
      <c r="V44" s="2">
        <f t="shared" si="7"/>
        <v>1</v>
      </c>
      <c r="W44" s="2">
        <f t="shared" si="8"/>
        <v>0</v>
      </c>
      <c r="X44" s="2">
        <f t="shared" si="9"/>
        <v>0</v>
      </c>
      <c r="Y44" s="2">
        <f t="shared" si="10"/>
        <v>0</v>
      </c>
      <c r="Z44" s="2">
        <f t="shared" si="11"/>
        <v>0</v>
      </c>
      <c r="AA44" s="2">
        <f t="shared" si="12"/>
        <v>0</v>
      </c>
      <c r="AB44" s="2">
        <f t="shared" si="13"/>
        <v>0</v>
      </c>
      <c r="AC44" s="2">
        <f t="shared" si="14"/>
        <v>0</v>
      </c>
      <c r="AD44" s="2">
        <f t="shared" si="15"/>
        <v>0</v>
      </c>
      <c r="AE44" s="2">
        <f t="shared" si="16"/>
        <v>0</v>
      </c>
      <c r="AF44" s="2">
        <f t="shared" si="17"/>
        <v>0</v>
      </c>
      <c r="AG44" s="2">
        <f t="shared" si="2"/>
        <v>1</v>
      </c>
    </row>
    <row r="45" spans="1:33">
      <c r="A45">
        <v>44</v>
      </c>
      <c r="B45">
        <v>50</v>
      </c>
      <c r="C45">
        <v>0</v>
      </c>
      <c r="D45">
        <v>0</v>
      </c>
      <c r="E45">
        <v>4</v>
      </c>
      <c r="F45">
        <v>5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2">
        <f t="shared" si="3"/>
        <v>0</v>
      </c>
      <c r="S45" s="2">
        <f t="shared" si="4"/>
        <v>0</v>
      </c>
      <c r="T45" s="2">
        <f t="shared" si="5"/>
        <v>1</v>
      </c>
      <c r="U45" s="2">
        <f t="shared" si="6"/>
        <v>1</v>
      </c>
      <c r="V45" s="2">
        <f t="shared" si="7"/>
        <v>1</v>
      </c>
      <c r="W45" s="2">
        <f t="shared" si="8"/>
        <v>0</v>
      </c>
      <c r="X45" s="2">
        <f t="shared" si="9"/>
        <v>0</v>
      </c>
      <c r="Y45" s="2">
        <f t="shared" si="10"/>
        <v>0</v>
      </c>
      <c r="Z45" s="2">
        <f t="shared" si="11"/>
        <v>0</v>
      </c>
      <c r="AA45" s="2">
        <f t="shared" si="12"/>
        <v>0</v>
      </c>
      <c r="AB45" s="2">
        <f t="shared" si="13"/>
        <v>0</v>
      </c>
      <c r="AC45" s="2">
        <f t="shared" si="14"/>
        <v>0</v>
      </c>
      <c r="AD45" s="2">
        <f t="shared" si="15"/>
        <v>0</v>
      </c>
      <c r="AE45" s="2">
        <f t="shared" si="16"/>
        <v>0</v>
      </c>
      <c r="AF45" s="2">
        <f t="shared" si="17"/>
        <v>0</v>
      </c>
      <c r="AG45" s="2">
        <f t="shared" si="2"/>
        <v>3</v>
      </c>
    </row>
    <row r="46" spans="1:33">
      <c r="A46">
        <v>45</v>
      </c>
      <c r="B46">
        <v>51</v>
      </c>
      <c r="C46">
        <v>0</v>
      </c>
      <c r="D46">
        <v>0</v>
      </c>
      <c r="E46">
        <v>4</v>
      </c>
      <c r="F46">
        <v>6</v>
      </c>
      <c r="G46">
        <v>7</v>
      </c>
      <c r="H46">
        <v>0</v>
      </c>
      <c r="I46">
        <v>3</v>
      </c>
      <c r="J46">
        <v>0</v>
      </c>
      <c r="K46">
        <v>0</v>
      </c>
      <c r="L46">
        <v>7</v>
      </c>
      <c r="M46">
        <v>0</v>
      </c>
      <c r="N46">
        <v>0</v>
      </c>
      <c r="O46">
        <v>0</v>
      </c>
      <c r="P46">
        <v>0</v>
      </c>
      <c r="Q46">
        <v>0</v>
      </c>
      <c r="R46" s="2">
        <f t="shared" si="3"/>
        <v>0</v>
      </c>
      <c r="S46" s="2">
        <f t="shared" si="4"/>
        <v>0</v>
      </c>
      <c r="T46" s="2">
        <f t="shared" si="5"/>
        <v>1</v>
      </c>
      <c r="U46" s="2">
        <f t="shared" si="6"/>
        <v>1</v>
      </c>
      <c r="V46" s="2">
        <f t="shared" si="7"/>
        <v>1</v>
      </c>
      <c r="W46" s="2">
        <f t="shared" si="8"/>
        <v>0</v>
      </c>
      <c r="X46" s="2">
        <f t="shared" si="9"/>
        <v>1</v>
      </c>
      <c r="Y46" s="2">
        <f t="shared" si="10"/>
        <v>0</v>
      </c>
      <c r="Z46" s="2">
        <f t="shared" si="11"/>
        <v>0</v>
      </c>
      <c r="AA46" s="2">
        <f t="shared" si="12"/>
        <v>1</v>
      </c>
      <c r="AB46" s="2">
        <f t="shared" si="13"/>
        <v>0</v>
      </c>
      <c r="AC46" s="2">
        <f t="shared" si="14"/>
        <v>0</v>
      </c>
      <c r="AD46" s="2">
        <f t="shared" si="15"/>
        <v>0</v>
      </c>
      <c r="AE46" s="2">
        <f t="shared" si="16"/>
        <v>0</v>
      </c>
      <c r="AF46" s="2">
        <f t="shared" si="17"/>
        <v>0</v>
      </c>
      <c r="AG46" s="2">
        <f t="shared" si="2"/>
        <v>5</v>
      </c>
    </row>
    <row r="47" spans="1:33">
      <c r="A47">
        <v>46</v>
      </c>
      <c r="B47">
        <v>52</v>
      </c>
      <c r="C47">
        <v>0</v>
      </c>
      <c r="D47">
        <v>0</v>
      </c>
      <c r="E47">
        <v>16</v>
      </c>
      <c r="F47">
        <v>17</v>
      </c>
      <c r="G47">
        <v>11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 s="2">
        <f t="shared" si="3"/>
        <v>0</v>
      </c>
      <c r="S47" s="2">
        <f t="shared" si="4"/>
        <v>0</v>
      </c>
      <c r="T47" s="2">
        <f t="shared" si="5"/>
        <v>1</v>
      </c>
      <c r="U47" s="2">
        <f t="shared" si="6"/>
        <v>1</v>
      </c>
      <c r="V47" s="2">
        <f t="shared" si="7"/>
        <v>1</v>
      </c>
      <c r="W47" s="2">
        <f t="shared" si="8"/>
        <v>0</v>
      </c>
      <c r="X47" s="2">
        <f t="shared" si="9"/>
        <v>1</v>
      </c>
      <c r="Y47" s="2">
        <f t="shared" si="10"/>
        <v>0</v>
      </c>
      <c r="Z47" s="2">
        <f t="shared" si="11"/>
        <v>0</v>
      </c>
      <c r="AA47" s="2">
        <f t="shared" si="12"/>
        <v>1</v>
      </c>
      <c r="AB47" s="2">
        <f t="shared" si="13"/>
        <v>0</v>
      </c>
      <c r="AC47" s="2">
        <f t="shared" si="14"/>
        <v>0</v>
      </c>
      <c r="AD47" s="2">
        <f t="shared" si="15"/>
        <v>0</v>
      </c>
      <c r="AE47" s="2">
        <f t="shared" si="16"/>
        <v>0</v>
      </c>
      <c r="AF47" s="2">
        <f t="shared" si="17"/>
        <v>0</v>
      </c>
      <c r="AG47" s="2">
        <f t="shared" si="2"/>
        <v>5</v>
      </c>
    </row>
    <row r="48" spans="1:33">
      <c r="A48">
        <v>47</v>
      </c>
      <c r="B48">
        <v>53</v>
      </c>
      <c r="C48">
        <v>5</v>
      </c>
      <c r="D48">
        <v>1</v>
      </c>
      <c r="E48">
        <v>0</v>
      </c>
      <c r="F48">
        <v>6</v>
      </c>
      <c r="G48">
        <v>6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 s="2">
        <f t="shared" si="3"/>
        <v>1</v>
      </c>
      <c r="S48" s="2">
        <f t="shared" si="4"/>
        <v>1</v>
      </c>
      <c r="T48" s="2">
        <f t="shared" si="5"/>
        <v>0</v>
      </c>
      <c r="U48" s="2">
        <f t="shared" si="6"/>
        <v>1</v>
      </c>
      <c r="V48" s="2">
        <f t="shared" si="7"/>
        <v>1</v>
      </c>
      <c r="W48" s="2">
        <f t="shared" si="8"/>
        <v>0</v>
      </c>
      <c r="X48" s="2">
        <f t="shared" si="9"/>
        <v>0</v>
      </c>
      <c r="Y48" s="2">
        <f t="shared" si="10"/>
        <v>0</v>
      </c>
      <c r="Z48" s="2">
        <f t="shared" si="11"/>
        <v>0</v>
      </c>
      <c r="AA48" s="2">
        <f t="shared" si="12"/>
        <v>1</v>
      </c>
      <c r="AB48" s="2">
        <f t="shared" si="13"/>
        <v>0</v>
      </c>
      <c r="AC48" s="2">
        <f t="shared" si="14"/>
        <v>0</v>
      </c>
      <c r="AD48" s="2">
        <f t="shared" si="15"/>
        <v>0</v>
      </c>
      <c r="AE48" s="2">
        <f t="shared" si="16"/>
        <v>0</v>
      </c>
      <c r="AF48" s="2">
        <f t="shared" si="17"/>
        <v>0</v>
      </c>
      <c r="AG48" s="2">
        <f t="shared" si="2"/>
        <v>5</v>
      </c>
    </row>
    <row r="49" spans="1:33">
      <c r="A49">
        <v>48</v>
      </c>
      <c r="B49">
        <v>54</v>
      </c>
      <c r="C49">
        <v>2</v>
      </c>
      <c r="D49">
        <v>1</v>
      </c>
      <c r="E49">
        <v>20</v>
      </c>
      <c r="F49">
        <v>7</v>
      </c>
      <c r="G49">
        <v>4</v>
      </c>
      <c r="H49">
        <v>0</v>
      </c>
      <c r="I49">
        <v>0</v>
      </c>
      <c r="J49">
        <v>0</v>
      </c>
      <c r="K49">
        <v>1</v>
      </c>
      <c r="L49">
        <v>3</v>
      </c>
      <c r="M49">
        <v>0</v>
      </c>
      <c r="N49">
        <v>0</v>
      </c>
      <c r="O49">
        <v>0</v>
      </c>
      <c r="P49">
        <v>0</v>
      </c>
      <c r="Q49">
        <v>0</v>
      </c>
      <c r="R49" s="2">
        <f t="shared" si="3"/>
        <v>1</v>
      </c>
      <c r="S49" s="2">
        <f t="shared" si="4"/>
        <v>1</v>
      </c>
      <c r="T49" s="2">
        <f t="shared" si="5"/>
        <v>1</v>
      </c>
      <c r="U49" s="2">
        <f t="shared" si="6"/>
        <v>1</v>
      </c>
      <c r="V49" s="2">
        <f t="shared" si="7"/>
        <v>1</v>
      </c>
      <c r="W49" s="2">
        <f t="shared" si="8"/>
        <v>0</v>
      </c>
      <c r="X49" s="2">
        <f t="shared" si="9"/>
        <v>0</v>
      </c>
      <c r="Y49" s="2">
        <f t="shared" si="10"/>
        <v>0</v>
      </c>
      <c r="Z49" s="2">
        <f t="shared" si="11"/>
        <v>1</v>
      </c>
      <c r="AA49" s="2">
        <f t="shared" si="12"/>
        <v>1</v>
      </c>
      <c r="AB49" s="2">
        <f t="shared" si="13"/>
        <v>0</v>
      </c>
      <c r="AC49" s="2">
        <f t="shared" si="14"/>
        <v>0</v>
      </c>
      <c r="AD49" s="2">
        <f t="shared" si="15"/>
        <v>0</v>
      </c>
      <c r="AE49" s="2">
        <f t="shared" si="16"/>
        <v>0</v>
      </c>
      <c r="AF49" s="2">
        <f t="shared" si="17"/>
        <v>0</v>
      </c>
      <c r="AG49" s="2">
        <f t="shared" si="2"/>
        <v>7</v>
      </c>
    </row>
    <row r="50" spans="1:33">
      <c r="A50">
        <v>49</v>
      </c>
      <c r="B50">
        <v>55</v>
      </c>
      <c r="C50">
        <v>1</v>
      </c>
      <c r="D50">
        <v>0</v>
      </c>
      <c r="E50">
        <v>5</v>
      </c>
      <c r="F50">
        <v>7</v>
      </c>
      <c r="G50">
        <v>0</v>
      </c>
      <c r="H50">
        <v>0</v>
      </c>
      <c r="I50">
        <v>1</v>
      </c>
      <c r="J50">
        <v>2</v>
      </c>
      <c r="K50">
        <v>2</v>
      </c>
      <c r="L50">
        <v>1</v>
      </c>
      <c r="M50">
        <v>2</v>
      </c>
      <c r="N50">
        <v>0</v>
      </c>
      <c r="O50">
        <v>0</v>
      </c>
      <c r="P50">
        <v>0</v>
      </c>
      <c r="Q50">
        <v>0</v>
      </c>
      <c r="R50" s="2">
        <f t="shared" si="3"/>
        <v>1</v>
      </c>
      <c r="S50" s="2">
        <f t="shared" si="4"/>
        <v>0</v>
      </c>
      <c r="T50" s="2">
        <f t="shared" si="5"/>
        <v>1</v>
      </c>
      <c r="U50" s="2">
        <f t="shared" si="6"/>
        <v>1</v>
      </c>
      <c r="V50" s="2">
        <f t="shared" si="7"/>
        <v>0</v>
      </c>
      <c r="W50" s="2">
        <f t="shared" si="8"/>
        <v>0</v>
      </c>
      <c r="X50" s="2">
        <f t="shared" si="9"/>
        <v>1</v>
      </c>
      <c r="Y50" s="2">
        <f t="shared" si="10"/>
        <v>1</v>
      </c>
      <c r="Z50" s="2">
        <f t="shared" si="11"/>
        <v>1</v>
      </c>
      <c r="AA50" s="2">
        <f t="shared" si="12"/>
        <v>1</v>
      </c>
      <c r="AB50" s="2">
        <f t="shared" si="13"/>
        <v>1</v>
      </c>
      <c r="AC50" s="2">
        <f t="shared" si="14"/>
        <v>0</v>
      </c>
      <c r="AD50" s="2">
        <f t="shared" si="15"/>
        <v>0</v>
      </c>
      <c r="AE50" s="2">
        <f t="shared" si="16"/>
        <v>0</v>
      </c>
      <c r="AF50" s="2">
        <f t="shared" si="17"/>
        <v>0</v>
      </c>
      <c r="AG50" s="2">
        <f t="shared" si="2"/>
        <v>8</v>
      </c>
    </row>
    <row r="51" spans="1:33">
      <c r="A51">
        <v>50</v>
      </c>
      <c r="B51">
        <v>56</v>
      </c>
      <c r="C51">
        <v>1</v>
      </c>
      <c r="D51">
        <v>0</v>
      </c>
      <c r="E51">
        <v>19</v>
      </c>
      <c r="F51">
        <v>9</v>
      </c>
      <c r="G51">
        <v>5</v>
      </c>
      <c r="H51">
        <v>0</v>
      </c>
      <c r="I51">
        <v>0</v>
      </c>
      <c r="J51">
        <v>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2">
        <f t="shared" si="3"/>
        <v>1</v>
      </c>
      <c r="S51" s="2">
        <f t="shared" si="4"/>
        <v>0</v>
      </c>
      <c r="T51" s="2">
        <f t="shared" si="5"/>
        <v>1</v>
      </c>
      <c r="U51" s="2">
        <f t="shared" si="6"/>
        <v>1</v>
      </c>
      <c r="V51" s="2">
        <f t="shared" si="7"/>
        <v>1</v>
      </c>
      <c r="W51" s="2">
        <f t="shared" si="8"/>
        <v>0</v>
      </c>
      <c r="X51" s="2">
        <f t="shared" si="9"/>
        <v>0</v>
      </c>
      <c r="Y51" s="2">
        <f t="shared" si="10"/>
        <v>1</v>
      </c>
      <c r="Z51" s="2">
        <f t="shared" si="11"/>
        <v>0</v>
      </c>
      <c r="AA51" s="2">
        <f t="shared" si="12"/>
        <v>0</v>
      </c>
      <c r="AB51" s="2">
        <f t="shared" si="13"/>
        <v>0</v>
      </c>
      <c r="AC51" s="2">
        <f t="shared" si="14"/>
        <v>0</v>
      </c>
      <c r="AD51" s="2">
        <f t="shared" si="15"/>
        <v>0</v>
      </c>
      <c r="AE51" s="2">
        <f t="shared" si="16"/>
        <v>0</v>
      </c>
      <c r="AF51" s="2">
        <f t="shared" si="17"/>
        <v>0</v>
      </c>
      <c r="AG51" s="2">
        <f t="shared" si="2"/>
        <v>5</v>
      </c>
    </row>
    <row r="52" spans="1:33">
      <c r="A52">
        <v>51</v>
      </c>
      <c r="B52">
        <v>57</v>
      </c>
      <c r="C52">
        <v>0</v>
      </c>
      <c r="D52">
        <v>0</v>
      </c>
      <c r="E52">
        <v>26</v>
      </c>
      <c r="F52">
        <v>5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2">
        <f t="shared" si="3"/>
        <v>0</v>
      </c>
      <c r="S52" s="2">
        <f t="shared" si="4"/>
        <v>0</v>
      </c>
      <c r="T52" s="2">
        <f t="shared" si="5"/>
        <v>1</v>
      </c>
      <c r="U52" s="2">
        <f t="shared" si="6"/>
        <v>1</v>
      </c>
      <c r="V52" s="2">
        <f t="shared" si="7"/>
        <v>1</v>
      </c>
      <c r="W52" s="2">
        <f t="shared" si="8"/>
        <v>0</v>
      </c>
      <c r="X52" s="2">
        <f t="shared" si="9"/>
        <v>0</v>
      </c>
      <c r="Y52" s="2">
        <f t="shared" si="10"/>
        <v>0</v>
      </c>
      <c r="Z52" s="2">
        <f t="shared" si="11"/>
        <v>0</v>
      </c>
      <c r="AA52" s="2">
        <f t="shared" si="12"/>
        <v>0</v>
      </c>
      <c r="AB52" s="2">
        <f t="shared" si="13"/>
        <v>0</v>
      </c>
      <c r="AC52" s="2">
        <f t="shared" si="14"/>
        <v>0</v>
      </c>
      <c r="AD52" s="2">
        <f t="shared" si="15"/>
        <v>0</v>
      </c>
      <c r="AE52" s="2">
        <f t="shared" si="16"/>
        <v>0</v>
      </c>
      <c r="AF52" s="2">
        <f t="shared" si="17"/>
        <v>0</v>
      </c>
      <c r="AG52" s="2">
        <f t="shared" si="2"/>
        <v>3</v>
      </c>
    </row>
    <row r="53" spans="1:33">
      <c r="A53">
        <v>52</v>
      </c>
      <c r="B53">
        <v>58</v>
      </c>
      <c r="C53">
        <v>0</v>
      </c>
      <c r="D53">
        <v>0</v>
      </c>
      <c r="E53">
        <v>22</v>
      </c>
      <c r="F53">
        <v>2</v>
      </c>
      <c r="G53">
        <v>7</v>
      </c>
      <c r="H53">
        <v>0</v>
      </c>
      <c r="I53">
        <v>0</v>
      </c>
      <c r="J53">
        <v>0</v>
      </c>
      <c r="K53">
        <v>2</v>
      </c>
      <c r="L53">
        <v>0</v>
      </c>
      <c r="M53">
        <v>2</v>
      </c>
      <c r="N53">
        <v>0</v>
      </c>
      <c r="O53">
        <v>0</v>
      </c>
      <c r="P53">
        <v>0</v>
      </c>
      <c r="Q53">
        <v>0</v>
      </c>
      <c r="R53" s="2">
        <f t="shared" si="3"/>
        <v>0</v>
      </c>
      <c r="S53" s="2">
        <f t="shared" si="4"/>
        <v>0</v>
      </c>
      <c r="T53" s="2">
        <f t="shared" si="5"/>
        <v>1</v>
      </c>
      <c r="U53" s="2">
        <f t="shared" si="6"/>
        <v>1</v>
      </c>
      <c r="V53" s="2">
        <f t="shared" si="7"/>
        <v>1</v>
      </c>
      <c r="W53" s="2">
        <f t="shared" si="8"/>
        <v>0</v>
      </c>
      <c r="X53" s="2">
        <f t="shared" si="9"/>
        <v>0</v>
      </c>
      <c r="Y53" s="2">
        <f t="shared" si="10"/>
        <v>0</v>
      </c>
      <c r="Z53" s="2">
        <f t="shared" si="11"/>
        <v>1</v>
      </c>
      <c r="AA53" s="2">
        <f t="shared" si="12"/>
        <v>0</v>
      </c>
      <c r="AB53" s="2">
        <f t="shared" si="13"/>
        <v>1</v>
      </c>
      <c r="AC53" s="2">
        <f t="shared" si="14"/>
        <v>0</v>
      </c>
      <c r="AD53" s="2">
        <f t="shared" si="15"/>
        <v>0</v>
      </c>
      <c r="AE53" s="2">
        <f t="shared" si="16"/>
        <v>0</v>
      </c>
      <c r="AF53" s="2">
        <f t="shared" si="17"/>
        <v>0</v>
      </c>
      <c r="AG53" s="2">
        <f t="shared" si="2"/>
        <v>5</v>
      </c>
    </row>
    <row r="54" spans="1:33">
      <c r="A54">
        <v>53</v>
      </c>
      <c r="B54">
        <v>59</v>
      </c>
      <c r="C54">
        <v>1</v>
      </c>
      <c r="D54">
        <v>0</v>
      </c>
      <c r="E54">
        <v>17</v>
      </c>
      <c r="F54">
        <v>4</v>
      </c>
      <c r="G54">
        <v>2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2">
        <f t="shared" si="3"/>
        <v>1</v>
      </c>
      <c r="S54" s="2">
        <f t="shared" si="4"/>
        <v>0</v>
      </c>
      <c r="T54" s="2">
        <f t="shared" si="5"/>
        <v>1</v>
      </c>
      <c r="U54" s="2">
        <f t="shared" si="6"/>
        <v>1</v>
      </c>
      <c r="V54" s="2">
        <f t="shared" si="7"/>
        <v>1</v>
      </c>
      <c r="W54" s="2">
        <f t="shared" si="8"/>
        <v>0</v>
      </c>
      <c r="X54" s="2">
        <f t="shared" si="9"/>
        <v>0</v>
      </c>
      <c r="Y54" s="2">
        <f t="shared" si="10"/>
        <v>0</v>
      </c>
      <c r="Z54" s="2">
        <f t="shared" si="11"/>
        <v>1</v>
      </c>
      <c r="AA54" s="2">
        <f t="shared" si="12"/>
        <v>0</v>
      </c>
      <c r="AB54" s="2">
        <f t="shared" si="13"/>
        <v>0</v>
      </c>
      <c r="AC54" s="2">
        <f t="shared" si="14"/>
        <v>0</v>
      </c>
      <c r="AD54" s="2">
        <f t="shared" si="15"/>
        <v>0</v>
      </c>
      <c r="AE54" s="2">
        <f t="shared" si="16"/>
        <v>0</v>
      </c>
      <c r="AF54" s="2">
        <f t="shared" si="17"/>
        <v>0</v>
      </c>
      <c r="AG54" s="2">
        <f t="shared" si="2"/>
        <v>5</v>
      </c>
    </row>
    <row r="55" spans="1:33">
      <c r="A55">
        <v>54</v>
      </c>
      <c r="B55">
        <v>60</v>
      </c>
      <c r="C55">
        <v>1</v>
      </c>
      <c r="D55">
        <v>1</v>
      </c>
      <c r="E55">
        <v>10</v>
      </c>
      <c r="F55">
        <v>12</v>
      </c>
      <c r="G55">
        <v>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2">
        <f t="shared" si="3"/>
        <v>1</v>
      </c>
      <c r="S55" s="2">
        <f t="shared" si="4"/>
        <v>1</v>
      </c>
      <c r="T55" s="2">
        <f t="shared" si="5"/>
        <v>1</v>
      </c>
      <c r="U55" s="2">
        <f t="shared" si="6"/>
        <v>1</v>
      </c>
      <c r="V55" s="2">
        <f t="shared" si="7"/>
        <v>1</v>
      </c>
      <c r="W55" s="2">
        <f t="shared" si="8"/>
        <v>0</v>
      </c>
      <c r="X55" s="2">
        <f t="shared" si="9"/>
        <v>0</v>
      </c>
      <c r="Y55" s="2">
        <f t="shared" si="10"/>
        <v>0</v>
      </c>
      <c r="Z55" s="2">
        <f t="shared" si="11"/>
        <v>0</v>
      </c>
      <c r="AA55" s="2">
        <f t="shared" si="12"/>
        <v>0</v>
      </c>
      <c r="AB55" s="2">
        <f t="shared" si="13"/>
        <v>0</v>
      </c>
      <c r="AC55" s="2">
        <f t="shared" si="14"/>
        <v>0</v>
      </c>
      <c r="AD55" s="2">
        <f t="shared" si="15"/>
        <v>0</v>
      </c>
      <c r="AE55" s="2">
        <f t="shared" si="16"/>
        <v>0</v>
      </c>
      <c r="AF55" s="2">
        <f t="shared" si="17"/>
        <v>0</v>
      </c>
      <c r="AG55" s="2">
        <f t="shared" si="2"/>
        <v>5</v>
      </c>
    </row>
    <row r="56" spans="1:33">
      <c r="A56">
        <v>55</v>
      </c>
      <c r="B56">
        <v>61</v>
      </c>
      <c r="C56">
        <v>1</v>
      </c>
      <c r="D56">
        <v>0</v>
      </c>
      <c r="E56">
        <v>0</v>
      </c>
      <c r="F56">
        <v>9</v>
      </c>
      <c r="G56">
        <v>3</v>
      </c>
      <c r="H56">
        <v>0</v>
      </c>
      <c r="I56">
        <v>4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2">
        <f t="shared" si="3"/>
        <v>1</v>
      </c>
      <c r="S56" s="2">
        <f t="shared" si="4"/>
        <v>0</v>
      </c>
      <c r="T56" s="2">
        <f t="shared" si="5"/>
        <v>0</v>
      </c>
      <c r="U56" s="2">
        <f t="shared" si="6"/>
        <v>1</v>
      </c>
      <c r="V56" s="2">
        <f t="shared" si="7"/>
        <v>1</v>
      </c>
      <c r="W56" s="2">
        <f t="shared" si="8"/>
        <v>0</v>
      </c>
      <c r="X56" s="2">
        <f t="shared" si="9"/>
        <v>1</v>
      </c>
      <c r="Y56" s="2">
        <f t="shared" si="10"/>
        <v>1</v>
      </c>
      <c r="Z56" s="2">
        <f t="shared" si="11"/>
        <v>0</v>
      </c>
      <c r="AA56" s="2">
        <f t="shared" si="12"/>
        <v>0</v>
      </c>
      <c r="AB56" s="2">
        <f t="shared" si="13"/>
        <v>0</v>
      </c>
      <c r="AC56" s="2">
        <f t="shared" si="14"/>
        <v>0</v>
      </c>
      <c r="AD56" s="2">
        <f t="shared" si="15"/>
        <v>0</v>
      </c>
      <c r="AE56" s="2">
        <f t="shared" si="16"/>
        <v>0</v>
      </c>
      <c r="AF56" s="2">
        <f t="shared" si="17"/>
        <v>0</v>
      </c>
      <c r="AG56" s="2">
        <f t="shared" si="2"/>
        <v>5</v>
      </c>
    </row>
    <row r="57" spans="1:33">
      <c r="A57">
        <v>56</v>
      </c>
      <c r="B57">
        <v>62</v>
      </c>
      <c r="C57">
        <v>1</v>
      </c>
      <c r="D57">
        <v>0</v>
      </c>
      <c r="E57">
        <v>6</v>
      </c>
      <c r="F57">
        <v>15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2">
        <f t="shared" si="3"/>
        <v>1</v>
      </c>
      <c r="S57" s="2">
        <f t="shared" si="4"/>
        <v>0</v>
      </c>
      <c r="T57" s="2">
        <f t="shared" si="5"/>
        <v>1</v>
      </c>
      <c r="U57" s="2">
        <f t="shared" si="6"/>
        <v>1</v>
      </c>
      <c r="V57" s="2">
        <f t="shared" si="7"/>
        <v>0</v>
      </c>
      <c r="W57" s="2">
        <f t="shared" si="8"/>
        <v>0</v>
      </c>
      <c r="X57" s="2">
        <f t="shared" si="9"/>
        <v>1</v>
      </c>
      <c r="Y57" s="2">
        <f t="shared" si="10"/>
        <v>0</v>
      </c>
      <c r="Z57" s="2">
        <f t="shared" si="11"/>
        <v>0</v>
      </c>
      <c r="AA57" s="2">
        <f t="shared" si="12"/>
        <v>0</v>
      </c>
      <c r="AB57" s="2">
        <f t="shared" si="13"/>
        <v>0</v>
      </c>
      <c r="AC57" s="2">
        <f t="shared" si="14"/>
        <v>0</v>
      </c>
      <c r="AD57" s="2">
        <f t="shared" si="15"/>
        <v>0</v>
      </c>
      <c r="AE57" s="2">
        <f t="shared" si="16"/>
        <v>0</v>
      </c>
      <c r="AF57" s="2">
        <f t="shared" si="17"/>
        <v>0</v>
      </c>
      <c r="AG57" s="2">
        <f t="shared" si="2"/>
        <v>4</v>
      </c>
    </row>
    <row r="58" spans="1:33">
      <c r="A58">
        <v>57</v>
      </c>
      <c r="B58">
        <v>63</v>
      </c>
      <c r="C58">
        <v>0</v>
      </c>
      <c r="D58">
        <v>0</v>
      </c>
      <c r="E58">
        <v>6</v>
      </c>
      <c r="F58">
        <v>11</v>
      </c>
      <c r="G58">
        <v>11</v>
      </c>
      <c r="H58">
        <v>0</v>
      </c>
      <c r="I58">
        <v>0</v>
      </c>
      <c r="J58">
        <v>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2">
        <f t="shared" si="3"/>
        <v>0</v>
      </c>
      <c r="S58" s="2">
        <f t="shared" si="4"/>
        <v>0</v>
      </c>
      <c r="T58" s="2">
        <f t="shared" si="5"/>
        <v>1</v>
      </c>
      <c r="U58" s="2">
        <f t="shared" si="6"/>
        <v>1</v>
      </c>
      <c r="V58" s="2">
        <f t="shared" si="7"/>
        <v>1</v>
      </c>
      <c r="W58" s="2">
        <f t="shared" si="8"/>
        <v>0</v>
      </c>
      <c r="X58" s="2">
        <f t="shared" si="9"/>
        <v>0</v>
      </c>
      <c r="Y58" s="2">
        <f t="shared" si="10"/>
        <v>1</v>
      </c>
      <c r="Z58" s="2">
        <f t="shared" si="11"/>
        <v>0</v>
      </c>
      <c r="AA58" s="2">
        <f t="shared" si="12"/>
        <v>0</v>
      </c>
      <c r="AB58" s="2">
        <f t="shared" si="13"/>
        <v>0</v>
      </c>
      <c r="AC58" s="2">
        <f t="shared" si="14"/>
        <v>0</v>
      </c>
      <c r="AD58" s="2">
        <f t="shared" si="15"/>
        <v>0</v>
      </c>
      <c r="AE58" s="2">
        <f t="shared" si="16"/>
        <v>0</v>
      </c>
      <c r="AF58" s="2">
        <f t="shared" si="17"/>
        <v>0</v>
      </c>
      <c r="AG58" s="2">
        <f t="shared" si="2"/>
        <v>4</v>
      </c>
    </row>
    <row r="59" spans="1:33">
      <c r="A59">
        <v>58</v>
      </c>
      <c r="B59">
        <v>64</v>
      </c>
      <c r="C59">
        <v>4</v>
      </c>
      <c r="D59">
        <v>1</v>
      </c>
      <c r="E59">
        <v>6</v>
      </c>
      <c r="F59">
        <v>5</v>
      </c>
      <c r="G59">
        <v>14</v>
      </c>
      <c r="H59">
        <v>0</v>
      </c>
      <c r="I59">
        <v>2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2">
        <f t="shared" si="3"/>
        <v>1</v>
      </c>
      <c r="S59" s="2">
        <f t="shared" si="4"/>
        <v>1</v>
      </c>
      <c r="T59" s="2">
        <f t="shared" si="5"/>
        <v>1</v>
      </c>
      <c r="U59" s="2">
        <f t="shared" si="6"/>
        <v>1</v>
      </c>
      <c r="V59" s="2">
        <f t="shared" si="7"/>
        <v>1</v>
      </c>
      <c r="W59" s="2">
        <f t="shared" si="8"/>
        <v>0</v>
      </c>
      <c r="X59" s="2">
        <f t="shared" si="9"/>
        <v>1</v>
      </c>
      <c r="Y59" s="2">
        <f t="shared" si="10"/>
        <v>1</v>
      </c>
      <c r="Z59" s="2">
        <f t="shared" si="11"/>
        <v>0</v>
      </c>
      <c r="AA59" s="2">
        <f t="shared" si="12"/>
        <v>0</v>
      </c>
      <c r="AB59" s="2">
        <f t="shared" si="13"/>
        <v>0</v>
      </c>
      <c r="AC59" s="2">
        <f t="shared" si="14"/>
        <v>0</v>
      </c>
      <c r="AD59" s="2">
        <f t="shared" si="15"/>
        <v>0</v>
      </c>
      <c r="AE59" s="2">
        <f t="shared" si="16"/>
        <v>0</v>
      </c>
      <c r="AF59" s="2">
        <f t="shared" si="17"/>
        <v>0</v>
      </c>
      <c r="AG59" s="2">
        <f t="shared" si="2"/>
        <v>7</v>
      </c>
    </row>
    <row r="60" spans="1:33">
      <c r="A60">
        <v>59</v>
      </c>
      <c r="B60">
        <v>65</v>
      </c>
      <c r="C60">
        <v>2</v>
      </c>
      <c r="D60">
        <v>2</v>
      </c>
      <c r="E60">
        <v>5</v>
      </c>
      <c r="F60">
        <v>9</v>
      </c>
      <c r="G60">
        <v>6</v>
      </c>
      <c r="H60">
        <v>0</v>
      </c>
      <c r="I60">
        <v>3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2">
        <f t="shared" si="3"/>
        <v>1</v>
      </c>
      <c r="S60" s="2">
        <f t="shared" si="4"/>
        <v>1</v>
      </c>
      <c r="T60" s="2">
        <f t="shared" si="5"/>
        <v>1</v>
      </c>
      <c r="U60" s="2">
        <f t="shared" si="6"/>
        <v>1</v>
      </c>
      <c r="V60" s="2">
        <f t="shared" si="7"/>
        <v>1</v>
      </c>
      <c r="W60" s="2">
        <f t="shared" si="8"/>
        <v>0</v>
      </c>
      <c r="X60" s="2">
        <f t="shared" si="9"/>
        <v>1</v>
      </c>
      <c r="Y60" s="2">
        <f t="shared" si="10"/>
        <v>1</v>
      </c>
      <c r="Z60" s="2">
        <f t="shared" si="11"/>
        <v>0</v>
      </c>
      <c r="AA60" s="2">
        <f t="shared" si="12"/>
        <v>0</v>
      </c>
      <c r="AB60" s="2">
        <f t="shared" si="13"/>
        <v>0</v>
      </c>
      <c r="AC60" s="2">
        <f t="shared" si="14"/>
        <v>0</v>
      </c>
      <c r="AD60" s="2">
        <f t="shared" si="15"/>
        <v>0</v>
      </c>
      <c r="AE60" s="2">
        <f t="shared" si="16"/>
        <v>0</v>
      </c>
      <c r="AF60" s="2">
        <f t="shared" si="17"/>
        <v>0</v>
      </c>
      <c r="AG60" s="2">
        <f t="shared" si="2"/>
        <v>7</v>
      </c>
    </row>
    <row r="61" spans="1:33">
      <c r="A61">
        <v>60</v>
      </c>
      <c r="B61">
        <v>66</v>
      </c>
      <c r="C61">
        <v>1</v>
      </c>
      <c r="D61">
        <v>0</v>
      </c>
      <c r="E61">
        <v>1</v>
      </c>
      <c r="F61">
        <v>0</v>
      </c>
      <c r="G61">
        <v>10</v>
      </c>
      <c r="H61">
        <v>0</v>
      </c>
      <c r="I61">
        <v>1</v>
      </c>
      <c r="J61">
        <v>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2">
        <f t="shared" si="3"/>
        <v>1</v>
      </c>
      <c r="S61" s="2">
        <f t="shared" si="4"/>
        <v>0</v>
      </c>
      <c r="T61" s="2">
        <f t="shared" si="5"/>
        <v>1</v>
      </c>
      <c r="U61" s="2">
        <f t="shared" si="6"/>
        <v>0</v>
      </c>
      <c r="V61" s="2">
        <f t="shared" si="7"/>
        <v>1</v>
      </c>
      <c r="W61" s="2">
        <f t="shared" si="8"/>
        <v>0</v>
      </c>
      <c r="X61" s="2">
        <f t="shared" si="9"/>
        <v>1</v>
      </c>
      <c r="Y61" s="2">
        <f t="shared" si="10"/>
        <v>1</v>
      </c>
      <c r="Z61" s="2">
        <f t="shared" si="11"/>
        <v>0</v>
      </c>
      <c r="AA61" s="2">
        <f t="shared" si="12"/>
        <v>0</v>
      </c>
      <c r="AB61" s="2">
        <f t="shared" si="13"/>
        <v>0</v>
      </c>
      <c r="AC61" s="2">
        <f t="shared" si="14"/>
        <v>0</v>
      </c>
      <c r="AD61" s="2">
        <f t="shared" si="15"/>
        <v>0</v>
      </c>
      <c r="AE61" s="2">
        <f t="shared" si="16"/>
        <v>0</v>
      </c>
      <c r="AF61" s="2">
        <f t="shared" si="17"/>
        <v>0</v>
      </c>
      <c r="AG61" s="2">
        <f t="shared" si="2"/>
        <v>5</v>
      </c>
    </row>
    <row r="62" spans="1:33">
      <c r="A62">
        <v>61</v>
      </c>
      <c r="B62">
        <v>67</v>
      </c>
      <c r="C62">
        <v>2</v>
      </c>
      <c r="D62">
        <v>0</v>
      </c>
      <c r="E62">
        <v>2</v>
      </c>
      <c r="F62">
        <v>9</v>
      </c>
      <c r="G62">
        <v>4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2">
        <f t="shared" si="3"/>
        <v>1</v>
      </c>
      <c r="S62" s="2">
        <f t="shared" si="4"/>
        <v>0</v>
      </c>
      <c r="T62" s="2">
        <f t="shared" si="5"/>
        <v>1</v>
      </c>
      <c r="U62" s="2">
        <f t="shared" si="6"/>
        <v>1</v>
      </c>
      <c r="V62" s="2">
        <f t="shared" si="7"/>
        <v>1</v>
      </c>
      <c r="W62" s="2">
        <f t="shared" si="8"/>
        <v>0</v>
      </c>
      <c r="X62" s="2">
        <f t="shared" si="9"/>
        <v>0</v>
      </c>
      <c r="Y62" s="2">
        <f t="shared" si="10"/>
        <v>1</v>
      </c>
      <c r="Z62" s="2">
        <f t="shared" si="11"/>
        <v>0</v>
      </c>
      <c r="AA62" s="2">
        <f t="shared" si="12"/>
        <v>0</v>
      </c>
      <c r="AB62" s="2">
        <f t="shared" si="13"/>
        <v>0</v>
      </c>
      <c r="AC62" s="2">
        <f t="shared" si="14"/>
        <v>0</v>
      </c>
      <c r="AD62" s="2">
        <f t="shared" si="15"/>
        <v>0</v>
      </c>
      <c r="AE62" s="2">
        <f t="shared" si="16"/>
        <v>0</v>
      </c>
      <c r="AF62" s="2">
        <f t="shared" si="17"/>
        <v>0</v>
      </c>
      <c r="AG62" s="2">
        <f t="shared" si="2"/>
        <v>5</v>
      </c>
    </row>
    <row r="63" spans="1:33">
      <c r="A63">
        <v>62</v>
      </c>
      <c r="B63">
        <v>68</v>
      </c>
      <c r="C63">
        <v>0</v>
      </c>
      <c r="D63">
        <v>0</v>
      </c>
      <c r="E63">
        <v>11</v>
      </c>
      <c r="F63">
        <v>7</v>
      </c>
      <c r="G63">
        <v>11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2">
        <f t="shared" si="3"/>
        <v>0</v>
      </c>
      <c r="S63" s="2">
        <f t="shared" si="4"/>
        <v>0</v>
      </c>
      <c r="T63" s="2">
        <f t="shared" si="5"/>
        <v>1</v>
      </c>
      <c r="U63" s="2">
        <f t="shared" si="6"/>
        <v>1</v>
      </c>
      <c r="V63" s="2">
        <f t="shared" si="7"/>
        <v>1</v>
      </c>
      <c r="W63" s="2">
        <f t="shared" si="8"/>
        <v>0</v>
      </c>
      <c r="X63" s="2">
        <f t="shared" si="9"/>
        <v>0</v>
      </c>
      <c r="Y63" s="2">
        <f t="shared" si="10"/>
        <v>0</v>
      </c>
      <c r="Z63" s="2">
        <f t="shared" si="11"/>
        <v>0</v>
      </c>
      <c r="AA63" s="2">
        <f t="shared" si="12"/>
        <v>0</v>
      </c>
      <c r="AB63" s="2">
        <f t="shared" si="13"/>
        <v>0</v>
      </c>
      <c r="AC63" s="2">
        <f t="shared" si="14"/>
        <v>0</v>
      </c>
      <c r="AD63" s="2">
        <f t="shared" si="15"/>
        <v>0</v>
      </c>
      <c r="AE63" s="2">
        <f t="shared" si="16"/>
        <v>0</v>
      </c>
      <c r="AF63" s="2">
        <f t="shared" si="17"/>
        <v>0</v>
      </c>
      <c r="AG63" s="2">
        <f t="shared" si="2"/>
        <v>3</v>
      </c>
    </row>
    <row r="64" spans="1:33">
      <c r="A64">
        <v>63</v>
      </c>
      <c r="B64">
        <v>69</v>
      </c>
      <c r="C64">
        <v>0</v>
      </c>
      <c r="D64">
        <v>0</v>
      </c>
      <c r="E64">
        <v>6</v>
      </c>
      <c r="F64">
        <v>16</v>
      </c>
      <c r="G64">
        <v>7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2">
        <f t="shared" si="3"/>
        <v>0</v>
      </c>
      <c r="S64" s="2">
        <f t="shared" si="4"/>
        <v>0</v>
      </c>
      <c r="T64" s="2">
        <f t="shared" si="5"/>
        <v>1</v>
      </c>
      <c r="U64" s="2">
        <f t="shared" si="6"/>
        <v>1</v>
      </c>
      <c r="V64" s="2">
        <f t="shared" si="7"/>
        <v>1</v>
      </c>
      <c r="W64" s="2">
        <f t="shared" si="8"/>
        <v>0</v>
      </c>
      <c r="X64" s="2">
        <f t="shared" si="9"/>
        <v>0</v>
      </c>
      <c r="Y64" s="2">
        <f t="shared" si="10"/>
        <v>0</v>
      </c>
      <c r="Z64" s="2">
        <f t="shared" si="11"/>
        <v>0</v>
      </c>
      <c r="AA64" s="2">
        <f t="shared" si="12"/>
        <v>0</v>
      </c>
      <c r="AB64" s="2">
        <f t="shared" si="13"/>
        <v>0</v>
      </c>
      <c r="AC64" s="2">
        <f t="shared" si="14"/>
        <v>0</v>
      </c>
      <c r="AD64" s="2">
        <f t="shared" si="15"/>
        <v>0</v>
      </c>
      <c r="AE64" s="2">
        <f t="shared" si="16"/>
        <v>0</v>
      </c>
      <c r="AF64" s="2">
        <f t="shared" si="17"/>
        <v>0</v>
      </c>
      <c r="AG64" s="2">
        <f t="shared" si="2"/>
        <v>3</v>
      </c>
    </row>
    <row r="65" spans="1:33">
      <c r="A65">
        <v>64</v>
      </c>
      <c r="B65">
        <v>70</v>
      </c>
      <c r="C65">
        <v>0</v>
      </c>
      <c r="D65">
        <v>0</v>
      </c>
      <c r="E65">
        <v>2</v>
      </c>
      <c r="F65">
        <v>15</v>
      </c>
      <c r="G65">
        <v>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2">
        <f t="shared" si="3"/>
        <v>0</v>
      </c>
      <c r="S65" s="2">
        <f t="shared" si="4"/>
        <v>0</v>
      </c>
      <c r="T65" s="2">
        <f t="shared" si="5"/>
        <v>1</v>
      </c>
      <c r="U65" s="2">
        <f t="shared" si="6"/>
        <v>1</v>
      </c>
      <c r="V65" s="2">
        <f t="shared" si="7"/>
        <v>1</v>
      </c>
      <c r="W65" s="2">
        <f t="shared" si="8"/>
        <v>0</v>
      </c>
      <c r="X65" s="2">
        <f t="shared" si="9"/>
        <v>0</v>
      </c>
      <c r="Y65" s="2">
        <f t="shared" si="10"/>
        <v>0</v>
      </c>
      <c r="Z65" s="2">
        <f t="shared" si="11"/>
        <v>0</v>
      </c>
      <c r="AA65" s="2">
        <f t="shared" si="12"/>
        <v>0</v>
      </c>
      <c r="AB65" s="2">
        <f t="shared" si="13"/>
        <v>0</v>
      </c>
      <c r="AC65" s="2">
        <f t="shared" si="14"/>
        <v>0</v>
      </c>
      <c r="AD65" s="2">
        <f t="shared" si="15"/>
        <v>0</v>
      </c>
      <c r="AE65" s="2">
        <f t="shared" si="16"/>
        <v>0</v>
      </c>
      <c r="AF65" s="2">
        <f t="shared" si="17"/>
        <v>0</v>
      </c>
      <c r="AG65" s="2">
        <f t="shared" si="2"/>
        <v>3</v>
      </c>
    </row>
    <row r="66" spans="1:33">
      <c r="A66">
        <v>65</v>
      </c>
      <c r="B66">
        <v>71</v>
      </c>
      <c r="C66">
        <v>0</v>
      </c>
      <c r="D66">
        <v>0</v>
      </c>
      <c r="E66">
        <v>9</v>
      </c>
      <c r="F66">
        <v>27</v>
      </c>
      <c r="G66">
        <v>10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2">
        <f t="shared" si="3"/>
        <v>0</v>
      </c>
      <c r="S66" s="2">
        <f t="shared" si="4"/>
        <v>0</v>
      </c>
      <c r="T66" s="2">
        <f t="shared" si="5"/>
        <v>1</v>
      </c>
      <c r="U66" s="2">
        <f t="shared" si="6"/>
        <v>1</v>
      </c>
      <c r="V66" s="2">
        <f t="shared" si="7"/>
        <v>1</v>
      </c>
      <c r="W66" s="2">
        <f t="shared" si="8"/>
        <v>0</v>
      </c>
      <c r="X66" s="2">
        <f t="shared" si="9"/>
        <v>0</v>
      </c>
      <c r="Y66" s="2">
        <f t="shared" si="10"/>
        <v>0</v>
      </c>
      <c r="Z66" s="2">
        <f t="shared" si="11"/>
        <v>0</v>
      </c>
      <c r="AA66" s="2">
        <f t="shared" si="12"/>
        <v>0</v>
      </c>
      <c r="AB66" s="2">
        <f t="shared" si="13"/>
        <v>0</v>
      </c>
      <c r="AC66" s="2">
        <f t="shared" si="14"/>
        <v>0</v>
      </c>
      <c r="AD66" s="2">
        <f t="shared" si="15"/>
        <v>0</v>
      </c>
      <c r="AE66" s="2">
        <f t="shared" si="16"/>
        <v>0</v>
      </c>
      <c r="AF66" s="2">
        <f t="shared" si="17"/>
        <v>0</v>
      </c>
      <c r="AG66" s="2">
        <f t="shared" si="2"/>
        <v>3</v>
      </c>
    </row>
    <row r="67" spans="1:33">
      <c r="A67">
        <v>66</v>
      </c>
      <c r="B67">
        <v>72</v>
      </c>
      <c r="C67">
        <v>0</v>
      </c>
      <c r="D67">
        <v>0</v>
      </c>
      <c r="E67">
        <v>15</v>
      </c>
      <c r="F67">
        <v>14</v>
      </c>
      <c r="G67">
        <v>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2">
        <f t="shared" si="3"/>
        <v>0</v>
      </c>
      <c r="S67" s="2">
        <f t="shared" si="4"/>
        <v>0</v>
      </c>
      <c r="T67" s="2">
        <f t="shared" si="5"/>
        <v>1</v>
      </c>
      <c r="U67" s="2">
        <f t="shared" si="6"/>
        <v>1</v>
      </c>
      <c r="V67" s="2">
        <f t="shared" si="7"/>
        <v>1</v>
      </c>
      <c r="W67" s="2">
        <f t="shared" si="8"/>
        <v>0</v>
      </c>
      <c r="X67" s="2">
        <f t="shared" si="9"/>
        <v>0</v>
      </c>
      <c r="Y67" s="2">
        <f t="shared" si="10"/>
        <v>0</v>
      </c>
      <c r="Z67" s="2">
        <f t="shared" si="11"/>
        <v>0</v>
      </c>
      <c r="AA67" s="2">
        <f t="shared" si="12"/>
        <v>0</v>
      </c>
      <c r="AB67" s="2">
        <f t="shared" si="13"/>
        <v>0</v>
      </c>
      <c r="AC67" s="2">
        <f t="shared" si="14"/>
        <v>0</v>
      </c>
      <c r="AD67" s="2">
        <f t="shared" si="15"/>
        <v>0</v>
      </c>
      <c r="AE67" s="2">
        <f t="shared" si="16"/>
        <v>0</v>
      </c>
      <c r="AF67" s="2">
        <f t="shared" si="17"/>
        <v>0</v>
      </c>
      <c r="AG67" s="2">
        <f t="shared" ref="AG67:AG76" si="18">SUM(R67:AF67)</f>
        <v>3</v>
      </c>
    </row>
    <row r="68" spans="1:33">
      <c r="A68">
        <v>67</v>
      </c>
      <c r="B68">
        <v>73</v>
      </c>
      <c r="C68">
        <v>0</v>
      </c>
      <c r="D68">
        <v>0</v>
      </c>
      <c r="E68">
        <v>6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2">
        <f t="shared" ref="R68:R76" si="19">IF(C68&gt;0,1,0)</f>
        <v>0</v>
      </c>
      <c r="S68" s="2">
        <f t="shared" ref="S68:S76" si="20">IF(D68&gt;0,1,0)</f>
        <v>0</v>
      </c>
      <c r="T68" s="2">
        <f t="shared" ref="T68:T76" si="21">IF(E68&gt;0,1,0)</f>
        <v>1</v>
      </c>
      <c r="U68" s="2">
        <f t="shared" ref="U68:U76" si="22">IF(F68&gt;0,1,0)</f>
        <v>1</v>
      </c>
      <c r="V68" s="2">
        <f t="shared" ref="V68:V76" si="23">IF(G68&gt;0,1,0)</f>
        <v>1</v>
      </c>
      <c r="W68" s="2">
        <f t="shared" ref="W68:W76" si="24">IF(H68&gt;0,1,0)</f>
        <v>0</v>
      </c>
      <c r="X68" s="2">
        <f t="shared" ref="X68:X76" si="25">IF(I68&gt;0,1,0)</f>
        <v>0</v>
      </c>
      <c r="Y68" s="2">
        <f t="shared" ref="Y68:Y76" si="26">IF(J68&gt;0,1,0)</f>
        <v>0</v>
      </c>
      <c r="Z68" s="2">
        <f t="shared" ref="Z68:Z76" si="27">IF(K68&gt;0,1,0)</f>
        <v>0</v>
      </c>
      <c r="AA68" s="2">
        <f t="shared" ref="AA68:AA76" si="28">IF(L68&gt;0,1,0)</f>
        <v>0</v>
      </c>
      <c r="AB68" s="2">
        <f t="shared" ref="AB68:AB76" si="29">IF(M68&gt;0,1,0)</f>
        <v>0</v>
      </c>
      <c r="AC68" s="2">
        <f t="shared" ref="AC68:AC76" si="30">IF(N68&gt;0,1,0)</f>
        <v>0</v>
      </c>
      <c r="AD68" s="2">
        <f t="shared" ref="AD68:AD76" si="31">IF(O68&gt;0,1,0)</f>
        <v>0</v>
      </c>
      <c r="AE68" s="2">
        <f t="shared" ref="AE68:AE76" si="32">IF(P68&gt;0,1,0)</f>
        <v>0</v>
      </c>
      <c r="AF68" s="2">
        <f t="shared" ref="AF68:AF76" si="33">IF(Q68&gt;0,1,0)</f>
        <v>0</v>
      </c>
      <c r="AG68" s="2">
        <f t="shared" si="18"/>
        <v>3</v>
      </c>
    </row>
    <row r="69" spans="1:33">
      <c r="A69">
        <v>68</v>
      </c>
      <c r="B69">
        <v>74</v>
      </c>
      <c r="C69">
        <v>0</v>
      </c>
      <c r="D69">
        <v>0</v>
      </c>
      <c r="E69">
        <v>0</v>
      </c>
      <c r="F69">
        <v>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2">
        <f t="shared" si="19"/>
        <v>0</v>
      </c>
      <c r="S69" s="2">
        <f t="shared" si="20"/>
        <v>0</v>
      </c>
      <c r="T69" s="2">
        <f t="shared" si="21"/>
        <v>0</v>
      </c>
      <c r="U69" s="2">
        <f t="shared" si="22"/>
        <v>1</v>
      </c>
      <c r="V69" s="2">
        <f t="shared" si="23"/>
        <v>0</v>
      </c>
      <c r="W69" s="2">
        <f t="shared" si="24"/>
        <v>0</v>
      </c>
      <c r="X69" s="2">
        <f t="shared" si="25"/>
        <v>0</v>
      </c>
      <c r="Y69" s="2">
        <f t="shared" si="26"/>
        <v>0</v>
      </c>
      <c r="Z69" s="2">
        <f t="shared" si="27"/>
        <v>0</v>
      </c>
      <c r="AA69" s="2">
        <f t="shared" si="28"/>
        <v>0</v>
      </c>
      <c r="AB69" s="2">
        <f t="shared" si="29"/>
        <v>0</v>
      </c>
      <c r="AC69" s="2">
        <f t="shared" si="30"/>
        <v>0</v>
      </c>
      <c r="AD69" s="2">
        <f t="shared" si="31"/>
        <v>0</v>
      </c>
      <c r="AE69" s="2">
        <f t="shared" si="32"/>
        <v>0</v>
      </c>
      <c r="AF69" s="2">
        <f t="shared" si="33"/>
        <v>0</v>
      </c>
      <c r="AG69" s="2">
        <f t="shared" si="18"/>
        <v>1</v>
      </c>
    </row>
    <row r="70" spans="1:33">
      <c r="A70">
        <v>69</v>
      </c>
      <c r="B70">
        <v>86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2">
        <f t="shared" si="19"/>
        <v>0</v>
      </c>
      <c r="S70" s="2">
        <f t="shared" si="20"/>
        <v>0</v>
      </c>
      <c r="T70" s="2">
        <f t="shared" si="21"/>
        <v>0</v>
      </c>
      <c r="U70" s="2">
        <f t="shared" si="22"/>
        <v>1</v>
      </c>
      <c r="V70" s="2">
        <f t="shared" si="23"/>
        <v>0</v>
      </c>
      <c r="W70" s="2">
        <f t="shared" si="24"/>
        <v>0</v>
      </c>
      <c r="X70" s="2">
        <f t="shared" si="25"/>
        <v>0</v>
      </c>
      <c r="Y70" s="2">
        <f t="shared" si="26"/>
        <v>0</v>
      </c>
      <c r="Z70" s="2">
        <f t="shared" si="27"/>
        <v>0</v>
      </c>
      <c r="AA70" s="2">
        <f t="shared" si="28"/>
        <v>0</v>
      </c>
      <c r="AB70" s="2">
        <f t="shared" si="29"/>
        <v>0</v>
      </c>
      <c r="AC70" s="2">
        <f t="shared" si="30"/>
        <v>0</v>
      </c>
      <c r="AD70" s="2">
        <f t="shared" si="31"/>
        <v>0</v>
      </c>
      <c r="AE70" s="2">
        <f t="shared" si="32"/>
        <v>0</v>
      </c>
      <c r="AF70" s="2">
        <f t="shared" si="33"/>
        <v>0</v>
      </c>
      <c r="AG70" s="2">
        <f t="shared" si="18"/>
        <v>1</v>
      </c>
    </row>
    <row r="71" spans="1:33">
      <c r="A71">
        <v>70</v>
      </c>
      <c r="B71">
        <v>87</v>
      </c>
      <c r="C71">
        <v>0</v>
      </c>
      <c r="D71">
        <v>0</v>
      </c>
      <c r="E71">
        <v>0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2">
        <f t="shared" si="19"/>
        <v>0</v>
      </c>
      <c r="S71" s="2">
        <f t="shared" si="20"/>
        <v>0</v>
      </c>
      <c r="T71" s="2">
        <f t="shared" si="21"/>
        <v>0</v>
      </c>
      <c r="U71" s="2">
        <f t="shared" si="22"/>
        <v>1</v>
      </c>
      <c r="V71" s="2">
        <f t="shared" si="23"/>
        <v>0</v>
      </c>
      <c r="W71" s="2">
        <f t="shared" si="24"/>
        <v>0</v>
      </c>
      <c r="X71" s="2">
        <f t="shared" si="25"/>
        <v>0</v>
      </c>
      <c r="Y71" s="2">
        <f t="shared" si="26"/>
        <v>0</v>
      </c>
      <c r="Z71" s="2">
        <f t="shared" si="27"/>
        <v>0</v>
      </c>
      <c r="AA71" s="2">
        <f t="shared" si="28"/>
        <v>0</v>
      </c>
      <c r="AB71" s="2">
        <f t="shared" si="29"/>
        <v>0</v>
      </c>
      <c r="AC71" s="2">
        <f t="shared" si="30"/>
        <v>0</v>
      </c>
      <c r="AD71" s="2">
        <f t="shared" si="31"/>
        <v>0</v>
      </c>
      <c r="AE71" s="2">
        <f t="shared" si="32"/>
        <v>0</v>
      </c>
      <c r="AF71" s="2">
        <f t="shared" si="33"/>
        <v>0</v>
      </c>
      <c r="AG71" s="2">
        <f t="shared" si="18"/>
        <v>1</v>
      </c>
    </row>
    <row r="72" spans="1:33">
      <c r="A72">
        <v>71</v>
      </c>
      <c r="B72">
        <v>88</v>
      </c>
      <c r="C72">
        <v>0</v>
      </c>
      <c r="D72">
        <v>0</v>
      </c>
      <c r="E72">
        <v>1</v>
      </c>
      <c r="F72">
        <v>0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2">
        <f t="shared" si="19"/>
        <v>0</v>
      </c>
      <c r="S72" s="2">
        <f t="shared" si="20"/>
        <v>0</v>
      </c>
      <c r="T72" s="2">
        <f t="shared" si="21"/>
        <v>1</v>
      </c>
      <c r="U72" s="2">
        <f t="shared" si="22"/>
        <v>0</v>
      </c>
      <c r="V72" s="2">
        <f t="shared" si="23"/>
        <v>1</v>
      </c>
      <c r="W72" s="2">
        <f t="shared" si="24"/>
        <v>0</v>
      </c>
      <c r="X72" s="2">
        <f t="shared" si="25"/>
        <v>0</v>
      </c>
      <c r="Y72" s="2">
        <f t="shared" si="26"/>
        <v>0</v>
      </c>
      <c r="Z72" s="2">
        <f t="shared" si="27"/>
        <v>0</v>
      </c>
      <c r="AA72" s="2">
        <f t="shared" si="28"/>
        <v>0</v>
      </c>
      <c r="AB72" s="2">
        <f t="shared" si="29"/>
        <v>0</v>
      </c>
      <c r="AC72" s="2">
        <f t="shared" si="30"/>
        <v>0</v>
      </c>
      <c r="AD72" s="2">
        <f t="shared" si="31"/>
        <v>0</v>
      </c>
      <c r="AE72" s="2">
        <f t="shared" si="32"/>
        <v>0</v>
      </c>
      <c r="AF72" s="2">
        <f t="shared" si="33"/>
        <v>0</v>
      </c>
      <c r="AG72" s="2">
        <f t="shared" si="18"/>
        <v>2</v>
      </c>
    </row>
    <row r="73" spans="1:33">
      <c r="A73">
        <v>72</v>
      </c>
      <c r="B73">
        <v>89</v>
      </c>
      <c r="C73">
        <v>0</v>
      </c>
      <c r="D73">
        <v>0</v>
      </c>
      <c r="E73">
        <v>2</v>
      </c>
      <c r="F73">
        <v>4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2">
        <f t="shared" si="19"/>
        <v>0</v>
      </c>
      <c r="S73" s="2">
        <f t="shared" si="20"/>
        <v>0</v>
      </c>
      <c r="T73" s="2">
        <f t="shared" si="21"/>
        <v>1</v>
      </c>
      <c r="U73" s="2">
        <f t="shared" si="22"/>
        <v>1</v>
      </c>
      <c r="V73" s="2">
        <f t="shared" si="23"/>
        <v>1</v>
      </c>
      <c r="W73" s="2">
        <f t="shared" si="24"/>
        <v>0</v>
      </c>
      <c r="X73" s="2">
        <f t="shared" si="25"/>
        <v>0</v>
      </c>
      <c r="Y73" s="2">
        <f t="shared" si="26"/>
        <v>0</v>
      </c>
      <c r="Z73" s="2">
        <f t="shared" si="27"/>
        <v>0</v>
      </c>
      <c r="AA73" s="2">
        <f t="shared" si="28"/>
        <v>0</v>
      </c>
      <c r="AB73" s="2">
        <f t="shared" si="29"/>
        <v>0</v>
      </c>
      <c r="AC73" s="2">
        <f t="shared" si="30"/>
        <v>0</v>
      </c>
      <c r="AD73" s="2">
        <f t="shared" si="31"/>
        <v>0</v>
      </c>
      <c r="AE73" s="2">
        <f t="shared" si="32"/>
        <v>0</v>
      </c>
      <c r="AF73" s="2">
        <f t="shared" si="33"/>
        <v>0</v>
      </c>
      <c r="AG73" s="2">
        <f t="shared" si="18"/>
        <v>3</v>
      </c>
    </row>
    <row r="74" spans="1:33">
      <c r="A74">
        <v>73</v>
      </c>
      <c r="B74">
        <v>93</v>
      </c>
      <c r="C74">
        <v>0</v>
      </c>
      <c r="D74">
        <v>0</v>
      </c>
      <c r="E74">
        <v>2</v>
      </c>
      <c r="F74">
        <v>4</v>
      </c>
      <c r="G74">
        <v>3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2">
        <f t="shared" si="19"/>
        <v>0</v>
      </c>
      <c r="S74" s="2">
        <f t="shared" si="20"/>
        <v>0</v>
      </c>
      <c r="T74" s="2">
        <f t="shared" si="21"/>
        <v>1</v>
      </c>
      <c r="U74" s="2">
        <f t="shared" si="22"/>
        <v>1</v>
      </c>
      <c r="V74" s="2">
        <f t="shared" si="23"/>
        <v>1</v>
      </c>
      <c r="W74" s="2">
        <f t="shared" si="24"/>
        <v>0</v>
      </c>
      <c r="X74" s="2">
        <f t="shared" si="25"/>
        <v>0</v>
      </c>
      <c r="Y74" s="2">
        <f t="shared" si="26"/>
        <v>0</v>
      </c>
      <c r="Z74" s="2">
        <f t="shared" si="27"/>
        <v>1</v>
      </c>
      <c r="AA74" s="2">
        <f t="shared" si="28"/>
        <v>0</v>
      </c>
      <c r="AB74" s="2">
        <f t="shared" si="29"/>
        <v>0</v>
      </c>
      <c r="AC74" s="2">
        <f t="shared" si="30"/>
        <v>0</v>
      </c>
      <c r="AD74" s="2">
        <f t="shared" si="31"/>
        <v>0</v>
      </c>
      <c r="AE74" s="2">
        <f t="shared" si="32"/>
        <v>0</v>
      </c>
      <c r="AF74" s="2">
        <f t="shared" si="33"/>
        <v>0</v>
      </c>
      <c r="AG74" s="2">
        <f t="shared" si="18"/>
        <v>4</v>
      </c>
    </row>
    <row r="75" spans="1:33">
      <c r="A75">
        <v>74</v>
      </c>
      <c r="B75">
        <v>94</v>
      </c>
      <c r="C75">
        <v>0</v>
      </c>
      <c r="D75">
        <v>0</v>
      </c>
      <c r="E75">
        <v>4</v>
      </c>
      <c r="F75">
        <v>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2">
        <f t="shared" si="19"/>
        <v>0</v>
      </c>
      <c r="S75" s="2">
        <f t="shared" si="20"/>
        <v>0</v>
      </c>
      <c r="T75" s="2">
        <f t="shared" si="21"/>
        <v>1</v>
      </c>
      <c r="U75" s="2">
        <f t="shared" si="22"/>
        <v>1</v>
      </c>
      <c r="V75" s="2">
        <f t="shared" si="23"/>
        <v>0</v>
      </c>
      <c r="W75" s="2">
        <f t="shared" si="24"/>
        <v>0</v>
      </c>
      <c r="X75" s="2">
        <f t="shared" si="25"/>
        <v>0</v>
      </c>
      <c r="Y75" s="2">
        <f t="shared" si="26"/>
        <v>0</v>
      </c>
      <c r="Z75" s="2">
        <f t="shared" si="27"/>
        <v>0</v>
      </c>
      <c r="AA75" s="2">
        <f t="shared" si="28"/>
        <v>0</v>
      </c>
      <c r="AB75" s="2">
        <f t="shared" si="29"/>
        <v>0</v>
      </c>
      <c r="AC75" s="2">
        <f t="shared" si="30"/>
        <v>0</v>
      </c>
      <c r="AD75" s="2">
        <f t="shared" si="31"/>
        <v>0</v>
      </c>
      <c r="AE75" s="2">
        <f t="shared" si="32"/>
        <v>0</v>
      </c>
      <c r="AF75" s="2">
        <f t="shared" si="33"/>
        <v>0</v>
      </c>
      <c r="AG75" s="2">
        <f t="shared" si="18"/>
        <v>2</v>
      </c>
    </row>
    <row r="76" spans="1:33">
      <c r="A76">
        <v>75</v>
      </c>
      <c r="B76">
        <v>95</v>
      </c>
      <c r="C76">
        <v>1</v>
      </c>
      <c r="D76">
        <v>0</v>
      </c>
      <c r="E76">
        <v>7</v>
      </c>
      <c r="F76">
        <v>13</v>
      </c>
      <c r="G76">
        <v>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2">
        <f t="shared" si="19"/>
        <v>1</v>
      </c>
      <c r="S76" s="2">
        <f t="shared" si="20"/>
        <v>0</v>
      </c>
      <c r="T76" s="2">
        <f t="shared" si="21"/>
        <v>1</v>
      </c>
      <c r="U76" s="2">
        <f t="shared" si="22"/>
        <v>1</v>
      </c>
      <c r="V76" s="2">
        <f t="shared" si="23"/>
        <v>1</v>
      </c>
      <c r="W76" s="2">
        <f t="shared" si="24"/>
        <v>0</v>
      </c>
      <c r="X76" s="2">
        <f t="shared" si="25"/>
        <v>0</v>
      </c>
      <c r="Y76" s="2">
        <f t="shared" si="26"/>
        <v>0</v>
      </c>
      <c r="Z76" s="2">
        <f t="shared" si="27"/>
        <v>0</v>
      </c>
      <c r="AA76" s="2">
        <f t="shared" si="28"/>
        <v>0</v>
      </c>
      <c r="AB76" s="2">
        <f t="shared" si="29"/>
        <v>0</v>
      </c>
      <c r="AC76" s="2">
        <f t="shared" si="30"/>
        <v>0</v>
      </c>
      <c r="AD76" s="2">
        <f t="shared" si="31"/>
        <v>0</v>
      </c>
      <c r="AE76" s="2">
        <f t="shared" si="32"/>
        <v>0</v>
      </c>
      <c r="AF76" s="2">
        <f t="shared" si="33"/>
        <v>0</v>
      </c>
      <c r="AG76" s="2">
        <f t="shared" si="18"/>
        <v>4</v>
      </c>
    </row>
    <row r="77" spans="3:32">
      <c r="C77">
        <f>SUM(C2:C76)</f>
        <v>47</v>
      </c>
      <c r="D77">
        <f t="shared" ref="D77:R77" si="34">SUM(D2:D76)</f>
        <v>9</v>
      </c>
      <c r="E77">
        <f t="shared" si="34"/>
        <v>818</v>
      </c>
      <c r="F77">
        <f t="shared" si="34"/>
        <v>567</v>
      </c>
      <c r="G77">
        <f t="shared" si="34"/>
        <v>404</v>
      </c>
      <c r="H77">
        <f t="shared" si="34"/>
        <v>3</v>
      </c>
      <c r="I77">
        <f t="shared" si="34"/>
        <v>19</v>
      </c>
      <c r="J77">
        <f t="shared" si="34"/>
        <v>26</v>
      </c>
      <c r="K77">
        <f t="shared" si="34"/>
        <v>10</v>
      </c>
      <c r="L77">
        <f t="shared" si="34"/>
        <v>14</v>
      </c>
      <c r="M77">
        <f t="shared" si="34"/>
        <v>6</v>
      </c>
      <c r="N77">
        <f t="shared" si="34"/>
        <v>3</v>
      </c>
      <c r="O77">
        <f t="shared" si="34"/>
        <v>2</v>
      </c>
      <c r="P77">
        <f t="shared" si="34"/>
        <v>1</v>
      </c>
      <c r="Q77">
        <f t="shared" si="34"/>
        <v>1</v>
      </c>
      <c r="R77" s="2">
        <f t="shared" si="34"/>
        <v>22</v>
      </c>
      <c r="S77" s="2">
        <f t="shared" ref="S77:AF77" si="35">SUM(S2:S76)</f>
        <v>6</v>
      </c>
      <c r="T77" s="2">
        <f t="shared" si="35"/>
        <v>62</v>
      </c>
      <c r="U77" s="2">
        <f t="shared" si="35"/>
        <v>69</v>
      </c>
      <c r="V77" s="2">
        <f t="shared" si="35"/>
        <v>63</v>
      </c>
      <c r="W77" s="2">
        <f t="shared" si="35"/>
        <v>2</v>
      </c>
      <c r="X77" s="2">
        <f t="shared" si="35"/>
        <v>10</v>
      </c>
      <c r="Y77" s="2">
        <f t="shared" si="35"/>
        <v>10</v>
      </c>
      <c r="Z77" s="2">
        <f t="shared" si="35"/>
        <v>8</v>
      </c>
      <c r="AA77" s="2">
        <f t="shared" si="35"/>
        <v>6</v>
      </c>
      <c r="AB77" s="2">
        <f t="shared" si="35"/>
        <v>3</v>
      </c>
      <c r="AC77" s="2">
        <f t="shared" si="35"/>
        <v>1</v>
      </c>
      <c r="AD77" s="2">
        <f t="shared" si="35"/>
        <v>2</v>
      </c>
      <c r="AE77" s="2">
        <f t="shared" si="35"/>
        <v>1</v>
      </c>
      <c r="AF77" s="2">
        <f t="shared" si="35"/>
        <v>1</v>
      </c>
    </row>
    <row r="79" spans="18:32">
      <c r="R79" s="2" t="s">
        <v>21</v>
      </c>
      <c r="S79" s="2" t="s">
        <v>22</v>
      </c>
      <c r="T79" s="2" t="s">
        <v>23</v>
      </c>
      <c r="U79" s="2" t="s">
        <v>24</v>
      </c>
      <c r="V79" s="2" t="s">
        <v>25</v>
      </c>
      <c r="W79" s="2" t="s">
        <v>26</v>
      </c>
      <c r="X79" s="2" t="s">
        <v>27</v>
      </c>
      <c r="Y79" s="2" t="s">
        <v>28</v>
      </c>
      <c r="Z79" s="2" t="s">
        <v>29</v>
      </c>
      <c r="AA79" s="2" t="s">
        <v>30</v>
      </c>
      <c r="AB79" s="2" t="s">
        <v>31</v>
      </c>
      <c r="AC79" s="2" t="s">
        <v>32</v>
      </c>
      <c r="AD79" s="2" t="s">
        <v>33</v>
      </c>
      <c r="AE79" s="2" t="s">
        <v>34</v>
      </c>
      <c r="AF79" s="2" t="s">
        <v>35</v>
      </c>
    </row>
    <row r="80" spans="17:32">
      <c r="Q80" t="s">
        <v>36</v>
      </c>
      <c r="R80" s="2">
        <v>23.1578947368421</v>
      </c>
      <c r="S80" s="2">
        <v>6.31578947368421</v>
      </c>
      <c r="T80" s="2">
        <v>65.2631578947368</v>
      </c>
      <c r="U80" s="2">
        <v>72.6315789473684</v>
      </c>
      <c r="V80" s="2">
        <v>66.3157894736842</v>
      </c>
      <c r="W80" s="2">
        <v>2.10526315789474</v>
      </c>
      <c r="X80" s="2">
        <v>10.5263157894737</v>
      </c>
      <c r="Y80" s="2">
        <v>10.5263157894737</v>
      </c>
      <c r="Z80" s="2">
        <v>8.42105263157895</v>
      </c>
      <c r="AA80" s="2">
        <v>6.31578947368421</v>
      </c>
      <c r="AB80" s="2">
        <v>3.15789473684211</v>
      </c>
      <c r="AC80" s="2">
        <v>1.05263157894737</v>
      </c>
      <c r="AD80" s="2">
        <v>2.10526315789474</v>
      </c>
      <c r="AE80" s="2">
        <v>1.05263157894737</v>
      </c>
      <c r="AF80" s="2">
        <v>1.05263157894737</v>
      </c>
    </row>
    <row r="81" spans="17:32">
      <c r="Q81" t="s">
        <v>37</v>
      </c>
      <c r="R81" s="2">
        <f>(R80/95)*100</f>
        <v>24.3767313019391</v>
      </c>
      <c r="S81" s="2">
        <f t="shared" ref="S81:AF81" si="36">(S80/95)*100</f>
        <v>6.64819944598338</v>
      </c>
      <c r="T81" s="2">
        <f t="shared" si="36"/>
        <v>68.6980609418283</v>
      </c>
      <c r="U81" s="2">
        <f t="shared" si="36"/>
        <v>76.4542936288089</v>
      </c>
      <c r="V81" s="2">
        <f t="shared" si="36"/>
        <v>69.8060941828255</v>
      </c>
      <c r="W81" s="2">
        <f t="shared" si="36"/>
        <v>2.21606648199446</v>
      </c>
      <c r="X81" s="2">
        <f t="shared" si="36"/>
        <v>11.0803324099723</v>
      </c>
      <c r="Y81" s="2">
        <f t="shared" si="36"/>
        <v>11.0803324099723</v>
      </c>
      <c r="Z81" s="2">
        <f t="shared" si="36"/>
        <v>8.86426592797784</v>
      </c>
      <c r="AA81" s="2">
        <f t="shared" si="36"/>
        <v>6.64819944598338</v>
      </c>
      <c r="AB81" s="2">
        <f t="shared" si="36"/>
        <v>3.32409972299169</v>
      </c>
      <c r="AC81" s="2">
        <f t="shared" si="36"/>
        <v>1.10803324099723</v>
      </c>
      <c r="AD81" s="2">
        <f t="shared" si="36"/>
        <v>2.21606648199446</v>
      </c>
      <c r="AE81" s="2">
        <f t="shared" si="36"/>
        <v>1.10803324099723</v>
      </c>
      <c r="AF81" s="2">
        <f t="shared" si="36"/>
        <v>1.10803324099723</v>
      </c>
    </row>
    <row r="83" spans="32:33">
      <c r="AF83" s="2" t="s">
        <v>38</v>
      </c>
      <c r="AG83">
        <f>AVERAGE(AG2:AG76)</f>
        <v>3.54666666666667</v>
      </c>
    </row>
    <row r="84" spans="32:33">
      <c r="AF84" s="2" t="s">
        <v>39</v>
      </c>
      <c r="AG84">
        <f>MEDIAN(AG2:AG76)</f>
        <v>3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E1" sqref="E1:F1"/>
    </sheetView>
  </sheetViews>
  <sheetFormatPr defaultColWidth="9" defaultRowHeight="14.4" outlineLevelCol="5"/>
  <sheetData>
    <row r="1" spans="1:6">
      <c r="A1" t="s">
        <v>40</v>
      </c>
      <c r="B1" t="s">
        <v>41</v>
      </c>
      <c r="E1" t="s">
        <v>40</v>
      </c>
      <c r="F1" t="s">
        <v>42</v>
      </c>
    </row>
    <row r="2" spans="1:6">
      <c r="A2" t="s">
        <v>23</v>
      </c>
      <c r="B2">
        <v>13.1935483870968</v>
      </c>
      <c r="E2" s="2" t="s">
        <v>21</v>
      </c>
      <c r="F2" s="2">
        <v>23.1578947368421</v>
      </c>
    </row>
    <row r="3" spans="1:6">
      <c r="A3" t="s">
        <v>24</v>
      </c>
      <c r="B3">
        <v>8.21739130434783</v>
      </c>
      <c r="E3" s="2" t="s">
        <v>22</v>
      </c>
      <c r="F3" s="2">
        <v>6.31578947368421</v>
      </c>
    </row>
    <row r="4" spans="1:6">
      <c r="A4" t="s">
        <v>25</v>
      </c>
      <c r="B4">
        <v>6.41269841269841</v>
      </c>
      <c r="E4" s="2" t="s">
        <v>23</v>
      </c>
      <c r="F4" s="2">
        <v>65.2631578947368</v>
      </c>
    </row>
    <row r="5" spans="1:6">
      <c r="A5" t="s">
        <v>32</v>
      </c>
      <c r="B5">
        <v>3</v>
      </c>
      <c r="E5" s="2" t="s">
        <v>24</v>
      </c>
      <c r="F5" s="2">
        <v>72.6315789473684</v>
      </c>
    </row>
    <row r="6" spans="1:6">
      <c r="A6" t="s">
        <v>28</v>
      </c>
      <c r="B6">
        <v>2.6</v>
      </c>
      <c r="E6" s="2" t="s">
        <v>25</v>
      </c>
      <c r="F6" s="2">
        <v>66.3157894736842</v>
      </c>
    </row>
    <row r="7" spans="1:6">
      <c r="A7" t="s">
        <v>30</v>
      </c>
      <c r="B7">
        <v>2.33333333333333</v>
      </c>
      <c r="E7" s="2" t="s">
        <v>26</v>
      </c>
      <c r="F7" s="2">
        <v>2.10526315789474</v>
      </c>
    </row>
    <row r="8" spans="1:6">
      <c r="A8" t="s">
        <v>21</v>
      </c>
      <c r="B8">
        <v>2.13636363636364</v>
      </c>
      <c r="E8" s="2" t="s">
        <v>27</v>
      </c>
      <c r="F8" s="2">
        <v>10.5263157894737</v>
      </c>
    </row>
    <row r="9" spans="1:6">
      <c r="A9" t="s">
        <v>31</v>
      </c>
      <c r="B9">
        <v>2</v>
      </c>
      <c r="E9" s="2" t="s">
        <v>28</v>
      </c>
      <c r="F9" s="2">
        <v>10.5263157894737</v>
      </c>
    </row>
    <row r="10" spans="1:6">
      <c r="A10" t="s">
        <v>27</v>
      </c>
      <c r="B10">
        <v>1.9</v>
      </c>
      <c r="E10" s="2" t="s">
        <v>29</v>
      </c>
      <c r="F10" s="2">
        <v>8.42105263157895</v>
      </c>
    </row>
    <row r="11" spans="1:6">
      <c r="A11" t="s">
        <v>22</v>
      </c>
      <c r="B11">
        <v>1.5</v>
      </c>
      <c r="E11" s="2" t="s">
        <v>30</v>
      </c>
      <c r="F11" s="2">
        <v>6.31578947368421</v>
      </c>
    </row>
    <row r="12" spans="1:6">
      <c r="A12" t="s">
        <v>26</v>
      </c>
      <c r="B12">
        <v>1.5</v>
      </c>
      <c r="E12" s="2" t="s">
        <v>31</v>
      </c>
      <c r="F12" s="2">
        <v>3.15789473684211</v>
      </c>
    </row>
    <row r="13" spans="1:6">
      <c r="A13" t="s">
        <v>29</v>
      </c>
      <c r="B13">
        <v>1.25</v>
      </c>
      <c r="E13" s="2" t="s">
        <v>32</v>
      </c>
      <c r="F13" s="2">
        <v>1.05263157894737</v>
      </c>
    </row>
    <row r="14" spans="1:6">
      <c r="A14" t="s">
        <v>33</v>
      </c>
      <c r="B14">
        <v>1</v>
      </c>
      <c r="E14" s="2" t="s">
        <v>33</v>
      </c>
      <c r="F14" s="2">
        <v>2.10526315789474</v>
      </c>
    </row>
    <row r="15" spans="1:6">
      <c r="A15" t="s">
        <v>34</v>
      </c>
      <c r="B15">
        <v>1</v>
      </c>
      <c r="E15" s="2" t="s">
        <v>34</v>
      </c>
      <c r="F15" s="2">
        <v>1.05263157894737</v>
      </c>
    </row>
    <row r="16" spans="1:6">
      <c r="A16" t="s">
        <v>35</v>
      </c>
      <c r="B16">
        <v>1</v>
      </c>
      <c r="E16" s="2" t="s">
        <v>35</v>
      </c>
      <c r="F16" s="2">
        <v>1.05263157894737</v>
      </c>
    </row>
  </sheetData>
  <sortState ref="A2:B16">
    <sortCondition ref="B2:B16" descending="1"/>
  </sortState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2" sqref="A2:B12"/>
    </sheetView>
  </sheetViews>
  <sheetFormatPr defaultColWidth="9" defaultRowHeight="14.4" outlineLevelCol="1"/>
  <sheetData>
    <row r="1" spans="1:2">
      <c r="A1" t="s">
        <v>40</v>
      </c>
      <c r="B1" t="s">
        <v>42</v>
      </c>
    </row>
    <row r="2" spans="1:2">
      <c r="A2" t="s">
        <v>24</v>
      </c>
      <c r="B2">
        <v>72.6</v>
      </c>
    </row>
    <row r="3" spans="1:2">
      <c r="A3" t="s">
        <v>25</v>
      </c>
      <c r="B3">
        <v>66.3</v>
      </c>
    </row>
    <row r="4" spans="1:2">
      <c r="A4" t="s">
        <v>23</v>
      </c>
      <c r="B4">
        <v>65.3</v>
      </c>
    </row>
    <row r="5" spans="1:2">
      <c r="A5" t="s">
        <v>21</v>
      </c>
      <c r="B5">
        <v>23.2</v>
      </c>
    </row>
    <row r="6" spans="1:2">
      <c r="A6" t="s">
        <v>27</v>
      </c>
      <c r="B6">
        <v>10.5</v>
      </c>
    </row>
    <row r="7" spans="1:2">
      <c r="A7" t="s">
        <v>28</v>
      </c>
      <c r="B7">
        <v>10.5</v>
      </c>
    </row>
    <row r="8" spans="1:2">
      <c r="A8" t="s">
        <v>29</v>
      </c>
      <c r="B8">
        <v>8.4</v>
      </c>
    </row>
    <row r="9" spans="1:2">
      <c r="A9" t="s">
        <v>22</v>
      </c>
      <c r="B9">
        <v>6.3</v>
      </c>
    </row>
    <row r="10" spans="1:2">
      <c r="A10" t="s">
        <v>30</v>
      </c>
      <c r="B10">
        <v>6.3</v>
      </c>
    </row>
    <row r="11" spans="1:2">
      <c r="A11" t="s">
        <v>31</v>
      </c>
      <c r="B11">
        <v>3.2</v>
      </c>
    </row>
    <row r="12" spans="1:2">
      <c r="A12" t="s">
        <v>26</v>
      </c>
      <c r="B12">
        <v>2.1</v>
      </c>
    </row>
    <row r="13" spans="1:2">
      <c r="A13" t="s">
        <v>33</v>
      </c>
      <c r="B13">
        <v>2.1</v>
      </c>
    </row>
    <row r="14" spans="1:2">
      <c r="A14" t="s">
        <v>32</v>
      </c>
      <c r="B14">
        <v>1.1</v>
      </c>
    </row>
    <row r="15" spans="1:2">
      <c r="A15" t="s">
        <v>34</v>
      </c>
      <c r="B15">
        <v>1.1</v>
      </c>
    </row>
    <row r="16" spans="1:2">
      <c r="A16" t="s">
        <v>35</v>
      </c>
      <c r="B16">
        <v>1.1</v>
      </c>
    </row>
  </sheetData>
  <sortState ref="A2:B16">
    <sortCondition ref="B2:B16" descending="1"/>
  </sortState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zoomScale="130" zoomScaleNormal="130" topLeftCell="A2" workbookViewId="0">
      <selection activeCell="J26" sqref="J26"/>
    </sheetView>
  </sheetViews>
  <sheetFormatPr defaultColWidth="9" defaultRowHeight="14.4" outlineLevelCol="1"/>
  <sheetData>
    <row r="1" spans="1:2">
      <c r="A1" t="s">
        <v>40</v>
      </c>
      <c r="B1" t="s">
        <v>42</v>
      </c>
    </row>
    <row r="2" spans="1:2">
      <c r="A2" s="1" t="s">
        <v>43</v>
      </c>
      <c r="B2" s="1">
        <v>72.63</v>
      </c>
    </row>
    <row r="3" spans="1:2">
      <c r="A3" s="1" t="s">
        <v>44</v>
      </c>
      <c r="B3" s="1">
        <v>66.32</v>
      </c>
    </row>
    <row r="4" spans="1:2">
      <c r="A4" s="1" t="s">
        <v>45</v>
      </c>
      <c r="B4" s="1">
        <v>65.26</v>
      </c>
    </row>
    <row r="5" spans="1:2">
      <c r="A5" s="1" t="s">
        <v>21</v>
      </c>
      <c r="B5" s="1">
        <v>23.16</v>
      </c>
    </row>
    <row r="6" spans="1:2">
      <c r="A6" s="1" t="s">
        <v>46</v>
      </c>
      <c r="B6" s="1">
        <v>12.63</v>
      </c>
    </row>
    <row r="7" spans="1:2">
      <c r="A7" s="1" t="s">
        <v>28</v>
      </c>
      <c r="B7" s="1">
        <v>10.53</v>
      </c>
    </row>
    <row r="8" spans="1:2">
      <c r="A8" s="1" t="s">
        <v>47</v>
      </c>
      <c r="B8" s="1">
        <v>8.42</v>
      </c>
    </row>
    <row r="9" spans="1:2">
      <c r="A9" s="1" t="s">
        <v>30</v>
      </c>
      <c r="B9" s="1">
        <v>7.37</v>
      </c>
    </row>
    <row r="10" spans="1:2">
      <c r="A10" s="1" t="s">
        <v>22</v>
      </c>
      <c r="B10" s="1">
        <v>6.32</v>
      </c>
    </row>
    <row r="11" spans="1:2">
      <c r="A11" s="1" t="s">
        <v>31</v>
      </c>
      <c r="B11" s="1">
        <v>3.16</v>
      </c>
    </row>
    <row r="12" spans="1:2">
      <c r="A12" s="1" t="s">
        <v>48</v>
      </c>
      <c r="B12" s="1">
        <v>2.11</v>
      </c>
    </row>
    <row r="13" spans="1:2">
      <c r="A13" s="1" t="s">
        <v>49</v>
      </c>
      <c r="B13" s="1">
        <v>1.05</v>
      </c>
    </row>
    <row r="14" spans="1:2">
      <c r="A14" s="1" t="s">
        <v>50</v>
      </c>
      <c r="B14" s="1">
        <v>1.05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96"/>
  <sheetViews>
    <sheetView tabSelected="1" topLeftCell="BU1" workbookViewId="0">
      <selection activeCell="BZ18" sqref="BZ18"/>
    </sheetView>
  </sheetViews>
  <sheetFormatPr defaultColWidth="10" defaultRowHeight="14.4"/>
  <cols>
    <col min="1" max="16368" width="10" style="1"/>
  </cols>
  <sheetData>
    <row r="1" s="1" customFormat="1" spans="1:101">
      <c r="A1" s="1" t="s">
        <v>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U1" s="1" t="s">
        <v>51</v>
      </c>
      <c r="CV1" s="1" t="s">
        <v>52</v>
      </c>
      <c r="CW1" s="1" t="s">
        <v>53</v>
      </c>
    </row>
    <row r="2" s="1" customFormat="1" spans="1:101">
      <c r="A2" s="1" t="s">
        <v>21</v>
      </c>
      <c r="B2" s="1">
        <v>1</v>
      </c>
      <c r="C2" s="1">
        <v>0</v>
      </c>
      <c r="D2" s="1">
        <v>2</v>
      </c>
      <c r="E2" s="1">
        <v>2</v>
      </c>
      <c r="F2" s="1">
        <v>4</v>
      </c>
      <c r="G2" s="1">
        <v>0</v>
      </c>
      <c r="H2" s="1">
        <v>9</v>
      </c>
      <c r="I2" s="1">
        <v>0</v>
      </c>
      <c r="J2" s="1">
        <v>3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>
        <v>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5</v>
      </c>
      <c r="BC2" s="1">
        <v>2</v>
      </c>
      <c r="BD2" s="1">
        <v>1</v>
      </c>
      <c r="BE2" s="1">
        <v>1</v>
      </c>
      <c r="BF2" s="1">
        <v>0</v>
      </c>
      <c r="BG2" s="1">
        <v>0</v>
      </c>
      <c r="BH2" s="1">
        <v>1</v>
      </c>
      <c r="BI2" s="1">
        <v>1</v>
      </c>
      <c r="BJ2" s="1">
        <v>1</v>
      </c>
      <c r="BK2" s="1">
        <v>1</v>
      </c>
      <c r="BL2" s="1">
        <v>0</v>
      </c>
      <c r="BM2" s="1">
        <v>4</v>
      </c>
      <c r="BN2" s="1">
        <v>2</v>
      </c>
      <c r="BO2" s="1">
        <v>1</v>
      </c>
      <c r="BP2" s="1">
        <v>2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1</v>
      </c>
      <c r="CU2" s="1">
        <v>1</v>
      </c>
      <c r="CV2" s="1">
        <v>2.8</v>
      </c>
      <c r="CW2" s="1">
        <v>0.98421</v>
      </c>
    </row>
    <row r="3" s="1" customFormat="1" spans="1:101">
      <c r="A3" s="1" t="s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3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1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1</v>
      </c>
      <c r="BJ3" s="1">
        <v>0</v>
      </c>
      <c r="BK3" s="1">
        <v>0</v>
      </c>
      <c r="BL3" s="1">
        <v>0</v>
      </c>
      <c r="BM3" s="1">
        <v>1</v>
      </c>
      <c r="BN3" s="1">
        <v>2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U3" s="1">
        <v>2</v>
      </c>
      <c r="CV3" s="1">
        <v>4.1218</v>
      </c>
      <c r="CW3" s="1">
        <v>1.2757</v>
      </c>
    </row>
    <row r="4" s="1" customFormat="1" spans="1:101">
      <c r="A4" s="1" t="s">
        <v>45</v>
      </c>
      <c r="B4" s="1">
        <v>46</v>
      </c>
      <c r="C4" s="1">
        <v>35</v>
      </c>
      <c r="D4" s="1">
        <v>40</v>
      </c>
      <c r="E4" s="1">
        <v>25</v>
      </c>
      <c r="F4" s="1">
        <v>14</v>
      </c>
      <c r="G4" s="1">
        <v>48</v>
      </c>
      <c r="H4" s="1">
        <v>8</v>
      </c>
      <c r="I4" s="1">
        <v>40</v>
      </c>
      <c r="J4" s="1">
        <v>34</v>
      </c>
      <c r="K4" s="1">
        <v>8</v>
      </c>
      <c r="L4" s="1">
        <v>12</v>
      </c>
      <c r="M4" s="1">
        <v>6</v>
      </c>
      <c r="N4" s="1">
        <v>14</v>
      </c>
      <c r="O4" s="1">
        <v>8</v>
      </c>
      <c r="P4" s="1">
        <v>20</v>
      </c>
      <c r="Q4" s="1">
        <v>7</v>
      </c>
      <c r="R4" s="1">
        <v>33</v>
      </c>
      <c r="S4" s="1">
        <v>5</v>
      </c>
      <c r="T4" s="1">
        <v>13</v>
      </c>
      <c r="U4" s="1">
        <v>9</v>
      </c>
      <c r="V4" s="1">
        <v>19</v>
      </c>
      <c r="W4" s="1">
        <v>12</v>
      </c>
      <c r="X4" s="1">
        <v>2</v>
      </c>
      <c r="Y4" s="1">
        <v>3</v>
      </c>
      <c r="Z4" s="1">
        <v>51</v>
      </c>
      <c r="AA4" s="1">
        <v>2</v>
      </c>
      <c r="AB4" s="1">
        <v>16</v>
      </c>
      <c r="AC4" s="1">
        <v>25</v>
      </c>
      <c r="AD4" s="1">
        <v>11</v>
      </c>
      <c r="AE4" s="1">
        <v>0</v>
      </c>
      <c r="AF4" s="1">
        <v>0</v>
      </c>
      <c r="AG4" s="1">
        <v>2</v>
      </c>
      <c r="AH4" s="1">
        <v>0</v>
      </c>
      <c r="AI4" s="1">
        <v>0</v>
      </c>
      <c r="AJ4" s="1">
        <v>2</v>
      </c>
      <c r="AK4" s="1">
        <v>5</v>
      </c>
      <c r="AL4" s="1">
        <v>0</v>
      </c>
      <c r="AM4" s="1">
        <v>2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6</v>
      </c>
      <c r="AV4" s="1">
        <v>1</v>
      </c>
      <c r="AW4" s="1">
        <v>0</v>
      </c>
      <c r="AX4" s="1">
        <v>0</v>
      </c>
      <c r="AY4" s="1">
        <v>4</v>
      </c>
      <c r="AZ4" s="1">
        <v>4</v>
      </c>
      <c r="BA4" s="1">
        <v>16</v>
      </c>
      <c r="BB4" s="1">
        <v>0</v>
      </c>
      <c r="BC4" s="1">
        <v>20</v>
      </c>
      <c r="BD4" s="1">
        <v>5</v>
      </c>
      <c r="BE4" s="1">
        <v>19</v>
      </c>
      <c r="BF4" s="1">
        <v>26</v>
      </c>
      <c r="BG4" s="1">
        <v>22</v>
      </c>
      <c r="BH4" s="1">
        <v>17</v>
      </c>
      <c r="BI4" s="1">
        <v>10</v>
      </c>
      <c r="BJ4" s="1">
        <v>0</v>
      </c>
      <c r="BK4" s="1">
        <v>6</v>
      </c>
      <c r="BL4" s="1">
        <v>6</v>
      </c>
      <c r="BM4" s="1">
        <v>6</v>
      </c>
      <c r="BN4" s="1">
        <v>5</v>
      </c>
      <c r="BO4" s="1">
        <v>1</v>
      </c>
      <c r="BP4" s="1">
        <v>2</v>
      </c>
      <c r="BQ4" s="1">
        <v>11</v>
      </c>
      <c r="BR4" s="1">
        <v>6</v>
      </c>
      <c r="BS4" s="1">
        <v>2</v>
      </c>
      <c r="BT4" s="1">
        <v>9</v>
      </c>
      <c r="BU4" s="1">
        <v>15</v>
      </c>
      <c r="BV4" s="1">
        <v>6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1</v>
      </c>
      <c r="CL4" s="1">
        <v>2</v>
      </c>
      <c r="CM4" s="1">
        <v>0</v>
      </c>
      <c r="CN4" s="1">
        <v>0</v>
      </c>
      <c r="CO4" s="1">
        <v>0</v>
      </c>
      <c r="CP4" s="1">
        <v>2</v>
      </c>
      <c r="CQ4" s="1">
        <v>4</v>
      </c>
      <c r="CR4" s="1">
        <v>7</v>
      </c>
      <c r="CU4" s="1">
        <v>3</v>
      </c>
      <c r="CV4" s="1">
        <v>4.9186</v>
      </c>
      <c r="CW4" s="1">
        <v>1.3575</v>
      </c>
    </row>
    <row r="5" s="1" customFormat="1" spans="1:101">
      <c r="A5" s="1" t="s">
        <v>43</v>
      </c>
      <c r="B5" s="1">
        <v>7</v>
      </c>
      <c r="C5" s="1">
        <v>6</v>
      </c>
      <c r="D5" s="1">
        <v>1</v>
      </c>
      <c r="E5" s="1">
        <v>0</v>
      </c>
      <c r="F5" s="1">
        <v>1</v>
      </c>
      <c r="G5" s="1">
        <v>11</v>
      </c>
      <c r="H5" s="1">
        <v>6</v>
      </c>
      <c r="I5" s="1">
        <v>9</v>
      </c>
      <c r="J5" s="1">
        <v>24</v>
      </c>
      <c r="K5" s="1">
        <v>1</v>
      </c>
      <c r="L5" s="1">
        <v>3</v>
      </c>
      <c r="M5" s="1">
        <v>2</v>
      </c>
      <c r="N5" s="1">
        <v>3</v>
      </c>
      <c r="O5" s="1">
        <v>11</v>
      </c>
      <c r="P5" s="1">
        <v>12</v>
      </c>
      <c r="Q5" s="1">
        <v>20</v>
      </c>
      <c r="R5" s="1">
        <v>18</v>
      </c>
      <c r="S5" s="1">
        <v>11</v>
      </c>
      <c r="T5" s="1">
        <v>17</v>
      </c>
      <c r="U5" s="1">
        <v>18</v>
      </c>
      <c r="V5" s="1">
        <v>11</v>
      </c>
      <c r="W5" s="1">
        <v>13</v>
      </c>
      <c r="X5" s="1">
        <v>9</v>
      </c>
      <c r="Y5" s="1">
        <v>7</v>
      </c>
      <c r="Z5" s="1">
        <v>15</v>
      </c>
      <c r="AA5" s="1">
        <v>0</v>
      </c>
      <c r="AB5" s="1">
        <v>8</v>
      </c>
      <c r="AC5" s="1">
        <v>0</v>
      </c>
      <c r="AD5" s="1">
        <v>12</v>
      </c>
      <c r="AE5" s="1">
        <v>0</v>
      </c>
      <c r="AF5" s="1">
        <v>12</v>
      </c>
      <c r="AG5" s="1">
        <v>5</v>
      </c>
      <c r="AH5" s="1">
        <v>0</v>
      </c>
      <c r="AI5" s="1">
        <v>4</v>
      </c>
      <c r="AJ5" s="1">
        <v>4</v>
      </c>
      <c r="AK5" s="1">
        <v>4</v>
      </c>
      <c r="AL5" s="1">
        <v>0</v>
      </c>
      <c r="AM5" s="1">
        <v>5</v>
      </c>
      <c r="AN5" s="1">
        <v>0</v>
      </c>
      <c r="AO5" s="1">
        <v>6</v>
      </c>
      <c r="AP5" s="1">
        <v>5</v>
      </c>
      <c r="AQ5" s="1">
        <v>2</v>
      </c>
      <c r="AR5" s="1">
        <v>5</v>
      </c>
      <c r="AS5" s="1">
        <v>4</v>
      </c>
      <c r="AT5" s="1">
        <v>0</v>
      </c>
      <c r="AU5" s="1">
        <v>5</v>
      </c>
      <c r="AV5" s="1">
        <v>1</v>
      </c>
      <c r="AW5" s="1">
        <v>0</v>
      </c>
      <c r="AX5" s="1">
        <v>0</v>
      </c>
      <c r="AY5" s="1">
        <v>5</v>
      </c>
      <c r="AZ5" s="1">
        <v>6</v>
      </c>
      <c r="BA5" s="1">
        <v>17</v>
      </c>
      <c r="BB5" s="1">
        <v>6</v>
      </c>
      <c r="BC5" s="1">
        <v>7</v>
      </c>
      <c r="BD5" s="1">
        <v>7</v>
      </c>
      <c r="BE5" s="1">
        <v>9</v>
      </c>
      <c r="BF5" s="1">
        <v>5</v>
      </c>
      <c r="BG5" s="1">
        <v>2</v>
      </c>
      <c r="BH5" s="1">
        <v>4</v>
      </c>
      <c r="BI5" s="1">
        <v>12</v>
      </c>
      <c r="BJ5" s="1">
        <v>9</v>
      </c>
      <c r="BK5" s="1">
        <v>15</v>
      </c>
      <c r="BL5" s="1">
        <v>11</v>
      </c>
      <c r="BM5" s="1">
        <v>5</v>
      </c>
      <c r="BN5" s="1">
        <v>9</v>
      </c>
      <c r="BO5" s="1">
        <v>0</v>
      </c>
      <c r="BP5" s="1">
        <v>9</v>
      </c>
      <c r="BQ5" s="1">
        <v>7</v>
      </c>
      <c r="BR5" s="1">
        <v>16</v>
      </c>
      <c r="BS5" s="1">
        <v>15</v>
      </c>
      <c r="BT5" s="1">
        <v>27</v>
      </c>
      <c r="BU5" s="1">
        <v>14</v>
      </c>
      <c r="BV5" s="1">
        <v>1</v>
      </c>
      <c r="BW5" s="1">
        <v>3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1</v>
      </c>
      <c r="CJ5" s="1">
        <v>2</v>
      </c>
      <c r="CK5" s="1">
        <v>0</v>
      </c>
      <c r="CL5" s="1">
        <v>4</v>
      </c>
      <c r="CM5" s="1">
        <v>0</v>
      </c>
      <c r="CN5" s="1">
        <v>0</v>
      </c>
      <c r="CO5" s="1">
        <v>0</v>
      </c>
      <c r="CP5" s="1">
        <v>4</v>
      </c>
      <c r="CQ5" s="1">
        <v>4</v>
      </c>
      <c r="CR5" s="1">
        <v>13</v>
      </c>
      <c r="CU5" s="1">
        <v>4</v>
      </c>
      <c r="CV5" s="1">
        <v>5.5068</v>
      </c>
      <c r="CW5" s="1">
        <v>1.3799</v>
      </c>
    </row>
    <row r="6" s="1" customFormat="1" spans="1:101">
      <c r="A6" s="1" t="s">
        <v>44</v>
      </c>
      <c r="B6" s="1">
        <v>20</v>
      </c>
      <c r="C6" s="1">
        <v>2</v>
      </c>
      <c r="D6" s="1">
        <v>3</v>
      </c>
      <c r="E6" s="1">
        <v>14</v>
      </c>
      <c r="F6" s="1">
        <v>0</v>
      </c>
      <c r="G6" s="1">
        <v>26</v>
      </c>
      <c r="H6" s="1">
        <v>0</v>
      </c>
      <c r="I6" s="1">
        <v>8</v>
      </c>
      <c r="J6" s="1">
        <v>0</v>
      </c>
      <c r="K6" s="1">
        <v>4</v>
      </c>
      <c r="L6" s="1">
        <v>2</v>
      </c>
      <c r="M6" s="1">
        <v>13</v>
      </c>
      <c r="N6" s="1">
        <v>8</v>
      </c>
      <c r="O6" s="1">
        <v>0</v>
      </c>
      <c r="P6" s="1">
        <v>2</v>
      </c>
      <c r="Q6" s="1">
        <v>4</v>
      </c>
      <c r="R6" s="1">
        <v>0</v>
      </c>
      <c r="S6" s="1">
        <v>5</v>
      </c>
      <c r="T6" s="1">
        <v>1</v>
      </c>
      <c r="U6" s="1">
        <v>8</v>
      </c>
      <c r="V6" s="1">
        <v>6</v>
      </c>
      <c r="W6" s="1">
        <v>13</v>
      </c>
      <c r="X6" s="1">
        <v>16</v>
      </c>
      <c r="Y6" s="1">
        <v>13</v>
      </c>
      <c r="Z6" s="1">
        <v>2</v>
      </c>
      <c r="AA6" s="1">
        <v>2</v>
      </c>
      <c r="AB6" s="1">
        <v>7</v>
      </c>
      <c r="AC6" s="1">
        <v>12</v>
      </c>
      <c r="AD6" s="1">
        <v>7</v>
      </c>
      <c r="AE6" s="1">
        <v>0</v>
      </c>
      <c r="AF6" s="1">
        <v>12</v>
      </c>
      <c r="AG6" s="1">
        <v>3</v>
      </c>
      <c r="AH6" s="1">
        <v>0</v>
      </c>
      <c r="AI6" s="1">
        <v>4</v>
      </c>
      <c r="AJ6" s="1">
        <v>2</v>
      </c>
      <c r="AK6" s="1">
        <v>3</v>
      </c>
      <c r="AL6" s="1">
        <v>0</v>
      </c>
      <c r="AM6" s="1">
        <v>8</v>
      </c>
      <c r="AN6" s="1">
        <v>0</v>
      </c>
      <c r="AO6" s="1">
        <v>5</v>
      </c>
      <c r="AP6" s="1">
        <v>2</v>
      </c>
      <c r="AQ6" s="1">
        <v>0</v>
      </c>
      <c r="AR6" s="1">
        <v>2</v>
      </c>
      <c r="AS6" s="1">
        <v>2</v>
      </c>
      <c r="AT6" s="1">
        <v>0</v>
      </c>
      <c r="AU6" s="1">
        <v>6</v>
      </c>
      <c r="AV6" s="1">
        <v>2</v>
      </c>
      <c r="AW6" s="1">
        <v>0</v>
      </c>
      <c r="AX6" s="1">
        <v>3</v>
      </c>
      <c r="AY6" s="1">
        <v>2</v>
      </c>
      <c r="AZ6" s="1">
        <v>7</v>
      </c>
      <c r="BA6" s="1">
        <v>11</v>
      </c>
      <c r="BB6" s="1">
        <v>6</v>
      </c>
      <c r="BC6" s="1">
        <v>4</v>
      </c>
      <c r="BD6" s="1">
        <v>0</v>
      </c>
      <c r="BE6" s="1">
        <v>5</v>
      </c>
      <c r="BF6" s="1">
        <v>1</v>
      </c>
      <c r="BG6" s="1">
        <v>7</v>
      </c>
      <c r="BH6" s="1">
        <v>2</v>
      </c>
      <c r="BI6" s="1">
        <v>3</v>
      </c>
      <c r="BJ6" s="1">
        <v>3</v>
      </c>
      <c r="BK6" s="1">
        <v>0</v>
      </c>
      <c r="BL6" s="1">
        <v>11</v>
      </c>
      <c r="BM6" s="1">
        <v>14</v>
      </c>
      <c r="BN6" s="1">
        <v>6</v>
      </c>
      <c r="BO6" s="1">
        <v>10</v>
      </c>
      <c r="BP6" s="1">
        <v>4</v>
      </c>
      <c r="BQ6" s="1">
        <v>11</v>
      </c>
      <c r="BR6" s="1">
        <v>7</v>
      </c>
      <c r="BS6" s="1">
        <v>9</v>
      </c>
      <c r="BT6" s="1">
        <v>10</v>
      </c>
      <c r="BU6" s="1">
        <v>6</v>
      </c>
      <c r="BV6" s="1">
        <v>1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2</v>
      </c>
      <c r="CL6" s="1">
        <v>1</v>
      </c>
      <c r="CM6" s="1">
        <v>0</v>
      </c>
      <c r="CN6" s="1">
        <v>0</v>
      </c>
      <c r="CO6" s="1">
        <v>0</v>
      </c>
      <c r="CP6" s="1">
        <v>3</v>
      </c>
      <c r="CQ6" s="1">
        <v>0</v>
      </c>
      <c r="CR6" s="1">
        <v>6</v>
      </c>
      <c r="CU6" s="1">
        <v>5</v>
      </c>
      <c r="CV6" s="1">
        <v>5.9941</v>
      </c>
      <c r="CW6" s="1">
        <v>1.3876</v>
      </c>
    </row>
    <row r="7" s="1" customFormat="1" spans="1:101">
      <c r="A7" s="1" t="s">
        <v>48</v>
      </c>
      <c r="B7" s="1">
        <v>1</v>
      </c>
      <c r="C7" s="1">
        <v>2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U7" s="1">
        <v>6</v>
      </c>
      <c r="CV7" s="1">
        <v>6.4196</v>
      </c>
      <c r="CW7" s="1">
        <v>1.3926</v>
      </c>
    </row>
    <row r="8" s="1" customFormat="1" spans="1:101">
      <c r="A8" s="1" t="s">
        <v>28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2</v>
      </c>
      <c r="BE8" s="1">
        <v>6</v>
      </c>
      <c r="BF8" s="1">
        <v>0</v>
      </c>
      <c r="BG8" s="1">
        <v>0</v>
      </c>
      <c r="BH8" s="1">
        <v>0</v>
      </c>
      <c r="BI8" s="1">
        <v>0</v>
      </c>
      <c r="BJ8" s="1">
        <v>2</v>
      </c>
      <c r="BK8" s="1">
        <v>0</v>
      </c>
      <c r="BL8" s="1">
        <v>3</v>
      </c>
      <c r="BM8" s="1">
        <v>2</v>
      </c>
      <c r="BN8" s="1">
        <v>1</v>
      </c>
      <c r="BO8" s="1">
        <v>5</v>
      </c>
      <c r="BP8" s="1">
        <v>1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U8" s="1">
        <v>7</v>
      </c>
      <c r="CV8" s="1">
        <v>6.7998</v>
      </c>
      <c r="CW8" s="1">
        <v>1.3976</v>
      </c>
    </row>
    <row r="9" s="1" customFormat="1" spans="1:101">
      <c r="A9" s="1" t="s">
        <v>47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1</v>
      </c>
      <c r="BD9" s="1">
        <v>2</v>
      </c>
      <c r="BE9" s="1">
        <v>0</v>
      </c>
      <c r="BF9" s="1">
        <v>0</v>
      </c>
      <c r="BG9" s="1">
        <v>2</v>
      </c>
      <c r="BH9" s="1">
        <v>1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1</v>
      </c>
      <c r="CQ9" s="1">
        <v>0</v>
      </c>
      <c r="CR9" s="1">
        <v>0</v>
      </c>
      <c r="CU9" s="1">
        <v>8</v>
      </c>
      <c r="CV9" s="1">
        <v>7.143</v>
      </c>
      <c r="CW9" s="1">
        <v>1.4029</v>
      </c>
    </row>
    <row r="10" s="1" customFormat="1" spans="1:101">
      <c r="A10" s="1" t="s">
        <v>31</v>
      </c>
      <c r="B10" s="1">
        <v>0</v>
      </c>
      <c r="C10" s="1">
        <v>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2</v>
      </c>
      <c r="BE10" s="1">
        <v>0</v>
      </c>
      <c r="BF10" s="1">
        <v>0</v>
      </c>
      <c r="BG10" s="1">
        <v>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U10" s="1">
        <v>9</v>
      </c>
      <c r="CV10" s="1">
        <v>7.4549</v>
      </c>
      <c r="CW10" s="1">
        <v>1.4081</v>
      </c>
    </row>
    <row r="11" s="1" customFormat="1" spans="1:101">
      <c r="A11" s="1" t="s">
        <v>49</v>
      </c>
      <c r="B11" s="1">
        <v>0</v>
      </c>
      <c r="C11" s="1">
        <v>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U11" s="1">
        <v>10</v>
      </c>
      <c r="CV11" s="1">
        <v>7.7397</v>
      </c>
      <c r="CW11" s="1">
        <v>1.4131</v>
      </c>
    </row>
    <row r="12" s="1" customFormat="1" spans="1:101">
      <c r="A12" s="1" t="s">
        <v>30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7</v>
      </c>
      <c r="BA12" s="1">
        <v>1</v>
      </c>
      <c r="BB12" s="1">
        <v>1</v>
      </c>
      <c r="BC12" s="1">
        <v>3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U12" s="1">
        <v>11</v>
      </c>
      <c r="CV12" s="1">
        <v>8.0007</v>
      </c>
      <c r="CW12" s="1">
        <v>1.4177</v>
      </c>
    </row>
    <row r="13" s="1" customFormat="1" spans="1:101">
      <c r="A13" s="1" t="s">
        <v>46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3</v>
      </c>
      <c r="BA13" s="1">
        <v>1</v>
      </c>
      <c r="BB13" s="1">
        <v>0</v>
      </c>
      <c r="BC13" s="1">
        <v>0</v>
      </c>
      <c r="BD13" s="1">
        <v>1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4</v>
      </c>
      <c r="BK13" s="1">
        <v>2</v>
      </c>
      <c r="BL13" s="1">
        <v>0</v>
      </c>
      <c r="BM13" s="1">
        <v>2</v>
      </c>
      <c r="BN13" s="1">
        <v>3</v>
      </c>
      <c r="BO13" s="1">
        <v>1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U13" s="1">
        <v>12</v>
      </c>
      <c r="CV13" s="1">
        <v>8.2406</v>
      </c>
      <c r="CW13" s="1">
        <v>1.4218</v>
      </c>
    </row>
    <row r="14" s="1" customFormat="1" spans="1:101">
      <c r="A14" s="1" t="s">
        <v>50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U14" s="1">
        <v>13</v>
      </c>
      <c r="CV14" s="1">
        <v>8.4619</v>
      </c>
      <c r="CW14" s="1">
        <v>1.4252</v>
      </c>
    </row>
    <row r="15" s="1" customFormat="1" spans="99:101">
      <c r="CU15" s="1">
        <v>14</v>
      </c>
      <c r="CV15" s="1">
        <v>8.6666</v>
      </c>
      <c r="CW15" s="1">
        <v>1.4281</v>
      </c>
    </row>
    <row r="16" s="1" customFormat="1" spans="99:101">
      <c r="CU16" s="1">
        <v>15</v>
      </c>
      <c r="CV16" s="1">
        <v>8.8564</v>
      </c>
      <c r="CW16" s="1">
        <v>1.4303</v>
      </c>
    </row>
    <row r="17" s="1" customFormat="1" spans="99:101">
      <c r="CU17" s="1">
        <v>16</v>
      </c>
      <c r="CV17" s="1">
        <v>9.0329</v>
      </c>
      <c r="CW17" s="1">
        <v>1.432</v>
      </c>
    </row>
    <row r="18" s="1" customFormat="1" spans="99:101">
      <c r="CU18" s="1">
        <v>17</v>
      </c>
      <c r="CV18" s="1">
        <v>9.1973</v>
      </c>
      <c r="CW18" s="1">
        <v>1.433</v>
      </c>
    </row>
    <row r="19" s="1" customFormat="1" spans="99:101">
      <c r="CU19" s="1">
        <v>18</v>
      </c>
      <c r="CV19" s="1">
        <v>9.3509</v>
      </c>
      <c r="CW19" s="1">
        <v>1.4335</v>
      </c>
    </row>
    <row r="20" s="1" customFormat="1" spans="99:101">
      <c r="CU20" s="1">
        <v>19</v>
      </c>
      <c r="CV20" s="1">
        <v>9.4945</v>
      </c>
      <c r="CW20" s="1">
        <v>1.4335</v>
      </c>
    </row>
    <row r="21" s="1" customFormat="1" spans="99:101">
      <c r="CU21" s="1">
        <v>20</v>
      </c>
      <c r="CV21" s="1">
        <v>9.6293</v>
      </c>
      <c r="CW21" s="1">
        <v>1.4329</v>
      </c>
    </row>
    <row r="22" s="1" customFormat="1" spans="99:101">
      <c r="CU22" s="1">
        <v>21</v>
      </c>
      <c r="CV22" s="1">
        <v>9.7558</v>
      </c>
      <c r="CW22" s="1">
        <v>1.4319</v>
      </c>
    </row>
    <row r="23" s="1" customFormat="1" spans="99:101">
      <c r="CU23" s="1">
        <v>22</v>
      </c>
      <c r="CV23" s="1">
        <v>9.875</v>
      </c>
      <c r="CW23" s="1">
        <v>1.4305</v>
      </c>
    </row>
    <row r="24" s="1" customFormat="1" spans="99:101">
      <c r="CU24" s="1">
        <v>23</v>
      </c>
      <c r="CV24" s="1">
        <v>9.9873</v>
      </c>
      <c r="CW24" s="1">
        <v>1.4287</v>
      </c>
    </row>
    <row r="25" s="1" customFormat="1" spans="99:101">
      <c r="CU25" s="1">
        <v>24</v>
      </c>
      <c r="CV25" s="1">
        <v>10.093</v>
      </c>
      <c r="CW25" s="1">
        <v>1.4265</v>
      </c>
    </row>
    <row r="26" s="1" customFormat="1" spans="99:101">
      <c r="CU26" s="1">
        <v>25</v>
      </c>
      <c r="CV26" s="1">
        <v>10.194</v>
      </c>
      <c r="CW26" s="1">
        <v>1.4239</v>
      </c>
    </row>
    <row r="27" s="1" customFormat="1" spans="99:101">
      <c r="CU27" s="1">
        <v>26</v>
      </c>
      <c r="CV27" s="1">
        <v>10.289</v>
      </c>
      <c r="CW27" s="1">
        <v>1.4211</v>
      </c>
    </row>
    <row r="28" s="1" customFormat="1" spans="99:101">
      <c r="CU28" s="1">
        <v>27</v>
      </c>
      <c r="CV28" s="1">
        <v>10.379</v>
      </c>
      <c r="CW28" s="1">
        <v>1.4181</v>
      </c>
    </row>
    <row r="29" s="1" customFormat="1" spans="99:101">
      <c r="CU29" s="1">
        <v>28</v>
      </c>
      <c r="CV29" s="1">
        <v>10.465</v>
      </c>
      <c r="CW29" s="1">
        <v>1.4148</v>
      </c>
    </row>
    <row r="30" s="1" customFormat="1" spans="99:101">
      <c r="CU30" s="1">
        <v>29</v>
      </c>
      <c r="CV30" s="1">
        <v>10.547</v>
      </c>
      <c r="CW30" s="1">
        <v>1.4113</v>
      </c>
    </row>
    <row r="31" s="1" customFormat="1" spans="99:101">
      <c r="CU31" s="1">
        <v>30</v>
      </c>
      <c r="CV31" s="1">
        <v>10.625</v>
      </c>
      <c r="CW31" s="1">
        <v>1.4077</v>
      </c>
    </row>
    <row r="32" s="1" customFormat="1" spans="99:101">
      <c r="CU32" s="1">
        <v>31</v>
      </c>
      <c r="CV32" s="1">
        <v>10.7</v>
      </c>
      <c r="CW32" s="1">
        <v>1.4039</v>
      </c>
    </row>
    <row r="33" s="1" customFormat="1" spans="99:101">
      <c r="CU33" s="1">
        <v>32</v>
      </c>
      <c r="CV33" s="1">
        <v>10.772</v>
      </c>
      <c r="CW33" s="1">
        <v>1.4001</v>
      </c>
    </row>
    <row r="34" s="1" customFormat="1" spans="99:101">
      <c r="CU34" s="1">
        <v>33</v>
      </c>
      <c r="CV34" s="1">
        <v>10.84</v>
      </c>
      <c r="CW34" s="1">
        <v>1.3961</v>
      </c>
    </row>
    <row r="35" s="1" customFormat="1" spans="99:101">
      <c r="CU35" s="1">
        <v>34</v>
      </c>
      <c r="CV35" s="1">
        <v>10.906</v>
      </c>
      <c r="CW35" s="1">
        <v>1.3921</v>
      </c>
    </row>
    <row r="36" s="1" customFormat="1" spans="99:101">
      <c r="CU36" s="1">
        <v>35</v>
      </c>
      <c r="CV36" s="1">
        <v>10.97</v>
      </c>
      <c r="CW36" s="1">
        <v>1.3881</v>
      </c>
    </row>
    <row r="37" s="1" customFormat="1" spans="99:101">
      <c r="CU37" s="1">
        <v>36</v>
      </c>
      <c r="CV37" s="1">
        <v>11.031</v>
      </c>
      <c r="CW37" s="1">
        <v>1.3841</v>
      </c>
    </row>
    <row r="38" s="1" customFormat="1" spans="99:101">
      <c r="CU38" s="1">
        <v>37</v>
      </c>
      <c r="CV38" s="1">
        <v>11.089</v>
      </c>
      <c r="CW38" s="1">
        <v>1.38</v>
      </c>
    </row>
    <row r="39" s="1" customFormat="1" spans="99:101">
      <c r="CU39" s="1">
        <v>38</v>
      </c>
      <c r="CV39" s="1">
        <v>11.146</v>
      </c>
      <c r="CW39" s="1">
        <v>1.376</v>
      </c>
    </row>
    <row r="40" s="1" customFormat="1" spans="99:101">
      <c r="CU40" s="1">
        <v>39</v>
      </c>
      <c r="CV40" s="1">
        <v>11.201</v>
      </c>
      <c r="CW40" s="1">
        <v>1.372</v>
      </c>
    </row>
    <row r="41" s="1" customFormat="1" spans="99:101">
      <c r="CU41" s="1">
        <v>40</v>
      </c>
      <c r="CV41" s="1">
        <v>11.255</v>
      </c>
      <c r="CW41" s="1">
        <v>1.368</v>
      </c>
    </row>
    <row r="42" s="1" customFormat="1" spans="99:101">
      <c r="CU42" s="1">
        <v>41</v>
      </c>
      <c r="CV42" s="1">
        <v>11.306</v>
      </c>
      <c r="CW42" s="1">
        <v>1.3641</v>
      </c>
    </row>
    <row r="43" s="1" customFormat="1" spans="99:101">
      <c r="CU43" s="1">
        <v>42</v>
      </c>
      <c r="CV43" s="1">
        <v>11.356</v>
      </c>
      <c r="CW43" s="1">
        <v>1.3602</v>
      </c>
    </row>
    <row r="44" s="1" customFormat="1" spans="99:101">
      <c r="CU44" s="1">
        <v>43</v>
      </c>
      <c r="CV44" s="1">
        <v>11.405</v>
      </c>
      <c r="CW44" s="1">
        <v>1.3564</v>
      </c>
    </row>
    <row r="45" s="1" customFormat="1" spans="99:101">
      <c r="CU45" s="1">
        <v>44</v>
      </c>
      <c r="CV45" s="1">
        <v>11.452</v>
      </c>
      <c r="CW45" s="1">
        <v>1.3527</v>
      </c>
    </row>
    <row r="46" s="1" customFormat="1" spans="99:101">
      <c r="CU46" s="1">
        <v>45</v>
      </c>
      <c r="CV46" s="1">
        <v>11.498</v>
      </c>
      <c r="CW46" s="1">
        <v>1.3491</v>
      </c>
    </row>
    <row r="47" s="1" customFormat="1" spans="99:101">
      <c r="CU47" s="1">
        <v>46</v>
      </c>
      <c r="CV47" s="1">
        <v>11.543</v>
      </c>
      <c r="CW47" s="1">
        <v>1.3455</v>
      </c>
    </row>
    <row r="48" s="1" customFormat="1" spans="99:101">
      <c r="CU48" s="1">
        <v>47</v>
      </c>
      <c r="CV48" s="1">
        <v>11.587</v>
      </c>
      <c r="CW48" s="1">
        <v>1.3421</v>
      </c>
    </row>
    <row r="49" s="1" customFormat="1" spans="99:101">
      <c r="CU49" s="1">
        <v>48</v>
      </c>
      <c r="CV49" s="1">
        <v>11.63</v>
      </c>
      <c r="CW49" s="1">
        <v>1.3388</v>
      </c>
    </row>
    <row r="50" s="1" customFormat="1" spans="99:101">
      <c r="CU50" s="1">
        <v>49</v>
      </c>
      <c r="CV50" s="1">
        <v>11.672</v>
      </c>
      <c r="CW50" s="1">
        <v>1.3355</v>
      </c>
    </row>
    <row r="51" s="1" customFormat="1" spans="99:101">
      <c r="CU51" s="1">
        <v>50</v>
      </c>
      <c r="CV51" s="1">
        <v>11.713</v>
      </c>
      <c r="CW51" s="1">
        <v>1.3324</v>
      </c>
    </row>
    <row r="52" s="1" customFormat="1" spans="99:101">
      <c r="CU52" s="1">
        <v>51</v>
      </c>
      <c r="CV52" s="1">
        <v>11.753</v>
      </c>
      <c r="CW52" s="1">
        <v>1.3294</v>
      </c>
    </row>
    <row r="53" s="1" customFormat="1" spans="99:101">
      <c r="CU53" s="1">
        <v>52</v>
      </c>
      <c r="CV53" s="1">
        <v>11.792</v>
      </c>
      <c r="CW53" s="1">
        <v>1.3265</v>
      </c>
    </row>
    <row r="54" s="1" customFormat="1" spans="99:101">
      <c r="CU54" s="1">
        <v>53</v>
      </c>
      <c r="CV54" s="1">
        <v>11.83</v>
      </c>
      <c r="CW54" s="1">
        <v>1.3237</v>
      </c>
    </row>
    <row r="55" s="1" customFormat="1" spans="99:101">
      <c r="CU55" s="1">
        <v>54</v>
      </c>
      <c r="CV55" s="1">
        <v>11.868</v>
      </c>
      <c r="CW55" s="1">
        <v>1.321</v>
      </c>
    </row>
    <row r="56" s="1" customFormat="1" spans="99:101">
      <c r="CU56" s="1">
        <v>55</v>
      </c>
      <c r="CV56" s="1">
        <v>11.905</v>
      </c>
      <c r="CW56" s="1">
        <v>1.3185</v>
      </c>
    </row>
    <row r="57" s="1" customFormat="1" spans="99:101">
      <c r="CU57" s="1">
        <v>56</v>
      </c>
      <c r="CV57" s="1">
        <v>11.941</v>
      </c>
      <c r="CW57" s="1">
        <v>1.316</v>
      </c>
    </row>
    <row r="58" s="1" customFormat="1" spans="99:101">
      <c r="CU58" s="1">
        <v>57</v>
      </c>
      <c r="CV58" s="1">
        <v>11.977</v>
      </c>
      <c r="CW58" s="1">
        <v>1.3137</v>
      </c>
    </row>
    <row r="59" s="1" customFormat="1" spans="99:101">
      <c r="CU59" s="1">
        <v>58</v>
      </c>
      <c r="CV59" s="1">
        <v>12.012</v>
      </c>
      <c r="CW59" s="1">
        <v>1.3115</v>
      </c>
    </row>
    <row r="60" s="1" customFormat="1" spans="99:101">
      <c r="CU60" s="1">
        <v>59</v>
      </c>
      <c r="CV60" s="1">
        <v>12.046</v>
      </c>
      <c r="CW60" s="1">
        <v>1.3094</v>
      </c>
    </row>
    <row r="61" s="1" customFormat="1" spans="99:101">
      <c r="CU61" s="1">
        <v>60</v>
      </c>
      <c r="CV61" s="1">
        <v>12.08</v>
      </c>
      <c r="CW61" s="1">
        <v>1.3074</v>
      </c>
    </row>
    <row r="62" s="1" customFormat="1" spans="99:101">
      <c r="CU62" s="1">
        <v>61</v>
      </c>
      <c r="CV62" s="1">
        <v>12.113</v>
      </c>
      <c r="CW62" s="1">
        <v>1.3056</v>
      </c>
    </row>
    <row r="63" s="1" customFormat="1" spans="99:101">
      <c r="CU63" s="1">
        <v>62</v>
      </c>
      <c r="CV63" s="1">
        <v>12.146</v>
      </c>
      <c r="CW63" s="1">
        <v>1.3038</v>
      </c>
    </row>
    <row r="64" s="1" customFormat="1" spans="99:101">
      <c r="CU64" s="1">
        <v>63</v>
      </c>
      <c r="CV64" s="1">
        <v>12.178</v>
      </c>
      <c r="CW64" s="1">
        <v>1.3022</v>
      </c>
    </row>
    <row r="65" s="1" customFormat="1" spans="99:101">
      <c r="CU65" s="1">
        <v>64</v>
      </c>
      <c r="CV65" s="1">
        <v>12.21</v>
      </c>
      <c r="CW65" s="1">
        <v>1.3007</v>
      </c>
    </row>
    <row r="66" s="1" customFormat="1" spans="99:101">
      <c r="CU66" s="1">
        <v>65</v>
      </c>
      <c r="CV66" s="1">
        <v>12.241</v>
      </c>
      <c r="CW66" s="1">
        <v>1.2993</v>
      </c>
    </row>
    <row r="67" s="1" customFormat="1" spans="99:101">
      <c r="CU67" s="1">
        <v>66</v>
      </c>
      <c r="CV67" s="1">
        <v>12.271</v>
      </c>
      <c r="CW67" s="1">
        <v>1.298</v>
      </c>
    </row>
    <row r="68" s="1" customFormat="1" spans="99:101">
      <c r="CU68" s="1">
        <v>67</v>
      </c>
      <c r="CV68" s="1">
        <v>12.302</v>
      </c>
      <c r="CW68" s="1">
        <v>1.2969</v>
      </c>
    </row>
    <row r="69" s="1" customFormat="1" spans="99:101">
      <c r="CU69" s="1">
        <v>68</v>
      </c>
      <c r="CV69" s="1">
        <v>12.331</v>
      </c>
      <c r="CW69" s="1">
        <v>1.2958</v>
      </c>
    </row>
    <row r="70" s="1" customFormat="1" spans="99:101">
      <c r="CU70" s="1">
        <v>69</v>
      </c>
      <c r="CV70" s="1">
        <v>12.361</v>
      </c>
      <c r="CW70" s="1">
        <v>1.2949</v>
      </c>
    </row>
    <row r="71" s="1" customFormat="1" spans="99:101">
      <c r="CU71" s="1">
        <v>70</v>
      </c>
      <c r="CV71" s="1">
        <v>12.39</v>
      </c>
      <c r="CW71" s="1">
        <v>1.2941</v>
      </c>
    </row>
    <row r="72" s="1" customFormat="1" spans="99:101">
      <c r="CU72" s="1">
        <v>71</v>
      </c>
      <c r="CV72" s="1">
        <v>12.418</v>
      </c>
      <c r="CW72" s="1">
        <v>1.2934</v>
      </c>
    </row>
    <row r="73" s="1" customFormat="1" spans="99:101">
      <c r="CU73" s="1">
        <v>72</v>
      </c>
      <c r="CV73" s="1">
        <v>12.446</v>
      </c>
      <c r="CW73" s="1">
        <v>1.2928</v>
      </c>
    </row>
    <row r="74" s="1" customFormat="1" spans="99:101">
      <c r="CU74" s="1">
        <v>73</v>
      </c>
      <c r="CV74" s="1">
        <v>12.474</v>
      </c>
      <c r="CW74" s="1">
        <v>1.2923</v>
      </c>
    </row>
    <row r="75" s="1" customFormat="1" spans="99:101">
      <c r="CU75" s="1">
        <v>74</v>
      </c>
      <c r="CV75" s="1">
        <v>12.501</v>
      </c>
      <c r="CW75" s="1">
        <v>1.2919</v>
      </c>
    </row>
    <row r="76" s="1" customFormat="1" spans="99:101">
      <c r="CU76" s="1">
        <v>75</v>
      </c>
      <c r="CV76" s="1">
        <v>12.528</v>
      </c>
      <c r="CW76" s="1">
        <v>1.2917</v>
      </c>
    </row>
    <row r="77" s="1" customFormat="1" spans="99:101">
      <c r="CU77" s="1">
        <v>76</v>
      </c>
      <c r="CV77" s="1">
        <v>12.555</v>
      </c>
      <c r="CW77" s="1">
        <v>1.2916</v>
      </c>
    </row>
    <row r="78" s="1" customFormat="1" spans="99:101">
      <c r="CU78" s="1">
        <v>77</v>
      </c>
      <c r="CV78" s="1">
        <v>12.581</v>
      </c>
      <c r="CW78" s="1">
        <v>1.2915</v>
      </c>
    </row>
    <row r="79" s="1" customFormat="1" spans="99:101">
      <c r="CU79" s="1">
        <v>78</v>
      </c>
      <c r="CV79" s="1">
        <v>12.607</v>
      </c>
      <c r="CW79" s="1">
        <v>1.2916</v>
      </c>
    </row>
    <row r="80" s="1" customFormat="1" spans="99:101">
      <c r="CU80" s="1">
        <v>79</v>
      </c>
      <c r="CV80" s="1">
        <v>12.632</v>
      </c>
      <c r="CW80" s="1">
        <v>1.2918</v>
      </c>
    </row>
    <row r="81" s="1" customFormat="1" spans="99:101">
      <c r="CU81" s="1">
        <v>80</v>
      </c>
      <c r="CV81" s="1">
        <v>12.657</v>
      </c>
      <c r="CW81" s="1">
        <v>1.2921</v>
      </c>
    </row>
    <row r="82" s="1" customFormat="1" spans="99:101">
      <c r="CU82" s="1">
        <v>81</v>
      </c>
      <c r="CV82" s="1">
        <v>12.682</v>
      </c>
      <c r="CW82" s="1">
        <v>1.2925</v>
      </c>
    </row>
    <row r="83" s="1" customFormat="1" spans="99:101">
      <c r="CU83" s="1">
        <v>82</v>
      </c>
      <c r="CV83" s="1">
        <v>12.707</v>
      </c>
      <c r="CW83" s="1">
        <v>1.2931</v>
      </c>
    </row>
    <row r="84" s="1" customFormat="1" spans="99:101">
      <c r="CU84" s="1">
        <v>83</v>
      </c>
      <c r="CV84" s="1">
        <v>12.731</v>
      </c>
      <c r="CW84" s="1">
        <v>1.2937</v>
      </c>
    </row>
    <row r="85" s="1" customFormat="1" spans="99:101">
      <c r="CU85" s="1">
        <v>84</v>
      </c>
      <c r="CV85" s="1">
        <v>12.755</v>
      </c>
      <c r="CW85" s="1">
        <v>1.2945</v>
      </c>
    </row>
    <row r="86" s="1" customFormat="1" spans="99:101">
      <c r="CU86" s="1">
        <v>85</v>
      </c>
      <c r="CV86" s="1">
        <v>12.779</v>
      </c>
      <c r="CW86" s="1">
        <v>1.2954</v>
      </c>
    </row>
    <row r="87" s="1" customFormat="1" spans="99:101">
      <c r="CU87" s="1">
        <v>86</v>
      </c>
      <c r="CV87" s="1">
        <v>12.802</v>
      </c>
      <c r="CW87" s="1">
        <v>1.2964</v>
      </c>
    </row>
    <row r="88" s="1" customFormat="1" spans="99:101">
      <c r="CU88" s="1">
        <v>87</v>
      </c>
      <c r="CV88" s="1">
        <v>12.825</v>
      </c>
      <c r="CW88" s="1">
        <v>1.2975</v>
      </c>
    </row>
    <row r="89" s="1" customFormat="1" spans="99:101">
      <c r="CU89" s="1">
        <v>88</v>
      </c>
      <c r="CV89" s="1">
        <v>12.848</v>
      </c>
      <c r="CW89" s="1">
        <v>1.2987</v>
      </c>
    </row>
    <row r="90" s="1" customFormat="1" spans="99:101">
      <c r="CU90" s="1">
        <v>89</v>
      </c>
      <c r="CV90" s="1">
        <v>12.87</v>
      </c>
      <c r="CW90" s="1">
        <v>1.3</v>
      </c>
    </row>
    <row r="91" s="1" customFormat="1" spans="99:101">
      <c r="CU91" s="1">
        <v>90</v>
      </c>
      <c r="CV91" s="1">
        <v>12.892</v>
      </c>
      <c r="CW91" s="1">
        <v>1.3015</v>
      </c>
    </row>
    <row r="92" s="1" customFormat="1" spans="99:101">
      <c r="CU92" s="1">
        <v>91</v>
      </c>
      <c r="CV92" s="1">
        <v>12.914</v>
      </c>
      <c r="CW92" s="1">
        <v>1.3031</v>
      </c>
    </row>
    <row r="93" s="1" customFormat="1" spans="99:101">
      <c r="CU93" s="1">
        <v>92</v>
      </c>
      <c r="CV93" s="1">
        <v>12.936</v>
      </c>
      <c r="CW93" s="1">
        <v>1.3047</v>
      </c>
    </row>
    <row r="94" s="1" customFormat="1" spans="99:101">
      <c r="CU94" s="1">
        <v>93</v>
      </c>
      <c r="CV94" s="1">
        <v>12.958</v>
      </c>
      <c r="CW94" s="1">
        <v>1.3066</v>
      </c>
    </row>
    <row r="95" s="1" customFormat="1" spans="99:101">
      <c r="CU95" s="1">
        <v>94</v>
      </c>
      <c r="CV95" s="1">
        <v>12.979</v>
      </c>
      <c r="CW95" s="1">
        <v>1.3085</v>
      </c>
    </row>
    <row r="96" s="1" customFormat="1" spans="99:101">
      <c r="CU96" s="1">
        <v>95</v>
      </c>
      <c r="CV96" s="1">
        <v>13</v>
      </c>
      <c r="CW96" s="1">
        <v>1.3105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cattle</vt:lpstr>
      <vt:lpstr>Sheet2</vt:lpstr>
      <vt:lpstr>Prevalence</vt:lpstr>
      <vt:lpstr>fake prevalence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2024-09-15T15:40:00Z</dcterms:created>
  <dcterms:modified xsi:type="dcterms:W3CDTF">2025-06-08T14:17:05Z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49B1D792483A40B7AA760F8457590182_12</vt:lpwstr>
  </property>
  <property fmtid="{D5CDD505-2E9C-101B-9397-08002B2CF9AE}" pid="3" name="KSOProductBuildVer">
    <vt:lpwstr>1033-12.2.0.21179</vt:lpwstr>
  </property>
</Properties>
</file>