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coding\portfolio_tracker\"/>
    </mc:Choice>
  </mc:AlternateContent>
  <xr:revisionPtr revIDLastSave="0" documentId="13_ncr:1_{414C2DD3-439C-4970-8411-9BBE7C8159A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ositions" sheetId="1" r:id="rId1"/>
    <sheet name="Portfolio" sheetId="2" r:id="rId2"/>
    <sheet name="Tra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2" i="1"/>
  <c r="M2" i="1" s="1"/>
  <c r="J6" i="3"/>
  <c r="L6" i="3" s="1"/>
  <c r="M6" i="3" s="1"/>
  <c r="J5" i="3"/>
  <c r="L5" i="3" s="1"/>
  <c r="M5" i="3" s="1"/>
  <c r="J4" i="3"/>
  <c r="L4" i="3" s="1"/>
  <c r="M4" i="3" s="1"/>
  <c r="J3" i="3"/>
  <c r="L3" i="3" s="1"/>
  <c r="M3" i="3" s="1"/>
  <c r="J2" i="3"/>
  <c r="L2" i="3" s="1"/>
  <c r="M2" i="3" s="1"/>
</calcChain>
</file>

<file path=xl/sharedStrings.xml><?xml version="1.0" encoding="utf-8"?>
<sst xmlns="http://schemas.openxmlformats.org/spreadsheetml/2006/main" count="73" uniqueCount="33">
  <si>
    <t>Ticker</t>
  </si>
  <si>
    <t>Exchange</t>
  </si>
  <si>
    <t>Broker</t>
  </si>
  <si>
    <t>Currency</t>
  </si>
  <si>
    <t>Amount</t>
  </si>
  <si>
    <t>Cost Basis</t>
  </si>
  <si>
    <t>Unit Cost Basis</t>
  </si>
  <si>
    <t>Last Price</t>
  </si>
  <si>
    <t>Market Value</t>
  </si>
  <si>
    <t>Unreal. PnL</t>
  </si>
  <si>
    <t>Real. PnL</t>
  </si>
  <si>
    <t>Active</t>
  </si>
  <si>
    <t>AAPL</t>
  </si>
  <si>
    <t>NYSE</t>
  </si>
  <si>
    <t>IBKR</t>
  </si>
  <si>
    <t>USD</t>
  </si>
  <si>
    <t>GME</t>
  </si>
  <si>
    <t>DIS</t>
  </si>
  <si>
    <t>Date</t>
  </si>
  <si>
    <t>Name</t>
  </si>
  <si>
    <t>Action</t>
  </si>
  <si>
    <t>Price</t>
  </si>
  <si>
    <t>Notional</t>
  </si>
  <si>
    <t>Transaction Costs</t>
  </si>
  <si>
    <t>Notes</t>
  </si>
  <si>
    <t>Apple</t>
  </si>
  <si>
    <t>Buy</t>
  </si>
  <si>
    <t>Sold for profit</t>
  </si>
  <si>
    <t>Sell</t>
  </si>
  <si>
    <t>GameStop</t>
  </si>
  <si>
    <t>Speculative</t>
  </si>
  <si>
    <t>Disney</t>
  </si>
  <si>
    <t xml:space="preserve">Unit Cost Basis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</si>
</sst>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M11" sqref="M11"/>
    </sheetView>
  </sheetViews>
  <sheetFormatPr defaultRowHeight="15.75" x14ac:dyDescent="0.25"/>
  <cols>
    <col min="1" max="1" width="5.75" bestFit="1" customWidth="1"/>
    <col min="2" max="2" width="8.625" bestFit="1" customWidth="1"/>
    <col min="3" max="3" width="6.125" bestFit="1" customWidth="1"/>
    <col min="4" max="4" width="8" bestFit="1" customWidth="1"/>
    <col min="5" max="5" width="7.125" bestFit="1" customWidth="1"/>
    <col min="6" max="6" width="10.875" bestFit="1" customWidth="1"/>
    <col min="7" max="7" width="13.375" bestFit="1" customWidth="1"/>
    <col min="8" max="9" width="11.875" bestFit="1" customWidth="1"/>
    <col min="10" max="10" width="12.5" bestFit="1" customWidth="1"/>
    <col min="11" max="11" width="8.375" bestFit="1" customWidth="1"/>
    <col min="12" max="12" width="12.5" bestFit="1" customWidth="1"/>
    <col min="13" max="13" width="13.875" bestFit="1" customWidth="1"/>
    <col min="14" max="14" width="5.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  <c r="M1" t="s">
        <v>32</v>
      </c>
      <c r="N1" t="s">
        <v>11</v>
      </c>
    </row>
    <row r="2" spans="1:14" x14ac:dyDescent="0.25">
      <c r="A2" t="s">
        <v>12</v>
      </c>
      <c r="B2" t="s">
        <v>13</v>
      </c>
      <c r="C2" t="s">
        <v>14</v>
      </c>
      <c r="D2" t="s">
        <v>15</v>
      </c>
      <c r="E2">
        <v>20</v>
      </c>
      <c r="F2">
        <v>2611</v>
      </c>
      <c r="G2">
        <v>130.55000000000001</v>
      </c>
      <c r="H2">
        <v>180.05499267578119</v>
      </c>
      <c r="I2">
        <v>3601.099853515625</v>
      </c>
      <c r="J2">
        <v>990.099853515625</v>
      </c>
      <c r="K2">
        <v>12250</v>
      </c>
      <c r="L2">
        <f>J2+K2</f>
        <v>13240.099853515625</v>
      </c>
      <c r="M2">
        <f>L2/H2</f>
        <v>73.533644675749784</v>
      </c>
      <c r="N2" t="b">
        <v>1</v>
      </c>
    </row>
    <row r="3" spans="1:14" x14ac:dyDescent="0.25">
      <c r="A3" t="s">
        <v>16</v>
      </c>
      <c r="B3" t="s">
        <v>13</v>
      </c>
      <c r="C3" t="s">
        <v>14</v>
      </c>
      <c r="D3" t="s">
        <v>15</v>
      </c>
      <c r="E3">
        <v>10</v>
      </c>
      <c r="F3">
        <v>1002</v>
      </c>
      <c r="G3">
        <v>100.2</v>
      </c>
      <c r="H3">
        <v>17.139999389648441</v>
      </c>
      <c r="I3">
        <v>171.3999938964844</v>
      </c>
      <c r="J3">
        <v>-830.60000610351563</v>
      </c>
      <c r="K3">
        <v>0</v>
      </c>
      <c r="L3">
        <f t="shared" ref="L3:L6" si="0">J3+K3</f>
        <v>-830.60000610351563</v>
      </c>
      <c r="M3">
        <f t="shared" ref="M3:M6" si="1">L3/H3</f>
        <v>-48.459745372286861</v>
      </c>
      <c r="N3" t="b">
        <v>1</v>
      </c>
    </row>
    <row r="4" spans="1:14" x14ac:dyDescent="0.25">
      <c r="A4" t="s">
        <v>17</v>
      </c>
      <c r="B4" t="s">
        <v>13</v>
      </c>
      <c r="C4" t="s">
        <v>14</v>
      </c>
      <c r="D4" t="s">
        <v>15</v>
      </c>
      <c r="E4">
        <v>290</v>
      </c>
      <c r="F4">
        <v>25108.4175</v>
      </c>
      <c r="G4">
        <v>86.580749999999995</v>
      </c>
      <c r="H4">
        <v>86.205001831054688</v>
      </c>
      <c r="I4">
        <v>24999.450531005859</v>
      </c>
      <c r="J4">
        <v>-108.9669689941402</v>
      </c>
      <c r="K4">
        <v>0</v>
      </c>
      <c r="L4">
        <f t="shared" si="0"/>
        <v>-108.9669689941402</v>
      </c>
      <c r="M4">
        <f t="shared" si="1"/>
        <v>-1.2640446224651165</v>
      </c>
      <c r="N4" t="b">
        <v>1</v>
      </c>
    </row>
    <row r="5" spans="1:14" x14ac:dyDescent="0.25">
      <c r="L5">
        <f t="shared" si="0"/>
        <v>0</v>
      </c>
      <c r="M5" t="e">
        <f t="shared" si="1"/>
        <v>#DIV/0!</v>
      </c>
    </row>
    <row r="6" spans="1:14" x14ac:dyDescent="0.25">
      <c r="L6">
        <f t="shared" si="0"/>
        <v>0</v>
      </c>
      <c r="M6" t="e">
        <f t="shared" si="1"/>
        <v>#DIV/0!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" sqref="D1"/>
    </sheetView>
  </sheetViews>
  <sheetFormatPr defaultColWidth="11"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tabSelected="1" workbookViewId="0">
      <selection activeCell="M11" sqref="M11"/>
    </sheetView>
  </sheetViews>
  <sheetFormatPr defaultColWidth="11" defaultRowHeight="15.75" x14ac:dyDescent="0.25"/>
  <cols>
    <col min="1" max="1" width="9.375" bestFit="1" customWidth="1"/>
    <col min="2" max="2" width="9.125" bestFit="1" customWidth="1"/>
    <col min="3" max="3" width="5.75" bestFit="1" customWidth="1"/>
    <col min="4" max="4" width="8.625" bestFit="1" customWidth="1"/>
    <col min="5" max="5" width="6.125" bestFit="1" customWidth="1"/>
    <col min="6" max="6" width="6" bestFit="1" customWidth="1"/>
    <col min="7" max="7" width="8" bestFit="1" customWidth="1"/>
    <col min="8" max="8" width="7.125" bestFit="1" customWidth="1"/>
    <col min="9" max="9" width="5.875" bestFit="1" customWidth="1"/>
    <col min="10" max="10" width="7.875" bestFit="1" customWidth="1"/>
    <col min="11" max="11" width="15.5" bestFit="1" customWidth="1"/>
    <col min="12" max="12" width="10.875" bestFit="1" customWidth="1"/>
    <col min="13" max="13" width="13.875" bestFit="1" customWidth="1"/>
    <col min="14" max="14" width="11.875" bestFit="1" customWidth="1"/>
  </cols>
  <sheetData>
    <row r="1" spans="1:14" x14ac:dyDescent="0.25">
      <c r="A1" t="s">
        <v>18</v>
      </c>
      <c r="B1" t="s">
        <v>19</v>
      </c>
      <c r="C1" t="s">
        <v>0</v>
      </c>
      <c r="D1" t="s">
        <v>1</v>
      </c>
      <c r="E1" t="s">
        <v>2</v>
      </c>
      <c r="F1" t="s">
        <v>20</v>
      </c>
      <c r="G1" t="s">
        <v>3</v>
      </c>
      <c r="H1" t="s">
        <v>4</v>
      </c>
      <c r="I1" t="s">
        <v>21</v>
      </c>
      <c r="J1" t="s">
        <v>22</v>
      </c>
      <c r="K1" t="s">
        <v>23</v>
      </c>
      <c r="L1" t="s">
        <v>5</v>
      </c>
      <c r="M1" t="s">
        <v>32</v>
      </c>
      <c r="N1" t="s">
        <v>24</v>
      </c>
    </row>
    <row r="2" spans="1:14" x14ac:dyDescent="0.25">
      <c r="A2" s="1">
        <v>45119</v>
      </c>
      <c r="B2" t="s">
        <v>25</v>
      </c>
      <c r="C2" t="s">
        <v>12</v>
      </c>
      <c r="D2" t="s">
        <v>13</v>
      </c>
      <c r="E2" t="s">
        <v>14</v>
      </c>
      <c r="F2" t="s">
        <v>26</v>
      </c>
      <c r="G2" t="s">
        <v>15</v>
      </c>
      <c r="H2">
        <v>30</v>
      </c>
      <c r="I2">
        <v>150.5</v>
      </c>
      <c r="J2">
        <f>I2*H2</f>
        <v>4515</v>
      </c>
      <c r="K2">
        <v>1</v>
      </c>
      <c r="L2">
        <f>J2+K2</f>
        <v>4516</v>
      </c>
      <c r="M2">
        <f>L2/H2</f>
        <v>150.53333333333333</v>
      </c>
      <c r="N2" t="s">
        <v>27</v>
      </c>
    </row>
    <row r="3" spans="1:14" x14ac:dyDescent="0.25">
      <c r="A3" s="1">
        <v>45122</v>
      </c>
      <c r="B3" t="s">
        <v>25</v>
      </c>
      <c r="C3" t="s">
        <v>12</v>
      </c>
      <c r="D3" t="s">
        <v>13</v>
      </c>
      <c r="E3" t="s">
        <v>14</v>
      </c>
      <c r="F3" t="s">
        <v>26</v>
      </c>
      <c r="G3" t="s">
        <v>15</v>
      </c>
      <c r="H3">
        <v>50</v>
      </c>
      <c r="I3">
        <v>130.5</v>
      </c>
      <c r="J3">
        <f>I3*H3</f>
        <v>6525</v>
      </c>
      <c r="K3">
        <v>1</v>
      </c>
      <c r="L3">
        <f t="shared" ref="L3:L6" si="0">J3+K3</f>
        <v>6526</v>
      </c>
      <c r="M3">
        <f t="shared" ref="M3:M6" si="1">L3/H3</f>
        <v>130.52000000000001</v>
      </c>
    </row>
    <row r="4" spans="1:14" x14ac:dyDescent="0.25">
      <c r="A4" s="1">
        <v>45124</v>
      </c>
      <c r="B4" t="s">
        <v>25</v>
      </c>
      <c r="C4" t="s">
        <v>12</v>
      </c>
      <c r="D4" t="s">
        <v>13</v>
      </c>
      <c r="E4" t="s">
        <v>14</v>
      </c>
      <c r="F4" t="s">
        <v>28</v>
      </c>
      <c r="G4" t="s">
        <v>15</v>
      </c>
      <c r="H4">
        <v>60</v>
      </c>
      <c r="I4">
        <v>140</v>
      </c>
      <c r="J4">
        <f>I4*H4</f>
        <v>8400</v>
      </c>
      <c r="K4">
        <v>1</v>
      </c>
      <c r="L4">
        <f t="shared" si="0"/>
        <v>8401</v>
      </c>
      <c r="M4">
        <f t="shared" si="1"/>
        <v>140.01666666666668</v>
      </c>
      <c r="N4" t="s">
        <v>27</v>
      </c>
    </row>
    <row r="5" spans="1:14" x14ac:dyDescent="0.25">
      <c r="A5" s="1">
        <v>45124</v>
      </c>
      <c r="B5" t="s">
        <v>29</v>
      </c>
      <c r="C5" t="s">
        <v>16</v>
      </c>
      <c r="D5" t="s">
        <v>13</v>
      </c>
      <c r="E5" t="s">
        <v>14</v>
      </c>
      <c r="F5" t="s">
        <v>26</v>
      </c>
      <c r="G5" t="s">
        <v>15</v>
      </c>
      <c r="H5">
        <v>10</v>
      </c>
      <c r="I5">
        <v>100</v>
      </c>
      <c r="J5">
        <f>I5*H5</f>
        <v>1000</v>
      </c>
      <c r="K5">
        <v>2</v>
      </c>
      <c r="L5">
        <f t="shared" si="0"/>
        <v>1002</v>
      </c>
      <c r="M5">
        <f t="shared" si="1"/>
        <v>100.2</v>
      </c>
      <c r="N5" t="s">
        <v>30</v>
      </c>
    </row>
    <row r="6" spans="1:14" x14ac:dyDescent="0.25">
      <c r="A6" s="1">
        <v>45161</v>
      </c>
      <c r="B6" t="s">
        <v>31</v>
      </c>
      <c r="C6" t="s">
        <v>17</v>
      </c>
      <c r="D6" t="s">
        <v>13</v>
      </c>
      <c r="E6" t="s">
        <v>14</v>
      </c>
      <c r="F6" t="s">
        <v>26</v>
      </c>
      <c r="G6" t="s">
        <v>15</v>
      </c>
      <c r="H6">
        <v>290</v>
      </c>
      <c r="I6">
        <v>86.15</v>
      </c>
      <c r="J6">
        <f>I6*H6</f>
        <v>24983.5</v>
      </c>
      <c r="K6">
        <v>124.9175</v>
      </c>
      <c r="L6">
        <f t="shared" si="0"/>
        <v>25108.4175</v>
      </c>
      <c r="M6">
        <f t="shared" si="1"/>
        <v>86.580749999999995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Positions</vt:lpstr>
      <vt:lpstr>Portfolio</vt:lpstr>
      <vt:lpstr>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Franceschini</dc:creator>
  <cp:lastModifiedBy>Andrea Franceschini</cp:lastModifiedBy>
  <dcterms:created xsi:type="dcterms:W3CDTF">2023-07-15T19:09:48Z</dcterms:created>
  <dcterms:modified xsi:type="dcterms:W3CDTF">2023-08-23T19:27:18Z</dcterms:modified>
</cp:coreProperties>
</file>