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8BFECD02-0D0E-43E2-9A55-D63ED40E10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<sst xmlns="http://schemas.openxmlformats.org/spreadsheetml/2006/main" count="1931" uniqueCount="169">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</sst>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8"/>
  <sheetViews>
    <sheetView tabSelected="1" zoomScale="60" zoomScaleNormal="60" workbookViewId="0">
      <pane xSplit="2" ySplit="3" topLeftCell="BG4" activePane="bottomRight" state="frozen"/>
      <selection pane="topRight" activeCell="C1" sqref="C1"/>
      <selection pane="bottomLeft" activeCell="A4" sqref="A4"/>
      <selection pane="bottomRight" activeCell="BK8" sqref="BK8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16384" width="8.88671875" style="1"/>
  </cols>
  <sheetData>
    <row r="1" spans="1:63" ht="18" x14ac:dyDescent="0.3">
      <c r="A1" s="50" t="s">
        <v>0</v>
      </c>
      <c r="B1" s="50" t="s">
        <v>1</v>
      </c>
      <c r="C1" s="49" t="s">
        <v>55</v>
      </c>
      <c r="D1" s="49"/>
      <c r="E1" s="49"/>
      <c r="F1" s="49"/>
      <c r="G1" s="49"/>
      <c r="H1" s="51" t="s">
        <v>56</v>
      </c>
      <c r="I1" s="51"/>
      <c r="J1" s="51"/>
      <c r="K1" s="51"/>
      <c r="L1" s="51"/>
      <c r="M1" s="51"/>
      <c r="N1" s="51"/>
      <c r="O1" s="51"/>
      <c r="P1" s="48" t="s">
        <v>57</v>
      </c>
      <c r="Q1" s="48"/>
      <c r="R1" s="48"/>
      <c r="S1" s="48"/>
      <c r="T1" s="48"/>
      <c r="U1" s="48"/>
      <c r="V1" s="48"/>
      <c r="W1" s="54" t="s">
        <v>117</v>
      </c>
      <c r="X1" s="54"/>
      <c r="Y1" s="54"/>
      <c r="Z1" s="49" t="s">
        <v>121</v>
      </c>
      <c r="AA1" s="49"/>
      <c r="AB1" s="49"/>
      <c r="AC1" s="49"/>
      <c r="AD1" s="49"/>
      <c r="AE1" s="49"/>
      <c r="AF1" s="49"/>
      <c r="AG1" s="49"/>
      <c r="AH1" s="51" t="s">
        <v>130</v>
      </c>
      <c r="AI1" s="51"/>
      <c r="AJ1" s="51"/>
      <c r="AK1" s="51"/>
      <c r="AL1" s="51"/>
      <c r="AM1" s="48" t="s">
        <v>136</v>
      </c>
      <c r="AN1" s="48"/>
      <c r="AO1" s="48"/>
      <c r="AP1" s="54" t="s">
        <v>141</v>
      </c>
      <c r="AQ1" s="54"/>
      <c r="AR1" s="54"/>
      <c r="AS1" s="54"/>
      <c r="AT1" s="54"/>
      <c r="AU1" s="49" t="s">
        <v>150</v>
      </c>
      <c r="AV1" s="49"/>
      <c r="AW1" s="49"/>
      <c r="AX1" s="49"/>
      <c r="AY1" s="49"/>
      <c r="AZ1" s="49"/>
      <c r="BA1" s="51" t="s">
        <v>156</v>
      </c>
      <c r="BB1" s="51"/>
      <c r="BC1" s="51"/>
      <c r="BD1" s="51"/>
      <c r="BE1" s="51"/>
      <c r="BF1" s="51"/>
      <c r="BG1" s="56" t="s">
        <v>162</v>
      </c>
      <c r="BH1" s="57"/>
      <c r="BI1" s="57"/>
      <c r="BJ1" s="57"/>
      <c r="BK1" s="46" t="s">
        <v>168</v>
      </c>
    </row>
    <row r="2" spans="1:63" ht="18" x14ac:dyDescent="0.3">
      <c r="A2" s="50"/>
      <c r="B2" s="50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  <c r="BI2" s="45" t="s">
        <v>4</v>
      </c>
      <c r="BJ2" s="45" t="s">
        <v>5</v>
      </c>
      <c r="BK2" s="46" t="s">
        <v>2</v>
      </c>
    </row>
    <row r="3" spans="1:63" ht="18" x14ac:dyDescent="0.3">
      <c r="A3" s="50"/>
      <c r="B3" s="50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</row>
    <row r="4" spans="1:63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  <c r="BK4" s="5"/>
    </row>
    <row r="5" spans="1:63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  <c r="BK5" s="5"/>
    </row>
    <row r="6" spans="1:63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9"/>
      <c r="BI6" s="10"/>
      <c r="BJ6" s="18" t="s">
        <v>12</v>
      </c>
      <c r="BK6" s="5"/>
    </row>
    <row r="7" spans="1:63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  <c r="BK7" s="5"/>
    </row>
    <row r="8" spans="1:63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9"/>
      <c r="BI8" s="10"/>
      <c r="BJ8" s="18" t="s">
        <v>12</v>
      </c>
      <c r="BK8" s="5"/>
    </row>
    <row r="9" spans="1:63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  <c r="BK9" s="5"/>
    </row>
    <row r="10" spans="1:63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9"/>
      <c r="BI10" s="10"/>
      <c r="BJ10" s="18" t="s">
        <v>12</v>
      </c>
      <c r="BK10" s="5"/>
    </row>
    <row r="11" spans="1:63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  <c r="BK11" s="5"/>
    </row>
    <row r="12" spans="1:63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9"/>
      <c r="BI12" s="11" t="s">
        <v>12</v>
      </c>
      <c r="BJ12" s="18" t="s">
        <v>12</v>
      </c>
      <c r="BK12" s="5"/>
    </row>
    <row r="13" spans="1:63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  <c r="BK13" s="5"/>
    </row>
    <row r="14" spans="1:63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9"/>
      <c r="BI14" s="10"/>
      <c r="BJ14" s="18" t="s">
        <v>12</v>
      </c>
      <c r="BK14" s="5"/>
    </row>
    <row r="15" spans="1:63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9"/>
      <c r="BI15" s="10"/>
      <c r="BJ15" s="19" t="s">
        <v>138</v>
      </c>
      <c r="BK15" s="5"/>
    </row>
    <row r="16" spans="1:63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  <c r="BK16" s="5"/>
    </row>
    <row r="17" spans="1:63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  <c r="BK17" s="5"/>
    </row>
    <row r="18" spans="1:63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9"/>
      <c r="BK18" s="5"/>
    </row>
    <row r="19" spans="1:63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  <c r="BK19" s="5"/>
    </row>
    <row r="20" spans="1:63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9"/>
      <c r="BI20" s="10"/>
      <c r="BJ20" s="18" t="s">
        <v>12</v>
      </c>
      <c r="BK20" s="5"/>
    </row>
    <row r="21" spans="1:63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  <c r="BK21" s="5"/>
    </row>
    <row r="22" spans="1:63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1" t="s">
        <v>12</v>
      </c>
      <c r="BH22" s="19"/>
      <c r="BI22" s="10"/>
      <c r="BJ22" s="18" t="s">
        <v>12</v>
      </c>
      <c r="BK22" s="5"/>
    </row>
    <row r="23" spans="1:63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  <c r="BK23" s="5"/>
    </row>
    <row r="24" spans="1:63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  <c r="BK24" s="5"/>
    </row>
    <row r="25" spans="1:63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9"/>
      <c r="BI25" s="10"/>
      <c r="BJ25" s="18" t="s">
        <v>12</v>
      </c>
      <c r="BK25" s="5"/>
    </row>
    <row r="26" spans="1:63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  <c r="BK26" s="5"/>
    </row>
    <row r="27" spans="1:63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1" t="s">
        <v>12</v>
      </c>
      <c r="BH27" s="19"/>
      <c r="BI27" s="10"/>
      <c r="BJ27" s="19" t="s">
        <v>138</v>
      </c>
      <c r="BK27" s="5"/>
    </row>
    <row r="28" spans="1:63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  <c r="BK28" s="5"/>
    </row>
    <row r="29" spans="1:63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9"/>
      <c r="BI29" s="10"/>
      <c r="BJ29" s="19" t="s">
        <v>138</v>
      </c>
      <c r="BK29" s="5"/>
    </row>
    <row r="30" spans="1:63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  <c r="BK30" s="5"/>
    </row>
    <row r="31" spans="1:63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8" t="s">
        <v>12</v>
      </c>
      <c r="BK31" s="5"/>
    </row>
    <row r="32" spans="1:63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  <c r="BK32" s="5"/>
    </row>
    <row r="33" spans="1:63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  <c r="BK33" s="5"/>
    </row>
    <row r="34" spans="1:63" ht="18" x14ac:dyDescent="0.3">
      <c r="A34" s="2">
        <v>31</v>
      </c>
      <c r="B34" s="4" t="str">
        <f>IF(I74 &lt;= K45, D74, B74)</f>
        <v>Shabrina Cahyani,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  <c r="BI34" s="10"/>
      <c r="BJ34" s="18" t="s">
        <v>12</v>
      </c>
      <c r="BK34" s="5"/>
    </row>
    <row r="35" spans="1:63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  <c r="BK35" s="5"/>
    </row>
    <row r="36" spans="1:63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1" t="s">
        <v>12</v>
      </c>
      <c r="BJ36" s="18" t="s">
        <v>12</v>
      </c>
      <c r="BK36" s="5"/>
    </row>
    <row r="37" spans="1:63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1" t="s">
        <v>12</v>
      </c>
      <c r="BJ37" s="18" t="s">
        <v>12</v>
      </c>
      <c r="BK37" s="5"/>
    </row>
    <row r="38" spans="1:63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  <c r="BK38" s="5"/>
    </row>
    <row r="40" spans="1:63" ht="18" customHeight="1" x14ac:dyDescent="0.3">
      <c r="A40" s="55" t="s">
        <v>58</v>
      </c>
      <c r="B40" s="55"/>
      <c r="D40" s="50" t="s">
        <v>78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2" t="s">
        <v>79</v>
      </c>
    </row>
    <row r="41" spans="1:63" ht="18" customHeight="1" x14ac:dyDescent="0.3">
      <c r="A41" s="55"/>
      <c r="B41" s="55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3"/>
    </row>
    <row r="42" spans="1:63" ht="14.4" customHeight="1" x14ac:dyDescent="0.3">
      <c r="A42" s="47">
        <f>TRUNC(M46,1)</f>
        <v>80.099999999999994</v>
      </c>
      <c r="B42" s="47"/>
      <c r="D42" s="2">
        <v>12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61</v>
      </c>
    </row>
    <row r="43" spans="1:63" ht="14.4" customHeight="1" x14ac:dyDescent="0.3"/>
    <row r="44" spans="1:63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COUNTA(C4:BK4)</f>
        <v>58</v>
      </c>
      <c r="K44" s="1">
        <f>COUNTA(C3:BK3)</f>
        <v>61</v>
      </c>
      <c r="M44" s="39">
        <f>COUNTA(C4:BK38)</f>
        <v>1711</v>
      </c>
    </row>
    <row r="45" spans="1:63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COUNTA(C5:BK5)</f>
        <v>56</v>
      </c>
      <c r="K45" s="1">
        <f>K44-6</f>
        <v>55</v>
      </c>
      <c r="M45" s="39">
        <f>K44 * 35</f>
        <v>2135</v>
      </c>
    </row>
    <row r="46" spans="1:63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57</v>
      </c>
      <c r="M46" s="39">
        <f>100 * M44 / M45</f>
        <v>80.140515222482435</v>
      </c>
    </row>
    <row r="47" spans="1:63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3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57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33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57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59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57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57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57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56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53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54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38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56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59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56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49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56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18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41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59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39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55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53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60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57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48</v>
      </c>
    </row>
  </sheetData>
  <mergeCells count="17">
    <mergeCell ref="AP1:AT1"/>
    <mergeCell ref="AM1:AO1"/>
    <mergeCell ref="AH1:AL1"/>
    <mergeCell ref="BG1:BJ1"/>
    <mergeCell ref="AU1:AZ1"/>
    <mergeCell ref="BA1:BF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2021-10-11T06:51:26Z</dcterms:modified>
</cp:coreProperties>
</file>