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418E6B74-52E5-4637-B184-DA4E272505EA}" xr6:coauthVersionLast="45" xr6:coauthVersionMax="45" xr10:uidLastSave="{00000000-0000-0000-0000-000000000000}"/>
  <bookViews>
    <workbookView xWindow="-20610" yWindow="195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<sst xmlns="http://schemas.openxmlformats.org/spreadsheetml/2006/main" count="1245" uniqueCount="137">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</sst>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2EB04C"/>
      <color rgb="FF37E660"/>
      <color rgb="FFF9D313"/>
      <color rgb="FF00A6C7"/>
      <color rgb="FF00BDE3"/>
      <color rgb="FF39D8F7"/>
      <color rgb="FF00BBE0"/>
      <color rgb="FF00E6DA"/>
      <color rgb="FFD95F9C"/>
      <color rgb="FFF09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8"/>
  <sheetViews>
    <sheetView tabSelected="1" zoomScale="55" zoomScaleNormal="55" workbookViewId="0">
      <pane xSplit="2" ySplit="3" topLeftCell="L10" activePane="bottomRight" state="frozen"/>
      <selection pane="topRight" activeCell="C1" sqref="C1"/>
      <selection pane="bottomLeft" activeCell="A4" sqref="A4"/>
      <selection pane="bottomRight" activeCell="AM17" sqref="AM17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10" width="8.88671875" style="5" bestFit="1" customWidth="1"/>
    <col min="11" max="11" width="9.33203125" style="5" bestFit="1" customWidth="1"/>
    <col min="12" max="12" width="9.44140625" style="5" bestFit="1" customWidth="1"/>
    <col min="13" max="27" width="8.88671875" style="5" bestFit="1" customWidth="1"/>
    <col min="28" max="29" width="9.33203125" style="5" bestFit="1" customWidth="1"/>
    <col min="30" max="31" width="8.88671875" style="5" bestFit="1" customWidth="1"/>
    <col min="32" max="32" width="9.44140625" style="5" bestFit="1" customWidth="1"/>
    <col min="33" max="35" width="8.88671875" style="5" bestFit="1" customWidth="1"/>
    <col min="36" max="16384" width="8.88671875" style="5"/>
  </cols>
  <sheetData>
    <row r="1" spans="1:38" ht="18" x14ac:dyDescent="0.3">
      <c r="A1" s="55" t="s">
        <v>0</v>
      </c>
      <c r="B1" s="55" t="s">
        <v>1</v>
      </c>
      <c r="C1" s="56" t="s">
        <v>56</v>
      </c>
      <c r="D1" s="56"/>
      <c r="E1" s="56"/>
      <c r="F1" s="56"/>
      <c r="G1" s="56"/>
      <c r="H1" s="57" t="s">
        <v>57</v>
      </c>
      <c r="I1" s="57"/>
      <c r="J1" s="57"/>
      <c r="K1" s="57"/>
      <c r="L1" s="57"/>
      <c r="M1" s="57"/>
      <c r="N1" s="57"/>
      <c r="O1" s="57"/>
      <c r="P1" s="61" t="s">
        <v>58</v>
      </c>
      <c r="Q1" s="62"/>
      <c r="R1" s="62"/>
      <c r="S1" s="62"/>
      <c r="T1" s="62"/>
      <c r="U1" s="62"/>
      <c r="V1" s="63"/>
      <c r="W1" s="58" t="s">
        <v>118</v>
      </c>
      <c r="X1" s="59"/>
      <c r="Y1" s="60"/>
      <c r="Z1" s="66" t="s">
        <v>122</v>
      </c>
      <c r="AA1" s="67"/>
      <c r="AB1" s="67"/>
      <c r="AC1" s="67"/>
      <c r="AD1" s="67"/>
      <c r="AE1" s="67"/>
      <c r="AF1" s="67"/>
      <c r="AG1" s="68"/>
      <c r="AH1" s="51" t="s">
        <v>131</v>
      </c>
      <c r="AI1" s="52"/>
      <c r="AJ1" s="52"/>
      <c r="AK1" s="52"/>
      <c r="AL1" s="52"/>
    </row>
    <row r="2" spans="1:38" ht="18" x14ac:dyDescent="0.3">
      <c r="A2" s="55"/>
      <c r="B2" s="55"/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9" t="s">
        <v>2</v>
      </c>
      <c r="I2" s="49" t="s">
        <v>3</v>
      </c>
      <c r="J2" s="49" t="s">
        <v>4</v>
      </c>
      <c r="K2" s="49" t="s">
        <v>5</v>
      </c>
      <c r="L2" s="49" t="s">
        <v>6</v>
      </c>
      <c r="M2" s="49" t="s">
        <v>47</v>
      </c>
      <c r="N2" s="49" t="s">
        <v>48</v>
      </c>
      <c r="O2" s="49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</row>
    <row r="3" spans="1:38" ht="18" x14ac:dyDescent="0.3">
      <c r="A3" s="55"/>
      <c r="B3" s="55"/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10" t="s">
        <v>65</v>
      </c>
      <c r="I3" s="10" t="s">
        <v>66</v>
      </c>
      <c r="J3" s="10" t="s">
        <v>67</v>
      </c>
      <c r="K3" s="10" t="s">
        <v>78</v>
      </c>
      <c r="L3" s="10" t="s">
        <v>75</v>
      </c>
      <c r="M3" s="10" t="s">
        <v>69</v>
      </c>
      <c r="N3" s="10" t="s">
        <v>71</v>
      </c>
      <c r="O3" s="10" t="s">
        <v>76</v>
      </c>
      <c r="P3" s="11" t="s">
        <v>68</v>
      </c>
      <c r="Q3" s="11" t="s">
        <v>74</v>
      </c>
      <c r="R3" s="11" t="s">
        <v>73</v>
      </c>
      <c r="S3" s="11" t="s">
        <v>70</v>
      </c>
      <c r="T3" s="11" t="s">
        <v>72</v>
      </c>
      <c r="U3" s="11" t="s">
        <v>77</v>
      </c>
      <c r="V3" s="11" t="s">
        <v>81</v>
      </c>
      <c r="W3" s="12" t="s">
        <v>119</v>
      </c>
      <c r="X3" s="12" t="s">
        <v>120</v>
      </c>
      <c r="Y3" s="12" t="s">
        <v>121</v>
      </c>
      <c r="Z3" s="13" t="s">
        <v>123</v>
      </c>
      <c r="AA3" s="13" t="s">
        <v>124</v>
      </c>
      <c r="AB3" s="13" t="s">
        <v>125</v>
      </c>
      <c r="AC3" s="13" t="s">
        <v>126</v>
      </c>
      <c r="AD3" s="13" t="s">
        <v>127</v>
      </c>
      <c r="AE3" s="13" t="s">
        <v>128</v>
      </c>
      <c r="AF3" s="13" t="s">
        <v>129</v>
      </c>
      <c r="AG3" s="13" t="s">
        <v>130</v>
      </c>
      <c r="AH3" s="41" t="s">
        <v>132</v>
      </c>
      <c r="AI3" s="41" t="s">
        <v>133</v>
      </c>
      <c r="AJ3" s="41" t="s">
        <v>134</v>
      </c>
      <c r="AK3" s="41" t="s">
        <v>135</v>
      </c>
      <c r="AL3" s="41" t="s">
        <v>136</v>
      </c>
    </row>
    <row r="4" spans="1:38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</row>
    <row r="5" spans="1:38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</row>
    <row r="6" spans="1:38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39"/>
      <c r="AI6" s="43" t="s">
        <v>12</v>
      </c>
      <c r="AJ6" s="42" t="s">
        <v>12</v>
      </c>
      <c r="AK6" s="41"/>
      <c r="AL6" s="39"/>
    </row>
    <row r="7" spans="1:38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</row>
    <row r="8" spans="1:38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39"/>
      <c r="AI8" s="41"/>
      <c r="AJ8" s="42" t="s">
        <v>12</v>
      </c>
      <c r="AK8" s="41"/>
      <c r="AL8" s="39"/>
    </row>
    <row r="9" spans="1:38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</row>
    <row r="10" spans="1:38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1"/>
      <c r="AJ10" s="42" t="s">
        <v>12</v>
      </c>
      <c r="AK10" s="43" t="s">
        <v>12</v>
      </c>
      <c r="AL10" s="39"/>
    </row>
    <row r="11" spans="1:38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</row>
    <row r="12" spans="1:38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</row>
    <row r="13" spans="1:38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  <c r="AL13" s="39"/>
    </row>
    <row r="14" spans="1:38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1"/>
      <c r="AJ14" s="39"/>
      <c r="AK14" s="43" t="s">
        <v>12</v>
      </c>
      <c r="AL14" s="39"/>
    </row>
    <row r="15" spans="1:38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55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55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55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55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55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50" t="s">
        <v>55</v>
      </c>
      <c r="AK15" s="43" t="s">
        <v>12</v>
      </c>
      <c r="AL15" s="39"/>
    </row>
    <row r="16" spans="1:38" ht="18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39"/>
      <c r="AI16" s="43" t="s">
        <v>12</v>
      </c>
      <c r="AJ16" s="42" t="s">
        <v>12</v>
      </c>
      <c r="AK16" s="43" t="s">
        <v>12</v>
      </c>
      <c r="AL16" s="42" t="s">
        <v>12</v>
      </c>
    </row>
    <row r="17" spans="1:38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</row>
    <row r="18" spans="1:38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</row>
    <row r="19" spans="1:38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</row>
    <row r="20" spans="1:38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39"/>
      <c r="AI20" s="41"/>
      <c r="AJ20" s="42" t="s">
        <v>12</v>
      </c>
      <c r="AK20" s="41"/>
      <c r="AL20" s="39"/>
    </row>
    <row r="21" spans="1:38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  <c r="AL21" s="39"/>
    </row>
    <row r="22" spans="1:38" ht="18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39"/>
    </row>
    <row r="23" spans="1:38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31"/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1"/>
      <c r="AJ23" s="39"/>
      <c r="AK23" s="41"/>
      <c r="AL23" s="39"/>
    </row>
    <row r="24" spans="1:38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6"/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6"/>
      <c r="AH24" s="39"/>
      <c r="AI24" s="41"/>
      <c r="AJ24" s="39"/>
      <c r="AK24" s="41"/>
      <c r="AL24" s="39"/>
    </row>
    <row r="25" spans="1:38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</row>
    <row r="26" spans="1:38" ht="15.6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</row>
    <row r="27" spans="1:38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55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55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55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55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55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50" t="s">
        <v>55</v>
      </c>
      <c r="AK27" s="43" t="s">
        <v>12</v>
      </c>
      <c r="AL27" s="39"/>
    </row>
    <row r="28" spans="1:38" ht="18" x14ac:dyDescent="0.3">
      <c r="A28" s="7">
        <v>25</v>
      </c>
      <c r="B28" s="14" t="str">
        <f>IF(I68 &lt;= P41, D68, B68)</f>
        <v>Nouridza Juniansah Ridhan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1"/>
      <c r="AJ28" s="42" t="s">
        <v>12</v>
      </c>
      <c r="AK28" s="41"/>
      <c r="AL28" s="39"/>
    </row>
    <row r="29" spans="1:38" ht="18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55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55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55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55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55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1"/>
      <c r="AJ29" s="50" t="s">
        <v>55</v>
      </c>
      <c r="AK29" s="43" t="s">
        <v>12</v>
      </c>
      <c r="AL29" s="42" t="s">
        <v>12</v>
      </c>
    </row>
    <row r="30" spans="1:38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</row>
    <row r="31" spans="1:38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</row>
    <row r="32" spans="1:38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</row>
    <row r="33" spans="1:38" ht="18" x14ac:dyDescent="0.3">
      <c r="A33" s="7">
        <v>30</v>
      </c>
      <c r="B33" s="14" t="str">
        <f>IF(I73 &lt;= P41, D73, B73)</f>
        <v>Salsabila Nur Fairuz,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5"/>
      <c r="AG33" s="24" t="s">
        <v>12</v>
      </c>
      <c r="AH33" s="39"/>
      <c r="AI33" s="41"/>
      <c r="AJ33" s="42" t="s">
        <v>12</v>
      </c>
      <c r="AK33" s="41"/>
      <c r="AL33" s="39"/>
    </row>
    <row r="34" spans="1:38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</row>
    <row r="35" spans="1:38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</row>
    <row r="36" spans="1:38" ht="18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39"/>
    </row>
    <row r="37" spans="1:38" ht="18" x14ac:dyDescent="0.3">
      <c r="A37" s="7">
        <v>34</v>
      </c>
      <c r="B37" s="14" t="str">
        <f>IF(I77 &lt;= P41, D77, B77)</f>
        <v>Usama Fadlillah,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  <c r="AL37" s="39"/>
    </row>
    <row r="38" spans="1:38" ht="18" x14ac:dyDescent="0.3">
      <c r="A38" s="7">
        <v>35</v>
      </c>
      <c r="B38" s="14" t="str">
        <f>IF(I78 &lt;= P41, D78, B78)</f>
        <v>Yehezkiel Dio Sinolungan,</v>
      </c>
      <c r="C38" s="15" t="s">
        <v>12</v>
      </c>
      <c r="D38" s="16" t="s">
        <v>12</v>
      </c>
      <c r="E38" s="32" t="s">
        <v>55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55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55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55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55</v>
      </c>
      <c r="AE38" s="24" t="s">
        <v>12</v>
      </c>
      <c r="AF38" s="23" t="s">
        <v>12</v>
      </c>
      <c r="AG38" s="26"/>
      <c r="AH38" s="39"/>
      <c r="AI38" s="41"/>
      <c r="AJ38" s="50" t="s">
        <v>55</v>
      </c>
      <c r="AK38" s="43" t="s">
        <v>12</v>
      </c>
      <c r="AL38" s="39"/>
    </row>
    <row r="40" spans="1:38" ht="18" customHeight="1" x14ac:dyDescent="0.3">
      <c r="A40" s="4">
        <f>COUNTA(C4:AL38)</f>
        <v>1082</v>
      </c>
      <c r="B40" s="53" t="s">
        <v>59</v>
      </c>
      <c r="D40" s="55" t="s">
        <v>79</v>
      </c>
      <c r="E40" s="55"/>
      <c r="F40" s="55"/>
      <c r="G40" s="55"/>
      <c r="H40" s="55"/>
      <c r="I40" s="55"/>
      <c r="J40" s="55"/>
      <c r="K40" s="55"/>
      <c r="L40" s="55"/>
      <c r="M40" s="55"/>
      <c r="N40" s="64" t="s">
        <v>80</v>
      </c>
      <c r="P40" s="1">
        <f>COUNTA(C3:AL3)</f>
        <v>36</v>
      </c>
    </row>
    <row r="41" spans="1:38" ht="18" customHeight="1" x14ac:dyDescent="0.3">
      <c r="A41" s="4">
        <f>P40 * 35</f>
        <v>1260</v>
      </c>
      <c r="B41" s="54"/>
      <c r="D41" s="47" t="s">
        <v>7</v>
      </c>
      <c r="E41" s="47" t="s">
        <v>8</v>
      </c>
      <c r="F41" s="47" t="s">
        <v>50</v>
      </c>
      <c r="G41" s="47" t="s">
        <v>9</v>
      </c>
      <c r="H41" s="47" t="s">
        <v>53</v>
      </c>
      <c r="I41" s="47" t="s">
        <v>10</v>
      </c>
      <c r="J41" s="47" t="s">
        <v>51</v>
      </c>
      <c r="K41" s="47" t="s">
        <v>52</v>
      </c>
      <c r="L41" s="47" t="s">
        <v>54</v>
      </c>
      <c r="M41" s="47" t="s">
        <v>82</v>
      </c>
      <c r="N41" s="65"/>
      <c r="P41" s="1">
        <f>P40-6</f>
        <v>30</v>
      </c>
    </row>
    <row r="42" spans="1:38" ht="14.4" customHeight="1" x14ac:dyDescent="0.3">
      <c r="A42" s="4">
        <f>100 * A40 / A41</f>
        <v>85.873015873015873</v>
      </c>
      <c r="B42" s="6">
        <f>TRUNC(A42,1)</f>
        <v>85.8</v>
      </c>
      <c r="D42" s="7">
        <v>6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36</v>
      </c>
    </row>
    <row r="43" spans="1:38" ht="14.4" customHeight="1" x14ac:dyDescent="0.3"/>
    <row r="44" spans="1:38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COUNTA(C4:AL4)</f>
        <v>35</v>
      </c>
    </row>
    <row r="45" spans="1:38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COUNTA(C5:AL5)</f>
        <v>34</v>
      </c>
    </row>
    <row r="46" spans="1:38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33</v>
      </c>
    </row>
    <row r="47" spans="1:38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30</v>
      </c>
    </row>
    <row r="48" spans="1:38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32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34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35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33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35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34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32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35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26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24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36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31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35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24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30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35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30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2021-09-05T07:25:16Z</dcterms:modified>
</cp:coreProperties>
</file>