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193C8940-C351-49FA-B01B-C888C1E8E614}" xr6:coauthVersionLast="45" xr6:coauthVersionMax="45" xr10:uidLastSave="{00000000-0000-0000-0000-000000000000}"/>
  <bookViews>
    <workbookView xWindow="7668" yWindow="0" windowWidth="14076" windowHeight="12360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Q40" i="1"/>
  <c r="Q41" i="1" l="1"/>
  <c r="O42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<sst xmlns="http://schemas.openxmlformats.org/spreadsheetml/2006/main" count="1667" uniqueCount="155">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</sst>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BB3" sqref="BB3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8" width="10" style="2" bestFit="1" customWidth="1"/>
    <col min="29" max="29" width="10" style="2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52" ht="18" x14ac:dyDescent="0.3">
      <c r="A1" s="49" t="s">
        <v>0</v>
      </c>
      <c r="B1" s="49" t="s">
        <v>1</v>
      </c>
      <c r="C1" s="46" t="s">
        <v>55</v>
      </c>
      <c r="D1" s="46"/>
      <c r="E1" s="46"/>
      <c r="F1" s="46"/>
      <c r="G1" s="46"/>
      <c r="H1" s="50" t="s">
        <v>56</v>
      </c>
      <c r="I1" s="50"/>
      <c r="J1" s="50"/>
      <c r="K1" s="50"/>
      <c r="L1" s="50"/>
      <c r="M1" s="50"/>
      <c r="N1" s="50"/>
      <c r="O1" s="50"/>
      <c r="P1" s="45" t="s">
        <v>57</v>
      </c>
      <c r="Q1" s="45"/>
      <c r="R1" s="45"/>
      <c r="S1" s="45"/>
      <c r="T1" s="45"/>
      <c r="U1" s="45"/>
      <c r="V1" s="45"/>
      <c r="W1" s="57" t="s">
        <v>117</v>
      </c>
      <c r="X1" s="57"/>
      <c r="Y1" s="57"/>
      <c r="Z1" s="46" t="s">
        <v>121</v>
      </c>
      <c r="AA1" s="46"/>
      <c r="AB1" s="46"/>
      <c r="AC1" s="46"/>
      <c r="AD1" s="46"/>
      <c r="AE1" s="46"/>
      <c r="AF1" s="46"/>
      <c r="AG1" s="46"/>
      <c r="AH1" s="50" t="s">
        <v>130</v>
      </c>
      <c r="AI1" s="50"/>
      <c r="AJ1" s="50"/>
      <c r="AK1" s="50"/>
      <c r="AL1" s="50"/>
      <c r="AM1" s="55" t="s">
        <v>136</v>
      </c>
      <c r="AN1" s="56"/>
      <c r="AO1" s="56"/>
      <c r="AP1" s="53" t="s">
        <v>141</v>
      </c>
      <c r="AQ1" s="54"/>
      <c r="AR1" s="54"/>
      <c r="AS1" s="54"/>
      <c r="AT1" s="54"/>
      <c r="AU1" s="58" t="s">
        <v>150</v>
      </c>
      <c r="AV1" s="59"/>
      <c r="AW1" s="59"/>
      <c r="AX1" s="59"/>
      <c r="AY1" s="59"/>
      <c r="AZ1" s="59"/>
    </row>
    <row r="2" spans="1:52" ht="18" x14ac:dyDescent="0.3">
      <c r="A2" s="49"/>
      <c r="B2" s="49"/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47</v>
      </c>
      <c r="N2" s="41" t="s">
        <v>48</v>
      </c>
      <c r="O2" s="41" t="s">
        <v>49</v>
      </c>
      <c r="P2" s="38" t="s">
        <v>2</v>
      </c>
      <c r="Q2" s="38" t="s">
        <v>3</v>
      </c>
      <c r="R2" s="38" t="s">
        <v>4</v>
      </c>
      <c r="S2" s="38" t="s">
        <v>5</v>
      </c>
      <c r="T2" s="38" t="s">
        <v>6</v>
      </c>
      <c r="U2" s="38" t="s">
        <v>47</v>
      </c>
      <c r="V2" s="38" t="s">
        <v>48</v>
      </c>
      <c r="W2" s="42" t="s">
        <v>2</v>
      </c>
      <c r="X2" s="42" t="s">
        <v>3</v>
      </c>
      <c r="Y2" s="42" t="s">
        <v>4</v>
      </c>
      <c r="Z2" s="39" t="s">
        <v>2</v>
      </c>
      <c r="AA2" s="39" t="s">
        <v>3</v>
      </c>
      <c r="AB2" s="39" t="s">
        <v>4</v>
      </c>
      <c r="AC2" s="39" t="s">
        <v>5</v>
      </c>
      <c r="AD2" s="39" t="s">
        <v>6</v>
      </c>
      <c r="AE2" s="39" t="s">
        <v>47</v>
      </c>
      <c r="AF2" s="39" t="s">
        <v>48</v>
      </c>
      <c r="AG2" s="39" t="s">
        <v>49</v>
      </c>
      <c r="AH2" s="41" t="s">
        <v>2</v>
      </c>
      <c r="AI2" s="41" t="s">
        <v>3</v>
      </c>
      <c r="AJ2" s="41" t="s">
        <v>4</v>
      </c>
      <c r="AK2" s="41" t="s">
        <v>5</v>
      </c>
      <c r="AL2" s="41" t="s">
        <v>6</v>
      </c>
      <c r="AM2" s="38" t="s">
        <v>2</v>
      </c>
      <c r="AN2" s="38" t="s">
        <v>3</v>
      </c>
      <c r="AO2" s="38" t="s">
        <v>4</v>
      </c>
      <c r="AP2" s="42" t="s">
        <v>2</v>
      </c>
      <c r="AQ2" s="42" t="s">
        <v>3</v>
      </c>
      <c r="AR2" s="42" t="s">
        <v>4</v>
      </c>
      <c r="AS2" s="42" t="s">
        <v>5</v>
      </c>
      <c r="AT2" s="42" t="s">
        <v>6</v>
      </c>
      <c r="AU2" s="39" t="s">
        <v>2</v>
      </c>
      <c r="AV2" s="39" t="s">
        <v>3</v>
      </c>
      <c r="AW2" s="39" t="s">
        <v>4</v>
      </c>
      <c r="AX2" s="39" t="s">
        <v>5</v>
      </c>
      <c r="AY2" s="39" t="s">
        <v>6</v>
      </c>
      <c r="AZ2" s="39" t="s">
        <v>47</v>
      </c>
    </row>
    <row r="3" spans="1:52" ht="18" x14ac:dyDescent="0.3">
      <c r="A3" s="49"/>
      <c r="B3" s="49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  <c r="AW3" s="30" t="s">
        <v>151</v>
      </c>
      <c r="AX3" s="30" t="s">
        <v>152</v>
      </c>
      <c r="AY3" s="30" t="s">
        <v>153</v>
      </c>
      <c r="AZ3" s="30" t="s">
        <v>154</v>
      </c>
    </row>
    <row r="4" spans="1:52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  <c r="AW4" s="31" t="s">
        <v>12</v>
      </c>
      <c r="AX4" s="33" t="s">
        <v>12</v>
      </c>
      <c r="AY4" s="31" t="s">
        <v>12</v>
      </c>
      <c r="AZ4" s="33" t="s">
        <v>12</v>
      </c>
    </row>
    <row r="5" spans="1:52" ht="17.399999999999999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37" t="s">
        <v>12</v>
      </c>
      <c r="AR5" s="36" t="s">
        <v>12</v>
      </c>
      <c r="AS5" s="37" t="s">
        <v>12</v>
      </c>
      <c r="AT5" s="36" t="s">
        <v>12</v>
      </c>
      <c r="AU5" s="32"/>
      <c r="AV5" s="35"/>
      <c r="AW5" s="32"/>
      <c r="AX5" s="33" t="s">
        <v>12</v>
      </c>
      <c r="AY5" s="31" t="s">
        <v>12</v>
      </c>
      <c r="AZ5" s="33" t="s">
        <v>12</v>
      </c>
    </row>
    <row r="6" spans="1:52" ht="17.399999999999999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37" t="s">
        <v>12</v>
      </c>
      <c r="AR6" s="36" t="s">
        <v>12</v>
      </c>
      <c r="AS6" s="37" t="s">
        <v>12</v>
      </c>
      <c r="AT6" s="36" t="s">
        <v>12</v>
      </c>
      <c r="AU6" s="32"/>
      <c r="AV6" s="35"/>
      <c r="AW6" s="32"/>
      <c r="AX6" s="33" t="s">
        <v>12</v>
      </c>
      <c r="AY6" s="31" t="s">
        <v>12</v>
      </c>
      <c r="AZ6" s="33" t="s">
        <v>12</v>
      </c>
    </row>
    <row r="7" spans="1:52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36" t="s">
        <v>12</v>
      </c>
      <c r="AS7" s="37" t="s">
        <v>12</v>
      </c>
      <c r="AT7" s="11"/>
      <c r="AU7" s="32"/>
      <c r="AV7" s="35"/>
      <c r="AW7" s="32"/>
      <c r="AX7" s="35"/>
      <c r="AY7" s="32"/>
      <c r="AZ7" s="35"/>
    </row>
    <row r="8" spans="1:52" ht="17.399999999999999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37" t="s">
        <v>12</v>
      </c>
      <c r="AR8" s="36" t="s">
        <v>12</v>
      </c>
      <c r="AS8" s="37" t="s">
        <v>12</v>
      </c>
      <c r="AT8" s="36" t="s">
        <v>12</v>
      </c>
      <c r="AU8" s="32"/>
      <c r="AV8" s="35"/>
      <c r="AW8" s="32"/>
      <c r="AX8" s="33" t="s">
        <v>12</v>
      </c>
      <c r="AY8" s="32"/>
      <c r="AZ8" s="33" t="s">
        <v>12</v>
      </c>
    </row>
    <row r="9" spans="1:52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  <c r="AW9" s="32"/>
      <c r="AX9" s="35"/>
      <c r="AY9" s="32"/>
      <c r="AZ9" s="35"/>
    </row>
    <row r="10" spans="1:52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  <c r="AW10" s="31" t="s">
        <v>12</v>
      </c>
      <c r="AX10" s="33" t="s">
        <v>12</v>
      </c>
      <c r="AY10" s="31" t="s">
        <v>12</v>
      </c>
      <c r="AZ10" s="33" t="s">
        <v>12</v>
      </c>
    </row>
    <row r="11" spans="1:52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  <c r="AW11" s="32"/>
      <c r="AX11" s="35"/>
      <c r="AY11" s="32"/>
      <c r="AZ11" s="35"/>
    </row>
    <row r="12" spans="1:52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  <c r="AW12" s="31" t="s">
        <v>12</v>
      </c>
      <c r="AX12" s="33" t="s">
        <v>12</v>
      </c>
      <c r="AY12" s="31" t="s">
        <v>12</v>
      </c>
      <c r="AZ12" s="33" t="s">
        <v>12</v>
      </c>
    </row>
    <row r="13" spans="1:52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37" t="s">
        <v>12</v>
      </c>
      <c r="AT13" s="11"/>
      <c r="AU13" s="32"/>
      <c r="AV13" s="35"/>
      <c r="AW13" s="32"/>
      <c r="AX13" s="35"/>
      <c r="AY13" s="32"/>
      <c r="AZ13" s="35"/>
    </row>
    <row r="14" spans="1:52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1" t="s">
        <v>12</v>
      </c>
      <c r="AV14" s="35"/>
      <c r="AW14" s="31" t="s">
        <v>12</v>
      </c>
      <c r="AX14" s="33" t="s">
        <v>12</v>
      </c>
      <c r="AY14" s="31" t="s">
        <v>12</v>
      </c>
      <c r="AZ14" s="33" t="s">
        <v>12</v>
      </c>
    </row>
    <row r="15" spans="1:52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1" t="s">
        <v>12</v>
      </c>
      <c r="AV15" s="35"/>
      <c r="AW15" s="31" t="s">
        <v>12</v>
      </c>
      <c r="AX15" s="35" t="s">
        <v>138</v>
      </c>
      <c r="AY15" s="31" t="s">
        <v>12</v>
      </c>
      <c r="AZ15" s="33" t="s">
        <v>12</v>
      </c>
    </row>
    <row r="16" spans="1:52" ht="18" x14ac:dyDescent="0.3">
      <c r="A16" s="4">
        <v>13</v>
      </c>
      <c r="B16" s="6" t="str">
        <f>IF(I56 &lt;= Q41, D56, B56)</f>
        <v>Mohammad Ilham Saputra,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37" t="s">
        <v>12</v>
      </c>
      <c r="AR16" s="36" t="s">
        <v>12</v>
      </c>
      <c r="AS16" s="7"/>
      <c r="AT16" s="36" t="s">
        <v>12</v>
      </c>
      <c r="AU16" s="32"/>
      <c r="AV16" s="35"/>
      <c r="AW16" s="32"/>
      <c r="AX16" s="33" t="s">
        <v>12</v>
      </c>
      <c r="AY16" s="32"/>
      <c r="AZ16" s="35"/>
    </row>
    <row r="17" spans="1:52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  <c r="AW17" s="32"/>
      <c r="AX17" s="35"/>
      <c r="AY17" s="32"/>
      <c r="AZ17" s="35"/>
    </row>
    <row r="18" spans="1:52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  <c r="AW18" s="32"/>
      <c r="AX18" s="35"/>
      <c r="AY18" s="32"/>
      <c r="AZ18" s="35"/>
    </row>
    <row r="19" spans="1:52" ht="17.399999999999999" x14ac:dyDescent="0.3">
      <c r="A19" s="4">
        <v>16</v>
      </c>
      <c r="B19" s="6" t="str">
        <f>IF(I59 &lt;= Q41,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36" t="s">
        <v>12</v>
      </c>
      <c r="AQ19" s="37" t="s">
        <v>12</v>
      </c>
      <c r="AR19" s="36" t="s">
        <v>12</v>
      </c>
      <c r="AS19" s="37" t="s">
        <v>12</v>
      </c>
      <c r="AT19" s="36" t="s">
        <v>12</v>
      </c>
      <c r="AU19" s="32"/>
      <c r="AV19" s="35"/>
      <c r="AW19" s="31" t="s">
        <v>12</v>
      </c>
      <c r="AX19" s="33" t="s">
        <v>12</v>
      </c>
      <c r="AY19" s="31" t="s">
        <v>12</v>
      </c>
      <c r="AZ19" s="33" t="s">
        <v>12</v>
      </c>
    </row>
    <row r="20" spans="1:52" ht="17.399999999999999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37" t="s">
        <v>12</v>
      </c>
      <c r="AR20" s="36" t="s">
        <v>12</v>
      </c>
      <c r="AS20" s="37" t="s">
        <v>12</v>
      </c>
      <c r="AT20" s="36" t="s">
        <v>12</v>
      </c>
      <c r="AU20" s="32"/>
      <c r="AV20" s="35"/>
      <c r="AW20" s="32"/>
      <c r="AX20" s="33" t="s">
        <v>12</v>
      </c>
      <c r="AY20" s="32"/>
      <c r="AZ20" s="35"/>
    </row>
    <row r="21" spans="1:52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1" t="s">
        <v>12</v>
      </c>
      <c r="AV21" s="35"/>
      <c r="AW21" s="31" t="s">
        <v>12</v>
      </c>
      <c r="AX21" s="33" t="s">
        <v>12</v>
      </c>
      <c r="AY21" s="31" t="s">
        <v>12</v>
      </c>
      <c r="AZ21" s="33" t="s">
        <v>12</v>
      </c>
    </row>
    <row r="22" spans="1:52" ht="17.399999999999999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37" t="s">
        <v>12</v>
      </c>
      <c r="AR22" s="36" t="s">
        <v>12</v>
      </c>
      <c r="AS22" s="37" t="s">
        <v>12</v>
      </c>
      <c r="AT22" s="36" t="s">
        <v>12</v>
      </c>
      <c r="AU22" s="31" t="s">
        <v>12</v>
      </c>
      <c r="AV22" s="35"/>
      <c r="AW22" s="31" t="s">
        <v>12</v>
      </c>
      <c r="AX22" s="33" t="s">
        <v>12</v>
      </c>
      <c r="AY22" s="32"/>
      <c r="AZ22" s="33" t="s">
        <v>12</v>
      </c>
    </row>
    <row r="23" spans="1:52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  <c r="AW23" s="32"/>
      <c r="AX23" s="35"/>
      <c r="AY23" s="32"/>
      <c r="AZ23" s="35"/>
    </row>
    <row r="24" spans="1:52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  <c r="AW24" s="32"/>
      <c r="AX24" s="35"/>
      <c r="AY24" s="32"/>
      <c r="AZ24" s="35"/>
    </row>
    <row r="25" spans="1:52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2"/>
      <c r="AV25" s="35"/>
      <c r="AW25" s="31" t="s">
        <v>12</v>
      </c>
      <c r="AX25" s="33" t="s">
        <v>12</v>
      </c>
      <c r="AY25" s="32"/>
      <c r="AZ25" s="33" t="s">
        <v>12</v>
      </c>
    </row>
    <row r="26" spans="1:52" ht="17.399999999999999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37" t="s">
        <v>12</v>
      </c>
      <c r="AT26" s="36" t="s">
        <v>12</v>
      </c>
      <c r="AU26" s="31" t="s">
        <v>12</v>
      </c>
      <c r="AV26" s="35"/>
      <c r="AW26" s="31" t="s">
        <v>12</v>
      </c>
      <c r="AX26" s="33" t="s">
        <v>12</v>
      </c>
      <c r="AY26" s="31" t="s">
        <v>12</v>
      </c>
      <c r="AZ26" s="33" t="s">
        <v>12</v>
      </c>
    </row>
    <row r="27" spans="1:52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37" t="s">
        <v>12</v>
      </c>
      <c r="AR27" s="11" t="s">
        <v>138</v>
      </c>
      <c r="AS27" s="37" t="s">
        <v>12</v>
      </c>
      <c r="AT27" s="36" t="s">
        <v>12</v>
      </c>
      <c r="AU27" s="32"/>
      <c r="AV27" s="35"/>
      <c r="AW27" s="32"/>
      <c r="AX27" s="35" t="s">
        <v>138</v>
      </c>
      <c r="AY27" s="32"/>
      <c r="AZ27" s="35"/>
    </row>
    <row r="28" spans="1:52" ht="18" x14ac:dyDescent="0.3">
      <c r="A28" s="4">
        <v>25</v>
      </c>
      <c r="B28" s="6" t="str">
        <f>IF(I68 &lt;= Q41, D68, B68)</f>
        <v>Nouridza Juniansah Ridhan,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  <c r="AW28" s="32"/>
      <c r="AX28" s="33" t="s">
        <v>12</v>
      </c>
      <c r="AY28" s="31" t="s">
        <v>12</v>
      </c>
      <c r="AZ28" s="35"/>
    </row>
    <row r="29" spans="1:52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37" t="s">
        <v>12</v>
      </c>
      <c r="AT29" s="36" t="s">
        <v>12</v>
      </c>
      <c r="AU29" s="32"/>
      <c r="AV29" s="35"/>
      <c r="AW29" s="31" t="s">
        <v>12</v>
      </c>
      <c r="AX29" s="35" t="s">
        <v>138</v>
      </c>
      <c r="AY29" s="31" t="s">
        <v>12</v>
      </c>
      <c r="AZ29" s="35"/>
    </row>
    <row r="30" spans="1:52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  <c r="AW30" s="32"/>
      <c r="AX30" s="33" t="s">
        <v>12</v>
      </c>
      <c r="AY30" s="32"/>
      <c r="AZ30" s="35"/>
    </row>
    <row r="31" spans="1:52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  <c r="AW31" s="32"/>
      <c r="AX31" s="33" t="s">
        <v>12</v>
      </c>
      <c r="AY31" s="32"/>
      <c r="AZ31" s="35"/>
    </row>
    <row r="32" spans="1:52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1" t="s">
        <v>12</v>
      </c>
      <c r="AV32" s="35"/>
      <c r="AW32" s="31" t="s">
        <v>12</v>
      </c>
      <c r="AX32" s="33" t="s">
        <v>12</v>
      </c>
      <c r="AY32" s="31" t="s">
        <v>12</v>
      </c>
      <c r="AZ32" s="33" t="s">
        <v>12</v>
      </c>
    </row>
    <row r="33" spans="1:52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37" t="s">
        <v>12</v>
      </c>
      <c r="AT33" s="11"/>
      <c r="AU33" s="32"/>
      <c r="AV33" s="35"/>
      <c r="AW33" s="32"/>
      <c r="AX33" s="35"/>
      <c r="AY33" s="32"/>
      <c r="AZ33" s="35"/>
    </row>
    <row r="34" spans="1:52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1" t="s">
        <v>12</v>
      </c>
      <c r="AV34" s="35"/>
      <c r="AW34" s="31" t="s">
        <v>12</v>
      </c>
      <c r="AX34" s="33" t="s">
        <v>12</v>
      </c>
      <c r="AY34" s="31" t="s">
        <v>12</v>
      </c>
      <c r="AZ34" s="33" t="s">
        <v>12</v>
      </c>
    </row>
    <row r="35" spans="1:52" ht="17.399999999999999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36" t="s">
        <v>12</v>
      </c>
      <c r="AQ35" s="37" t="s">
        <v>12</v>
      </c>
      <c r="AR35" s="36" t="s">
        <v>12</v>
      </c>
      <c r="AS35" s="37" t="s">
        <v>12</v>
      </c>
      <c r="AT35" s="36" t="s">
        <v>12</v>
      </c>
      <c r="AU35" s="32"/>
      <c r="AV35" s="35"/>
      <c r="AW35" s="31" t="s">
        <v>12</v>
      </c>
      <c r="AX35" s="33" t="s">
        <v>12</v>
      </c>
      <c r="AY35" s="32"/>
      <c r="AZ35" s="35"/>
    </row>
    <row r="36" spans="1:52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1" t="s">
        <v>12</v>
      </c>
      <c r="AV36" s="35"/>
      <c r="AW36" s="31" t="s">
        <v>12</v>
      </c>
      <c r="AX36" s="33" t="s">
        <v>12</v>
      </c>
      <c r="AY36" s="31" t="s">
        <v>12</v>
      </c>
      <c r="AZ36" s="33" t="s">
        <v>12</v>
      </c>
    </row>
    <row r="37" spans="1:52" ht="18" x14ac:dyDescent="0.3">
      <c r="A37" s="4">
        <v>34</v>
      </c>
      <c r="B37" s="6" t="str">
        <f>IF(I77 &lt;= Q41,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3" t="s">
        <v>12</v>
      </c>
      <c r="AN37" s="20" t="s">
        <v>12</v>
      </c>
      <c r="AO37" s="13" t="s">
        <v>12</v>
      </c>
      <c r="AP37" s="36" t="s">
        <v>12</v>
      </c>
      <c r="AQ37" s="37" t="s">
        <v>12</v>
      </c>
      <c r="AR37" s="36" t="s">
        <v>12</v>
      </c>
      <c r="AS37" s="7"/>
      <c r="AT37" s="36" t="s">
        <v>12</v>
      </c>
      <c r="AU37" s="32"/>
      <c r="AV37" s="35"/>
      <c r="AW37" s="32"/>
      <c r="AX37" s="33" t="s">
        <v>12</v>
      </c>
      <c r="AY37" s="32"/>
      <c r="AZ37" s="33" t="s">
        <v>12</v>
      </c>
    </row>
    <row r="38" spans="1:52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37" t="s">
        <v>12</v>
      </c>
      <c r="AT38" s="36" t="s">
        <v>12</v>
      </c>
      <c r="AU38" s="32"/>
      <c r="AV38" s="35"/>
      <c r="AW38" s="31" t="s">
        <v>12</v>
      </c>
      <c r="AX38" s="35" t="s">
        <v>138</v>
      </c>
      <c r="AY38" s="31" t="s">
        <v>12</v>
      </c>
      <c r="AZ38" s="35"/>
    </row>
    <row r="40" spans="1:52" ht="18" customHeight="1" x14ac:dyDescent="0.3">
      <c r="A40" s="1">
        <f>COUNTA(C4:AZ38)</f>
        <v>1472</v>
      </c>
      <c r="B40" s="47" t="s">
        <v>58</v>
      </c>
      <c r="D40" s="49" t="s">
        <v>78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51" t="s">
        <v>79</v>
      </c>
      <c r="Q40" s="2">
        <f>COUNTA(C3:AZ3)</f>
        <v>50</v>
      </c>
    </row>
    <row r="41" spans="1:52" ht="18" customHeight="1" x14ac:dyDescent="0.3">
      <c r="A41" s="1">
        <f>Q40 * 35</f>
        <v>1750</v>
      </c>
      <c r="B41" s="48"/>
      <c r="D41" s="40" t="s">
        <v>7</v>
      </c>
      <c r="E41" s="40" t="s">
        <v>8</v>
      </c>
      <c r="F41" s="40" t="s">
        <v>50</v>
      </c>
      <c r="G41" s="40" t="s">
        <v>9</v>
      </c>
      <c r="H41" s="40" t="s">
        <v>53</v>
      </c>
      <c r="I41" s="40" t="s">
        <v>10</v>
      </c>
      <c r="J41" s="40" t="s">
        <v>51</v>
      </c>
      <c r="K41" s="40" t="s">
        <v>52</v>
      </c>
      <c r="L41" s="40" t="s">
        <v>54</v>
      </c>
      <c r="M41" s="40" t="s">
        <v>81</v>
      </c>
      <c r="N41" s="40" t="s">
        <v>149</v>
      </c>
      <c r="O41" s="52"/>
      <c r="Q41" s="2">
        <f>Q40-6</f>
        <v>44</v>
      </c>
    </row>
    <row r="42" spans="1:52" ht="14.4" customHeight="1" x14ac:dyDescent="0.3">
      <c r="A42" s="1">
        <f>100 * A40 / A41</f>
        <v>84.114285714285714</v>
      </c>
      <c r="B42" s="3">
        <f>TRUNC(A42,1)</f>
        <v>84.1</v>
      </c>
      <c r="D42" s="4">
        <v>9</v>
      </c>
      <c r="E42" s="4">
        <v>2</v>
      </c>
      <c r="F42" s="4">
        <v>3</v>
      </c>
      <c r="G42" s="4">
        <v>9</v>
      </c>
      <c r="H42" s="4">
        <v>5</v>
      </c>
      <c r="I42" s="4">
        <v>4</v>
      </c>
      <c r="J42" s="4">
        <v>4</v>
      </c>
      <c r="K42" s="4">
        <v>2</v>
      </c>
      <c r="L42" s="4">
        <v>6</v>
      </c>
      <c r="M42" s="4">
        <v>5</v>
      </c>
      <c r="N42" s="4">
        <v>1</v>
      </c>
      <c r="O42" s="4">
        <f>SUM(D42:N42)</f>
        <v>50</v>
      </c>
    </row>
    <row r="43" spans="1:52" ht="14.4" customHeight="1" x14ac:dyDescent="0.3"/>
    <row r="44" spans="1:52" ht="18" customHeight="1" x14ac:dyDescent="0.3">
      <c r="B44" s="43" t="s">
        <v>11</v>
      </c>
      <c r="C44" s="5"/>
      <c r="D44" s="43" t="s">
        <v>83</v>
      </c>
      <c r="E44" s="5"/>
      <c r="F44" s="5"/>
      <c r="G44" s="5"/>
      <c r="H44" s="5"/>
      <c r="I44" s="44">
        <f>COUNTA(C4:AZ4)</f>
        <v>48</v>
      </c>
    </row>
    <row r="45" spans="1:52" ht="18" customHeight="1" x14ac:dyDescent="0.3">
      <c r="B45" s="43" t="s">
        <v>13</v>
      </c>
      <c r="C45" s="5"/>
      <c r="D45" s="43" t="s">
        <v>84</v>
      </c>
      <c r="E45" s="5"/>
      <c r="F45" s="5"/>
      <c r="G45" s="5"/>
      <c r="H45" s="5"/>
      <c r="I45" s="44">
        <f t="shared" ref="I45:I78" si="0">COUNTA(C5:AZ5)</f>
        <v>47</v>
      </c>
    </row>
    <row r="46" spans="1:52" ht="15.6" x14ac:dyDescent="0.3">
      <c r="B46" s="43" t="s">
        <v>14</v>
      </c>
      <c r="C46" s="5"/>
      <c r="D46" s="43" t="s">
        <v>85</v>
      </c>
      <c r="E46" s="5"/>
      <c r="F46" s="5"/>
      <c r="G46" s="5"/>
      <c r="H46" s="5"/>
      <c r="I46" s="44">
        <f t="shared" si="0"/>
        <v>47</v>
      </c>
    </row>
    <row r="47" spans="1:52" ht="15.6" x14ac:dyDescent="0.3">
      <c r="B47" s="43" t="s">
        <v>15</v>
      </c>
      <c r="C47" s="5"/>
      <c r="D47" s="43" t="s">
        <v>86</v>
      </c>
      <c r="E47" s="5"/>
      <c r="F47" s="5"/>
      <c r="G47" s="5"/>
      <c r="H47" s="5"/>
      <c r="I47" s="44">
        <f t="shared" si="0"/>
        <v>37</v>
      </c>
    </row>
    <row r="48" spans="1:52" ht="15.6" x14ac:dyDescent="0.3">
      <c r="B48" s="43" t="s">
        <v>16</v>
      </c>
      <c r="C48" s="5"/>
      <c r="D48" s="43" t="s">
        <v>87</v>
      </c>
      <c r="E48" s="5"/>
      <c r="F48" s="5"/>
      <c r="G48" s="5"/>
      <c r="H48" s="5"/>
      <c r="I48" s="44">
        <f t="shared" si="0"/>
        <v>46</v>
      </c>
    </row>
    <row r="49" spans="2:9" ht="15.6" x14ac:dyDescent="0.3">
      <c r="B49" s="43" t="s">
        <v>17</v>
      </c>
      <c r="C49" s="5"/>
      <c r="D49" s="43" t="s">
        <v>88</v>
      </c>
      <c r="E49" s="5"/>
      <c r="F49" s="5"/>
      <c r="G49" s="5"/>
      <c r="H49" s="5"/>
      <c r="I49" s="44">
        <f t="shared" si="0"/>
        <v>31</v>
      </c>
    </row>
    <row r="50" spans="2:9" ht="15.6" x14ac:dyDescent="0.3">
      <c r="B50" s="43" t="s">
        <v>18</v>
      </c>
      <c r="C50" s="5"/>
      <c r="D50" s="43" t="s">
        <v>89</v>
      </c>
      <c r="E50" s="5"/>
      <c r="F50" s="5"/>
      <c r="G50" s="5"/>
      <c r="H50" s="5"/>
      <c r="I50" s="44">
        <f t="shared" si="0"/>
        <v>48</v>
      </c>
    </row>
    <row r="51" spans="2:9" ht="15.6" x14ac:dyDescent="0.3">
      <c r="B51" s="43" t="s">
        <v>19</v>
      </c>
      <c r="C51" s="5"/>
      <c r="D51" s="43" t="s">
        <v>90</v>
      </c>
      <c r="E51" s="5"/>
      <c r="F51" s="5"/>
      <c r="G51" s="5"/>
      <c r="H51" s="5"/>
      <c r="I51" s="44">
        <f t="shared" si="0"/>
        <v>21</v>
      </c>
    </row>
    <row r="52" spans="2:9" ht="15.6" x14ac:dyDescent="0.3">
      <c r="B52" s="43" t="s">
        <v>20</v>
      </c>
      <c r="C52" s="5"/>
      <c r="D52" s="43" t="s">
        <v>91</v>
      </c>
      <c r="E52" s="5"/>
      <c r="F52" s="5"/>
      <c r="G52" s="5"/>
      <c r="H52" s="5"/>
      <c r="I52" s="44">
        <f t="shared" si="0"/>
        <v>49</v>
      </c>
    </row>
    <row r="53" spans="2:9" ht="15.6" x14ac:dyDescent="0.3">
      <c r="B53" s="43" t="s">
        <v>21</v>
      </c>
      <c r="C53" s="5"/>
      <c r="D53" s="43" t="s">
        <v>92</v>
      </c>
      <c r="E53" s="5"/>
      <c r="F53" s="5"/>
      <c r="G53" s="5"/>
      <c r="H53" s="5"/>
      <c r="I53" s="44">
        <f t="shared" si="0"/>
        <v>32</v>
      </c>
    </row>
    <row r="54" spans="2:9" ht="15.6" x14ac:dyDescent="0.3">
      <c r="B54" s="43" t="s">
        <v>22</v>
      </c>
      <c r="C54" s="5"/>
      <c r="D54" s="43" t="s">
        <v>93</v>
      </c>
      <c r="E54" s="5"/>
      <c r="F54" s="5"/>
      <c r="G54" s="5"/>
      <c r="H54" s="5"/>
      <c r="I54" s="44">
        <f t="shared" si="0"/>
        <v>49</v>
      </c>
    </row>
    <row r="55" spans="2:9" ht="15.6" x14ac:dyDescent="0.3">
      <c r="B55" s="43" t="s">
        <v>23</v>
      </c>
      <c r="C55" s="5"/>
      <c r="D55" s="43" t="s">
        <v>94</v>
      </c>
      <c r="E55" s="5"/>
      <c r="F55" s="5"/>
      <c r="G55" s="5"/>
      <c r="H55" s="5"/>
      <c r="I55" s="44">
        <f t="shared" si="0"/>
        <v>49</v>
      </c>
    </row>
    <row r="56" spans="2:9" ht="15.6" x14ac:dyDescent="0.3">
      <c r="B56" s="43" t="s">
        <v>24</v>
      </c>
      <c r="C56" s="5"/>
      <c r="D56" s="43" t="s">
        <v>95</v>
      </c>
      <c r="E56" s="5"/>
      <c r="F56" s="5"/>
      <c r="G56" s="5"/>
      <c r="H56" s="5"/>
      <c r="I56" s="44">
        <f t="shared" si="0"/>
        <v>43</v>
      </c>
    </row>
    <row r="57" spans="2:9" ht="15.6" x14ac:dyDescent="0.3">
      <c r="B57" s="43" t="s">
        <v>25</v>
      </c>
      <c r="C57" s="5"/>
      <c r="D57" s="43" t="s">
        <v>96</v>
      </c>
      <c r="E57" s="5"/>
      <c r="F57" s="5"/>
      <c r="G57" s="5"/>
      <c r="H57" s="5"/>
      <c r="I57" s="44">
        <f t="shared" si="0"/>
        <v>38</v>
      </c>
    </row>
    <row r="58" spans="2:9" ht="15.6" x14ac:dyDescent="0.3">
      <c r="B58" s="43" t="s">
        <v>26</v>
      </c>
      <c r="C58" s="5"/>
      <c r="D58" s="43" t="s">
        <v>97</v>
      </c>
      <c r="E58" s="5"/>
      <c r="F58" s="5"/>
      <c r="G58" s="5"/>
      <c r="H58" s="5"/>
      <c r="I58" s="44">
        <f t="shared" si="0"/>
        <v>33</v>
      </c>
    </row>
    <row r="59" spans="2:9" ht="15.6" x14ac:dyDescent="0.3">
      <c r="B59" s="43" t="s">
        <v>27</v>
      </c>
      <c r="C59" s="5"/>
      <c r="D59" s="43" t="s">
        <v>98</v>
      </c>
      <c r="E59" s="5"/>
      <c r="F59" s="5"/>
      <c r="G59" s="5"/>
      <c r="H59" s="5"/>
      <c r="I59" s="44">
        <f t="shared" si="0"/>
        <v>47</v>
      </c>
    </row>
    <row r="60" spans="2:9" ht="15.6" x14ac:dyDescent="0.3">
      <c r="B60" s="43" t="s">
        <v>28</v>
      </c>
      <c r="C60" s="5"/>
      <c r="D60" s="43" t="s">
        <v>99</v>
      </c>
      <c r="E60" s="5"/>
      <c r="F60" s="5"/>
      <c r="G60" s="5"/>
      <c r="H60" s="5"/>
      <c r="I60" s="44">
        <f t="shared" si="0"/>
        <v>45</v>
      </c>
    </row>
    <row r="61" spans="2:9" ht="15.6" x14ac:dyDescent="0.3">
      <c r="B61" s="43" t="s">
        <v>29</v>
      </c>
      <c r="C61" s="5"/>
      <c r="D61" s="43" t="s">
        <v>100</v>
      </c>
      <c r="E61" s="5"/>
      <c r="F61" s="5"/>
      <c r="G61" s="5"/>
      <c r="H61" s="5"/>
      <c r="I61" s="44">
        <f t="shared" si="0"/>
        <v>48</v>
      </c>
    </row>
    <row r="62" spans="2:9" ht="15.6" x14ac:dyDescent="0.3">
      <c r="B62" s="43" t="s">
        <v>30</v>
      </c>
      <c r="C62" s="5"/>
      <c r="D62" s="43" t="s">
        <v>101</v>
      </c>
      <c r="E62" s="5"/>
      <c r="F62" s="5"/>
      <c r="G62" s="5"/>
      <c r="H62" s="5"/>
      <c r="I62" s="44">
        <f t="shared" si="0"/>
        <v>48</v>
      </c>
    </row>
    <row r="63" spans="2:9" ht="15.6" x14ac:dyDescent="0.3">
      <c r="B63" s="43" t="s">
        <v>31</v>
      </c>
      <c r="C63" s="5"/>
      <c r="D63" s="43" t="s">
        <v>102</v>
      </c>
      <c r="E63" s="5"/>
      <c r="F63" s="5"/>
      <c r="G63" s="5"/>
      <c r="H63" s="5"/>
      <c r="I63" s="44">
        <f t="shared" si="0"/>
        <v>33</v>
      </c>
    </row>
    <row r="64" spans="2:9" ht="15.6" x14ac:dyDescent="0.3">
      <c r="B64" s="43" t="s">
        <v>32</v>
      </c>
      <c r="C64" s="5"/>
      <c r="D64" s="43" t="s">
        <v>82</v>
      </c>
      <c r="E64" s="5"/>
      <c r="F64" s="5"/>
      <c r="G64" s="5"/>
      <c r="H64" s="5"/>
      <c r="I64" s="44">
        <f t="shared" si="0"/>
        <v>31</v>
      </c>
    </row>
    <row r="65" spans="2:9" ht="15.6" x14ac:dyDescent="0.3">
      <c r="B65" s="43" t="s">
        <v>33</v>
      </c>
      <c r="C65" s="5"/>
      <c r="D65" s="43" t="s">
        <v>116</v>
      </c>
      <c r="E65" s="5"/>
      <c r="F65" s="5"/>
      <c r="G65" s="5"/>
      <c r="H65" s="5"/>
      <c r="I65" s="44">
        <f t="shared" si="0"/>
        <v>47</v>
      </c>
    </row>
    <row r="66" spans="2:9" ht="15.6" x14ac:dyDescent="0.3">
      <c r="B66" s="43" t="s">
        <v>34</v>
      </c>
      <c r="C66" s="5"/>
      <c r="D66" s="43" t="s">
        <v>103</v>
      </c>
      <c r="E66" s="5"/>
      <c r="F66" s="5"/>
      <c r="G66" s="5"/>
      <c r="H66" s="5"/>
      <c r="I66" s="44">
        <f t="shared" si="0"/>
        <v>49</v>
      </c>
    </row>
    <row r="67" spans="2:9" ht="15.6" x14ac:dyDescent="0.3">
      <c r="B67" s="43" t="s">
        <v>35</v>
      </c>
      <c r="C67" s="5"/>
      <c r="D67" s="43" t="s">
        <v>104</v>
      </c>
      <c r="E67" s="5"/>
      <c r="F67" s="5"/>
      <c r="G67" s="5"/>
      <c r="H67" s="5"/>
      <c r="I67" s="44">
        <f t="shared" si="0"/>
        <v>45</v>
      </c>
    </row>
    <row r="68" spans="2:9" ht="15.6" x14ac:dyDescent="0.3">
      <c r="B68" s="43" t="s">
        <v>36</v>
      </c>
      <c r="C68" s="5"/>
      <c r="D68" s="43" t="s">
        <v>105</v>
      </c>
      <c r="E68" s="5"/>
      <c r="F68" s="5"/>
      <c r="G68" s="5"/>
      <c r="H68" s="5"/>
      <c r="I68" s="44">
        <f t="shared" si="0"/>
        <v>44</v>
      </c>
    </row>
    <row r="69" spans="2:9" ht="15.6" x14ac:dyDescent="0.3">
      <c r="B69" s="43" t="s">
        <v>37</v>
      </c>
      <c r="C69" s="5"/>
      <c r="D69" s="43" t="s">
        <v>106</v>
      </c>
      <c r="E69" s="5"/>
      <c r="F69" s="5"/>
      <c r="G69" s="5"/>
      <c r="H69" s="5"/>
      <c r="I69" s="44">
        <f t="shared" si="0"/>
        <v>47</v>
      </c>
    </row>
    <row r="70" spans="2:9" ht="15.6" x14ac:dyDescent="0.3">
      <c r="B70" s="43" t="s">
        <v>38</v>
      </c>
      <c r="C70" s="5"/>
      <c r="D70" s="43" t="s">
        <v>107</v>
      </c>
      <c r="E70" s="5"/>
      <c r="F70" s="5"/>
      <c r="G70" s="5"/>
      <c r="H70" s="5"/>
      <c r="I70" s="44">
        <f t="shared" si="0"/>
        <v>17</v>
      </c>
    </row>
    <row r="71" spans="2:9" ht="15.6" x14ac:dyDescent="0.3">
      <c r="B71" s="43" t="s">
        <v>39</v>
      </c>
      <c r="C71" s="5"/>
      <c r="D71" s="43" t="s">
        <v>108</v>
      </c>
      <c r="E71" s="5"/>
      <c r="F71" s="5"/>
      <c r="G71" s="5"/>
      <c r="H71" s="5"/>
      <c r="I71" s="44">
        <f t="shared" si="0"/>
        <v>39</v>
      </c>
    </row>
    <row r="72" spans="2:9" ht="15.6" x14ac:dyDescent="0.3">
      <c r="B72" s="43" t="s">
        <v>40</v>
      </c>
      <c r="C72" s="5"/>
      <c r="D72" s="43" t="s">
        <v>109</v>
      </c>
      <c r="E72" s="5"/>
      <c r="F72" s="5"/>
      <c r="G72" s="5"/>
      <c r="H72" s="5"/>
      <c r="I72" s="44">
        <f t="shared" si="0"/>
        <v>49</v>
      </c>
    </row>
    <row r="73" spans="2:9" ht="15.6" x14ac:dyDescent="0.3">
      <c r="B73" s="43" t="s">
        <v>41</v>
      </c>
      <c r="C73" s="5"/>
      <c r="D73" s="43" t="s">
        <v>110</v>
      </c>
      <c r="E73" s="5"/>
      <c r="F73" s="5"/>
      <c r="G73" s="5"/>
      <c r="H73" s="5"/>
      <c r="I73" s="44">
        <f t="shared" si="0"/>
        <v>34</v>
      </c>
    </row>
    <row r="74" spans="2:9" ht="15.6" x14ac:dyDescent="0.3">
      <c r="B74" s="43" t="s">
        <v>42</v>
      </c>
      <c r="C74" s="5"/>
      <c r="D74" s="43" t="s">
        <v>111</v>
      </c>
      <c r="E74" s="5"/>
      <c r="F74" s="5"/>
      <c r="G74" s="5"/>
      <c r="H74" s="5"/>
      <c r="I74" s="44">
        <f t="shared" si="0"/>
        <v>48</v>
      </c>
    </row>
    <row r="75" spans="2:9" ht="15.6" x14ac:dyDescent="0.3">
      <c r="B75" s="43" t="s">
        <v>43</v>
      </c>
      <c r="C75" s="5"/>
      <c r="D75" s="43" t="s">
        <v>112</v>
      </c>
      <c r="E75" s="5"/>
      <c r="F75" s="5"/>
      <c r="G75" s="5"/>
      <c r="H75" s="5"/>
      <c r="I75" s="44">
        <f t="shared" si="0"/>
        <v>46</v>
      </c>
    </row>
    <row r="76" spans="2:9" ht="15.6" x14ac:dyDescent="0.3">
      <c r="B76" s="43" t="s">
        <v>44</v>
      </c>
      <c r="C76" s="5"/>
      <c r="D76" s="43" t="s">
        <v>113</v>
      </c>
      <c r="E76" s="5"/>
      <c r="F76" s="5"/>
      <c r="G76" s="5"/>
      <c r="H76" s="5"/>
      <c r="I76" s="44">
        <f t="shared" si="0"/>
        <v>49</v>
      </c>
    </row>
    <row r="77" spans="2:9" ht="15.6" x14ac:dyDescent="0.3">
      <c r="B77" s="43" t="s">
        <v>45</v>
      </c>
      <c r="C77" s="5"/>
      <c r="D77" s="43" t="s">
        <v>115</v>
      </c>
      <c r="E77" s="5"/>
      <c r="F77" s="5"/>
      <c r="G77" s="5"/>
      <c r="H77" s="5"/>
      <c r="I77" s="44">
        <f t="shared" si="0"/>
        <v>45</v>
      </c>
    </row>
    <row r="78" spans="2:9" ht="15.6" x14ac:dyDescent="0.3">
      <c r="B78" s="43" t="s">
        <v>46</v>
      </c>
      <c r="C78" s="5"/>
      <c r="D78" s="43" t="s">
        <v>114</v>
      </c>
      <c r="E78" s="5"/>
      <c r="F78" s="5"/>
      <c r="G78" s="5"/>
      <c r="H78" s="5"/>
      <c r="I78" s="44">
        <f t="shared" si="0"/>
        <v>43</v>
      </c>
    </row>
  </sheetData>
  <mergeCells count="14">
    <mergeCell ref="AP1:AT1"/>
    <mergeCell ref="AM1:AO1"/>
    <mergeCell ref="AH1:AL1"/>
    <mergeCell ref="W1:Y1"/>
    <mergeCell ref="AU1:AZ1"/>
    <mergeCell ref="P1:V1"/>
    <mergeCell ref="Z1:AG1"/>
    <mergeCell ref="B40:B41"/>
    <mergeCell ref="A1:A3"/>
    <mergeCell ref="B1:B3"/>
    <mergeCell ref="C1:G1"/>
    <mergeCell ref="H1:O1"/>
    <mergeCell ref="O40:O41"/>
    <mergeCell ref="D40:N40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2021-09-24T08:03:01Z</dcterms:modified>
</cp:coreProperties>
</file>