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rom\Downloads\"/>
    </mc:Choice>
  </mc:AlternateContent>
  <xr:revisionPtr revIDLastSave="0" documentId="13_ncr:1_{68E1DDB2-9112-446D-AD93-C9B0C413B6E7}" xr6:coauthVersionLast="47" xr6:coauthVersionMax="47" xr10:uidLastSave="{00000000-0000-0000-0000-000000000000}"/>
  <bookViews>
    <workbookView xWindow="-120" yWindow="-120" windowWidth="29040" windowHeight="15840" firstSheet="2" activeTab="7" xr2:uid="{786A4F23-7DA6-46C1-AAD2-F908038C905B}"/>
  </bookViews>
  <sheets>
    <sheet name="Вычисления" sheetId="2" r:id="rId1"/>
    <sheet name="Треугольник" sheetId="3" r:id="rId2"/>
    <sheet name="Прогрессия" sheetId="4" r:id="rId3"/>
    <sheet name="Выполнение плана" sheetId="1" r:id="rId4"/>
    <sheet name="Задания для самостоятельного вы" sheetId="5" r:id="rId5"/>
    <sheet name="Поверхность" sheetId="9" r:id="rId6"/>
    <sheet name="Диограмма" sheetId="6" r:id="rId7"/>
    <sheet name="№1" sheetId="10" r:id="rId8"/>
  </sheets>
  <definedNames>
    <definedName name="a">'Выполнение плана'!$B$7</definedName>
    <definedName name="b">'Выполнение плана'!$B$8</definedName>
    <definedName name="p">'Выполнение плана'!$B$10</definedName>
    <definedName name="r_">'Выполнение плана'!$B$12</definedName>
    <definedName name="S">'Выполнение плана'!$B$11</definedName>
    <definedName name="корень">'Выполнение плана'!$B$11</definedName>
    <definedName name="с">'Выполнение плана'!$B$9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0" l="1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40" i="10"/>
  <c r="A101" i="10"/>
  <c r="A102" i="10"/>
  <c r="A96" i="10"/>
  <c r="A97" i="10" s="1"/>
  <c r="A98" i="10" s="1"/>
  <c r="A99" i="10" s="1"/>
  <c r="A100" i="10" s="1"/>
  <c r="A91" i="10"/>
  <c r="A92" i="10"/>
  <c r="A93" i="10" s="1"/>
  <c r="A94" i="10" s="1"/>
  <c r="A95" i="10" s="1"/>
  <c r="A81" i="10"/>
  <c r="A82" i="10"/>
  <c r="A83" i="10" s="1"/>
  <c r="A84" i="10" s="1"/>
  <c r="A85" i="10" s="1"/>
  <c r="A86" i="10" s="1"/>
  <c r="A87" i="10" s="1"/>
  <c r="A88" i="10" s="1"/>
  <c r="A89" i="10" s="1"/>
  <c r="A90" i="10" s="1"/>
  <c r="A73" i="10"/>
  <c r="A74" i="10" s="1"/>
  <c r="A75" i="10" s="1"/>
  <c r="A76" i="10" s="1"/>
  <c r="A77" i="10" s="1"/>
  <c r="A78" i="10" s="1"/>
  <c r="A79" i="10" s="1"/>
  <c r="A80" i="10" s="1"/>
  <c r="A47" i="10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43" i="10"/>
  <c r="A44" i="10"/>
  <c r="A45" i="10" s="1"/>
  <c r="A46" i="10" s="1"/>
  <c r="A42" i="10"/>
  <c r="A41" i="10"/>
  <c r="A3" i="6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B2" i="10"/>
  <c r="N2" i="9"/>
  <c r="O2" i="9"/>
  <c r="P2" i="9"/>
  <c r="Q2" i="9"/>
  <c r="R2" i="9"/>
  <c r="S2" i="9"/>
  <c r="T2" i="9"/>
  <c r="U2" i="9"/>
  <c r="V2" i="9"/>
  <c r="N3" i="9"/>
  <c r="O3" i="9"/>
  <c r="P3" i="9"/>
  <c r="Q3" i="9"/>
  <c r="R3" i="9"/>
  <c r="S3" i="9"/>
  <c r="T3" i="9"/>
  <c r="U3" i="9"/>
  <c r="V3" i="9"/>
  <c r="N4" i="9"/>
  <c r="O4" i="9"/>
  <c r="P4" i="9"/>
  <c r="Q4" i="9"/>
  <c r="R4" i="9"/>
  <c r="S4" i="9"/>
  <c r="T4" i="9"/>
  <c r="U4" i="9"/>
  <c r="V4" i="9"/>
  <c r="N5" i="9"/>
  <c r="O5" i="9"/>
  <c r="P5" i="9"/>
  <c r="Q5" i="9"/>
  <c r="R5" i="9"/>
  <c r="S5" i="9"/>
  <c r="T5" i="9"/>
  <c r="U5" i="9"/>
  <c r="V5" i="9"/>
  <c r="N6" i="9"/>
  <c r="O6" i="9"/>
  <c r="P6" i="9"/>
  <c r="Q6" i="9"/>
  <c r="R6" i="9"/>
  <c r="S6" i="9"/>
  <c r="T6" i="9"/>
  <c r="U6" i="9"/>
  <c r="V6" i="9"/>
  <c r="N7" i="9"/>
  <c r="O7" i="9"/>
  <c r="P7" i="9"/>
  <c r="Q7" i="9"/>
  <c r="R7" i="9"/>
  <c r="S7" i="9"/>
  <c r="T7" i="9"/>
  <c r="U7" i="9"/>
  <c r="V7" i="9"/>
  <c r="N8" i="9"/>
  <c r="O8" i="9"/>
  <c r="P8" i="9"/>
  <c r="Q8" i="9"/>
  <c r="R8" i="9"/>
  <c r="S8" i="9"/>
  <c r="T8" i="9"/>
  <c r="U8" i="9"/>
  <c r="V8" i="9"/>
  <c r="N9" i="9"/>
  <c r="O9" i="9"/>
  <c r="P9" i="9"/>
  <c r="Q9" i="9"/>
  <c r="R9" i="9"/>
  <c r="S9" i="9"/>
  <c r="T9" i="9"/>
  <c r="U9" i="9"/>
  <c r="V9" i="9"/>
  <c r="N10" i="9"/>
  <c r="O10" i="9"/>
  <c r="P10" i="9"/>
  <c r="Q10" i="9"/>
  <c r="R10" i="9"/>
  <c r="S10" i="9"/>
  <c r="T10" i="9"/>
  <c r="U10" i="9"/>
  <c r="V10" i="9"/>
  <c r="N11" i="9"/>
  <c r="O11" i="9"/>
  <c r="P11" i="9"/>
  <c r="Q11" i="9"/>
  <c r="R11" i="9"/>
  <c r="S11" i="9"/>
  <c r="T11" i="9"/>
  <c r="U11" i="9"/>
  <c r="V11" i="9"/>
  <c r="N12" i="9"/>
  <c r="O12" i="9"/>
  <c r="P12" i="9"/>
  <c r="Q12" i="9"/>
  <c r="R12" i="9"/>
  <c r="S12" i="9"/>
  <c r="T12" i="9"/>
  <c r="U12" i="9"/>
  <c r="V12" i="9"/>
  <c r="N13" i="9"/>
  <c r="O13" i="9"/>
  <c r="P13" i="9"/>
  <c r="Q13" i="9"/>
  <c r="R13" i="9"/>
  <c r="S13" i="9"/>
  <c r="T13" i="9"/>
  <c r="U13" i="9"/>
  <c r="V13" i="9"/>
  <c r="N14" i="9"/>
  <c r="O14" i="9"/>
  <c r="P14" i="9"/>
  <c r="Q14" i="9"/>
  <c r="R14" i="9"/>
  <c r="S14" i="9"/>
  <c r="T14" i="9"/>
  <c r="U14" i="9"/>
  <c r="V14" i="9"/>
  <c r="N15" i="9"/>
  <c r="O15" i="9"/>
  <c r="P15" i="9"/>
  <c r="Q15" i="9"/>
  <c r="R15" i="9"/>
  <c r="S15" i="9"/>
  <c r="T15" i="9"/>
  <c r="U15" i="9"/>
  <c r="V15" i="9"/>
  <c r="N16" i="9"/>
  <c r="O16" i="9"/>
  <c r="P16" i="9"/>
  <c r="Q16" i="9"/>
  <c r="R16" i="9"/>
  <c r="S16" i="9"/>
  <c r="T16" i="9"/>
  <c r="U16" i="9"/>
  <c r="V16" i="9"/>
  <c r="N17" i="9"/>
  <c r="O17" i="9"/>
  <c r="P17" i="9"/>
  <c r="Q17" i="9"/>
  <c r="R17" i="9"/>
  <c r="S17" i="9"/>
  <c r="T17" i="9"/>
  <c r="U17" i="9"/>
  <c r="V17" i="9"/>
  <c r="N18" i="9"/>
  <c r="O18" i="9"/>
  <c r="P18" i="9"/>
  <c r="Q18" i="9"/>
  <c r="R18" i="9"/>
  <c r="S18" i="9"/>
  <c r="T18" i="9"/>
  <c r="U18" i="9"/>
  <c r="V18" i="9"/>
  <c r="N19" i="9"/>
  <c r="O19" i="9"/>
  <c r="P19" i="9"/>
  <c r="Q19" i="9"/>
  <c r="R19" i="9"/>
  <c r="S19" i="9"/>
  <c r="T19" i="9"/>
  <c r="U19" i="9"/>
  <c r="V19" i="9"/>
  <c r="N20" i="9"/>
  <c r="O20" i="9"/>
  <c r="P20" i="9"/>
  <c r="Q20" i="9"/>
  <c r="R20" i="9"/>
  <c r="S20" i="9"/>
  <c r="T20" i="9"/>
  <c r="U20" i="9"/>
  <c r="V20" i="9"/>
  <c r="N21" i="9"/>
  <c r="O21" i="9"/>
  <c r="P21" i="9"/>
  <c r="Q21" i="9"/>
  <c r="R21" i="9"/>
  <c r="S21" i="9"/>
  <c r="T21" i="9"/>
  <c r="U21" i="9"/>
  <c r="V21" i="9"/>
  <c r="N22" i="9"/>
  <c r="O22" i="9"/>
  <c r="P22" i="9"/>
  <c r="Q22" i="9"/>
  <c r="R22" i="9"/>
  <c r="S22" i="9"/>
  <c r="T22" i="9"/>
  <c r="U22" i="9"/>
  <c r="V22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C2" i="9"/>
  <c r="D2" i="9"/>
  <c r="E2" i="9"/>
  <c r="F2" i="9"/>
  <c r="G2" i="9"/>
  <c r="H2" i="9"/>
  <c r="I2" i="9"/>
  <c r="J2" i="9"/>
  <c r="K2" i="9"/>
  <c r="L2" i="9"/>
  <c r="M2" i="9"/>
  <c r="B2" i="9"/>
  <c r="C2" i="6"/>
  <c r="D2" i="6"/>
  <c r="B3" i="6"/>
  <c r="C3" i="6" s="1"/>
  <c r="B2" i="6"/>
  <c r="A4" i="6"/>
  <c r="B4" i="6" s="1"/>
  <c r="D12" i="5"/>
  <c r="F3" i="5"/>
  <c r="F12" i="5" s="1"/>
  <c r="E3" i="5"/>
  <c r="E4" i="5"/>
  <c r="E5" i="5"/>
  <c r="E6" i="5"/>
  <c r="E7" i="5"/>
  <c r="E8" i="5"/>
  <c r="E9" i="5"/>
  <c r="E10" i="5"/>
  <c r="E11" i="5"/>
  <c r="D19" i="1"/>
  <c r="D18" i="1"/>
  <c r="H5" i="1"/>
  <c r="H6" i="1"/>
  <c r="H7" i="1"/>
  <c r="H8" i="1"/>
  <c r="H9" i="1"/>
  <c r="H10" i="1"/>
  <c r="H11" i="1"/>
  <c r="H12" i="1"/>
  <c r="H13" i="1"/>
  <c r="H14" i="1"/>
  <c r="H15" i="1"/>
  <c r="H4" i="1"/>
  <c r="F16" i="1"/>
  <c r="F17" i="1" s="1"/>
  <c r="D16" i="1"/>
  <c r="D17" i="1" s="1"/>
  <c r="B16" i="1"/>
  <c r="B17" i="1" s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G10" i="1"/>
  <c r="I10" i="1" s="1"/>
  <c r="E10" i="1"/>
  <c r="C10" i="1"/>
  <c r="G9" i="1"/>
  <c r="E9" i="1"/>
  <c r="C9" i="1"/>
  <c r="G8" i="1"/>
  <c r="E8" i="1"/>
  <c r="C8" i="1"/>
  <c r="G7" i="1"/>
  <c r="E7" i="1"/>
  <c r="C7" i="1"/>
  <c r="G6" i="1"/>
  <c r="I6" i="1" s="1"/>
  <c r="E6" i="1"/>
  <c r="C6" i="1"/>
  <c r="G5" i="1"/>
  <c r="E5" i="1"/>
  <c r="I5" i="1" s="1"/>
  <c r="C5" i="1"/>
  <c r="G4" i="1"/>
  <c r="E4" i="1"/>
  <c r="C4" i="1"/>
  <c r="B7" i="3"/>
  <c r="B6" i="3"/>
  <c r="B4" i="3"/>
  <c r="B5" i="3" s="1"/>
  <c r="B5" i="2"/>
  <c r="B4" i="2"/>
  <c r="B3" i="2"/>
  <c r="C4" i="6" l="1"/>
  <c r="D4" i="6"/>
  <c r="D3" i="6"/>
  <c r="A5" i="6"/>
  <c r="I4" i="1"/>
  <c r="I8" i="1"/>
  <c r="I12" i="1"/>
  <c r="I9" i="1"/>
  <c r="I11" i="1"/>
  <c r="E12" i="5"/>
  <c r="I14" i="1"/>
  <c r="I7" i="1"/>
  <c r="E19" i="1" s="1"/>
  <c r="I15" i="1"/>
  <c r="I13" i="1"/>
  <c r="C16" i="1"/>
  <c r="C17" i="1" s="1"/>
  <c r="E16" i="1"/>
  <c r="E17" i="1" s="1"/>
  <c r="G16" i="1"/>
  <c r="G17" i="1" s="1"/>
  <c r="B5" i="6" l="1"/>
  <c r="A6" i="6"/>
  <c r="E18" i="1"/>
  <c r="B6" i="6" l="1"/>
  <c r="A7" i="6"/>
  <c r="C5" i="6"/>
  <c r="D5" i="6"/>
  <c r="A8" i="6" l="1"/>
  <c r="B7" i="6"/>
  <c r="C6" i="6"/>
  <c r="D6" i="6"/>
  <c r="D7" i="6" l="1"/>
  <c r="C7" i="6"/>
  <c r="A9" i="6"/>
  <c r="B8" i="6"/>
  <c r="A10" i="6" l="1"/>
  <c r="B9" i="6"/>
  <c r="D8" i="6"/>
  <c r="C8" i="6"/>
  <c r="D9" i="6" l="1"/>
  <c r="C9" i="6"/>
  <c r="A11" i="6"/>
  <c r="B10" i="6"/>
  <c r="D10" i="6" l="1"/>
  <c r="C10" i="6"/>
  <c r="A12" i="6"/>
  <c r="B11" i="6"/>
  <c r="D11" i="6" l="1"/>
  <c r="C11" i="6"/>
  <c r="A13" i="6"/>
  <c r="B12" i="6"/>
  <c r="D12" i="6" l="1"/>
  <c r="C12" i="6"/>
  <c r="A14" i="6"/>
  <c r="B13" i="6"/>
  <c r="D13" i="6" l="1"/>
  <c r="C13" i="6"/>
  <c r="A15" i="6"/>
  <c r="B14" i="6"/>
  <c r="D14" i="6" l="1"/>
  <c r="C14" i="6"/>
  <c r="A16" i="6"/>
  <c r="B15" i="6"/>
  <c r="C15" i="6" l="1"/>
  <c r="D15" i="6"/>
  <c r="A17" i="6"/>
  <c r="B16" i="6"/>
  <c r="C16" i="6" l="1"/>
  <c r="D16" i="6"/>
  <c r="A18" i="6"/>
  <c r="B17" i="6"/>
  <c r="C17" i="6" l="1"/>
  <c r="D17" i="6"/>
  <c r="A19" i="6"/>
  <c r="B18" i="6"/>
  <c r="C18" i="6" l="1"/>
  <c r="D18" i="6"/>
  <c r="A20" i="6"/>
  <c r="B19" i="6"/>
  <c r="D19" i="6" l="1"/>
  <c r="C19" i="6"/>
  <c r="A21" i="6"/>
  <c r="B20" i="6"/>
  <c r="D20" i="6" l="1"/>
  <c r="C20" i="6"/>
  <c r="A22" i="6"/>
  <c r="B21" i="6"/>
  <c r="D21" i="6" l="1"/>
  <c r="C21" i="6"/>
  <c r="A23" i="6"/>
  <c r="B22" i="6"/>
  <c r="D22" i="6" l="1"/>
  <c r="C22" i="6"/>
  <c r="A24" i="6"/>
  <c r="B23" i="6"/>
  <c r="D23" i="6" l="1"/>
  <c r="C23" i="6"/>
  <c r="A25" i="6"/>
  <c r="B24" i="6"/>
  <c r="D24" i="6" l="1"/>
  <c r="C24" i="6"/>
  <c r="A26" i="6"/>
  <c r="B25" i="6"/>
  <c r="D25" i="6" l="1"/>
  <c r="C25" i="6"/>
  <c r="A27" i="6"/>
  <c r="B26" i="6"/>
  <c r="D26" i="6" l="1"/>
  <c r="C26" i="6"/>
  <c r="A28" i="6"/>
  <c r="B27" i="6"/>
  <c r="D27" i="6" l="1"/>
  <c r="C27" i="6"/>
  <c r="A29" i="6"/>
  <c r="B28" i="6"/>
  <c r="C28" i="6" l="1"/>
  <c r="D28" i="6"/>
  <c r="A30" i="6"/>
  <c r="B29" i="6"/>
  <c r="C29" i="6" l="1"/>
  <c r="D29" i="6"/>
  <c r="A31" i="6"/>
  <c r="B30" i="6"/>
  <c r="C30" i="6" l="1"/>
  <c r="D30" i="6"/>
  <c r="A32" i="6"/>
  <c r="B31" i="6"/>
  <c r="D31" i="6" l="1"/>
  <c r="C31" i="6"/>
  <c r="A33" i="6"/>
  <c r="B32" i="6"/>
  <c r="D32" i="6" l="1"/>
  <c r="C32" i="6"/>
  <c r="A34" i="6"/>
  <c r="B33" i="6"/>
  <c r="D33" i="6" l="1"/>
  <c r="C33" i="6"/>
  <c r="A35" i="6"/>
  <c r="B34" i="6"/>
  <c r="D34" i="6" l="1"/>
  <c r="C34" i="6"/>
  <c r="A36" i="6"/>
  <c r="B35" i="6"/>
  <c r="D35" i="6" l="1"/>
  <c r="C35" i="6"/>
  <c r="A37" i="6"/>
  <c r="B36" i="6"/>
  <c r="D36" i="6" l="1"/>
  <c r="C36" i="6"/>
  <c r="A38" i="6"/>
  <c r="B37" i="6"/>
  <c r="D37" i="6" l="1"/>
  <c r="C37" i="6"/>
  <c r="A39" i="6"/>
  <c r="B39" i="6" s="1"/>
  <c r="B38" i="6"/>
  <c r="D38" i="6" l="1"/>
  <c r="C38" i="6"/>
  <c r="C39" i="6"/>
  <c r="D39" i="6"/>
</calcChain>
</file>

<file path=xl/sharedStrings.xml><?xml version="1.0" encoding="utf-8"?>
<sst xmlns="http://schemas.openxmlformats.org/spreadsheetml/2006/main" count="66" uniqueCount="60">
  <si>
    <t>x =</t>
  </si>
  <si>
    <t xml:space="preserve"> y =</t>
  </si>
  <si>
    <t xml:space="preserve"> a =</t>
  </si>
  <si>
    <t>b =</t>
  </si>
  <si>
    <t>c =</t>
  </si>
  <si>
    <t>p =</t>
  </si>
  <si>
    <t>S =</t>
  </si>
  <si>
    <t>r =</t>
  </si>
  <si>
    <t>R =</t>
  </si>
  <si>
    <t>A</t>
  </si>
  <si>
    <t>B</t>
  </si>
  <si>
    <t>C</t>
  </si>
  <si>
    <t>арифмет.</t>
  </si>
  <si>
    <t>даты</t>
  </si>
  <si>
    <t>геометр.</t>
  </si>
  <si>
    <t>*3</t>
  </si>
  <si>
    <t>раб.день</t>
  </si>
  <si>
    <t>Март</t>
  </si>
  <si>
    <t>Февраль</t>
  </si>
  <si>
    <t>Январь</t>
  </si>
  <si>
    <t>Апрель</t>
  </si>
  <si>
    <t>Май</t>
  </si>
  <si>
    <t>Июнь</t>
  </si>
  <si>
    <t>Июль</t>
  </si>
  <si>
    <t>Август</t>
  </si>
  <si>
    <t>Сентбрь</t>
  </si>
  <si>
    <t>Октябрь</t>
  </si>
  <si>
    <t>Ноябрь</t>
  </si>
  <si>
    <t>Декабрь</t>
  </si>
  <si>
    <t>Месяц года</t>
  </si>
  <si>
    <t>На 2011г.</t>
  </si>
  <si>
    <t>Филиал 1</t>
  </si>
  <si>
    <t>Филиал 2</t>
  </si>
  <si>
    <t>тыс.$</t>
  </si>
  <si>
    <t>тыс. руб</t>
  </si>
  <si>
    <t>1 y.e.=</t>
  </si>
  <si>
    <t>Курс</t>
  </si>
  <si>
    <t>Сумма</t>
  </si>
  <si>
    <t>Среднее</t>
  </si>
  <si>
    <t>Общее $</t>
  </si>
  <si>
    <t>Общее ₽</t>
  </si>
  <si>
    <t>Мин приб.</t>
  </si>
  <si>
    <t>Макс приб.</t>
  </si>
  <si>
    <t>Финансовый план                                    Выполнение</t>
  </si>
  <si>
    <t>Ввод данных в exel</t>
  </si>
  <si>
    <t>Представление данных в различных форматах Exel</t>
  </si>
  <si>
    <t>Общий</t>
  </si>
  <si>
    <t>Числовой</t>
  </si>
  <si>
    <t>Денежный</t>
  </si>
  <si>
    <t>Финаносвый</t>
  </si>
  <si>
    <t>Дата</t>
  </si>
  <si>
    <t>Процентный</t>
  </si>
  <si>
    <t>Дробный</t>
  </si>
  <si>
    <t>Экспоненциальный</t>
  </si>
  <si>
    <t>Текстовый</t>
  </si>
  <si>
    <t>Ряд произволных чисел &lt;=15</t>
  </si>
  <si>
    <t>Случайный ряд действиельных чисел в интервале [3, 15]</t>
  </si>
  <si>
    <t>Упорядоченный ряд чисел в интервале [3, 15] с шагом 1,5</t>
  </si>
  <si>
    <t>Рабочие дни с 1.09.10 по 15.09.10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</si>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</sst>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₸&quot;_-;\-* #,##0.00\ &quot;₸&quot;_-;_-* &quot;-&quot;??\ &quot;₸&quot;_-;_-@_-"/>
    <numFmt numFmtId="164" formatCode="[$$-409]#,##0.00"/>
    <numFmt numFmtId="165" formatCode="#,##0.00\ [$₽-419]"/>
    <numFmt numFmtId="166" formatCode="#,##0.00\ &quot;₸&quot;"/>
  </numFmts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63377788628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14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4" borderId="1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0" xfId="0" applyAlignment="1">
      <alignment horizontal="right"/>
    </xf>
    <xf numFmtId="164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0" fillId="0" borderId="14" xfId="0" applyNumberFormat="1" applyBorder="1" applyAlignment="1">
      <alignment horizontal="center" vertical="center"/>
    </xf>
    <xf numFmtId="165" fontId="0" fillId="4" borderId="15" xfId="0" applyNumberForma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24" xfId="0" applyBorder="1"/>
    <xf numFmtId="0" fontId="0" fillId="4" borderId="17" xfId="0" applyFill="1" applyBorder="1"/>
    <xf numFmtId="165" fontId="0" fillId="4" borderId="25" xfId="0" applyNumberFormat="1" applyFill="1" applyBorder="1"/>
    <xf numFmtId="0" fontId="0" fillId="0" borderId="26" xfId="0" applyBorder="1"/>
    <xf numFmtId="165" fontId="0" fillId="4" borderId="27" xfId="0" applyNumberFormat="1" applyFill="1" applyBorder="1"/>
    <xf numFmtId="0" fontId="0" fillId="0" borderId="22" xfId="0" applyBorder="1"/>
    <xf numFmtId="165" fontId="0" fillId="4" borderId="28" xfId="0" applyNumberFormat="1" applyFill="1" applyBorder="1"/>
    <xf numFmtId="164" fontId="0" fillId="0" borderId="29" xfId="0" applyNumberFormat="1" applyBorder="1"/>
    <xf numFmtId="165" fontId="0" fillId="4" borderId="30" xfId="0" applyNumberFormat="1" applyFill="1" applyBorder="1"/>
    <xf numFmtId="0" fontId="0" fillId="5" borderId="25" xfId="0" applyFill="1" applyBorder="1"/>
    <xf numFmtId="0" fontId="0" fillId="5" borderId="19" xfId="0" applyFill="1" applyBorder="1"/>
    <xf numFmtId="0" fontId="0" fillId="5" borderId="31" xfId="0" applyFill="1" applyBorder="1"/>
    <xf numFmtId="0" fontId="0" fillId="0" borderId="20" xfId="0" applyFill="1" applyBorder="1"/>
    <xf numFmtId="164" fontId="0" fillId="0" borderId="14" xfId="0" applyNumberFormat="1" applyBorder="1"/>
    <xf numFmtId="0" fontId="0" fillId="4" borderId="25" xfId="0" applyFill="1" applyBorder="1"/>
    <xf numFmtId="165" fontId="0" fillId="4" borderId="25" xfId="0" applyNumberFormat="1" applyFill="1" applyBorder="1" applyAlignment="1">
      <alignment horizontal="center" vertical="center"/>
    </xf>
    <xf numFmtId="165" fontId="0" fillId="4" borderId="19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32" xfId="0" applyFill="1" applyBorder="1" applyAlignment="1">
      <alignment horizontal="right"/>
    </xf>
    <xf numFmtId="0" fontId="0" fillId="6" borderId="10" xfId="0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 vertical="center"/>
    </xf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0" fontId="0" fillId="7" borderId="1" xfId="0" applyFill="1" applyBorder="1"/>
    <xf numFmtId="2" fontId="0" fillId="7" borderId="1" xfId="0" applyNumberFormat="1" applyFill="1" applyBorder="1"/>
    <xf numFmtId="166" fontId="0" fillId="7" borderId="1" xfId="0" applyNumberFormat="1" applyFill="1" applyBorder="1"/>
    <xf numFmtId="44" fontId="0" fillId="7" borderId="1" xfId="0" applyNumberFormat="1" applyFill="1" applyBorder="1"/>
    <xf numFmtId="14" fontId="0" fillId="7" borderId="1" xfId="0" applyNumberFormat="1" applyFill="1" applyBorder="1"/>
    <xf numFmtId="10" fontId="0" fillId="7" borderId="1" xfId="0" applyNumberFormat="1" applyFill="1" applyBorder="1"/>
    <xf numFmtId="12" fontId="0" fillId="7" borderId="1" xfId="0" applyNumberFormat="1" applyFill="1" applyBorder="1"/>
    <xf numFmtId="11" fontId="0" fillId="7" borderId="1" xfId="0" applyNumberFormat="1" applyFill="1" applyBorder="1"/>
    <xf numFmtId="49" fontId="0" fillId="7" borderId="1" xfId="0" applyNumberFormat="1" applyFill="1" applyBorder="1"/>
    <xf numFmtId="0" fontId="0" fillId="0" borderId="33" xfId="0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5" fontId="0" fillId="4" borderId="17" xfId="0" applyNumberForma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33" xfId="0" applyFill="1" applyBorder="1" applyAlignment="1">
      <alignment horizontal="center" vertical="center" wrapText="1"/>
    </xf>
  </cellXfs>
  <cellStyles count="2">
    <cellStyle name="Обычный" xfId="0" builtinId="0"/>
    <cellStyle name="Стиль 1" xfId="1" xr:uid="{FDD66BD9-918D-4C93-8F44-FCD81A5175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</a:t>
            </a:r>
            <a:r>
              <a:rPr lang="ru-RU" baseline="0"/>
              <a:t> финансового плана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'Выполнение плана'!$B$4:$B$15</c:f>
              <c:numCache>
                <c:formatCode>[$$-409]#\ ##0.00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E-4BC1-B16B-BE679C33C3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'Выполнение плана'!$D$4:$D$15</c:f>
              <c:numCache>
                <c:formatCode>[$$-409]#\ ##0.00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E-4BC1-B16B-BE679C33C38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'Выполнение плана'!$F$4:$F$15</c:f>
              <c:numCache>
                <c:formatCode>[$$-409]#\ ##0.00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E-4BC1-B16B-BE679C33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313152"/>
        <c:axId val="844306432"/>
      </c:barChart>
      <c:catAx>
        <c:axId val="84431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844306432"/>
        <c:crosses val="autoZero"/>
        <c:auto val="1"/>
        <c:lblAlgn val="ctr"/>
        <c:lblOffset val="100"/>
        <c:noMultiLvlLbl val="0"/>
      </c:catAx>
      <c:valAx>
        <c:axId val="844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8443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Выполнение финансового плана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'Выполнение плана'!$C$4:$C$15</c:f>
              <c:numCache>
                <c:formatCode>#\ ##0.00\ [$₽-419]</c:formatCode>
                <c:ptCount val="12"/>
                <c:pt idx="0">
                  <c:v>1270.1000000000001</c:v>
                </c:pt>
                <c:pt idx="1">
                  <c:v>1367.8</c:v>
                </c:pt>
                <c:pt idx="2">
                  <c:v>1465.5</c:v>
                </c:pt>
                <c:pt idx="3">
                  <c:v>1563.2</c:v>
                </c:pt>
                <c:pt idx="4">
                  <c:v>1660.9</c:v>
                </c:pt>
                <c:pt idx="5">
                  <c:v>1758.6000000000001</c:v>
                </c:pt>
                <c:pt idx="6">
                  <c:v>2051.7000000000003</c:v>
                </c:pt>
                <c:pt idx="7">
                  <c:v>1856.3</c:v>
                </c:pt>
                <c:pt idx="8">
                  <c:v>1660.9</c:v>
                </c:pt>
                <c:pt idx="9">
                  <c:v>1465.5</c:v>
                </c:pt>
                <c:pt idx="10">
                  <c:v>1172.4000000000001</c:v>
                </c:pt>
                <c:pt idx="11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6-49C9-9610-E6E5B123A7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'Выполнение плана'!$E$4:$E$15</c:f>
              <c:numCache>
                <c:formatCode>#\ ##0.00\ [$₽-419]</c:formatCode>
                <c:ptCount val="12"/>
                <c:pt idx="0">
                  <c:v>586.20000000000005</c:v>
                </c:pt>
                <c:pt idx="1">
                  <c:v>488.5</c:v>
                </c:pt>
                <c:pt idx="2">
                  <c:v>390.8</c:v>
                </c:pt>
                <c:pt idx="3">
                  <c:v>586.20000000000005</c:v>
                </c:pt>
                <c:pt idx="4">
                  <c:v>683.9</c:v>
                </c:pt>
                <c:pt idx="5">
                  <c:v>781.6</c:v>
                </c:pt>
                <c:pt idx="6">
                  <c:v>879.30000000000007</c:v>
                </c:pt>
                <c:pt idx="7">
                  <c:v>586.20000000000005</c:v>
                </c:pt>
                <c:pt idx="8">
                  <c:v>390.8</c:v>
                </c:pt>
                <c:pt idx="9">
                  <c:v>390.8</c:v>
                </c:pt>
                <c:pt idx="10">
                  <c:v>586.20000000000005</c:v>
                </c:pt>
                <c:pt idx="11">
                  <c:v>683.9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6-49C9-9610-E6E5B123A7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'Выполнение плана'!$G$4:$G$15</c:f>
              <c:numCache>
                <c:formatCode>#\ ##0.00\ [$₽-419]</c:formatCode>
                <c:ptCount val="12"/>
                <c:pt idx="0">
                  <c:v>683.9</c:v>
                </c:pt>
                <c:pt idx="1">
                  <c:v>879.30000000000007</c:v>
                </c:pt>
                <c:pt idx="2">
                  <c:v>1074.7</c:v>
                </c:pt>
                <c:pt idx="3">
                  <c:v>977</c:v>
                </c:pt>
                <c:pt idx="4">
                  <c:v>977</c:v>
                </c:pt>
                <c:pt idx="5">
                  <c:v>977</c:v>
                </c:pt>
                <c:pt idx="6">
                  <c:v>1172.4000000000001</c:v>
                </c:pt>
                <c:pt idx="7">
                  <c:v>1270.1000000000001</c:v>
                </c:pt>
                <c:pt idx="8">
                  <c:v>1270.1000000000001</c:v>
                </c:pt>
                <c:pt idx="9">
                  <c:v>1074.7</c:v>
                </c:pt>
                <c:pt idx="10">
                  <c:v>586.20000000000005</c:v>
                </c:pt>
                <c:pt idx="11">
                  <c:v>293.10000000000002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6-49C9-9610-E6E5B123A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6552256"/>
        <c:axId val="906544576"/>
        <c:axId val="765512752"/>
      </c:bar3DChart>
      <c:catAx>
        <c:axId val="90655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06544576"/>
        <c:crosses val="autoZero"/>
        <c:auto val="1"/>
        <c:lblAlgn val="ctr"/>
        <c:lblOffset val="100"/>
        <c:noMultiLvlLbl val="0"/>
      </c:catAx>
      <c:valAx>
        <c:axId val="9065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#\ ##0.00\ [$₽-419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06552256"/>
        <c:crosses val="autoZero"/>
        <c:crossBetween val="between"/>
      </c:valAx>
      <c:serAx>
        <c:axId val="76551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065445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Поверхность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Поверхность!$A$2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Поверхность!$B$2:$V$2</c:f>
              <c:numCache>
                <c:formatCode>General</c:formatCode>
                <c:ptCount val="21"/>
                <c:pt idx="0">
                  <c:v>0</c:v>
                </c:pt>
                <c:pt idx="1">
                  <c:v>0.18999999999999995</c:v>
                </c:pt>
                <c:pt idx="2">
                  <c:v>0.35999999999999988</c:v>
                </c:pt>
                <c:pt idx="3">
                  <c:v>0.51</c:v>
                </c:pt>
                <c:pt idx="4">
                  <c:v>0.64</c:v>
                </c:pt>
                <c:pt idx="5">
                  <c:v>0.75</c:v>
                </c:pt>
                <c:pt idx="6">
                  <c:v>0.84000000000000008</c:v>
                </c:pt>
                <c:pt idx="7">
                  <c:v>0.91</c:v>
                </c:pt>
                <c:pt idx="8">
                  <c:v>0.96</c:v>
                </c:pt>
                <c:pt idx="9">
                  <c:v>0.99</c:v>
                </c:pt>
                <c:pt idx="10">
                  <c:v>1</c:v>
                </c:pt>
                <c:pt idx="11">
                  <c:v>0.99</c:v>
                </c:pt>
                <c:pt idx="12">
                  <c:v>0.96</c:v>
                </c:pt>
                <c:pt idx="13">
                  <c:v>0.91</c:v>
                </c:pt>
                <c:pt idx="14">
                  <c:v>0.84</c:v>
                </c:pt>
                <c:pt idx="15">
                  <c:v>0.75</c:v>
                </c:pt>
                <c:pt idx="16">
                  <c:v>0.64</c:v>
                </c:pt>
                <c:pt idx="17">
                  <c:v>0.51</c:v>
                </c:pt>
                <c:pt idx="18">
                  <c:v>0.35999999999999988</c:v>
                </c:pt>
                <c:pt idx="19">
                  <c:v>0.18999999999999995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4-44F9-8272-A322C456CA45}"/>
            </c:ext>
          </c:extLst>
        </c:ser>
        <c:ser>
          <c:idx val="1"/>
          <c:order val="1"/>
          <c:tx>
            <c:strRef>
              <c:f>Поверхность!$A$3</c:f>
              <c:strCache>
                <c:ptCount val="1"/>
                <c:pt idx="0">
                  <c:v>-0,9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Поверхность!$B$3:$V$3</c:f>
              <c:numCache>
                <c:formatCode>General</c:formatCode>
                <c:ptCount val="21"/>
                <c:pt idx="0">
                  <c:v>-0.18999999999999995</c:v>
                </c:pt>
                <c:pt idx="1">
                  <c:v>0</c:v>
                </c:pt>
                <c:pt idx="2">
                  <c:v>0.16999999999999993</c:v>
                </c:pt>
                <c:pt idx="3">
                  <c:v>0.32000000000000012</c:v>
                </c:pt>
                <c:pt idx="4">
                  <c:v>0.45000000000000007</c:v>
                </c:pt>
                <c:pt idx="5">
                  <c:v>0.56000000000000005</c:v>
                </c:pt>
                <c:pt idx="6">
                  <c:v>0.65000000000000013</c:v>
                </c:pt>
                <c:pt idx="7">
                  <c:v>0.72000000000000008</c:v>
                </c:pt>
                <c:pt idx="8">
                  <c:v>0.77</c:v>
                </c:pt>
                <c:pt idx="9">
                  <c:v>0.8</c:v>
                </c:pt>
                <c:pt idx="10">
                  <c:v>0.81</c:v>
                </c:pt>
                <c:pt idx="11">
                  <c:v>0.8</c:v>
                </c:pt>
                <c:pt idx="12">
                  <c:v>0.77</c:v>
                </c:pt>
                <c:pt idx="13">
                  <c:v>0.72000000000000008</c:v>
                </c:pt>
                <c:pt idx="14">
                  <c:v>0.65</c:v>
                </c:pt>
                <c:pt idx="15">
                  <c:v>0.56000000000000005</c:v>
                </c:pt>
                <c:pt idx="16">
                  <c:v>0.45000000000000007</c:v>
                </c:pt>
                <c:pt idx="17">
                  <c:v>0.32000000000000012</c:v>
                </c:pt>
                <c:pt idx="18">
                  <c:v>0.16999999999999993</c:v>
                </c:pt>
                <c:pt idx="19">
                  <c:v>0</c:v>
                </c:pt>
                <c:pt idx="20">
                  <c:v>-0.18999999999999995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4-44F9-8272-A322C456CA45}"/>
            </c:ext>
          </c:extLst>
        </c:ser>
        <c:ser>
          <c:idx val="2"/>
          <c:order val="2"/>
          <c:tx>
            <c:strRef>
              <c:f>Поверхность!$A$4</c:f>
              <c:strCache>
                <c:ptCount val="1"/>
                <c:pt idx="0">
                  <c:v>-0,8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Поверхность!$B$4:$V$4</c:f>
              <c:numCache>
                <c:formatCode>General</c:formatCode>
                <c:ptCount val="21"/>
                <c:pt idx="0">
                  <c:v>-0.35999999999999988</c:v>
                </c:pt>
                <c:pt idx="1">
                  <c:v>-0.16999999999999993</c:v>
                </c:pt>
                <c:pt idx="2">
                  <c:v>0</c:v>
                </c:pt>
                <c:pt idx="3">
                  <c:v>0.15000000000000019</c:v>
                </c:pt>
                <c:pt idx="4">
                  <c:v>0.28000000000000014</c:v>
                </c:pt>
                <c:pt idx="5">
                  <c:v>0.39000000000000012</c:v>
                </c:pt>
                <c:pt idx="6">
                  <c:v>0.4800000000000002</c:v>
                </c:pt>
                <c:pt idx="7">
                  <c:v>0.55000000000000016</c:v>
                </c:pt>
                <c:pt idx="8">
                  <c:v>0.60000000000000009</c:v>
                </c:pt>
                <c:pt idx="9">
                  <c:v>0.63000000000000012</c:v>
                </c:pt>
                <c:pt idx="10">
                  <c:v>0.64000000000000012</c:v>
                </c:pt>
                <c:pt idx="11">
                  <c:v>0.63000000000000012</c:v>
                </c:pt>
                <c:pt idx="12">
                  <c:v>0.60000000000000009</c:v>
                </c:pt>
                <c:pt idx="13">
                  <c:v>0.55000000000000016</c:v>
                </c:pt>
                <c:pt idx="14">
                  <c:v>0.48000000000000009</c:v>
                </c:pt>
                <c:pt idx="15">
                  <c:v>0.39000000000000012</c:v>
                </c:pt>
                <c:pt idx="16">
                  <c:v>0.28000000000000014</c:v>
                </c:pt>
                <c:pt idx="17">
                  <c:v>0.15000000000000019</c:v>
                </c:pt>
                <c:pt idx="18">
                  <c:v>0</c:v>
                </c:pt>
                <c:pt idx="19">
                  <c:v>-0.16999999999999993</c:v>
                </c:pt>
                <c:pt idx="20">
                  <c:v>-0.35999999999999988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4-44F9-8272-A322C456CA45}"/>
            </c:ext>
          </c:extLst>
        </c:ser>
        <c:ser>
          <c:idx val="3"/>
          <c:order val="3"/>
          <c:tx>
            <c:strRef>
              <c:f>Поверхность!$A$5</c:f>
              <c:strCache>
                <c:ptCount val="1"/>
                <c:pt idx="0">
                  <c:v>-0,7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Поверхность!$B$5:$V$5</c:f>
              <c:numCache>
                <c:formatCode>General</c:formatCode>
                <c:ptCount val="21"/>
                <c:pt idx="0">
                  <c:v>-0.51</c:v>
                </c:pt>
                <c:pt idx="1">
                  <c:v>-0.32000000000000012</c:v>
                </c:pt>
                <c:pt idx="2">
                  <c:v>-0.15000000000000019</c:v>
                </c:pt>
                <c:pt idx="3">
                  <c:v>0</c:v>
                </c:pt>
                <c:pt idx="4">
                  <c:v>0.12999999999999995</c:v>
                </c:pt>
                <c:pt idx="5">
                  <c:v>0.23999999999999994</c:v>
                </c:pt>
                <c:pt idx="6">
                  <c:v>0.33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0.47999999999999993</c:v>
                </c:pt>
                <c:pt idx="10">
                  <c:v>0.48999999999999994</c:v>
                </c:pt>
                <c:pt idx="11">
                  <c:v>0.47999999999999993</c:v>
                </c:pt>
                <c:pt idx="12">
                  <c:v>0.44999999999999996</c:v>
                </c:pt>
                <c:pt idx="13">
                  <c:v>0.39999999999999991</c:v>
                </c:pt>
                <c:pt idx="14">
                  <c:v>0.3299999999999999</c:v>
                </c:pt>
                <c:pt idx="15">
                  <c:v>0.23999999999999994</c:v>
                </c:pt>
                <c:pt idx="16">
                  <c:v>0.12999999999999995</c:v>
                </c:pt>
                <c:pt idx="17">
                  <c:v>0</c:v>
                </c:pt>
                <c:pt idx="18">
                  <c:v>-0.15000000000000019</c:v>
                </c:pt>
                <c:pt idx="19">
                  <c:v>-0.32000000000000012</c:v>
                </c:pt>
                <c:pt idx="20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4-44F9-8272-A322C456CA45}"/>
            </c:ext>
          </c:extLst>
        </c:ser>
        <c:ser>
          <c:idx val="4"/>
          <c:order val="4"/>
          <c:tx>
            <c:strRef>
              <c:f>Поверхность!$A$6</c:f>
              <c:strCache>
                <c:ptCount val="1"/>
                <c:pt idx="0">
                  <c:v>-0,6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Поверхность!$B$6:$V$6</c:f>
              <c:numCache>
                <c:formatCode>General</c:formatCode>
                <c:ptCount val="21"/>
                <c:pt idx="0">
                  <c:v>-0.64</c:v>
                </c:pt>
                <c:pt idx="1">
                  <c:v>-0.45000000000000007</c:v>
                </c:pt>
                <c:pt idx="2">
                  <c:v>-0.28000000000000014</c:v>
                </c:pt>
                <c:pt idx="3">
                  <c:v>-0.12999999999999995</c:v>
                </c:pt>
                <c:pt idx="4">
                  <c:v>0</c:v>
                </c:pt>
                <c:pt idx="5">
                  <c:v>0.10999999999999999</c:v>
                </c:pt>
                <c:pt idx="6">
                  <c:v>0.20000000000000007</c:v>
                </c:pt>
                <c:pt idx="7">
                  <c:v>0.27</c:v>
                </c:pt>
                <c:pt idx="8">
                  <c:v>0.32</c:v>
                </c:pt>
                <c:pt idx="9">
                  <c:v>0.35</c:v>
                </c:pt>
                <c:pt idx="10">
                  <c:v>0.36</c:v>
                </c:pt>
                <c:pt idx="11">
                  <c:v>0.35</c:v>
                </c:pt>
                <c:pt idx="12">
                  <c:v>0.31999999999999995</c:v>
                </c:pt>
                <c:pt idx="13">
                  <c:v>0.27</c:v>
                </c:pt>
                <c:pt idx="14">
                  <c:v>0.19999999999999996</c:v>
                </c:pt>
                <c:pt idx="15">
                  <c:v>0.10999999999999999</c:v>
                </c:pt>
                <c:pt idx="16">
                  <c:v>0</c:v>
                </c:pt>
                <c:pt idx="17">
                  <c:v>-0.12999999999999995</c:v>
                </c:pt>
                <c:pt idx="18">
                  <c:v>-0.28000000000000014</c:v>
                </c:pt>
                <c:pt idx="19">
                  <c:v>-0.45000000000000007</c:v>
                </c:pt>
                <c:pt idx="20">
                  <c:v>-0.64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4-44F9-8272-A322C456CA45}"/>
            </c:ext>
          </c:extLst>
        </c:ser>
        <c:ser>
          <c:idx val="5"/>
          <c:order val="5"/>
          <c:tx>
            <c:strRef>
              <c:f>Поверхность!$A$7</c:f>
              <c:strCache>
                <c:ptCount val="1"/>
                <c:pt idx="0">
                  <c:v>-0,5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Поверхность!$B$7:$V$7</c:f>
              <c:numCache>
                <c:formatCode>General</c:formatCode>
                <c:ptCount val="21"/>
                <c:pt idx="0">
                  <c:v>-0.75</c:v>
                </c:pt>
                <c:pt idx="1">
                  <c:v>-0.56000000000000005</c:v>
                </c:pt>
                <c:pt idx="2">
                  <c:v>-0.39000000000000012</c:v>
                </c:pt>
                <c:pt idx="3">
                  <c:v>-0.23999999999999994</c:v>
                </c:pt>
                <c:pt idx="4">
                  <c:v>-0.10999999999999999</c:v>
                </c:pt>
                <c:pt idx="5">
                  <c:v>0</c:v>
                </c:pt>
                <c:pt idx="6">
                  <c:v>9.000000000000008E-2</c:v>
                </c:pt>
                <c:pt idx="7">
                  <c:v>0.16000000000000003</c:v>
                </c:pt>
                <c:pt idx="8">
                  <c:v>0.21000000000000002</c:v>
                </c:pt>
                <c:pt idx="9">
                  <c:v>0.24</c:v>
                </c:pt>
                <c:pt idx="10">
                  <c:v>0.25</c:v>
                </c:pt>
                <c:pt idx="11">
                  <c:v>0.24</c:v>
                </c:pt>
                <c:pt idx="12">
                  <c:v>0.21</c:v>
                </c:pt>
                <c:pt idx="13">
                  <c:v>0.16</c:v>
                </c:pt>
                <c:pt idx="14">
                  <c:v>8.9999999999999969E-2</c:v>
                </c:pt>
                <c:pt idx="15">
                  <c:v>0</c:v>
                </c:pt>
                <c:pt idx="16">
                  <c:v>-0.10999999999999999</c:v>
                </c:pt>
                <c:pt idx="17">
                  <c:v>-0.23999999999999994</c:v>
                </c:pt>
                <c:pt idx="18">
                  <c:v>-0.39000000000000012</c:v>
                </c:pt>
                <c:pt idx="19">
                  <c:v>-0.56000000000000005</c:v>
                </c:pt>
                <c:pt idx="20">
                  <c:v>-0.75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4-44F9-8272-A322C456CA45}"/>
            </c:ext>
          </c:extLst>
        </c:ser>
        <c:ser>
          <c:idx val="6"/>
          <c:order val="6"/>
          <c:tx>
            <c:strRef>
              <c:f>Поверхность!$A$8</c:f>
              <c:strCache>
                <c:ptCount val="1"/>
                <c:pt idx="0">
                  <c:v>-0,4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Поверхность!$B$8:$V$8</c:f>
              <c:numCache>
                <c:formatCode>General</c:formatCode>
                <c:ptCount val="21"/>
                <c:pt idx="0">
                  <c:v>-0.84000000000000008</c:v>
                </c:pt>
                <c:pt idx="1">
                  <c:v>-0.65000000000000013</c:v>
                </c:pt>
                <c:pt idx="2">
                  <c:v>-0.4800000000000002</c:v>
                </c:pt>
                <c:pt idx="3">
                  <c:v>-0.33</c:v>
                </c:pt>
                <c:pt idx="4">
                  <c:v>-0.20000000000000007</c:v>
                </c:pt>
                <c:pt idx="5">
                  <c:v>-9.000000000000008E-2</c:v>
                </c:pt>
                <c:pt idx="6">
                  <c:v>0</c:v>
                </c:pt>
                <c:pt idx="7">
                  <c:v>6.9999999999999965E-2</c:v>
                </c:pt>
                <c:pt idx="8">
                  <c:v>0.11999999999999994</c:v>
                </c:pt>
                <c:pt idx="9">
                  <c:v>0.14999999999999991</c:v>
                </c:pt>
                <c:pt idx="10">
                  <c:v>0.15999999999999992</c:v>
                </c:pt>
                <c:pt idx="11">
                  <c:v>0.14999999999999991</c:v>
                </c:pt>
                <c:pt idx="12">
                  <c:v>0.11999999999999991</c:v>
                </c:pt>
                <c:pt idx="13">
                  <c:v>6.9999999999999923E-2</c:v>
                </c:pt>
                <c:pt idx="14">
                  <c:v>0</c:v>
                </c:pt>
                <c:pt idx="15">
                  <c:v>-9.000000000000008E-2</c:v>
                </c:pt>
                <c:pt idx="16">
                  <c:v>-0.20000000000000007</c:v>
                </c:pt>
                <c:pt idx="17">
                  <c:v>-0.33</c:v>
                </c:pt>
                <c:pt idx="18">
                  <c:v>-0.4800000000000002</c:v>
                </c:pt>
                <c:pt idx="19">
                  <c:v>-0.65000000000000013</c:v>
                </c:pt>
                <c:pt idx="20">
                  <c:v>-0.84000000000000008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14-44F9-8272-A322C456CA45}"/>
            </c:ext>
          </c:extLst>
        </c:ser>
        <c:ser>
          <c:idx val="7"/>
          <c:order val="7"/>
          <c:tx>
            <c:strRef>
              <c:f>Поверхность!$A$9</c:f>
              <c:strCache>
                <c:ptCount val="1"/>
                <c:pt idx="0">
                  <c:v>-0,3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Поверхность!$B$9:$V$9</c:f>
              <c:numCache>
                <c:formatCode>General</c:formatCode>
                <c:ptCount val="21"/>
                <c:pt idx="0">
                  <c:v>-0.91</c:v>
                </c:pt>
                <c:pt idx="1">
                  <c:v>-0.72000000000000008</c:v>
                </c:pt>
                <c:pt idx="2">
                  <c:v>-0.55000000000000016</c:v>
                </c:pt>
                <c:pt idx="3">
                  <c:v>-0.39999999999999997</c:v>
                </c:pt>
                <c:pt idx="4">
                  <c:v>-0.27</c:v>
                </c:pt>
                <c:pt idx="5">
                  <c:v>-0.16000000000000003</c:v>
                </c:pt>
                <c:pt idx="6">
                  <c:v>-6.9999999999999965E-2</c:v>
                </c:pt>
                <c:pt idx="7">
                  <c:v>0</c:v>
                </c:pt>
                <c:pt idx="8">
                  <c:v>4.9999999999999975E-2</c:v>
                </c:pt>
                <c:pt idx="9">
                  <c:v>7.999999999999996E-2</c:v>
                </c:pt>
                <c:pt idx="10">
                  <c:v>8.9999999999999955E-2</c:v>
                </c:pt>
                <c:pt idx="11">
                  <c:v>7.9999999999999932E-2</c:v>
                </c:pt>
                <c:pt idx="12">
                  <c:v>4.9999999999999947E-2</c:v>
                </c:pt>
                <c:pt idx="13">
                  <c:v>0</c:v>
                </c:pt>
                <c:pt idx="14">
                  <c:v>-7.0000000000000076E-2</c:v>
                </c:pt>
                <c:pt idx="15">
                  <c:v>-0.16000000000000003</c:v>
                </c:pt>
                <c:pt idx="16">
                  <c:v>-0.27</c:v>
                </c:pt>
                <c:pt idx="17">
                  <c:v>-0.39999999999999997</c:v>
                </c:pt>
                <c:pt idx="18">
                  <c:v>-0.55000000000000016</c:v>
                </c:pt>
                <c:pt idx="19">
                  <c:v>-0.72000000000000008</c:v>
                </c:pt>
                <c:pt idx="20">
                  <c:v>-0.91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14-44F9-8272-A322C456CA45}"/>
            </c:ext>
          </c:extLst>
        </c:ser>
        <c:ser>
          <c:idx val="8"/>
          <c:order val="8"/>
          <c:tx>
            <c:strRef>
              <c:f>Поверхность!$A$10</c:f>
              <c:strCache>
                <c:ptCount val="1"/>
                <c:pt idx="0">
                  <c:v>-0,2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Поверхность!$B$10:$V$10</c:f>
              <c:numCache>
                <c:formatCode>General</c:formatCode>
                <c:ptCount val="21"/>
                <c:pt idx="0">
                  <c:v>-0.96</c:v>
                </c:pt>
                <c:pt idx="1">
                  <c:v>-0.77</c:v>
                </c:pt>
                <c:pt idx="2">
                  <c:v>-0.60000000000000009</c:v>
                </c:pt>
                <c:pt idx="3">
                  <c:v>-0.44999999999999996</c:v>
                </c:pt>
                <c:pt idx="4">
                  <c:v>-0.32</c:v>
                </c:pt>
                <c:pt idx="5">
                  <c:v>-0.21000000000000002</c:v>
                </c:pt>
                <c:pt idx="6">
                  <c:v>-0.11999999999999994</c:v>
                </c:pt>
                <c:pt idx="7">
                  <c:v>-4.9999999999999975E-2</c:v>
                </c:pt>
                <c:pt idx="8">
                  <c:v>0</c:v>
                </c:pt>
                <c:pt idx="9">
                  <c:v>2.9999999999999985E-2</c:v>
                </c:pt>
                <c:pt idx="10">
                  <c:v>3.999999999999998E-2</c:v>
                </c:pt>
                <c:pt idx="11">
                  <c:v>2.9999999999999964E-2</c:v>
                </c:pt>
                <c:pt idx="12">
                  <c:v>0</c:v>
                </c:pt>
                <c:pt idx="13">
                  <c:v>-5.0000000000000017E-2</c:v>
                </c:pt>
                <c:pt idx="14">
                  <c:v>-0.12000000000000005</c:v>
                </c:pt>
                <c:pt idx="15">
                  <c:v>-0.21000000000000002</c:v>
                </c:pt>
                <c:pt idx="16">
                  <c:v>-0.32</c:v>
                </c:pt>
                <c:pt idx="17">
                  <c:v>-0.44999999999999996</c:v>
                </c:pt>
                <c:pt idx="18">
                  <c:v>-0.60000000000000009</c:v>
                </c:pt>
                <c:pt idx="19">
                  <c:v>-0.77</c:v>
                </c:pt>
                <c:pt idx="20">
                  <c:v>-0.96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14-44F9-8272-A322C456CA45}"/>
            </c:ext>
          </c:extLst>
        </c:ser>
        <c:ser>
          <c:idx val="9"/>
          <c:order val="9"/>
          <c:tx>
            <c:strRef>
              <c:f>Поверхность!$A$11</c:f>
              <c:strCache>
                <c:ptCount val="1"/>
                <c:pt idx="0">
                  <c:v>-0,1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Поверхность!$B$11:$V$11</c:f>
              <c:numCache>
                <c:formatCode>General</c:formatCode>
                <c:ptCount val="21"/>
                <c:pt idx="0">
                  <c:v>-0.99</c:v>
                </c:pt>
                <c:pt idx="1">
                  <c:v>-0.8</c:v>
                </c:pt>
                <c:pt idx="2">
                  <c:v>-0.63000000000000012</c:v>
                </c:pt>
                <c:pt idx="3">
                  <c:v>-0.47999999999999993</c:v>
                </c:pt>
                <c:pt idx="4">
                  <c:v>-0.35</c:v>
                </c:pt>
                <c:pt idx="5">
                  <c:v>-0.24</c:v>
                </c:pt>
                <c:pt idx="6">
                  <c:v>-0.14999999999999991</c:v>
                </c:pt>
                <c:pt idx="7">
                  <c:v>-7.999999999999996E-2</c:v>
                </c:pt>
                <c:pt idx="8">
                  <c:v>-2.9999999999999985E-2</c:v>
                </c:pt>
                <c:pt idx="9">
                  <c:v>0</c:v>
                </c:pt>
                <c:pt idx="10">
                  <c:v>9.999999999999995E-3</c:v>
                </c:pt>
                <c:pt idx="11">
                  <c:v>-2.2551405187698492E-17</c:v>
                </c:pt>
                <c:pt idx="12">
                  <c:v>-3.0000000000000013E-2</c:v>
                </c:pt>
                <c:pt idx="13">
                  <c:v>-0.08</c:v>
                </c:pt>
                <c:pt idx="14">
                  <c:v>-0.15000000000000002</c:v>
                </c:pt>
                <c:pt idx="15">
                  <c:v>-0.24</c:v>
                </c:pt>
                <c:pt idx="16">
                  <c:v>-0.35</c:v>
                </c:pt>
                <c:pt idx="17">
                  <c:v>-0.47999999999999993</c:v>
                </c:pt>
                <c:pt idx="18">
                  <c:v>-0.63000000000000012</c:v>
                </c:pt>
                <c:pt idx="19">
                  <c:v>-0.8</c:v>
                </c:pt>
                <c:pt idx="20">
                  <c:v>-0.99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14-44F9-8272-A322C456CA45}"/>
            </c:ext>
          </c:extLst>
        </c:ser>
        <c:ser>
          <c:idx val="10"/>
          <c:order val="10"/>
          <c:tx>
            <c:strRef>
              <c:f>Поверхность!$A$12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Поверхность!$B$12:$V$12</c:f>
              <c:numCache>
                <c:formatCode>General</c:formatCode>
                <c:ptCount val="21"/>
                <c:pt idx="0">
                  <c:v>-1</c:v>
                </c:pt>
                <c:pt idx="1">
                  <c:v>-0.81</c:v>
                </c:pt>
                <c:pt idx="2">
                  <c:v>-0.64000000000000012</c:v>
                </c:pt>
                <c:pt idx="3">
                  <c:v>-0.48999999999999994</c:v>
                </c:pt>
                <c:pt idx="4">
                  <c:v>-0.36</c:v>
                </c:pt>
                <c:pt idx="5">
                  <c:v>-0.25</c:v>
                </c:pt>
                <c:pt idx="6">
                  <c:v>-0.15999999999999992</c:v>
                </c:pt>
                <c:pt idx="7">
                  <c:v>-8.9999999999999955E-2</c:v>
                </c:pt>
                <c:pt idx="8">
                  <c:v>-3.999999999999998E-2</c:v>
                </c:pt>
                <c:pt idx="9">
                  <c:v>-9.999999999999995E-3</c:v>
                </c:pt>
                <c:pt idx="10">
                  <c:v>0</c:v>
                </c:pt>
                <c:pt idx="11">
                  <c:v>-1.0000000000000018E-2</c:v>
                </c:pt>
                <c:pt idx="12">
                  <c:v>-4.0000000000000008E-2</c:v>
                </c:pt>
                <c:pt idx="13">
                  <c:v>-0.09</c:v>
                </c:pt>
                <c:pt idx="14">
                  <c:v>-0.16000000000000003</c:v>
                </c:pt>
                <c:pt idx="15">
                  <c:v>-0.25</c:v>
                </c:pt>
                <c:pt idx="16">
                  <c:v>-0.36</c:v>
                </c:pt>
                <c:pt idx="17">
                  <c:v>-0.48999999999999994</c:v>
                </c:pt>
                <c:pt idx="18">
                  <c:v>-0.64000000000000012</c:v>
                </c:pt>
                <c:pt idx="19">
                  <c:v>-0.81</c:v>
                </c:pt>
                <c:pt idx="2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14-44F9-8272-A322C456CA45}"/>
            </c:ext>
          </c:extLst>
        </c:ser>
        <c:ser>
          <c:idx val="11"/>
          <c:order val="11"/>
          <c:tx>
            <c:strRef>
              <c:f>Поверхность!$A$13</c:f>
              <c:strCache>
                <c:ptCount val="1"/>
                <c:pt idx="0">
                  <c:v>0,1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Поверхность!$B$13:$V$13</c:f>
              <c:numCache>
                <c:formatCode>General</c:formatCode>
                <c:ptCount val="21"/>
                <c:pt idx="0">
                  <c:v>-0.99</c:v>
                </c:pt>
                <c:pt idx="1">
                  <c:v>-0.8</c:v>
                </c:pt>
                <c:pt idx="2">
                  <c:v>-0.63000000000000012</c:v>
                </c:pt>
                <c:pt idx="3">
                  <c:v>-0.47999999999999993</c:v>
                </c:pt>
                <c:pt idx="4">
                  <c:v>-0.35</c:v>
                </c:pt>
                <c:pt idx="5">
                  <c:v>-0.24</c:v>
                </c:pt>
                <c:pt idx="6">
                  <c:v>-0.14999999999999991</c:v>
                </c:pt>
                <c:pt idx="7">
                  <c:v>-7.9999999999999932E-2</c:v>
                </c:pt>
                <c:pt idx="8">
                  <c:v>-2.9999999999999964E-2</c:v>
                </c:pt>
                <c:pt idx="9">
                  <c:v>2.2551405187698492E-17</c:v>
                </c:pt>
                <c:pt idx="10">
                  <c:v>1.0000000000000018E-2</c:v>
                </c:pt>
                <c:pt idx="11">
                  <c:v>0</c:v>
                </c:pt>
                <c:pt idx="12">
                  <c:v>-2.9999999999999992E-2</c:v>
                </c:pt>
                <c:pt idx="13">
                  <c:v>-7.9999999999999974E-2</c:v>
                </c:pt>
                <c:pt idx="14">
                  <c:v>-0.15000000000000002</c:v>
                </c:pt>
                <c:pt idx="15">
                  <c:v>-0.24</c:v>
                </c:pt>
                <c:pt idx="16">
                  <c:v>-0.35</c:v>
                </c:pt>
                <c:pt idx="17">
                  <c:v>-0.47999999999999993</c:v>
                </c:pt>
                <c:pt idx="18">
                  <c:v>-0.63000000000000012</c:v>
                </c:pt>
                <c:pt idx="19">
                  <c:v>-0.8</c:v>
                </c:pt>
                <c:pt idx="20">
                  <c:v>-0.99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14-44F9-8272-A322C456CA45}"/>
            </c:ext>
          </c:extLst>
        </c:ser>
        <c:ser>
          <c:idx val="12"/>
          <c:order val="12"/>
          <c:tx>
            <c:strRef>
              <c:f>Поверхность!$A$14</c:f>
              <c:strCache>
                <c:ptCount val="1"/>
                <c:pt idx="0">
                  <c:v>0,2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Поверхность!$B$14:$V$14</c:f>
              <c:numCache>
                <c:formatCode>General</c:formatCode>
                <c:ptCount val="21"/>
                <c:pt idx="0">
                  <c:v>-0.96</c:v>
                </c:pt>
                <c:pt idx="1">
                  <c:v>-0.77</c:v>
                </c:pt>
                <c:pt idx="2">
                  <c:v>-0.60000000000000009</c:v>
                </c:pt>
                <c:pt idx="3">
                  <c:v>-0.44999999999999996</c:v>
                </c:pt>
                <c:pt idx="4">
                  <c:v>-0.31999999999999995</c:v>
                </c:pt>
                <c:pt idx="5">
                  <c:v>-0.21</c:v>
                </c:pt>
                <c:pt idx="6">
                  <c:v>-0.11999999999999991</c:v>
                </c:pt>
                <c:pt idx="7">
                  <c:v>-4.9999999999999947E-2</c:v>
                </c:pt>
                <c:pt idx="8">
                  <c:v>0</c:v>
                </c:pt>
                <c:pt idx="9">
                  <c:v>3.0000000000000013E-2</c:v>
                </c:pt>
                <c:pt idx="10">
                  <c:v>4.0000000000000008E-2</c:v>
                </c:pt>
                <c:pt idx="11">
                  <c:v>2.9999999999999992E-2</c:v>
                </c:pt>
                <c:pt idx="12">
                  <c:v>0</c:v>
                </c:pt>
                <c:pt idx="13">
                  <c:v>-4.9999999999999989E-2</c:v>
                </c:pt>
                <c:pt idx="14">
                  <c:v>-0.12000000000000002</c:v>
                </c:pt>
                <c:pt idx="15">
                  <c:v>-0.21</c:v>
                </c:pt>
                <c:pt idx="16">
                  <c:v>-0.31999999999999995</c:v>
                </c:pt>
                <c:pt idx="17">
                  <c:v>-0.44999999999999996</c:v>
                </c:pt>
                <c:pt idx="18">
                  <c:v>-0.60000000000000009</c:v>
                </c:pt>
                <c:pt idx="19">
                  <c:v>-0.77</c:v>
                </c:pt>
                <c:pt idx="20">
                  <c:v>-0.96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14-44F9-8272-A322C456CA45}"/>
            </c:ext>
          </c:extLst>
        </c:ser>
        <c:ser>
          <c:idx val="13"/>
          <c:order val="13"/>
          <c:tx>
            <c:strRef>
              <c:f>Поверхность!$A$15</c:f>
              <c:strCache>
                <c:ptCount val="1"/>
                <c:pt idx="0">
                  <c:v>0,3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Поверхность!$B$15:$V$15</c:f>
              <c:numCache>
                <c:formatCode>General</c:formatCode>
                <c:ptCount val="21"/>
                <c:pt idx="0">
                  <c:v>-0.91</c:v>
                </c:pt>
                <c:pt idx="1">
                  <c:v>-0.72000000000000008</c:v>
                </c:pt>
                <c:pt idx="2">
                  <c:v>-0.55000000000000016</c:v>
                </c:pt>
                <c:pt idx="3">
                  <c:v>-0.39999999999999991</c:v>
                </c:pt>
                <c:pt idx="4">
                  <c:v>-0.27</c:v>
                </c:pt>
                <c:pt idx="5">
                  <c:v>-0.16</c:v>
                </c:pt>
                <c:pt idx="6">
                  <c:v>-6.9999999999999923E-2</c:v>
                </c:pt>
                <c:pt idx="7">
                  <c:v>0</c:v>
                </c:pt>
                <c:pt idx="8">
                  <c:v>5.0000000000000017E-2</c:v>
                </c:pt>
                <c:pt idx="9">
                  <c:v>0.08</c:v>
                </c:pt>
                <c:pt idx="10">
                  <c:v>0.09</c:v>
                </c:pt>
                <c:pt idx="11">
                  <c:v>7.9999999999999974E-2</c:v>
                </c:pt>
                <c:pt idx="12">
                  <c:v>4.9999999999999989E-2</c:v>
                </c:pt>
                <c:pt idx="13">
                  <c:v>0</c:v>
                </c:pt>
                <c:pt idx="14">
                  <c:v>-7.0000000000000034E-2</c:v>
                </c:pt>
                <c:pt idx="15">
                  <c:v>-0.16</c:v>
                </c:pt>
                <c:pt idx="16">
                  <c:v>-0.27</c:v>
                </c:pt>
                <c:pt idx="17">
                  <c:v>-0.39999999999999991</c:v>
                </c:pt>
                <c:pt idx="18">
                  <c:v>-0.55000000000000016</c:v>
                </c:pt>
                <c:pt idx="19">
                  <c:v>-0.72000000000000008</c:v>
                </c:pt>
                <c:pt idx="20">
                  <c:v>-0.91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14-44F9-8272-A322C456CA45}"/>
            </c:ext>
          </c:extLst>
        </c:ser>
        <c:ser>
          <c:idx val="14"/>
          <c:order val="14"/>
          <c:tx>
            <c:strRef>
              <c:f>Поверхность!$A$16</c:f>
              <c:strCache>
                <c:ptCount val="1"/>
                <c:pt idx="0">
                  <c:v>0,4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Поверхность!$B$16:$V$16</c:f>
              <c:numCache>
                <c:formatCode>General</c:formatCode>
                <c:ptCount val="21"/>
                <c:pt idx="0">
                  <c:v>-0.84</c:v>
                </c:pt>
                <c:pt idx="1">
                  <c:v>-0.65</c:v>
                </c:pt>
                <c:pt idx="2">
                  <c:v>-0.48000000000000009</c:v>
                </c:pt>
                <c:pt idx="3">
                  <c:v>-0.3299999999999999</c:v>
                </c:pt>
                <c:pt idx="4">
                  <c:v>-0.19999999999999996</c:v>
                </c:pt>
                <c:pt idx="5">
                  <c:v>-8.9999999999999969E-2</c:v>
                </c:pt>
                <c:pt idx="6">
                  <c:v>0</c:v>
                </c:pt>
                <c:pt idx="7">
                  <c:v>7.0000000000000076E-2</c:v>
                </c:pt>
                <c:pt idx="8">
                  <c:v>0.12000000000000005</c:v>
                </c:pt>
                <c:pt idx="9">
                  <c:v>0.15000000000000002</c:v>
                </c:pt>
                <c:pt idx="10">
                  <c:v>0.16000000000000003</c:v>
                </c:pt>
                <c:pt idx="11">
                  <c:v>0.15000000000000002</c:v>
                </c:pt>
                <c:pt idx="12">
                  <c:v>0.12000000000000002</c:v>
                </c:pt>
                <c:pt idx="13">
                  <c:v>7.0000000000000034E-2</c:v>
                </c:pt>
                <c:pt idx="14">
                  <c:v>0</c:v>
                </c:pt>
                <c:pt idx="15">
                  <c:v>-8.9999999999999969E-2</c:v>
                </c:pt>
                <c:pt idx="16">
                  <c:v>-0.19999999999999996</c:v>
                </c:pt>
                <c:pt idx="17">
                  <c:v>-0.3299999999999999</c:v>
                </c:pt>
                <c:pt idx="18">
                  <c:v>-0.48000000000000009</c:v>
                </c:pt>
                <c:pt idx="19">
                  <c:v>-0.65</c:v>
                </c:pt>
                <c:pt idx="20">
                  <c:v>-0.84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14-44F9-8272-A322C456CA45}"/>
            </c:ext>
          </c:extLst>
        </c:ser>
        <c:ser>
          <c:idx val="15"/>
          <c:order val="15"/>
          <c:tx>
            <c:strRef>
              <c:f>Поверхность!$A$17</c:f>
              <c:strCache>
                <c:ptCount val="1"/>
                <c:pt idx="0">
                  <c:v>0,5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Поверхность!$B$17:$V$17</c:f>
              <c:numCache>
                <c:formatCode>General</c:formatCode>
                <c:ptCount val="21"/>
                <c:pt idx="0">
                  <c:v>-0.75</c:v>
                </c:pt>
                <c:pt idx="1">
                  <c:v>-0.56000000000000005</c:v>
                </c:pt>
                <c:pt idx="2">
                  <c:v>-0.39000000000000012</c:v>
                </c:pt>
                <c:pt idx="3">
                  <c:v>-0.23999999999999994</c:v>
                </c:pt>
                <c:pt idx="4">
                  <c:v>-0.10999999999999999</c:v>
                </c:pt>
                <c:pt idx="5">
                  <c:v>0</c:v>
                </c:pt>
                <c:pt idx="6">
                  <c:v>9.000000000000008E-2</c:v>
                </c:pt>
                <c:pt idx="7">
                  <c:v>0.16000000000000003</c:v>
                </c:pt>
                <c:pt idx="8">
                  <c:v>0.21000000000000002</c:v>
                </c:pt>
                <c:pt idx="9">
                  <c:v>0.24</c:v>
                </c:pt>
                <c:pt idx="10">
                  <c:v>0.25</c:v>
                </c:pt>
                <c:pt idx="11">
                  <c:v>0.24</c:v>
                </c:pt>
                <c:pt idx="12">
                  <c:v>0.21</c:v>
                </c:pt>
                <c:pt idx="13">
                  <c:v>0.16</c:v>
                </c:pt>
                <c:pt idx="14">
                  <c:v>8.9999999999999969E-2</c:v>
                </c:pt>
                <c:pt idx="15">
                  <c:v>0</c:v>
                </c:pt>
                <c:pt idx="16">
                  <c:v>-0.10999999999999999</c:v>
                </c:pt>
                <c:pt idx="17">
                  <c:v>-0.23999999999999994</c:v>
                </c:pt>
                <c:pt idx="18">
                  <c:v>-0.39000000000000012</c:v>
                </c:pt>
                <c:pt idx="19">
                  <c:v>-0.56000000000000005</c:v>
                </c:pt>
                <c:pt idx="20">
                  <c:v>-0.75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14-44F9-8272-A322C456CA45}"/>
            </c:ext>
          </c:extLst>
        </c:ser>
        <c:ser>
          <c:idx val="16"/>
          <c:order val="16"/>
          <c:tx>
            <c:strRef>
              <c:f>Поверхность!$A$18</c:f>
              <c:strCache>
                <c:ptCount val="1"/>
                <c:pt idx="0">
                  <c:v>0,6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Поверхность!$B$18:$V$18</c:f>
              <c:numCache>
                <c:formatCode>General</c:formatCode>
                <c:ptCount val="21"/>
                <c:pt idx="0">
                  <c:v>-0.64</c:v>
                </c:pt>
                <c:pt idx="1">
                  <c:v>-0.45000000000000007</c:v>
                </c:pt>
                <c:pt idx="2">
                  <c:v>-0.28000000000000014</c:v>
                </c:pt>
                <c:pt idx="3">
                  <c:v>-0.12999999999999995</c:v>
                </c:pt>
                <c:pt idx="4">
                  <c:v>0</c:v>
                </c:pt>
                <c:pt idx="5">
                  <c:v>0.10999999999999999</c:v>
                </c:pt>
                <c:pt idx="6">
                  <c:v>0.20000000000000007</c:v>
                </c:pt>
                <c:pt idx="7">
                  <c:v>0.27</c:v>
                </c:pt>
                <c:pt idx="8">
                  <c:v>0.32</c:v>
                </c:pt>
                <c:pt idx="9">
                  <c:v>0.35</c:v>
                </c:pt>
                <c:pt idx="10">
                  <c:v>0.36</c:v>
                </c:pt>
                <c:pt idx="11">
                  <c:v>0.35</c:v>
                </c:pt>
                <c:pt idx="12">
                  <c:v>0.31999999999999995</c:v>
                </c:pt>
                <c:pt idx="13">
                  <c:v>0.27</c:v>
                </c:pt>
                <c:pt idx="14">
                  <c:v>0.19999999999999996</c:v>
                </c:pt>
                <c:pt idx="15">
                  <c:v>0.10999999999999999</c:v>
                </c:pt>
                <c:pt idx="16">
                  <c:v>0</c:v>
                </c:pt>
                <c:pt idx="17">
                  <c:v>-0.12999999999999995</c:v>
                </c:pt>
                <c:pt idx="18">
                  <c:v>-0.28000000000000014</c:v>
                </c:pt>
                <c:pt idx="19">
                  <c:v>-0.45000000000000007</c:v>
                </c:pt>
                <c:pt idx="20">
                  <c:v>-0.64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14-44F9-8272-A322C456CA45}"/>
            </c:ext>
          </c:extLst>
        </c:ser>
        <c:ser>
          <c:idx val="17"/>
          <c:order val="17"/>
          <c:tx>
            <c:strRef>
              <c:f>Поверхность!$A$19</c:f>
              <c:strCache>
                <c:ptCount val="1"/>
                <c:pt idx="0">
                  <c:v>0,7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Поверхность!$B$19:$V$19</c:f>
              <c:numCache>
                <c:formatCode>General</c:formatCode>
                <c:ptCount val="21"/>
                <c:pt idx="0">
                  <c:v>-0.51</c:v>
                </c:pt>
                <c:pt idx="1">
                  <c:v>-0.32000000000000012</c:v>
                </c:pt>
                <c:pt idx="2">
                  <c:v>-0.15000000000000019</c:v>
                </c:pt>
                <c:pt idx="3">
                  <c:v>0</c:v>
                </c:pt>
                <c:pt idx="4">
                  <c:v>0.12999999999999995</c:v>
                </c:pt>
                <c:pt idx="5">
                  <c:v>0.23999999999999994</c:v>
                </c:pt>
                <c:pt idx="6">
                  <c:v>0.33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0.47999999999999993</c:v>
                </c:pt>
                <c:pt idx="10">
                  <c:v>0.48999999999999994</c:v>
                </c:pt>
                <c:pt idx="11">
                  <c:v>0.47999999999999993</c:v>
                </c:pt>
                <c:pt idx="12">
                  <c:v>0.44999999999999996</c:v>
                </c:pt>
                <c:pt idx="13">
                  <c:v>0.39999999999999991</c:v>
                </c:pt>
                <c:pt idx="14">
                  <c:v>0.3299999999999999</c:v>
                </c:pt>
                <c:pt idx="15">
                  <c:v>0.23999999999999994</c:v>
                </c:pt>
                <c:pt idx="16">
                  <c:v>0.12999999999999995</c:v>
                </c:pt>
                <c:pt idx="17">
                  <c:v>0</c:v>
                </c:pt>
                <c:pt idx="18">
                  <c:v>-0.15000000000000019</c:v>
                </c:pt>
                <c:pt idx="19">
                  <c:v>-0.32000000000000012</c:v>
                </c:pt>
                <c:pt idx="20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14-44F9-8272-A322C456CA45}"/>
            </c:ext>
          </c:extLst>
        </c:ser>
        <c:ser>
          <c:idx val="18"/>
          <c:order val="18"/>
          <c:tx>
            <c:strRef>
              <c:f>Поверхность!$A$20</c:f>
              <c:strCache>
                <c:ptCount val="1"/>
                <c:pt idx="0">
                  <c:v>0,8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Поверхность!$B$20:$V$20</c:f>
              <c:numCache>
                <c:formatCode>General</c:formatCode>
                <c:ptCount val="21"/>
                <c:pt idx="0">
                  <c:v>-0.35999999999999988</c:v>
                </c:pt>
                <c:pt idx="1">
                  <c:v>-0.16999999999999993</c:v>
                </c:pt>
                <c:pt idx="2">
                  <c:v>0</c:v>
                </c:pt>
                <c:pt idx="3">
                  <c:v>0.15000000000000019</c:v>
                </c:pt>
                <c:pt idx="4">
                  <c:v>0.28000000000000014</c:v>
                </c:pt>
                <c:pt idx="5">
                  <c:v>0.39000000000000012</c:v>
                </c:pt>
                <c:pt idx="6">
                  <c:v>0.4800000000000002</c:v>
                </c:pt>
                <c:pt idx="7">
                  <c:v>0.55000000000000016</c:v>
                </c:pt>
                <c:pt idx="8">
                  <c:v>0.60000000000000009</c:v>
                </c:pt>
                <c:pt idx="9">
                  <c:v>0.63000000000000012</c:v>
                </c:pt>
                <c:pt idx="10">
                  <c:v>0.64000000000000012</c:v>
                </c:pt>
                <c:pt idx="11">
                  <c:v>0.63000000000000012</c:v>
                </c:pt>
                <c:pt idx="12">
                  <c:v>0.60000000000000009</c:v>
                </c:pt>
                <c:pt idx="13">
                  <c:v>0.55000000000000016</c:v>
                </c:pt>
                <c:pt idx="14">
                  <c:v>0.48000000000000009</c:v>
                </c:pt>
                <c:pt idx="15">
                  <c:v>0.39000000000000012</c:v>
                </c:pt>
                <c:pt idx="16">
                  <c:v>0.28000000000000014</c:v>
                </c:pt>
                <c:pt idx="17">
                  <c:v>0.15000000000000019</c:v>
                </c:pt>
                <c:pt idx="18">
                  <c:v>0</c:v>
                </c:pt>
                <c:pt idx="19">
                  <c:v>-0.16999999999999993</c:v>
                </c:pt>
                <c:pt idx="20">
                  <c:v>-0.35999999999999988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14-44F9-8272-A322C456CA45}"/>
            </c:ext>
          </c:extLst>
        </c:ser>
        <c:ser>
          <c:idx val="19"/>
          <c:order val="19"/>
          <c:tx>
            <c:strRef>
              <c:f>Поверхность!$A$21</c:f>
              <c:strCache>
                <c:ptCount val="1"/>
                <c:pt idx="0">
                  <c:v>0,9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Поверхность!$B$21:$V$21</c:f>
              <c:numCache>
                <c:formatCode>General</c:formatCode>
                <c:ptCount val="21"/>
                <c:pt idx="0">
                  <c:v>-0.18999999999999995</c:v>
                </c:pt>
                <c:pt idx="1">
                  <c:v>0</c:v>
                </c:pt>
                <c:pt idx="2">
                  <c:v>0.16999999999999993</c:v>
                </c:pt>
                <c:pt idx="3">
                  <c:v>0.32000000000000012</c:v>
                </c:pt>
                <c:pt idx="4">
                  <c:v>0.45000000000000007</c:v>
                </c:pt>
                <c:pt idx="5">
                  <c:v>0.56000000000000005</c:v>
                </c:pt>
                <c:pt idx="6">
                  <c:v>0.65000000000000013</c:v>
                </c:pt>
                <c:pt idx="7">
                  <c:v>0.72000000000000008</c:v>
                </c:pt>
                <c:pt idx="8">
                  <c:v>0.77</c:v>
                </c:pt>
                <c:pt idx="9">
                  <c:v>0.8</c:v>
                </c:pt>
                <c:pt idx="10">
                  <c:v>0.81</c:v>
                </c:pt>
                <c:pt idx="11">
                  <c:v>0.8</c:v>
                </c:pt>
                <c:pt idx="12">
                  <c:v>0.77</c:v>
                </c:pt>
                <c:pt idx="13">
                  <c:v>0.72000000000000008</c:v>
                </c:pt>
                <c:pt idx="14">
                  <c:v>0.65</c:v>
                </c:pt>
                <c:pt idx="15">
                  <c:v>0.56000000000000005</c:v>
                </c:pt>
                <c:pt idx="16">
                  <c:v>0.45000000000000007</c:v>
                </c:pt>
                <c:pt idx="17">
                  <c:v>0.32000000000000012</c:v>
                </c:pt>
                <c:pt idx="18">
                  <c:v>0.16999999999999993</c:v>
                </c:pt>
                <c:pt idx="19">
                  <c:v>0</c:v>
                </c:pt>
                <c:pt idx="20">
                  <c:v>-0.18999999999999995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14-44F9-8272-A322C456CA45}"/>
            </c:ext>
          </c:extLst>
        </c:ser>
        <c:ser>
          <c:idx val="20"/>
          <c:order val="20"/>
          <c:tx>
            <c:strRef>
              <c:f>Поверхность!$A$22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Поверхность!$B$1:$V$1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Поверхность!$B$22:$V$22</c:f>
              <c:numCache>
                <c:formatCode>General</c:formatCode>
                <c:ptCount val="21"/>
                <c:pt idx="0">
                  <c:v>0</c:v>
                </c:pt>
                <c:pt idx="1">
                  <c:v>0.18999999999999995</c:v>
                </c:pt>
                <c:pt idx="2">
                  <c:v>0.35999999999999988</c:v>
                </c:pt>
                <c:pt idx="3">
                  <c:v>0.51</c:v>
                </c:pt>
                <c:pt idx="4">
                  <c:v>0.64</c:v>
                </c:pt>
                <c:pt idx="5">
                  <c:v>0.75</c:v>
                </c:pt>
                <c:pt idx="6">
                  <c:v>0.84000000000000008</c:v>
                </c:pt>
                <c:pt idx="7">
                  <c:v>0.91</c:v>
                </c:pt>
                <c:pt idx="8">
                  <c:v>0.96</c:v>
                </c:pt>
                <c:pt idx="9">
                  <c:v>0.99</c:v>
                </c:pt>
                <c:pt idx="10">
                  <c:v>1</c:v>
                </c:pt>
                <c:pt idx="11">
                  <c:v>0.99</c:v>
                </c:pt>
                <c:pt idx="12">
                  <c:v>0.96</c:v>
                </c:pt>
                <c:pt idx="13">
                  <c:v>0.91</c:v>
                </c:pt>
                <c:pt idx="14">
                  <c:v>0.84</c:v>
                </c:pt>
                <c:pt idx="15">
                  <c:v>0.75</c:v>
                </c:pt>
                <c:pt idx="16">
                  <c:v>0.64</c:v>
                </c:pt>
                <c:pt idx="17">
                  <c:v>0.51</c:v>
                </c:pt>
                <c:pt idx="18">
                  <c:v>0.35999999999999988</c:v>
                </c:pt>
                <c:pt idx="19">
                  <c:v>0.18999999999999995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14-44F9-8272-A322C456CA4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238624896"/>
        <c:axId val="1238608576"/>
        <c:axId val="1120904608"/>
      </c:surface3DChart>
      <c:catAx>
        <c:axId val="12386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38608576"/>
        <c:crosses val="autoZero"/>
        <c:auto val="1"/>
        <c:lblAlgn val="ctr"/>
        <c:lblOffset val="100"/>
        <c:noMultiLvlLbl val="0"/>
      </c:catAx>
      <c:valAx>
        <c:axId val="12386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38624896"/>
        <c:crosses val="autoZero"/>
        <c:crossBetween val="midCat"/>
      </c:valAx>
      <c:serAx>
        <c:axId val="1120904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386085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Лепестковая диаграмма</a:t>
            </a:r>
            <a:endParaRPr lang="en-US" sz="14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Диограмма!$B$2:$B$40</c:f>
              <c:numCache>
                <c:formatCode>General</c:formatCode>
                <c:ptCount val="39"/>
                <c:pt idx="0">
                  <c:v>0</c:v>
                </c:pt>
                <c:pt idx="1">
                  <c:v>0.19966683329365631</c:v>
                </c:pt>
                <c:pt idx="2">
                  <c:v>0.39733866159012243</c:v>
                </c:pt>
                <c:pt idx="3">
                  <c:v>0.5910404133226792</c:v>
                </c:pt>
                <c:pt idx="4">
                  <c:v>0.77883668461730104</c:v>
                </c:pt>
                <c:pt idx="5">
                  <c:v>0.95885107720840601</c:v>
                </c:pt>
                <c:pt idx="6">
                  <c:v>1.1292849467900707</c:v>
                </c:pt>
                <c:pt idx="7">
                  <c:v>1.288435374475382</c:v>
                </c:pt>
                <c:pt idx="8">
                  <c:v>1.4347121817990454</c:v>
                </c:pt>
                <c:pt idx="9">
                  <c:v>1.5666538192549666</c:v>
                </c:pt>
                <c:pt idx="10">
                  <c:v>1.6829419696157928</c:v>
                </c:pt>
                <c:pt idx="11">
                  <c:v>1.7824147201228706</c:v>
                </c:pt>
                <c:pt idx="12">
                  <c:v>1.8640781719344526</c:v>
                </c:pt>
                <c:pt idx="13">
                  <c:v>1.9271163708343859</c:v>
                </c:pt>
                <c:pt idx="14">
                  <c:v>1.9708994599769205</c:v>
                </c:pt>
                <c:pt idx="15">
                  <c:v>1.9949899732081089</c:v>
                </c:pt>
                <c:pt idx="16">
                  <c:v>1.9991472060830102</c:v>
                </c:pt>
                <c:pt idx="17">
                  <c:v>1.9833296209049371</c:v>
                </c:pt>
                <c:pt idx="18">
                  <c:v>1.9476952617563901</c:v>
                </c:pt>
                <c:pt idx="19">
                  <c:v>1.8926001753748285</c:v>
                </c:pt>
                <c:pt idx="20">
                  <c:v>1.818594853651363</c:v>
                </c:pt>
                <c:pt idx="21">
                  <c:v>1.726418733297747</c:v>
                </c:pt>
                <c:pt idx="22">
                  <c:v>1.6169928076391797</c:v>
                </c:pt>
                <c:pt idx="23">
                  <c:v>1.4914104243534394</c:v>
                </c:pt>
                <c:pt idx="24">
                  <c:v>1.3509263611023006</c:v>
                </c:pt>
                <c:pt idx="25">
                  <c:v>1.1969442882079115</c:v>
                </c:pt>
                <c:pt idx="26">
                  <c:v>1.0310027436429268</c:v>
                </c:pt>
                <c:pt idx="27">
                  <c:v>0.85475976046765789</c:v>
                </c:pt>
                <c:pt idx="28">
                  <c:v>0.66997630031180766</c:v>
                </c:pt>
                <c:pt idx="29">
                  <c:v>0.47849865842796224</c:v>
                </c:pt>
                <c:pt idx="30">
                  <c:v>0.28224001611973182</c:v>
                </c:pt>
                <c:pt idx="31">
                  <c:v>8.3161324866578318E-2</c:v>
                </c:pt>
                <c:pt idx="32">
                  <c:v>-0.11674828685516284</c:v>
                </c:pt>
                <c:pt idx="33">
                  <c:v>-0.31549138828649992</c:v>
                </c:pt>
                <c:pt idx="34">
                  <c:v>-0.51108220405366589</c:v>
                </c:pt>
                <c:pt idx="35">
                  <c:v>-0.701566455379243</c:v>
                </c:pt>
                <c:pt idx="36">
                  <c:v>-0.88504088658970814</c:v>
                </c:pt>
                <c:pt idx="37">
                  <c:v>-1.0596722818169897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D-43A8-8F67-1B1FCD2B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10976"/>
        <c:axId val="906517216"/>
      </c:radarChart>
      <c:catAx>
        <c:axId val="90651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06517216"/>
        <c:crosses val="autoZero"/>
        <c:auto val="1"/>
        <c:lblAlgn val="ctr"/>
        <c:lblOffset val="100"/>
        <c:noMultiLvlLbl val="0"/>
      </c:catAx>
      <c:valAx>
        <c:axId val="9065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065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Декартный</a:t>
            </a:r>
            <a:r>
              <a:rPr lang="ru-RU" baseline="0"/>
              <a:t>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Диограмма!$C$2:$C$39</c:f>
              <c:numCache>
                <c:formatCode>General</c:formatCode>
                <c:ptCount val="38"/>
                <c:pt idx="0">
                  <c:v>0</c:v>
                </c:pt>
                <c:pt idx="1">
                  <c:v>0.19866933079506124</c:v>
                </c:pt>
                <c:pt idx="2">
                  <c:v>0.38941834230865047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0.9320390859672264</c:v>
                </c:pt>
                <c:pt idx="7">
                  <c:v>0.98544972998846025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0.9092974268256816</c:v>
                </c:pt>
                <c:pt idx="11">
                  <c:v>0.80849640381959031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0.33498815015590472</c:v>
                </c:pt>
                <c:pt idx="15">
                  <c:v>0.14112000805986677</c:v>
                </c:pt>
                <c:pt idx="16">
                  <c:v>-5.837414342758053E-2</c:v>
                </c:pt>
                <c:pt idx="17">
                  <c:v>-0.25554110202683211</c:v>
                </c:pt>
                <c:pt idx="18">
                  <c:v>-0.44252044329485324</c:v>
                </c:pt>
                <c:pt idx="19">
                  <c:v>-0.61185789094271992</c:v>
                </c:pt>
                <c:pt idx="20">
                  <c:v>-0.75680249530792887</c:v>
                </c:pt>
                <c:pt idx="21">
                  <c:v>-0.87157577241358852</c:v>
                </c:pt>
                <c:pt idx="22">
                  <c:v>-0.95160207388951645</c:v>
                </c:pt>
                <c:pt idx="23">
                  <c:v>-0.99369100363346463</c:v>
                </c:pt>
                <c:pt idx="24">
                  <c:v>-0.99616460883584035</c:v>
                </c:pt>
                <c:pt idx="25">
                  <c:v>-0.9589242746631379</c:v>
                </c:pt>
                <c:pt idx="26">
                  <c:v>-0.88345465572015236</c:v>
                </c:pt>
                <c:pt idx="27">
                  <c:v>-0.77276448755598603</c:v>
                </c:pt>
                <c:pt idx="28">
                  <c:v>-0.63126663787231951</c:v>
                </c:pt>
                <c:pt idx="29">
                  <c:v>-0.46460217941375498</c:v>
                </c:pt>
                <c:pt idx="30">
                  <c:v>-0.27941549819892331</c:v>
                </c:pt>
                <c:pt idx="31">
                  <c:v>-8.3089402817493746E-2</c:v>
                </c:pt>
                <c:pt idx="32">
                  <c:v>0.11654920485049629</c:v>
                </c:pt>
                <c:pt idx="33">
                  <c:v>0.31154136351338124</c:v>
                </c:pt>
                <c:pt idx="34">
                  <c:v>0.49411335113861121</c:v>
                </c:pt>
                <c:pt idx="35">
                  <c:v>0.65698659871879173</c:v>
                </c:pt>
                <c:pt idx="36">
                  <c:v>0.79366786384915533</c:v>
                </c:pt>
                <c:pt idx="37">
                  <c:v>0.89870809581162847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4-43BE-8BCF-29ACB8DC36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Диограмма!$D$2:$D$39</c:f>
              <c:numCache>
                <c:formatCode>General</c:formatCode>
                <c:ptCount val="38"/>
                <c:pt idx="0">
                  <c:v>0</c:v>
                </c:pt>
                <c:pt idx="1">
                  <c:v>1.993342215875837E-2</c:v>
                </c:pt>
                <c:pt idx="2">
                  <c:v>7.8939005997114911E-2</c:v>
                </c:pt>
                <c:pt idx="3">
                  <c:v>0.17466438509032173</c:v>
                </c:pt>
                <c:pt idx="4">
                  <c:v>0.30329329065283461</c:v>
                </c:pt>
                <c:pt idx="5">
                  <c:v>0.45969769413186029</c:v>
                </c:pt>
                <c:pt idx="6">
                  <c:v>0.63764224552332649</c:v>
                </c:pt>
                <c:pt idx="7">
                  <c:v>0.83003285709975894</c:v>
                </c:pt>
                <c:pt idx="8">
                  <c:v>1.0291995223012884</c:v>
                </c:pt>
                <c:pt idx="9">
                  <c:v>1.2272020946930868</c:v>
                </c:pt>
                <c:pt idx="10">
                  <c:v>1.4161468365471419</c:v>
                </c:pt>
                <c:pt idx="11">
                  <c:v>1.5885011172553456</c:v>
                </c:pt>
                <c:pt idx="12">
                  <c:v>1.7373937155412453</c:v>
                </c:pt>
                <c:pt idx="13">
                  <c:v>1.8568887533689473</c:v>
                </c:pt>
                <c:pt idx="14">
                  <c:v>1.9422223406686585</c:v>
                </c:pt>
                <c:pt idx="15">
                  <c:v>1.9899924966004454</c:v>
                </c:pt>
                <c:pt idx="16">
                  <c:v>1.9982947757947529</c:v>
                </c:pt>
                <c:pt idx="17">
                  <c:v>1.9667981925794609</c:v>
                </c:pt>
                <c:pt idx="18">
                  <c:v>1.8967584163341464</c:v>
                </c:pt>
                <c:pt idx="19">
                  <c:v>1.7909677119144158</c:v>
                </c:pt>
                <c:pt idx="20">
                  <c:v>1.6536436208636112</c:v>
                </c:pt>
                <c:pt idx="21">
                  <c:v>1.4902608213406987</c:v>
                </c:pt>
                <c:pt idx="22">
                  <c:v>1.3073328699784186</c:v>
                </c:pt>
                <c:pt idx="23">
                  <c:v>1.1121525269350532</c:v>
                </c:pt>
                <c:pt idx="24">
                  <c:v>0.91250101656055171</c:v>
                </c:pt>
                <c:pt idx="25">
                  <c:v>0.71633781453677203</c:v>
                </c:pt>
                <c:pt idx="26">
                  <c:v>0.53148332869962134</c:v>
                </c:pt>
                <c:pt idx="27">
                  <c:v>0.36530712405736393</c:v>
                </c:pt>
                <c:pt idx="28">
                  <c:v>0.22443412148974876</c:v>
                </c:pt>
                <c:pt idx="29">
                  <c:v>0.11448048305867985</c:v>
                </c:pt>
                <c:pt idx="30">
                  <c:v>3.9829713349633235E-2</c:v>
                </c:pt>
                <c:pt idx="31">
                  <c:v>3.4579029767822888E-3</c:v>
                </c:pt>
                <c:pt idx="32">
                  <c:v>6.8150812418076934E-3</c:v>
                </c:pt>
                <c:pt idx="33">
                  <c:v>4.9767408041471527E-2</c:v>
                </c:pt>
                <c:pt idx="34">
                  <c:v>0.1306025096501765</c:v>
                </c:pt>
                <c:pt idx="35">
                  <c:v>0.24609774565669768</c:v>
                </c:pt>
                <c:pt idx="36">
                  <c:v>0.39164868546774834</c:v>
                </c:pt>
                <c:pt idx="37">
                  <c:v>0.56145267242561281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4-43BE-8BCF-29ACB8DC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577216"/>
        <c:axId val="906583936"/>
      </c:lineChart>
      <c:catAx>
        <c:axId val="90657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06583936"/>
        <c:crosses val="autoZero"/>
        <c:auto val="1"/>
        <c:lblAlgn val="ctr"/>
        <c:lblOffset val="100"/>
        <c:noMultiLvlLbl val="0"/>
      </c:catAx>
      <c:valAx>
        <c:axId val="9065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065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№1!$A$2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№1!$B$2:$V$2</c:f>
              <c:numCache>
                <c:formatCode>General</c:formatCode>
                <c:ptCount val="21"/>
                <c:pt idx="0">
                  <c:v>3</c:v>
                </c:pt>
                <c:pt idx="1">
                  <c:v>2.9681644159311662</c:v>
                </c:pt>
                <c:pt idx="2">
                  <c:v>2.9393876913398138</c:v>
                </c:pt>
                <c:pt idx="3">
                  <c:v>2.9137604568666933</c:v>
                </c:pt>
                <c:pt idx="4">
                  <c:v>2.8913664589601922</c:v>
                </c:pt>
                <c:pt idx="5">
                  <c:v>2.8722813232690143</c:v>
                </c:pt>
                <c:pt idx="6">
                  <c:v>2.8565713714171399</c:v>
                </c:pt>
                <c:pt idx="7">
                  <c:v>2.8442925306655784</c:v>
                </c:pt>
                <c:pt idx="8">
                  <c:v>2.8354893757515649</c:v>
                </c:pt>
                <c:pt idx="9">
                  <c:v>2.8301943396169813</c:v>
                </c:pt>
                <c:pt idx="10">
                  <c:v>2.8284271247461903</c:v>
                </c:pt>
                <c:pt idx="11">
                  <c:v>2.8301943396169813</c:v>
                </c:pt>
                <c:pt idx="12">
                  <c:v>2.8354893757515653</c:v>
                </c:pt>
                <c:pt idx="13">
                  <c:v>2.8442925306655784</c:v>
                </c:pt>
                <c:pt idx="14">
                  <c:v>2.8565713714171399</c:v>
                </c:pt>
                <c:pt idx="15">
                  <c:v>2.8722813232690143</c:v>
                </c:pt>
                <c:pt idx="16">
                  <c:v>2.8913664589601922</c:v>
                </c:pt>
                <c:pt idx="17">
                  <c:v>2.9137604568666933</c:v>
                </c:pt>
                <c:pt idx="18">
                  <c:v>2.9393876913398138</c:v>
                </c:pt>
                <c:pt idx="19">
                  <c:v>2.9681644159311662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40BA-9813-05579B9B18D3}"/>
            </c:ext>
          </c:extLst>
        </c:ser>
        <c:ser>
          <c:idx val="1"/>
          <c:order val="1"/>
          <c:tx>
            <c:strRef>
              <c:f>№1!$A$3</c:f>
              <c:strCache>
                <c:ptCount val="1"/>
                <c:pt idx="0">
                  <c:v>-0,9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№1!$B$3:$V$3</c:f>
              <c:numCache>
                <c:formatCode>General</c:formatCode>
                <c:ptCount val="21"/>
                <c:pt idx="0">
                  <c:v>3.0315012782448236</c:v>
                </c:pt>
                <c:pt idx="1">
                  <c:v>3</c:v>
                </c:pt>
                <c:pt idx="2">
                  <c:v>2.971531591620725</c:v>
                </c:pt>
                <c:pt idx="3">
                  <c:v>2.9461839725312471</c:v>
                </c:pt>
                <c:pt idx="4">
                  <c:v>2.9240383034426891</c:v>
                </c:pt>
                <c:pt idx="5">
                  <c:v>2.9051678092667901</c:v>
                </c:pt>
                <c:pt idx="6">
                  <c:v>2.8896366553599777</c:v>
                </c:pt>
                <c:pt idx="7">
                  <c:v>2.8774989139876315</c:v>
                </c:pt>
                <c:pt idx="8">
                  <c:v>2.8687976575562102</c:v>
                </c:pt>
                <c:pt idx="9">
                  <c:v>2.8635642126552705</c:v>
                </c:pt>
                <c:pt idx="10">
                  <c:v>2.8618176042508368</c:v>
                </c:pt>
                <c:pt idx="11">
                  <c:v>2.8635642126552705</c:v>
                </c:pt>
                <c:pt idx="12">
                  <c:v>2.8687976575562106</c:v>
                </c:pt>
                <c:pt idx="13">
                  <c:v>2.8774989139876315</c:v>
                </c:pt>
                <c:pt idx="14">
                  <c:v>2.8896366553599777</c:v>
                </c:pt>
                <c:pt idx="15">
                  <c:v>2.9051678092667901</c:v>
                </c:pt>
                <c:pt idx="16">
                  <c:v>2.9240383034426891</c:v>
                </c:pt>
                <c:pt idx="17">
                  <c:v>2.9461839725312471</c:v>
                </c:pt>
                <c:pt idx="18">
                  <c:v>2.971531591620725</c:v>
                </c:pt>
                <c:pt idx="19">
                  <c:v>3</c:v>
                </c:pt>
                <c:pt idx="20">
                  <c:v>3.0315012782448236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3-40BA-9813-05579B9B18D3}"/>
            </c:ext>
          </c:extLst>
        </c:ser>
        <c:ser>
          <c:idx val="2"/>
          <c:order val="2"/>
          <c:tx>
            <c:strRef>
              <c:f>№1!$A$4</c:f>
              <c:strCache>
                <c:ptCount val="1"/>
                <c:pt idx="0">
                  <c:v>-0,8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№1!$B$4:$V$4</c:f>
              <c:numCache>
                <c:formatCode>General</c:formatCode>
                <c:ptCount val="21"/>
                <c:pt idx="0">
                  <c:v>3.0594117081556709</c:v>
                </c:pt>
                <c:pt idx="1">
                  <c:v>3.0282007859453439</c:v>
                </c:pt>
                <c:pt idx="2">
                  <c:v>3</c:v>
                </c:pt>
                <c:pt idx="3">
                  <c:v>2.9748949561287032</c:v>
                </c:pt>
                <c:pt idx="4">
                  <c:v>2.9529646120466797</c:v>
                </c:pt>
                <c:pt idx="5">
                  <c:v>2.9342801502242417</c:v>
                </c:pt>
                <c:pt idx="6">
                  <c:v>2.9189039038652846</c:v>
                </c:pt>
                <c:pt idx="7">
                  <c:v>2.9068883707497264</c:v>
                </c:pt>
                <c:pt idx="8">
                  <c:v>2.8982753492378874</c:v>
                </c:pt>
                <c:pt idx="9">
                  <c:v>2.8930952282978866</c:v>
                </c:pt>
                <c:pt idx="10">
                  <c:v>2.8913664589601922</c:v>
                </c:pt>
                <c:pt idx="11">
                  <c:v>2.8930952282978866</c:v>
                </c:pt>
                <c:pt idx="12">
                  <c:v>2.8982753492378879</c:v>
                </c:pt>
                <c:pt idx="13">
                  <c:v>2.9068883707497264</c:v>
                </c:pt>
                <c:pt idx="14">
                  <c:v>2.9189039038652846</c:v>
                </c:pt>
                <c:pt idx="15">
                  <c:v>2.9342801502242417</c:v>
                </c:pt>
                <c:pt idx="16">
                  <c:v>2.9529646120466797</c:v>
                </c:pt>
                <c:pt idx="17">
                  <c:v>2.9748949561287032</c:v>
                </c:pt>
                <c:pt idx="18">
                  <c:v>3</c:v>
                </c:pt>
                <c:pt idx="19">
                  <c:v>3.0282007859453439</c:v>
                </c:pt>
                <c:pt idx="20">
                  <c:v>3.0594117081556709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3-40BA-9813-05579B9B18D3}"/>
            </c:ext>
          </c:extLst>
        </c:ser>
        <c:ser>
          <c:idx val="3"/>
          <c:order val="3"/>
          <c:tx>
            <c:strRef>
              <c:f>№1!$A$5</c:f>
              <c:strCache>
                <c:ptCount val="1"/>
                <c:pt idx="0">
                  <c:v>-0,7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№1!$B$5:$V$5</c:f>
              <c:numCache>
                <c:formatCode>General</c:formatCode>
                <c:ptCount val="21"/>
                <c:pt idx="0">
                  <c:v>3.083828789021855</c:v>
                </c:pt>
                <c:pt idx="1">
                  <c:v>3.0528675044947495</c:v>
                </c:pt>
                <c:pt idx="2">
                  <c:v>3.0248966924508349</c:v>
                </c:pt>
                <c:pt idx="3">
                  <c:v>3</c:v>
                </c:pt>
                <c:pt idx="4">
                  <c:v>2.9782545223670858</c:v>
                </c:pt>
                <c:pt idx="5">
                  <c:v>2.9597297173897483</c:v>
                </c:pt>
                <c:pt idx="6">
                  <c:v>2.9444863728670914</c:v>
                </c:pt>
                <c:pt idx="7">
                  <c:v>2.9325756597230361</c:v>
                </c:pt>
                <c:pt idx="8">
                  <c:v>2.9240383034426891</c:v>
                </c:pt>
                <c:pt idx="9">
                  <c:v>2.9189039038652846</c:v>
                </c:pt>
                <c:pt idx="10">
                  <c:v>2.9171904291629644</c:v>
                </c:pt>
                <c:pt idx="11">
                  <c:v>2.9189039038652846</c:v>
                </c:pt>
                <c:pt idx="12">
                  <c:v>2.9240383034426891</c:v>
                </c:pt>
                <c:pt idx="13">
                  <c:v>2.9325756597230361</c:v>
                </c:pt>
                <c:pt idx="14">
                  <c:v>2.9444863728670914</c:v>
                </c:pt>
                <c:pt idx="15">
                  <c:v>2.9597297173897483</c:v>
                </c:pt>
                <c:pt idx="16">
                  <c:v>2.9782545223670858</c:v>
                </c:pt>
                <c:pt idx="17">
                  <c:v>3</c:v>
                </c:pt>
                <c:pt idx="18">
                  <c:v>3.0248966924508349</c:v>
                </c:pt>
                <c:pt idx="19">
                  <c:v>3.0528675044947495</c:v>
                </c:pt>
                <c:pt idx="20">
                  <c:v>3.083828789021855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3-40BA-9813-05579B9B18D3}"/>
            </c:ext>
          </c:extLst>
        </c:ser>
        <c:ser>
          <c:idx val="4"/>
          <c:order val="4"/>
          <c:tx>
            <c:strRef>
              <c:f>№1!$A$6</c:f>
              <c:strCache>
                <c:ptCount val="1"/>
                <c:pt idx="0">
                  <c:v>-0,6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№1!$B$6:$V$6</c:f>
              <c:numCache>
                <c:formatCode>General</c:formatCode>
                <c:ptCount val="21"/>
                <c:pt idx="0">
                  <c:v>3.1048349392520049</c:v>
                </c:pt>
                <c:pt idx="1">
                  <c:v>3.0740852297878796</c:v>
                </c:pt>
                <c:pt idx="2">
                  <c:v>3.0463092423455636</c:v>
                </c:pt>
                <c:pt idx="3">
                  <c:v>3.0215889859476257</c:v>
                </c:pt>
                <c:pt idx="4">
                  <c:v>3</c:v>
                </c:pt>
                <c:pt idx="5">
                  <c:v>2.9816103031751151</c:v>
                </c:pt>
                <c:pt idx="6">
                  <c:v>2.9664793948382653</c:v>
                </c:pt>
                <c:pt idx="7">
                  <c:v>2.9546573405388314</c:v>
                </c:pt>
                <c:pt idx="8">
                  <c:v>2.9461839725312471</c:v>
                </c:pt>
                <c:pt idx="9">
                  <c:v>2.9410882339705484</c:v>
                </c:pt>
                <c:pt idx="10">
                  <c:v>2.9393876913398138</c:v>
                </c:pt>
                <c:pt idx="11">
                  <c:v>2.9410882339705484</c:v>
                </c:pt>
                <c:pt idx="12">
                  <c:v>2.9461839725312475</c:v>
                </c:pt>
                <c:pt idx="13">
                  <c:v>2.9546573405388314</c:v>
                </c:pt>
                <c:pt idx="14">
                  <c:v>2.9664793948382653</c:v>
                </c:pt>
                <c:pt idx="15">
                  <c:v>2.9816103031751151</c:v>
                </c:pt>
                <c:pt idx="16">
                  <c:v>3</c:v>
                </c:pt>
                <c:pt idx="17">
                  <c:v>3.0215889859476257</c:v>
                </c:pt>
                <c:pt idx="18">
                  <c:v>3.0463092423455636</c:v>
                </c:pt>
                <c:pt idx="19">
                  <c:v>3.0740852297878796</c:v>
                </c:pt>
                <c:pt idx="20">
                  <c:v>3.1048349392520049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3-40BA-9813-05579B9B18D3}"/>
            </c:ext>
          </c:extLst>
        </c:ser>
        <c:ser>
          <c:idx val="5"/>
          <c:order val="5"/>
          <c:tx>
            <c:strRef>
              <c:f>№1!$A$7</c:f>
              <c:strCache>
                <c:ptCount val="1"/>
                <c:pt idx="0">
                  <c:v>-0,5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№1!$B$7:$V$7</c:f>
              <c:numCache>
                <c:formatCode>General</c:formatCode>
                <c:ptCount val="21"/>
                <c:pt idx="0">
                  <c:v>3.1224989991991992</c:v>
                </c:pt>
                <c:pt idx="1">
                  <c:v>3.0919249667480613</c:v>
                </c:pt>
                <c:pt idx="2">
                  <c:v>3.0643106892089125</c:v>
                </c:pt>
                <c:pt idx="3">
                  <c:v>3.0397368307141326</c:v>
                </c:pt>
                <c:pt idx="4">
                  <c:v>3.018277654557314</c:v>
                </c:pt>
                <c:pt idx="5">
                  <c:v>3</c:v>
                </c:pt>
                <c:pt idx="6">
                  <c:v>2.98496231131986</c:v>
                </c:pt>
                <c:pt idx="7">
                  <c:v>2.9732137494637012</c:v>
                </c:pt>
                <c:pt idx="8">
                  <c:v>2.9647934160747185</c:v>
                </c:pt>
                <c:pt idx="9">
                  <c:v>2.9597297173897483</c:v>
                </c:pt>
                <c:pt idx="10">
                  <c:v>2.9580398915498081</c:v>
                </c:pt>
                <c:pt idx="11">
                  <c:v>2.9597297173897483</c:v>
                </c:pt>
                <c:pt idx="12">
                  <c:v>2.9647934160747189</c:v>
                </c:pt>
                <c:pt idx="13">
                  <c:v>2.9732137494637012</c:v>
                </c:pt>
                <c:pt idx="14">
                  <c:v>2.98496231131986</c:v>
                </c:pt>
                <c:pt idx="15">
                  <c:v>3</c:v>
                </c:pt>
                <c:pt idx="16">
                  <c:v>3.018277654557314</c:v>
                </c:pt>
                <c:pt idx="17">
                  <c:v>3.0397368307141326</c:v>
                </c:pt>
                <c:pt idx="18">
                  <c:v>3.0643106892089125</c:v>
                </c:pt>
                <c:pt idx="19">
                  <c:v>3.0919249667480613</c:v>
                </c:pt>
                <c:pt idx="20">
                  <c:v>3.1224989991991992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53-40BA-9813-05579B9B18D3}"/>
            </c:ext>
          </c:extLst>
        </c:ser>
        <c:ser>
          <c:idx val="6"/>
          <c:order val="6"/>
          <c:tx>
            <c:strRef>
              <c:f>№1!$A$8</c:f>
              <c:strCache>
                <c:ptCount val="1"/>
                <c:pt idx="0">
                  <c:v>-0,4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№1!$B$8:$V$8</c:f>
              <c:numCache>
                <c:formatCode>General</c:formatCode>
                <c:ptCount val="21"/>
                <c:pt idx="0">
                  <c:v>3.1368774282716245</c:v>
                </c:pt>
                <c:pt idx="1">
                  <c:v>3.1064449134018135</c:v>
                </c:pt>
                <c:pt idx="2">
                  <c:v>3.0789608636681307</c:v>
                </c:pt>
                <c:pt idx="3">
                  <c:v>3.0545048698602528</c:v>
                </c:pt>
                <c:pt idx="4">
                  <c:v>3.03315017762062</c:v>
                </c:pt>
                <c:pt idx="5">
                  <c:v>3.0149626863362671</c:v>
                </c:pt>
                <c:pt idx="6">
                  <c:v>3</c:v>
                </c:pt>
                <c:pt idx="7">
                  <c:v>2.9883105594967869</c:v>
                </c:pt>
                <c:pt idx="8">
                  <c:v>2.979932885150268</c:v>
                </c:pt>
                <c:pt idx="9">
                  <c:v>2.9748949561287032</c:v>
                </c:pt>
                <c:pt idx="10">
                  <c:v>2.9732137494637012</c:v>
                </c:pt>
                <c:pt idx="11">
                  <c:v>2.9748949561287032</c:v>
                </c:pt>
                <c:pt idx="12">
                  <c:v>2.979932885150268</c:v>
                </c:pt>
                <c:pt idx="13">
                  <c:v>2.9883105594967869</c:v>
                </c:pt>
                <c:pt idx="14">
                  <c:v>3</c:v>
                </c:pt>
                <c:pt idx="15">
                  <c:v>3.0149626863362671</c:v>
                </c:pt>
                <c:pt idx="16">
                  <c:v>3.03315017762062</c:v>
                </c:pt>
                <c:pt idx="17">
                  <c:v>3.0545048698602528</c:v>
                </c:pt>
                <c:pt idx="18">
                  <c:v>3.0789608636681307</c:v>
                </c:pt>
                <c:pt idx="19">
                  <c:v>3.1064449134018135</c:v>
                </c:pt>
                <c:pt idx="20">
                  <c:v>3.1368774282716245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53-40BA-9813-05579B9B18D3}"/>
            </c:ext>
          </c:extLst>
        </c:ser>
        <c:ser>
          <c:idx val="7"/>
          <c:order val="7"/>
          <c:tx>
            <c:strRef>
              <c:f>№1!$A$9</c:f>
              <c:strCache>
                <c:ptCount val="1"/>
                <c:pt idx="0">
                  <c:v>-0,3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№1!$B$9:$V$9</c:f>
              <c:numCache>
                <c:formatCode>General</c:formatCode>
                <c:ptCount val="21"/>
                <c:pt idx="0">
                  <c:v>3.1480152477394387</c:v>
                </c:pt>
                <c:pt idx="1">
                  <c:v>3.117691453623979</c:v>
                </c:pt>
                <c:pt idx="2">
                  <c:v>3.0903074280724887</c:v>
                </c:pt>
                <c:pt idx="3">
                  <c:v>3.0659419433511785</c:v>
                </c:pt>
                <c:pt idx="4">
                  <c:v>3.0446674695276656</c:v>
                </c:pt>
                <c:pt idx="5">
                  <c:v>3.0265491900843111</c:v>
                </c:pt>
                <c:pt idx="6">
                  <c:v>3.0116440692751194</c:v>
                </c:pt>
                <c:pt idx="7">
                  <c:v>3</c:v>
                </c:pt>
                <c:pt idx="8">
                  <c:v>2.9916550603303182</c:v>
                </c:pt>
                <c:pt idx="9">
                  <c:v>2.9866369046136159</c:v>
                </c:pt>
                <c:pt idx="10">
                  <c:v>2.98496231131986</c:v>
                </c:pt>
                <c:pt idx="11">
                  <c:v>2.9866369046136159</c:v>
                </c:pt>
                <c:pt idx="12">
                  <c:v>2.9916550603303182</c:v>
                </c:pt>
                <c:pt idx="13">
                  <c:v>3</c:v>
                </c:pt>
                <c:pt idx="14">
                  <c:v>3.0116440692751194</c:v>
                </c:pt>
                <c:pt idx="15">
                  <c:v>3.0265491900843111</c:v>
                </c:pt>
                <c:pt idx="16">
                  <c:v>3.0446674695276656</c:v>
                </c:pt>
                <c:pt idx="17">
                  <c:v>3.0659419433511785</c:v>
                </c:pt>
                <c:pt idx="18">
                  <c:v>3.0903074280724887</c:v>
                </c:pt>
                <c:pt idx="19">
                  <c:v>3.117691453623979</c:v>
                </c:pt>
                <c:pt idx="20">
                  <c:v>3.1480152477394387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53-40BA-9813-05579B9B18D3}"/>
            </c:ext>
          </c:extLst>
        </c:ser>
        <c:ser>
          <c:idx val="8"/>
          <c:order val="8"/>
          <c:tx>
            <c:strRef>
              <c:f>№1!$A$10</c:f>
              <c:strCache>
                <c:ptCount val="1"/>
                <c:pt idx="0">
                  <c:v>-0,2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№1!$B$10:$V$10</c:f>
              <c:numCache>
                <c:formatCode>General</c:formatCode>
                <c:ptCount val="21"/>
                <c:pt idx="0">
                  <c:v>3.1559467676119</c:v>
                </c:pt>
                <c:pt idx="1">
                  <c:v>3.1256999216175569</c:v>
                </c:pt>
                <c:pt idx="2">
                  <c:v>3.0983866769659336</c:v>
                </c:pt>
                <c:pt idx="3">
                  <c:v>3.0740852297878796</c:v>
                </c:pt>
                <c:pt idx="4">
                  <c:v>3.0528675044947495</c:v>
                </c:pt>
                <c:pt idx="5">
                  <c:v>3.0347981810987039</c:v>
                </c:pt>
                <c:pt idx="6">
                  <c:v>3.0199337741083001</c:v>
                </c:pt>
                <c:pt idx="7">
                  <c:v>3.0083217912982647</c:v>
                </c:pt>
                <c:pt idx="8">
                  <c:v>3</c:v>
                </c:pt>
                <c:pt idx="9">
                  <c:v>2.9949958263743874</c:v>
                </c:pt>
                <c:pt idx="10">
                  <c:v>2.9933259094191533</c:v>
                </c:pt>
                <c:pt idx="11">
                  <c:v>2.9949958263743874</c:v>
                </c:pt>
                <c:pt idx="12">
                  <c:v>3.0000000000000004</c:v>
                </c:pt>
                <c:pt idx="13">
                  <c:v>3.0083217912982647</c:v>
                </c:pt>
                <c:pt idx="14">
                  <c:v>3.0199337741083001</c:v>
                </c:pt>
                <c:pt idx="15">
                  <c:v>3.0347981810987039</c:v>
                </c:pt>
                <c:pt idx="16">
                  <c:v>3.0528675044947495</c:v>
                </c:pt>
                <c:pt idx="17">
                  <c:v>3.0740852297878796</c:v>
                </c:pt>
                <c:pt idx="18">
                  <c:v>3.0983866769659336</c:v>
                </c:pt>
                <c:pt idx="19">
                  <c:v>3.1256999216175569</c:v>
                </c:pt>
                <c:pt idx="20">
                  <c:v>3.1559467676119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53-40BA-9813-05579B9B18D3}"/>
            </c:ext>
          </c:extLst>
        </c:ser>
        <c:ser>
          <c:idx val="9"/>
          <c:order val="9"/>
          <c:tx>
            <c:strRef>
              <c:f>№1!$A$11</c:f>
              <c:strCache>
                <c:ptCount val="1"/>
                <c:pt idx="0">
                  <c:v>-0,1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№1!$B$11:$V$11</c:f>
              <c:numCache>
                <c:formatCode>General</c:formatCode>
                <c:ptCount val="21"/>
                <c:pt idx="0">
                  <c:v>3.1606961258558215</c:v>
                </c:pt>
                <c:pt idx="1">
                  <c:v>3.1304951684997055</c:v>
                </c:pt>
                <c:pt idx="2">
                  <c:v>3.1032241298365801</c:v>
                </c:pt>
                <c:pt idx="3">
                  <c:v>3.0789608636681307</c:v>
                </c:pt>
                <c:pt idx="4">
                  <c:v>3.0577769702841309</c:v>
                </c:pt>
                <c:pt idx="5">
                  <c:v>3.0397368307141326</c:v>
                </c:pt>
                <c:pt idx="6">
                  <c:v>3.0248966924508349</c:v>
                </c:pt>
                <c:pt idx="7">
                  <c:v>3.0133038346638727</c:v>
                </c:pt>
                <c:pt idx="8">
                  <c:v>3.0049958402633439</c:v>
                </c:pt>
                <c:pt idx="9">
                  <c:v>3</c:v>
                </c:pt>
                <c:pt idx="10">
                  <c:v>2.9983328701129901</c:v>
                </c:pt>
                <c:pt idx="11">
                  <c:v>3</c:v>
                </c:pt>
                <c:pt idx="12">
                  <c:v>3.0049958402633439</c:v>
                </c:pt>
                <c:pt idx="13">
                  <c:v>3.0133038346638727</c:v>
                </c:pt>
                <c:pt idx="14">
                  <c:v>3.0248966924508349</c:v>
                </c:pt>
                <c:pt idx="15">
                  <c:v>3.0397368307141326</c:v>
                </c:pt>
                <c:pt idx="16">
                  <c:v>3.0577769702841309</c:v>
                </c:pt>
                <c:pt idx="17">
                  <c:v>3.0789608636681307</c:v>
                </c:pt>
                <c:pt idx="18">
                  <c:v>3.1032241298365801</c:v>
                </c:pt>
                <c:pt idx="19">
                  <c:v>3.1304951684997055</c:v>
                </c:pt>
                <c:pt idx="20">
                  <c:v>3.1606961258558215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53-40BA-9813-05579B9B18D3}"/>
            </c:ext>
          </c:extLst>
        </c:ser>
        <c:ser>
          <c:idx val="10"/>
          <c:order val="10"/>
          <c:tx>
            <c:strRef>
              <c:f>№1!$A$12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№1!$B$12:$V$12</c:f>
              <c:numCache>
                <c:formatCode>General</c:formatCode>
                <c:ptCount val="21"/>
                <c:pt idx="0">
                  <c:v>3.1622776601683795</c:v>
                </c:pt>
                <c:pt idx="1">
                  <c:v>3.1320919526731652</c:v>
                </c:pt>
                <c:pt idx="2">
                  <c:v>3.1048349392520049</c:v>
                </c:pt>
                <c:pt idx="3">
                  <c:v>3.0805843601498726</c:v>
                </c:pt>
                <c:pt idx="4">
                  <c:v>3.0594117081556709</c:v>
                </c:pt>
                <c:pt idx="5">
                  <c:v>3.0413812651491097</c:v>
                </c:pt>
                <c:pt idx="6">
                  <c:v>3.0265491900843111</c:v>
                </c:pt>
                <c:pt idx="7">
                  <c:v>3.0149626863362671</c:v>
                </c:pt>
                <c:pt idx="8">
                  <c:v>3.0066592756745814</c:v>
                </c:pt>
                <c:pt idx="9">
                  <c:v>3.0016662039607267</c:v>
                </c:pt>
                <c:pt idx="10">
                  <c:v>3</c:v>
                </c:pt>
                <c:pt idx="11">
                  <c:v>3.0016662039607267</c:v>
                </c:pt>
                <c:pt idx="12">
                  <c:v>3.0066592756745818</c:v>
                </c:pt>
                <c:pt idx="13">
                  <c:v>3.0149626863362671</c:v>
                </c:pt>
                <c:pt idx="14">
                  <c:v>3.0265491900843111</c:v>
                </c:pt>
                <c:pt idx="15">
                  <c:v>3.0413812651491097</c:v>
                </c:pt>
                <c:pt idx="16">
                  <c:v>3.0594117081556709</c:v>
                </c:pt>
                <c:pt idx="17">
                  <c:v>3.0805843601498726</c:v>
                </c:pt>
                <c:pt idx="18">
                  <c:v>3.1048349392520049</c:v>
                </c:pt>
                <c:pt idx="19">
                  <c:v>3.1320919526731652</c:v>
                </c:pt>
                <c:pt idx="20">
                  <c:v>3.1622776601683795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53-40BA-9813-05579B9B18D3}"/>
            </c:ext>
          </c:extLst>
        </c:ser>
        <c:ser>
          <c:idx val="11"/>
          <c:order val="11"/>
          <c:tx>
            <c:strRef>
              <c:f>№1!$A$13</c:f>
              <c:strCache>
                <c:ptCount val="1"/>
                <c:pt idx="0">
                  <c:v>0,1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№1!$B$13:$V$13</c:f>
              <c:numCache>
                <c:formatCode>General</c:formatCode>
                <c:ptCount val="21"/>
                <c:pt idx="0">
                  <c:v>3.1606961258558215</c:v>
                </c:pt>
                <c:pt idx="1">
                  <c:v>3.1304951684997055</c:v>
                </c:pt>
                <c:pt idx="2">
                  <c:v>3.1032241298365801</c:v>
                </c:pt>
                <c:pt idx="3">
                  <c:v>3.0789608636681307</c:v>
                </c:pt>
                <c:pt idx="4">
                  <c:v>3.0577769702841309</c:v>
                </c:pt>
                <c:pt idx="5">
                  <c:v>3.0397368307141326</c:v>
                </c:pt>
                <c:pt idx="6">
                  <c:v>3.0248966924508349</c:v>
                </c:pt>
                <c:pt idx="7">
                  <c:v>3.0133038346638727</c:v>
                </c:pt>
                <c:pt idx="8">
                  <c:v>3.0049958402633439</c:v>
                </c:pt>
                <c:pt idx="9">
                  <c:v>3</c:v>
                </c:pt>
                <c:pt idx="10">
                  <c:v>2.9983328701129901</c:v>
                </c:pt>
                <c:pt idx="11">
                  <c:v>3</c:v>
                </c:pt>
                <c:pt idx="12">
                  <c:v>3.0049958402633439</c:v>
                </c:pt>
                <c:pt idx="13">
                  <c:v>3.0133038346638727</c:v>
                </c:pt>
                <c:pt idx="14">
                  <c:v>3.0248966924508349</c:v>
                </c:pt>
                <c:pt idx="15">
                  <c:v>3.0397368307141326</c:v>
                </c:pt>
                <c:pt idx="16">
                  <c:v>3.0577769702841309</c:v>
                </c:pt>
                <c:pt idx="17">
                  <c:v>3.0789608636681307</c:v>
                </c:pt>
                <c:pt idx="18">
                  <c:v>3.1032241298365801</c:v>
                </c:pt>
                <c:pt idx="19">
                  <c:v>3.1304951684997055</c:v>
                </c:pt>
                <c:pt idx="20">
                  <c:v>3.1606961258558215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53-40BA-9813-05579B9B18D3}"/>
            </c:ext>
          </c:extLst>
        </c:ser>
        <c:ser>
          <c:idx val="12"/>
          <c:order val="12"/>
          <c:tx>
            <c:strRef>
              <c:f>№1!$A$14</c:f>
              <c:strCache>
                <c:ptCount val="1"/>
                <c:pt idx="0">
                  <c:v>0,2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№1!$B$14:$V$14</c:f>
              <c:numCache>
                <c:formatCode>General</c:formatCode>
                <c:ptCount val="21"/>
                <c:pt idx="0">
                  <c:v>3.1559467676119</c:v>
                </c:pt>
                <c:pt idx="1">
                  <c:v>3.1256999216175565</c:v>
                </c:pt>
                <c:pt idx="2">
                  <c:v>3.0983866769659336</c:v>
                </c:pt>
                <c:pt idx="3">
                  <c:v>3.0740852297878796</c:v>
                </c:pt>
                <c:pt idx="4">
                  <c:v>3.0528675044947495</c:v>
                </c:pt>
                <c:pt idx="5">
                  <c:v>3.0347981810987035</c:v>
                </c:pt>
                <c:pt idx="6">
                  <c:v>3.0199337741082997</c:v>
                </c:pt>
                <c:pt idx="7">
                  <c:v>3.0083217912982647</c:v>
                </c:pt>
                <c:pt idx="8">
                  <c:v>2.9999999999999996</c:v>
                </c:pt>
                <c:pt idx="9">
                  <c:v>2.9949958263743874</c:v>
                </c:pt>
                <c:pt idx="10">
                  <c:v>2.9933259094191529</c:v>
                </c:pt>
                <c:pt idx="11">
                  <c:v>2.9949958263743874</c:v>
                </c:pt>
                <c:pt idx="12">
                  <c:v>3</c:v>
                </c:pt>
                <c:pt idx="13">
                  <c:v>3.0083217912982647</c:v>
                </c:pt>
                <c:pt idx="14">
                  <c:v>3.0199337741082997</c:v>
                </c:pt>
                <c:pt idx="15">
                  <c:v>3.0347981810987035</c:v>
                </c:pt>
                <c:pt idx="16">
                  <c:v>3.0528675044947495</c:v>
                </c:pt>
                <c:pt idx="17">
                  <c:v>3.0740852297878796</c:v>
                </c:pt>
                <c:pt idx="18">
                  <c:v>3.0983866769659336</c:v>
                </c:pt>
                <c:pt idx="19">
                  <c:v>3.1256999216175565</c:v>
                </c:pt>
                <c:pt idx="20">
                  <c:v>3.1559467676119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53-40BA-9813-05579B9B18D3}"/>
            </c:ext>
          </c:extLst>
        </c:ser>
        <c:ser>
          <c:idx val="13"/>
          <c:order val="13"/>
          <c:tx>
            <c:strRef>
              <c:f>№1!$A$15</c:f>
              <c:strCache>
                <c:ptCount val="1"/>
                <c:pt idx="0">
                  <c:v>0,3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№1!$B$15:$V$15</c:f>
              <c:numCache>
                <c:formatCode>General</c:formatCode>
                <c:ptCount val="21"/>
                <c:pt idx="0">
                  <c:v>3.1480152477394387</c:v>
                </c:pt>
                <c:pt idx="1">
                  <c:v>3.117691453623979</c:v>
                </c:pt>
                <c:pt idx="2">
                  <c:v>3.0903074280724887</c:v>
                </c:pt>
                <c:pt idx="3">
                  <c:v>3.0659419433511785</c:v>
                </c:pt>
                <c:pt idx="4">
                  <c:v>3.0446674695276656</c:v>
                </c:pt>
                <c:pt idx="5">
                  <c:v>3.0265491900843111</c:v>
                </c:pt>
                <c:pt idx="6">
                  <c:v>3.0116440692751194</c:v>
                </c:pt>
                <c:pt idx="7">
                  <c:v>3</c:v>
                </c:pt>
                <c:pt idx="8">
                  <c:v>2.9916550603303182</c:v>
                </c:pt>
                <c:pt idx="9">
                  <c:v>2.9866369046136159</c:v>
                </c:pt>
                <c:pt idx="10">
                  <c:v>2.98496231131986</c:v>
                </c:pt>
                <c:pt idx="11">
                  <c:v>2.9866369046136159</c:v>
                </c:pt>
                <c:pt idx="12">
                  <c:v>2.9916550603303182</c:v>
                </c:pt>
                <c:pt idx="13">
                  <c:v>3</c:v>
                </c:pt>
                <c:pt idx="14">
                  <c:v>3.0116440692751194</c:v>
                </c:pt>
                <c:pt idx="15">
                  <c:v>3.0265491900843111</c:v>
                </c:pt>
                <c:pt idx="16">
                  <c:v>3.0446674695276656</c:v>
                </c:pt>
                <c:pt idx="17">
                  <c:v>3.0659419433511785</c:v>
                </c:pt>
                <c:pt idx="18">
                  <c:v>3.0903074280724887</c:v>
                </c:pt>
                <c:pt idx="19">
                  <c:v>3.117691453623979</c:v>
                </c:pt>
                <c:pt idx="20">
                  <c:v>3.1480152477394387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53-40BA-9813-05579B9B18D3}"/>
            </c:ext>
          </c:extLst>
        </c:ser>
        <c:ser>
          <c:idx val="14"/>
          <c:order val="14"/>
          <c:tx>
            <c:strRef>
              <c:f>№1!$A$16</c:f>
              <c:strCache>
                <c:ptCount val="1"/>
                <c:pt idx="0">
                  <c:v>0,4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№1!$B$16:$V$16</c:f>
              <c:numCache>
                <c:formatCode>General</c:formatCode>
                <c:ptCount val="21"/>
                <c:pt idx="0">
                  <c:v>3.1368774282716245</c:v>
                </c:pt>
                <c:pt idx="1">
                  <c:v>3.1064449134018135</c:v>
                </c:pt>
                <c:pt idx="2">
                  <c:v>3.0789608636681307</c:v>
                </c:pt>
                <c:pt idx="3">
                  <c:v>3.0545048698602528</c:v>
                </c:pt>
                <c:pt idx="4">
                  <c:v>3.03315017762062</c:v>
                </c:pt>
                <c:pt idx="5">
                  <c:v>3.0149626863362671</c:v>
                </c:pt>
                <c:pt idx="6">
                  <c:v>3</c:v>
                </c:pt>
                <c:pt idx="7">
                  <c:v>2.9883105594967869</c:v>
                </c:pt>
                <c:pt idx="8">
                  <c:v>2.979932885150268</c:v>
                </c:pt>
                <c:pt idx="9">
                  <c:v>2.9748949561287032</c:v>
                </c:pt>
                <c:pt idx="10">
                  <c:v>2.9732137494637012</c:v>
                </c:pt>
                <c:pt idx="11">
                  <c:v>2.9748949561287032</c:v>
                </c:pt>
                <c:pt idx="12">
                  <c:v>2.979932885150268</c:v>
                </c:pt>
                <c:pt idx="13">
                  <c:v>2.9883105594967869</c:v>
                </c:pt>
                <c:pt idx="14">
                  <c:v>3</c:v>
                </c:pt>
                <c:pt idx="15">
                  <c:v>3.0149626863362671</c:v>
                </c:pt>
                <c:pt idx="16">
                  <c:v>3.03315017762062</c:v>
                </c:pt>
                <c:pt idx="17">
                  <c:v>3.0545048698602528</c:v>
                </c:pt>
                <c:pt idx="18">
                  <c:v>3.0789608636681307</c:v>
                </c:pt>
                <c:pt idx="19">
                  <c:v>3.1064449134018135</c:v>
                </c:pt>
                <c:pt idx="20">
                  <c:v>3.1368774282716245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353-40BA-9813-05579B9B18D3}"/>
            </c:ext>
          </c:extLst>
        </c:ser>
        <c:ser>
          <c:idx val="15"/>
          <c:order val="15"/>
          <c:tx>
            <c:strRef>
              <c:f>№1!$A$17</c:f>
              <c:strCache>
                <c:ptCount val="1"/>
                <c:pt idx="0">
                  <c:v>0,5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№1!$B$17:$V$17</c:f>
              <c:numCache>
                <c:formatCode>General</c:formatCode>
                <c:ptCount val="21"/>
                <c:pt idx="0">
                  <c:v>3.1224989991991992</c:v>
                </c:pt>
                <c:pt idx="1">
                  <c:v>3.0919249667480613</c:v>
                </c:pt>
                <c:pt idx="2">
                  <c:v>3.0643106892089125</c:v>
                </c:pt>
                <c:pt idx="3">
                  <c:v>3.0397368307141326</c:v>
                </c:pt>
                <c:pt idx="4">
                  <c:v>3.018277654557314</c:v>
                </c:pt>
                <c:pt idx="5">
                  <c:v>3</c:v>
                </c:pt>
                <c:pt idx="6">
                  <c:v>2.98496231131986</c:v>
                </c:pt>
                <c:pt idx="7">
                  <c:v>2.9732137494637012</c:v>
                </c:pt>
                <c:pt idx="8">
                  <c:v>2.9647934160747185</c:v>
                </c:pt>
                <c:pt idx="9">
                  <c:v>2.9597297173897483</c:v>
                </c:pt>
                <c:pt idx="10">
                  <c:v>2.9580398915498081</c:v>
                </c:pt>
                <c:pt idx="11">
                  <c:v>2.9597297173897483</c:v>
                </c:pt>
                <c:pt idx="12">
                  <c:v>2.9647934160747189</c:v>
                </c:pt>
                <c:pt idx="13">
                  <c:v>2.9732137494637012</c:v>
                </c:pt>
                <c:pt idx="14">
                  <c:v>2.98496231131986</c:v>
                </c:pt>
                <c:pt idx="15">
                  <c:v>3</c:v>
                </c:pt>
                <c:pt idx="16">
                  <c:v>3.018277654557314</c:v>
                </c:pt>
                <c:pt idx="17">
                  <c:v>3.0397368307141326</c:v>
                </c:pt>
                <c:pt idx="18">
                  <c:v>3.0643106892089125</c:v>
                </c:pt>
                <c:pt idx="19">
                  <c:v>3.0919249667480613</c:v>
                </c:pt>
                <c:pt idx="20">
                  <c:v>3.1224989991991992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53-40BA-9813-05579B9B18D3}"/>
            </c:ext>
          </c:extLst>
        </c:ser>
        <c:ser>
          <c:idx val="16"/>
          <c:order val="16"/>
          <c:tx>
            <c:strRef>
              <c:f>№1!$A$18</c:f>
              <c:strCache>
                <c:ptCount val="1"/>
                <c:pt idx="0">
                  <c:v>0,6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№1!$B$18:$V$18</c:f>
              <c:numCache>
                <c:formatCode>General</c:formatCode>
                <c:ptCount val="21"/>
                <c:pt idx="0">
                  <c:v>3.1048349392520049</c:v>
                </c:pt>
                <c:pt idx="1">
                  <c:v>3.0740852297878796</c:v>
                </c:pt>
                <c:pt idx="2">
                  <c:v>3.0463092423455636</c:v>
                </c:pt>
                <c:pt idx="3">
                  <c:v>3.0215889859476257</c:v>
                </c:pt>
                <c:pt idx="4">
                  <c:v>3</c:v>
                </c:pt>
                <c:pt idx="5">
                  <c:v>2.9816103031751151</c:v>
                </c:pt>
                <c:pt idx="6">
                  <c:v>2.9664793948382653</c:v>
                </c:pt>
                <c:pt idx="7">
                  <c:v>2.9546573405388314</c:v>
                </c:pt>
                <c:pt idx="8">
                  <c:v>2.9461839725312471</c:v>
                </c:pt>
                <c:pt idx="9">
                  <c:v>2.9410882339705484</c:v>
                </c:pt>
                <c:pt idx="10">
                  <c:v>2.9393876913398138</c:v>
                </c:pt>
                <c:pt idx="11">
                  <c:v>2.9410882339705484</c:v>
                </c:pt>
                <c:pt idx="12">
                  <c:v>2.9461839725312475</c:v>
                </c:pt>
                <c:pt idx="13">
                  <c:v>2.9546573405388314</c:v>
                </c:pt>
                <c:pt idx="14">
                  <c:v>2.9664793948382653</c:v>
                </c:pt>
                <c:pt idx="15">
                  <c:v>2.9816103031751151</c:v>
                </c:pt>
                <c:pt idx="16">
                  <c:v>3</c:v>
                </c:pt>
                <c:pt idx="17">
                  <c:v>3.0215889859476257</c:v>
                </c:pt>
                <c:pt idx="18">
                  <c:v>3.0463092423455636</c:v>
                </c:pt>
                <c:pt idx="19">
                  <c:v>3.0740852297878796</c:v>
                </c:pt>
                <c:pt idx="20">
                  <c:v>3.1048349392520049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353-40BA-9813-05579B9B18D3}"/>
            </c:ext>
          </c:extLst>
        </c:ser>
        <c:ser>
          <c:idx val="17"/>
          <c:order val="17"/>
          <c:tx>
            <c:strRef>
              <c:f>№1!$A$19</c:f>
              <c:strCache>
                <c:ptCount val="1"/>
                <c:pt idx="0">
                  <c:v>0,7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№1!$B$19:$V$19</c:f>
              <c:numCache>
                <c:formatCode>General</c:formatCode>
                <c:ptCount val="21"/>
                <c:pt idx="0">
                  <c:v>3.083828789021855</c:v>
                </c:pt>
                <c:pt idx="1">
                  <c:v>3.0528675044947495</c:v>
                </c:pt>
                <c:pt idx="2">
                  <c:v>3.0248966924508349</c:v>
                </c:pt>
                <c:pt idx="3">
                  <c:v>3</c:v>
                </c:pt>
                <c:pt idx="4">
                  <c:v>2.9782545223670858</c:v>
                </c:pt>
                <c:pt idx="5">
                  <c:v>2.9597297173897483</c:v>
                </c:pt>
                <c:pt idx="6">
                  <c:v>2.9444863728670914</c:v>
                </c:pt>
                <c:pt idx="7">
                  <c:v>2.9325756597230361</c:v>
                </c:pt>
                <c:pt idx="8">
                  <c:v>2.9240383034426891</c:v>
                </c:pt>
                <c:pt idx="9">
                  <c:v>2.9189039038652846</c:v>
                </c:pt>
                <c:pt idx="10">
                  <c:v>2.9171904291629644</c:v>
                </c:pt>
                <c:pt idx="11">
                  <c:v>2.9189039038652846</c:v>
                </c:pt>
                <c:pt idx="12">
                  <c:v>2.9240383034426891</c:v>
                </c:pt>
                <c:pt idx="13">
                  <c:v>2.9325756597230361</c:v>
                </c:pt>
                <c:pt idx="14">
                  <c:v>2.9444863728670914</c:v>
                </c:pt>
                <c:pt idx="15">
                  <c:v>2.9597297173897483</c:v>
                </c:pt>
                <c:pt idx="16">
                  <c:v>2.9782545223670858</c:v>
                </c:pt>
                <c:pt idx="17">
                  <c:v>3</c:v>
                </c:pt>
                <c:pt idx="18">
                  <c:v>3.0248966924508349</c:v>
                </c:pt>
                <c:pt idx="19">
                  <c:v>3.0528675044947495</c:v>
                </c:pt>
                <c:pt idx="20">
                  <c:v>3.083828789021855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53-40BA-9813-05579B9B18D3}"/>
            </c:ext>
          </c:extLst>
        </c:ser>
        <c:ser>
          <c:idx val="18"/>
          <c:order val="18"/>
          <c:tx>
            <c:strRef>
              <c:f>№1!$A$20</c:f>
              <c:strCache>
                <c:ptCount val="1"/>
                <c:pt idx="0">
                  <c:v>0,8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№1!$B$20:$V$20</c:f>
              <c:numCache>
                <c:formatCode>General</c:formatCode>
                <c:ptCount val="21"/>
                <c:pt idx="0">
                  <c:v>3.0594117081556709</c:v>
                </c:pt>
                <c:pt idx="1">
                  <c:v>3.0282007859453439</c:v>
                </c:pt>
                <c:pt idx="2">
                  <c:v>3</c:v>
                </c:pt>
                <c:pt idx="3">
                  <c:v>2.9748949561287032</c:v>
                </c:pt>
                <c:pt idx="4">
                  <c:v>2.9529646120466797</c:v>
                </c:pt>
                <c:pt idx="5">
                  <c:v>2.9342801502242417</c:v>
                </c:pt>
                <c:pt idx="6">
                  <c:v>2.9189039038652846</c:v>
                </c:pt>
                <c:pt idx="7">
                  <c:v>2.9068883707497264</c:v>
                </c:pt>
                <c:pt idx="8">
                  <c:v>2.8982753492378874</c:v>
                </c:pt>
                <c:pt idx="9">
                  <c:v>2.8930952282978866</c:v>
                </c:pt>
                <c:pt idx="10">
                  <c:v>2.8913664589601922</c:v>
                </c:pt>
                <c:pt idx="11">
                  <c:v>2.8930952282978866</c:v>
                </c:pt>
                <c:pt idx="12">
                  <c:v>2.8982753492378879</c:v>
                </c:pt>
                <c:pt idx="13">
                  <c:v>2.9068883707497264</c:v>
                </c:pt>
                <c:pt idx="14">
                  <c:v>2.9189039038652846</c:v>
                </c:pt>
                <c:pt idx="15">
                  <c:v>2.9342801502242417</c:v>
                </c:pt>
                <c:pt idx="16">
                  <c:v>2.9529646120466797</c:v>
                </c:pt>
                <c:pt idx="17">
                  <c:v>2.9748949561287032</c:v>
                </c:pt>
                <c:pt idx="18">
                  <c:v>3</c:v>
                </c:pt>
                <c:pt idx="19">
                  <c:v>3.0282007859453439</c:v>
                </c:pt>
                <c:pt idx="20">
                  <c:v>3.0594117081556709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353-40BA-9813-05579B9B18D3}"/>
            </c:ext>
          </c:extLst>
        </c:ser>
        <c:ser>
          <c:idx val="19"/>
          <c:order val="19"/>
          <c:tx>
            <c:strRef>
              <c:f>№1!$A$21</c:f>
              <c:strCache>
                <c:ptCount val="1"/>
                <c:pt idx="0">
                  <c:v>0,9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№1!$B$21:$V$21</c:f>
              <c:numCache>
                <c:formatCode>General</c:formatCode>
                <c:ptCount val="21"/>
                <c:pt idx="0">
                  <c:v>3.0315012782448236</c:v>
                </c:pt>
                <c:pt idx="1">
                  <c:v>3</c:v>
                </c:pt>
                <c:pt idx="2">
                  <c:v>2.971531591620725</c:v>
                </c:pt>
                <c:pt idx="3">
                  <c:v>2.9461839725312471</c:v>
                </c:pt>
                <c:pt idx="4">
                  <c:v>2.9240383034426891</c:v>
                </c:pt>
                <c:pt idx="5">
                  <c:v>2.9051678092667901</c:v>
                </c:pt>
                <c:pt idx="6">
                  <c:v>2.8896366553599777</c:v>
                </c:pt>
                <c:pt idx="7">
                  <c:v>2.8774989139876315</c:v>
                </c:pt>
                <c:pt idx="8">
                  <c:v>2.8687976575562102</c:v>
                </c:pt>
                <c:pt idx="9">
                  <c:v>2.8635642126552705</c:v>
                </c:pt>
                <c:pt idx="10">
                  <c:v>2.8618176042508368</c:v>
                </c:pt>
                <c:pt idx="11">
                  <c:v>2.8635642126552705</c:v>
                </c:pt>
                <c:pt idx="12">
                  <c:v>2.8687976575562106</c:v>
                </c:pt>
                <c:pt idx="13">
                  <c:v>2.8774989139876315</c:v>
                </c:pt>
                <c:pt idx="14">
                  <c:v>2.8896366553599777</c:v>
                </c:pt>
                <c:pt idx="15">
                  <c:v>2.9051678092667901</c:v>
                </c:pt>
                <c:pt idx="16">
                  <c:v>2.9240383034426891</c:v>
                </c:pt>
                <c:pt idx="17">
                  <c:v>2.9461839725312471</c:v>
                </c:pt>
                <c:pt idx="18">
                  <c:v>2.971531591620725</c:v>
                </c:pt>
                <c:pt idx="19">
                  <c:v>3</c:v>
                </c:pt>
                <c:pt idx="20">
                  <c:v>3.0315012782448236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353-40BA-9813-05579B9B18D3}"/>
            </c:ext>
          </c:extLst>
        </c:ser>
        <c:ser>
          <c:idx val="20"/>
          <c:order val="20"/>
          <c:tx>
            <c:strRef>
              <c:f>№1!$A$22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№1!$B$1:$V$1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№1!$B$22:$V$22</c:f>
              <c:numCache>
                <c:formatCode>General</c:formatCode>
                <c:ptCount val="21"/>
                <c:pt idx="0">
                  <c:v>3</c:v>
                </c:pt>
                <c:pt idx="1">
                  <c:v>2.9681644159311662</c:v>
                </c:pt>
                <c:pt idx="2">
                  <c:v>2.9393876913398138</c:v>
                </c:pt>
                <c:pt idx="3">
                  <c:v>2.9137604568666933</c:v>
                </c:pt>
                <c:pt idx="4">
                  <c:v>2.8913664589601922</c:v>
                </c:pt>
                <c:pt idx="5">
                  <c:v>2.8722813232690143</c:v>
                </c:pt>
                <c:pt idx="6">
                  <c:v>2.8565713714171399</c:v>
                </c:pt>
                <c:pt idx="7">
                  <c:v>2.8442925306655784</c:v>
                </c:pt>
                <c:pt idx="8">
                  <c:v>2.8354893757515649</c:v>
                </c:pt>
                <c:pt idx="9">
                  <c:v>2.8301943396169813</c:v>
                </c:pt>
                <c:pt idx="10">
                  <c:v>2.8284271247461903</c:v>
                </c:pt>
                <c:pt idx="11">
                  <c:v>2.8301943396169813</c:v>
                </c:pt>
                <c:pt idx="12">
                  <c:v>2.8354893757515653</c:v>
                </c:pt>
                <c:pt idx="13">
                  <c:v>2.8442925306655784</c:v>
                </c:pt>
                <c:pt idx="14">
                  <c:v>2.8565713714171399</c:v>
                </c:pt>
                <c:pt idx="15">
                  <c:v>2.8722813232690143</c:v>
                </c:pt>
                <c:pt idx="16">
                  <c:v>2.8913664589601922</c:v>
                </c:pt>
                <c:pt idx="17">
                  <c:v>2.9137604568666933</c:v>
                </c:pt>
                <c:pt idx="18">
                  <c:v>2.9393876913398138</c:v>
                </c:pt>
                <c:pt idx="19">
                  <c:v>2.9681644159311662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353-40BA-9813-05579B9B18D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9805024"/>
        <c:axId val="1119807904"/>
        <c:axId val="1205237952"/>
      </c:surface3DChart>
      <c:catAx>
        <c:axId val="11198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119807904"/>
        <c:crosses val="autoZero"/>
        <c:auto val="1"/>
        <c:lblAlgn val="ctr"/>
        <c:lblOffset val="100"/>
        <c:noMultiLvlLbl val="0"/>
      </c:catAx>
      <c:valAx>
        <c:axId val="11198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119805024"/>
        <c:crosses val="autoZero"/>
        <c:crossBetween val="midCat"/>
      </c:valAx>
      <c:serAx>
        <c:axId val="1205237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1198079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№1!$B$40:$B$102</c:f>
              <c:numCache>
                <c:formatCode>General</c:formatCode>
                <c:ptCount val="63"/>
                <c:pt idx="0">
                  <c:v>-1</c:v>
                </c:pt>
                <c:pt idx="1">
                  <c:v>-1.0152414007114565</c:v>
                </c:pt>
                <c:pt idx="2">
                  <c:v>-1.064062623672642</c:v>
                </c:pt>
                <c:pt idx="3">
                  <c:v>-1.1575127401113723</c:v>
                </c:pt>
                <c:pt idx="4">
                  <c:v>-1.3220211340665089</c:v>
                </c:pt>
                <c:pt idx="5">
                  <c:v>-1.6242435991093955</c:v>
                </c:pt>
                <c:pt idx="6">
                  <c:v>-2.277681668774135</c:v>
                </c:pt>
                <c:pt idx="7">
                  <c:v>-4.4999414253459449</c:v>
                </c:pt>
                <c:pt idx="8">
                  <c:v>23.860209155422361</c:v>
                </c:pt>
                <c:pt idx="9">
                  <c:v>2.7359341431704607</c:v>
                </c:pt>
                <c:pt idx="10">
                  <c:v>1.2983453397150428</c:v>
                </c:pt>
                <c:pt idx="11">
                  <c:v>0.7707650981888724</c:v>
                </c:pt>
                <c:pt idx="12">
                  <c:v>0.49140336680345015</c:v>
                </c:pt>
                <c:pt idx="13">
                  <c:v>0.31217451223730952</c:v>
                </c:pt>
                <c:pt idx="14">
                  <c:v>0.18038963370325287</c:v>
                </c:pt>
                <c:pt idx="15">
                  <c:v>7.145226040662786E-2</c:v>
                </c:pt>
                <c:pt idx="16">
                  <c:v>-2.9249399084597023E-2</c:v>
                </c:pt>
                <c:pt idx="17">
                  <c:v>-0.13326927510255498</c:v>
                </c:pt>
                <c:pt idx="18">
                  <c:v>-0.25335931121992211</c:v>
                </c:pt>
                <c:pt idx="19">
                  <c:v>-0.40872662941073939</c:v>
                </c:pt>
                <c:pt idx="20">
                  <c:v>-0.6366570762173408</c:v>
                </c:pt>
                <c:pt idx="21">
                  <c:v>-1.0297500485950997</c:v>
                </c:pt>
                <c:pt idx="22">
                  <c:v>-1.9148655244610571</c:v>
                </c:pt>
                <c:pt idx="23">
                  <c:v>-5.9408025792023524</c:v>
                </c:pt>
                <c:pt idx="24">
                  <c:v>8.4274546578194691</c:v>
                </c:pt>
                <c:pt idx="25">
                  <c:v>2.8242876795109124</c:v>
                </c:pt>
                <c:pt idx="26">
                  <c:v>1.8289397279943818</c:v>
                </c:pt>
                <c:pt idx="27">
                  <c:v>1.4244245938231901</c:v>
                </c:pt>
                <c:pt idx="28">
                  <c:v>1.2148836956036926</c:v>
                </c:pt>
                <c:pt idx="29">
                  <c:v>1.0964842068115956</c:v>
                </c:pt>
                <c:pt idx="30">
                  <c:v>1.031059292674132</c:v>
                </c:pt>
                <c:pt idx="31">
                  <c:v>1.0026020508895785</c:v>
                </c:pt>
                <c:pt idx="32">
                  <c:v>1.0051449200849221</c:v>
                </c:pt>
                <c:pt idx="33">
                  <c:v>1.0391979587582507</c:v>
                </c:pt>
                <c:pt idx="34">
                  <c:v>1.1120324170598255</c:v>
                </c:pt>
                <c:pt idx="35">
                  <c:v>1.2421460234344439</c:v>
                </c:pt>
                <c:pt idx="36">
                  <c:v>1.4740798530593209</c:v>
                </c:pt>
                <c:pt idx="37">
                  <c:v>1.9338848475061132</c:v>
                </c:pt>
                <c:pt idx="38">
                  <c:v>3.1480068752151964</c:v>
                </c:pt>
                <c:pt idx="39">
                  <c:v>13.454297948753636</c:v>
                </c:pt>
                <c:pt idx="40">
                  <c:v>-4.4923949758209574</c:v>
                </c:pt>
                <c:pt idx="41">
                  <c:v>-1.6948716137099991</c:v>
                </c:pt>
                <c:pt idx="42">
                  <c:v>-0.94410077604070708</c:v>
                </c:pt>
                <c:pt idx="43">
                  <c:v>-0.59052207705159976</c:v>
                </c:pt>
                <c:pt idx="44">
                  <c:v>-0.37891199239826906</c:v>
                </c:pt>
                <c:pt idx="45">
                  <c:v>-0.23135638036513864</c:v>
                </c:pt>
                <c:pt idx="46">
                  <c:v>-0.1150466848965073</c:v>
                </c:pt>
                <c:pt idx="47">
                  <c:v>-1.239246742947237E-2</c:v>
                </c:pt>
                <c:pt idx="48">
                  <c:v>8.8859614673402934E-2</c:v>
                </c:pt>
                <c:pt idx="49">
                  <c:v>0.20045905303238795</c:v>
                </c:pt>
                <c:pt idx="50">
                  <c:v>0.33806675072796788</c:v>
                </c:pt>
                <c:pt idx="51">
                  <c:v>0.5291837030665214</c:v>
                </c:pt>
                <c:pt idx="52">
                  <c:v>0.83516901784208686</c:v>
                </c:pt>
                <c:pt idx="53">
                  <c:v>1.4386695880539213</c:v>
                </c:pt>
                <c:pt idx="54">
                  <c:v>3.2660586706374417</c:v>
                </c:pt>
                <c:pt idx="55">
                  <c:v>-160.12610354474626</c:v>
                </c:pt>
                <c:pt idx="56">
                  <c:v>-3.8204300326652532</c:v>
                </c:pt>
                <c:pt idx="57">
                  <c:v>-2.1213015503673551</c:v>
                </c:pt>
                <c:pt idx="58">
                  <c:v>-1.558218680328332</c:v>
                </c:pt>
                <c:pt idx="59">
                  <c:v>-1.2873911959705493</c:v>
                </c:pt>
                <c:pt idx="60">
                  <c:v>-1.1378394054020811</c:v>
                </c:pt>
                <c:pt idx="61">
                  <c:v>-1.0531630310057489</c:v>
                </c:pt>
                <c:pt idx="62">
                  <c:v>-1.0104947024230866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9-4454-88A7-06B1E6D9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031264"/>
        <c:axId val="1238034624"/>
      </c:radarChart>
      <c:catAx>
        <c:axId val="123803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38034624"/>
        <c:crosses val="autoZero"/>
        <c:auto val="1"/>
        <c:lblAlgn val="ctr"/>
        <c:lblOffset val="100"/>
        <c:noMultiLvlLbl val="0"/>
      </c:catAx>
      <c:valAx>
        <c:axId val="12380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3803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8D98B0-8C2E-C742-CDDB-E80423200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0</xdr:colOff>
      <xdr:row>29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AC7193-AC4A-0B5C-8A1F-1DE8C902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0</xdr:rowOff>
    </xdr:from>
    <xdr:to>
      <xdr:col>16</xdr:col>
      <xdr:colOff>0</xdr:colOff>
      <xdr:row>38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41CCB80-928D-5089-3249-F4761D2AE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A1E4AFB-1CDE-D411-4659-C8E5D1904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</xdr:row>
      <xdr:rowOff>0</xdr:rowOff>
    </xdr:from>
    <xdr:to>
      <xdr:col>20</xdr:col>
      <xdr:colOff>0</xdr:colOff>
      <xdr:row>16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B98BEEF-ABE5-1DE9-A876-1B4B6E8B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50347</xdr:rowOff>
    </xdr:from>
    <xdr:to>
      <xdr:col>15</xdr:col>
      <xdr:colOff>0</xdr:colOff>
      <xdr:row>38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A5E4F1-D087-4F7E-5715-D5C7A035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10</xdr:col>
      <xdr:colOff>0</xdr:colOff>
      <xdr:row>55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77EDC4-31EA-605C-220B-0E78A65E1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7688-FEE3-431F-A6C3-71C5FDBBB5A8}">
  <dimension ref="A1:B5"/>
  <sheetViews>
    <sheetView workbookViewId="0">
      <selection activeCell="D28" activeCellId="1" sqref="B2 D28"/>
    </sheetView>
  </sheetViews>
  <sheetFormatPr defaultRowHeight="15" x14ac:dyDescent="0.25"/>
  <sheetData>
    <row r="1" spans="1:2" x14ac:dyDescent="0.25">
      <c r="A1" s="1" t="s">
        <v>0</v>
      </c>
      <c r="B1">
        <v>4</v>
      </c>
    </row>
    <row r="2" spans="1:2" x14ac:dyDescent="0.25">
      <c r="A2" s="2" t="s">
        <v>1</v>
      </c>
      <c r="B2">
        <v>3</v>
      </c>
    </row>
    <row r="3" spans="1:2" x14ac:dyDescent="0.25">
      <c r="A3" s="2" t="s">
        <v>9</v>
      </c>
      <c r="B3">
        <f>(1+B1)/(4*B2)</f>
        <v>0.41666666666666669</v>
      </c>
    </row>
    <row r="4" spans="1:2" x14ac:dyDescent="0.25">
      <c r="A4" s="2" t="s">
        <v>10</v>
      </c>
      <c r="B4">
        <f>(B1-2)/(5+(2*B1)/(B2^2+3))</f>
        <v>0.3529411764705882</v>
      </c>
    </row>
    <row r="5" spans="1:2" x14ac:dyDescent="0.25">
      <c r="A5" s="2" t="s">
        <v>11</v>
      </c>
      <c r="B5">
        <f>(-2*B1+(B1^3/(3*B2^2+4)))</f>
        <v>-5.935483870967742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4E80-9277-4AA8-BBED-7BF295B5D834}">
  <dimension ref="A1:B7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2" t="s">
        <v>2</v>
      </c>
      <c r="B1">
        <v>2</v>
      </c>
    </row>
    <row r="2" spans="1:2" x14ac:dyDescent="0.25">
      <c r="A2" s="2" t="s">
        <v>3</v>
      </c>
      <c r="B2">
        <v>4</v>
      </c>
    </row>
    <row r="3" spans="1:2" x14ac:dyDescent="0.25">
      <c r="A3" s="2" t="s">
        <v>4</v>
      </c>
      <c r="B3">
        <v>5</v>
      </c>
    </row>
    <row r="4" spans="1:2" x14ac:dyDescent="0.25">
      <c r="A4" s="2" t="s">
        <v>5</v>
      </c>
      <c r="B4">
        <f>(a+b+с)/2</f>
        <v>25.5</v>
      </c>
    </row>
    <row r="5" spans="1:2" x14ac:dyDescent="0.25">
      <c r="A5" s="2" t="s">
        <v>6</v>
      </c>
      <c r="B5">
        <f>SQRT((B4*(B4-a)*(B4-b)*(B4-с)))</f>
        <v>124.27162789631429</v>
      </c>
    </row>
    <row r="6" spans="1:2" x14ac:dyDescent="0.25">
      <c r="A6" s="2" t="s">
        <v>7</v>
      </c>
      <c r="B6">
        <f>S/p</f>
        <v>0.90476190476190477</v>
      </c>
    </row>
    <row r="7" spans="1:2" x14ac:dyDescent="0.25">
      <c r="A7" s="2" t="s">
        <v>8</v>
      </c>
      <c r="B7">
        <f>(a*b*с)/(4*S)</f>
        <v>64.421052631578945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1C32-CD23-461F-8CB7-DC4F34EAF69C}">
  <dimension ref="A1:C10"/>
  <sheetViews>
    <sheetView workbookViewId="0">
      <selection activeCell="F21" sqref="F21"/>
    </sheetView>
  </sheetViews>
  <sheetFormatPr defaultRowHeight="15" x14ac:dyDescent="0.25"/>
  <cols>
    <col min="3" max="3" width="10.140625" bestFit="1" customWidth="1"/>
  </cols>
  <sheetData>
    <row r="1" spans="1:3" ht="15.75" thickBot="1" x14ac:dyDescent="0.3">
      <c r="A1" s="11" t="s">
        <v>12</v>
      </c>
      <c r="B1" s="12" t="s">
        <v>14</v>
      </c>
      <c r="C1" s="13" t="s">
        <v>13</v>
      </c>
    </row>
    <row r="2" spans="1:3" x14ac:dyDescent="0.25">
      <c r="A2" s="5">
        <v>5</v>
      </c>
      <c r="B2" s="6">
        <v>1</v>
      </c>
      <c r="C2" s="7">
        <v>45600</v>
      </c>
    </row>
    <row r="3" spans="1:3" x14ac:dyDescent="0.25">
      <c r="A3" s="5">
        <v>6</v>
      </c>
      <c r="B3" s="6">
        <v>3</v>
      </c>
      <c r="C3" s="7">
        <v>45601</v>
      </c>
    </row>
    <row r="4" spans="1:3" x14ac:dyDescent="0.25">
      <c r="A4" s="5">
        <v>7</v>
      </c>
      <c r="B4" s="6">
        <v>9</v>
      </c>
      <c r="C4" s="7">
        <v>45602</v>
      </c>
    </row>
    <row r="5" spans="1:3" x14ac:dyDescent="0.25">
      <c r="A5" s="5">
        <v>8</v>
      </c>
      <c r="B5" s="6">
        <v>27</v>
      </c>
      <c r="C5" s="7">
        <v>45603</v>
      </c>
    </row>
    <row r="6" spans="1:3" x14ac:dyDescent="0.25">
      <c r="A6" s="5">
        <v>9</v>
      </c>
      <c r="B6" s="6">
        <v>81</v>
      </c>
      <c r="C6" s="7">
        <v>45604</v>
      </c>
    </row>
    <row r="7" spans="1:3" x14ac:dyDescent="0.25">
      <c r="A7" s="5">
        <v>10</v>
      </c>
      <c r="B7" s="6">
        <v>243</v>
      </c>
      <c r="C7" s="7">
        <v>45605</v>
      </c>
    </row>
    <row r="8" spans="1:3" x14ac:dyDescent="0.25">
      <c r="A8" s="5">
        <v>11</v>
      </c>
      <c r="B8" s="6">
        <v>729</v>
      </c>
      <c r="C8" s="7">
        <v>45606</v>
      </c>
    </row>
    <row r="9" spans="1:3" x14ac:dyDescent="0.25">
      <c r="A9" s="5">
        <v>12</v>
      </c>
      <c r="B9" s="6">
        <v>2187</v>
      </c>
      <c r="C9" s="7">
        <v>45607</v>
      </c>
    </row>
    <row r="10" spans="1:3" x14ac:dyDescent="0.25">
      <c r="A10" s="8">
        <v>1</v>
      </c>
      <c r="B10" s="9" t="s">
        <v>15</v>
      </c>
      <c r="C10" s="1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8869-12FE-4E40-904B-F7987E1CE407}">
  <dimension ref="A1:I27"/>
  <sheetViews>
    <sheetView workbookViewId="0">
      <selection activeCell="B4" sqref="B4:B15"/>
    </sheetView>
  </sheetViews>
  <sheetFormatPr defaultRowHeight="15" x14ac:dyDescent="0.25"/>
  <cols>
    <col min="1" max="1" width="11.140625" customWidth="1"/>
    <col min="3" max="3" width="10.140625" bestFit="1" customWidth="1"/>
    <col min="5" max="5" width="9.42578125" bestFit="1" customWidth="1"/>
    <col min="7" max="7" width="10.28515625" bestFit="1" customWidth="1"/>
    <col min="9" max="9" width="9.42578125" bestFit="1" customWidth="1"/>
  </cols>
  <sheetData>
    <row r="1" spans="1:9" ht="15.75" thickBot="1" x14ac:dyDescent="0.3">
      <c r="A1" s="72" t="s">
        <v>29</v>
      </c>
      <c r="B1" s="75" t="s">
        <v>43</v>
      </c>
      <c r="C1" s="75"/>
      <c r="D1" s="75"/>
      <c r="E1" s="75"/>
      <c r="F1" s="75"/>
      <c r="G1" s="76"/>
    </row>
    <row r="2" spans="1:9" ht="15.75" thickBot="1" x14ac:dyDescent="0.3">
      <c r="A2" s="73"/>
      <c r="B2" s="77" t="s">
        <v>30</v>
      </c>
      <c r="C2" s="77"/>
      <c r="D2" s="77" t="s">
        <v>31</v>
      </c>
      <c r="E2" s="77"/>
      <c r="F2" s="78" t="s">
        <v>32</v>
      </c>
      <c r="G2" s="78"/>
      <c r="H2" s="28"/>
    </row>
    <row r="3" spans="1:9" ht="15.75" thickBot="1" x14ac:dyDescent="0.3">
      <c r="A3" s="74"/>
      <c r="B3" s="4" t="s">
        <v>33</v>
      </c>
      <c r="C3" s="15" t="s">
        <v>34</v>
      </c>
      <c r="D3" s="14" t="s">
        <v>33</v>
      </c>
      <c r="E3" s="15" t="s">
        <v>34</v>
      </c>
      <c r="F3" s="14" t="s">
        <v>33</v>
      </c>
      <c r="G3" s="42" t="s">
        <v>34</v>
      </c>
      <c r="H3" s="40" t="s">
        <v>39</v>
      </c>
      <c r="I3" s="29" t="s">
        <v>40</v>
      </c>
    </row>
    <row r="4" spans="1:9" x14ac:dyDescent="0.25">
      <c r="A4" s="16" t="s">
        <v>19</v>
      </c>
      <c r="B4" s="21">
        <v>13</v>
      </c>
      <c r="C4" s="23">
        <f t="shared" ref="C4:C15" si="0">B4*$C$26</f>
        <v>1270.1000000000001</v>
      </c>
      <c r="D4" s="22">
        <v>6</v>
      </c>
      <c r="E4" s="23">
        <f t="shared" ref="E4:E15" si="1">D4*$C$26</f>
        <v>586.20000000000005</v>
      </c>
      <c r="F4" s="22">
        <v>7</v>
      </c>
      <c r="G4" s="43">
        <f t="shared" ref="G4:G15" si="2">F4*$C$26</f>
        <v>683.9</v>
      </c>
      <c r="H4" s="20">
        <f>SUM(F4,D4,B4)</f>
        <v>26</v>
      </c>
      <c r="I4" s="30">
        <f>SUM(G4,E4,C4)</f>
        <v>2540.1999999999998</v>
      </c>
    </row>
    <row r="5" spans="1:9" x14ac:dyDescent="0.25">
      <c r="A5" s="17" t="s">
        <v>18</v>
      </c>
      <c r="B5" s="21">
        <v>14</v>
      </c>
      <c r="C5" s="23">
        <f t="shared" si="0"/>
        <v>1367.8</v>
      </c>
      <c r="D5" s="22">
        <v>5</v>
      </c>
      <c r="E5" s="23">
        <f t="shared" si="1"/>
        <v>488.5</v>
      </c>
      <c r="F5" s="22">
        <v>9</v>
      </c>
      <c r="G5" s="43">
        <f t="shared" si="2"/>
        <v>879.30000000000007</v>
      </c>
      <c r="H5" s="20">
        <f t="shared" ref="H5:H15" si="3">SUM(F5,D5,B5)</f>
        <v>28</v>
      </c>
      <c r="I5" s="30">
        <f t="shared" ref="I5:I15" si="4">SUM(G5,E5,C5)</f>
        <v>2735.6000000000004</v>
      </c>
    </row>
    <row r="6" spans="1:9" x14ac:dyDescent="0.25">
      <c r="A6" s="17" t="s">
        <v>17</v>
      </c>
      <c r="B6" s="21">
        <v>15</v>
      </c>
      <c r="C6" s="23">
        <f t="shared" si="0"/>
        <v>1465.5</v>
      </c>
      <c r="D6" s="22">
        <v>4</v>
      </c>
      <c r="E6" s="23">
        <f t="shared" si="1"/>
        <v>390.8</v>
      </c>
      <c r="F6" s="22">
        <v>11</v>
      </c>
      <c r="G6" s="43">
        <f t="shared" si="2"/>
        <v>1074.7</v>
      </c>
      <c r="H6" s="20">
        <f t="shared" si="3"/>
        <v>30</v>
      </c>
      <c r="I6" s="30">
        <f t="shared" si="4"/>
        <v>2931</v>
      </c>
    </row>
    <row r="7" spans="1:9" x14ac:dyDescent="0.25">
      <c r="A7" s="17" t="s">
        <v>20</v>
      </c>
      <c r="B7" s="21">
        <v>16</v>
      </c>
      <c r="C7" s="23">
        <f t="shared" si="0"/>
        <v>1563.2</v>
      </c>
      <c r="D7" s="22">
        <v>6</v>
      </c>
      <c r="E7" s="23">
        <f t="shared" si="1"/>
        <v>586.20000000000005</v>
      </c>
      <c r="F7" s="22">
        <v>10</v>
      </c>
      <c r="G7" s="43">
        <f t="shared" si="2"/>
        <v>977</v>
      </c>
      <c r="H7" s="20">
        <f t="shared" si="3"/>
        <v>32</v>
      </c>
      <c r="I7" s="30">
        <f t="shared" si="4"/>
        <v>3126.4</v>
      </c>
    </row>
    <row r="8" spans="1:9" x14ac:dyDescent="0.25">
      <c r="A8" s="17" t="s">
        <v>21</v>
      </c>
      <c r="B8" s="21">
        <v>17</v>
      </c>
      <c r="C8" s="23">
        <f t="shared" si="0"/>
        <v>1660.9</v>
      </c>
      <c r="D8" s="22">
        <v>7</v>
      </c>
      <c r="E8" s="23">
        <f t="shared" si="1"/>
        <v>683.9</v>
      </c>
      <c r="F8" s="22">
        <v>10</v>
      </c>
      <c r="G8" s="43">
        <f t="shared" si="2"/>
        <v>977</v>
      </c>
      <c r="H8" s="20">
        <f t="shared" si="3"/>
        <v>34</v>
      </c>
      <c r="I8" s="30">
        <f t="shared" si="4"/>
        <v>3321.8</v>
      </c>
    </row>
    <row r="9" spans="1:9" x14ac:dyDescent="0.25">
      <c r="A9" s="17" t="s">
        <v>22</v>
      </c>
      <c r="B9" s="21">
        <v>18</v>
      </c>
      <c r="C9" s="23">
        <f t="shared" si="0"/>
        <v>1758.6000000000001</v>
      </c>
      <c r="D9" s="22">
        <v>8</v>
      </c>
      <c r="E9" s="23">
        <f t="shared" si="1"/>
        <v>781.6</v>
      </c>
      <c r="F9" s="22">
        <v>10</v>
      </c>
      <c r="G9" s="43">
        <f t="shared" si="2"/>
        <v>977</v>
      </c>
      <c r="H9" s="20">
        <f t="shared" si="3"/>
        <v>36</v>
      </c>
      <c r="I9" s="30">
        <f t="shared" si="4"/>
        <v>3517.2</v>
      </c>
    </row>
    <row r="10" spans="1:9" x14ac:dyDescent="0.25">
      <c r="A10" s="17" t="s">
        <v>23</v>
      </c>
      <c r="B10" s="21">
        <v>21</v>
      </c>
      <c r="C10" s="23">
        <f t="shared" si="0"/>
        <v>2051.7000000000003</v>
      </c>
      <c r="D10" s="22">
        <v>9</v>
      </c>
      <c r="E10" s="23">
        <f t="shared" si="1"/>
        <v>879.30000000000007</v>
      </c>
      <c r="F10" s="22">
        <v>12</v>
      </c>
      <c r="G10" s="43">
        <f t="shared" si="2"/>
        <v>1172.4000000000001</v>
      </c>
      <c r="H10" s="20">
        <f t="shared" si="3"/>
        <v>42</v>
      </c>
      <c r="I10" s="30">
        <f t="shared" si="4"/>
        <v>4103.4000000000005</v>
      </c>
    </row>
    <row r="11" spans="1:9" x14ac:dyDescent="0.25">
      <c r="A11" s="17" t="s">
        <v>24</v>
      </c>
      <c r="B11" s="21">
        <v>19</v>
      </c>
      <c r="C11" s="23">
        <f t="shared" si="0"/>
        <v>1856.3</v>
      </c>
      <c r="D11" s="22">
        <v>6</v>
      </c>
      <c r="E11" s="23">
        <f t="shared" si="1"/>
        <v>586.20000000000005</v>
      </c>
      <c r="F11" s="22">
        <v>13</v>
      </c>
      <c r="G11" s="43">
        <f t="shared" si="2"/>
        <v>1270.1000000000001</v>
      </c>
      <c r="H11" s="20">
        <f t="shared" si="3"/>
        <v>38</v>
      </c>
      <c r="I11" s="30">
        <f t="shared" si="4"/>
        <v>3712.6000000000004</v>
      </c>
    </row>
    <row r="12" spans="1:9" x14ac:dyDescent="0.25">
      <c r="A12" s="17" t="s">
        <v>25</v>
      </c>
      <c r="B12" s="21">
        <v>17</v>
      </c>
      <c r="C12" s="23">
        <f t="shared" si="0"/>
        <v>1660.9</v>
      </c>
      <c r="D12" s="22">
        <v>4</v>
      </c>
      <c r="E12" s="23">
        <f t="shared" si="1"/>
        <v>390.8</v>
      </c>
      <c r="F12" s="22">
        <v>13</v>
      </c>
      <c r="G12" s="43">
        <f t="shared" si="2"/>
        <v>1270.1000000000001</v>
      </c>
      <c r="H12" s="20">
        <f t="shared" si="3"/>
        <v>34</v>
      </c>
      <c r="I12" s="30">
        <f t="shared" si="4"/>
        <v>3321.8</v>
      </c>
    </row>
    <row r="13" spans="1:9" x14ac:dyDescent="0.25">
      <c r="A13" s="17" t="s">
        <v>26</v>
      </c>
      <c r="B13" s="21">
        <v>15</v>
      </c>
      <c r="C13" s="23">
        <f t="shared" si="0"/>
        <v>1465.5</v>
      </c>
      <c r="D13" s="22">
        <v>4</v>
      </c>
      <c r="E13" s="23">
        <f t="shared" si="1"/>
        <v>390.8</v>
      </c>
      <c r="F13" s="22">
        <v>11</v>
      </c>
      <c r="G13" s="43">
        <f t="shared" si="2"/>
        <v>1074.7</v>
      </c>
      <c r="H13" s="20">
        <f t="shared" si="3"/>
        <v>30</v>
      </c>
      <c r="I13" s="30">
        <f t="shared" si="4"/>
        <v>2931</v>
      </c>
    </row>
    <row r="14" spans="1:9" x14ac:dyDescent="0.25">
      <c r="A14" s="17" t="s">
        <v>27</v>
      </c>
      <c r="B14" s="21">
        <v>12</v>
      </c>
      <c r="C14" s="23">
        <f t="shared" si="0"/>
        <v>1172.4000000000001</v>
      </c>
      <c r="D14" s="22">
        <v>6</v>
      </c>
      <c r="E14" s="23">
        <f t="shared" si="1"/>
        <v>586.20000000000005</v>
      </c>
      <c r="F14" s="22">
        <v>6</v>
      </c>
      <c r="G14" s="43">
        <f t="shared" si="2"/>
        <v>586.20000000000005</v>
      </c>
      <c r="H14" s="20">
        <f t="shared" si="3"/>
        <v>24</v>
      </c>
      <c r="I14" s="30">
        <f t="shared" si="4"/>
        <v>2344.8000000000002</v>
      </c>
    </row>
    <row r="15" spans="1:9" ht="15.75" thickBot="1" x14ac:dyDescent="0.3">
      <c r="A15" s="18" t="s">
        <v>28</v>
      </c>
      <c r="B15" s="25">
        <v>10</v>
      </c>
      <c r="C15" s="26">
        <f t="shared" si="0"/>
        <v>977</v>
      </c>
      <c r="D15" s="27">
        <v>7</v>
      </c>
      <c r="E15" s="26">
        <f t="shared" si="1"/>
        <v>683.9</v>
      </c>
      <c r="F15" s="27">
        <v>3</v>
      </c>
      <c r="G15" s="44">
        <f t="shared" si="2"/>
        <v>293.10000000000002</v>
      </c>
      <c r="H15" s="41">
        <f t="shared" si="3"/>
        <v>20</v>
      </c>
      <c r="I15" s="32">
        <f t="shared" si="4"/>
        <v>1954</v>
      </c>
    </row>
    <row r="16" spans="1:9" x14ac:dyDescent="0.25">
      <c r="A16" s="39" t="s">
        <v>37</v>
      </c>
      <c r="B16" s="63">
        <f t="shared" ref="B16:G16" si="5">SUM(B4:B15)</f>
        <v>187</v>
      </c>
      <c r="C16" s="68">
        <f t="shared" si="5"/>
        <v>18269.900000000001</v>
      </c>
      <c r="D16" s="65">
        <f t="shared" si="5"/>
        <v>72</v>
      </c>
      <c r="E16" s="68">
        <f t="shared" si="5"/>
        <v>7034.4</v>
      </c>
      <c r="F16" s="65">
        <f t="shared" si="5"/>
        <v>115</v>
      </c>
      <c r="G16" s="67">
        <f t="shared" si="5"/>
        <v>11235.500000000002</v>
      </c>
      <c r="H16" s="31"/>
      <c r="I16" s="33"/>
    </row>
    <row r="17" spans="1:7" ht="15.75" thickBot="1" x14ac:dyDescent="0.3">
      <c r="A17" s="37" t="s">
        <v>38</v>
      </c>
      <c r="B17" s="64">
        <f t="shared" ref="B17:G17" si="6">AVERAGE(B4:B16)</f>
        <v>28.76923076923077</v>
      </c>
      <c r="C17" s="69">
        <f t="shared" si="6"/>
        <v>2810.7538461538466</v>
      </c>
      <c r="D17" s="66">
        <f t="shared" si="6"/>
        <v>11.076923076923077</v>
      </c>
      <c r="E17" s="69">
        <f t="shared" si="6"/>
        <v>1082.2153846153847</v>
      </c>
      <c r="F17" s="66">
        <f t="shared" si="6"/>
        <v>17.692307692307693</v>
      </c>
      <c r="G17" s="44">
        <f t="shared" si="6"/>
        <v>1728.5384615384619</v>
      </c>
    </row>
    <row r="18" spans="1:7" x14ac:dyDescent="0.25">
      <c r="A18" s="37" t="s">
        <v>41</v>
      </c>
      <c r="B18" s="70" t="s">
        <v>28</v>
      </c>
      <c r="C18" s="70"/>
      <c r="D18" s="24">
        <f>MIN(H4:H15)</f>
        <v>20</v>
      </c>
      <c r="E18" s="34">
        <f>MIN(I4:I15)</f>
        <v>1954</v>
      </c>
    </row>
    <row r="19" spans="1:7" ht="15.75" thickBot="1" x14ac:dyDescent="0.3">
      <c r="A19" s="38" t="s">
        <v>42</v>
      </c>
      <c r="B19" s="71" t="s">
        <v>23</v>
      </c>
      <c r="C19" s="71"/>
      <c r="D19" s="35">
        <f>MAX(H4:H15)</f>
        <v>42</v>
      </c>
      <c r="E19" s="36">
        <f>MAX(I4:I15)</f>
        <v>4103.4000000000005</v>
      </c>
    </row>
    <row r="20" spans="1:7" x14ac:dyDescent="0.25">
      <c r="A20" s="33"/>
    </row>
    <row r="25" spans="1:7" ht="15.75" thickBot="1" x14ac:dyDescent="0.3"/>
    <row r="26" spans="1:7" ht="15.75" thickBot="1" x14ac:dyDescent="0.3">
      <c r="A26" s="45" t="s">
        <v>36</v>
      </c>
      <c r="B26" s="46" t="s">
        <v>35</v>
      </c>
      <c r="C26" s="47">
        <v>97.7</v>
      </c>
    </row>
    <row r="27" spans="1:7" x14ac:dyDescent="0.25">
      <c r="C27" s="19"/>
      <c r="D27" s="3"/>
    </row>
  </sheetData>
  <mergeCells count="7">
    <mergeCell ref="B18:C18"/>
    <mergeCell ref="B19:C19"/>
    <mergeCell ref="A1:A3"/>
    <mergeCell ref="B1:G1"/>
    <mergeCell ref="B2:C2"/>
    <mergeCell ref="D2:E2"/>
    <mergeCell ref="F2:G2"/>
  </mergeCells>
  <phoneticPr fontId="2" type="noConversion"/>
  <conditionalFormatting sqref="A4:A19">
    <cfRule type="colorScale" priority="1">
      <colorScale>
        <cfvo type="min"/>
        <cfvo type="max"/>
        <color theme="0" tint="-0.249977111117893"/>
        <color theme="0" tint="-0.249977111117893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F66C-70C7-480B-B72E-801BD55A6BDE}">
  <dimension ref="A1:G13"/>
  <sheetViews>
    <sheetView workbookViewId="0">
      <selection activeCell="F4" sqref="F4"/>
    </sheetView>
  </sheetViews>
  <sheetFormatPr defaultRowHeight="15" x14ac:dyDescent="0.25"/>
  <cols>
    <col min="1" max="1" width="20.42578125" customWidth="1"/>
    <col min="3" max="3" width="11.5703125" customWidth="1"/>
    <col min="4" max="4" width="13.140625" customWidth="1"/>
    <col min="5" max="5" width="21.42578125" customWidth="1"/>
    <col min="6" max="6" width="19.5703125" customWidth="1"/>
    <col min="7" max="7" width="13" customWidth="1"/>
  </cols>
  <sheetData>
    <row r="1" spans="1:7" ht="15.75" thickBot="1" x14ac:dyDescent="0.3">
      <c r="A1" s="79" t="s">
        <v>44</v>
      </c>
      <c r="B1" s="80"/>
      <c r="C1" s="80"/>
      <c r="D1" s="80"/>
      <c r="E1" s="80"/>
      <c r="F1" s="80"/>
      <c r="G1" s="81"/>
    </row>
    <row r="2" spans="1:7" ht="51.75" customHeight="1" x14ac:dyDescent="0.25">
      <c r="A2" s="82" t="s">
        <v>45</v>
      </c>
      <c r="B2" s="82"/>
      <c r="C2" s="82"/>
      <c r="D2" s="62" t="s">
        <v>55</v>
      </c>
      <c r="E2" s="62" t="s">
        <v>56</v>
      </c>
      <c r="F2" s="62" t="s">
        <v>57</v>
      </c>
      <c r="G2" s="62" t="s">
        <v>58</v>
      </c>
    </row>
    <row r="3" spans="1:7" x14ac:dyDescent="0.25">
      <c r="A3" s="53" t="s">
        <v>46</v>
      </c>
      <c r="B3" s="53">
        <v>15.3</v>
      </c>
      <c r="C3" s="53">
        <v>15.3</v>
      </c>
      <c r="D3" s="14">
        <v>13</v>
      </c>
      <c r="E3" s="14">
        <f ca="1">RAND()*12+3</f>
        <v>12.960331199804347</v>
      </c>
      <c r="F3" s="50">
        <f ca="1">RAND()*12+3</f>
        <v>12.55857181313015</v>
      </c>
      <c r="G3" s="51">
        <v>40422</v>
      </c>
    </row>
    <row r="4" spans="1:7" x14ac:dyDescent="0.25">
      <c r="A4" s="53" t="s">
        <v>47</v>
      </c>
      <c r="B4" s="53">
        <v>15.3</v>
      </c>
      <c r="C4" s="54">
        <v>15.3</v>
      </c>
      <c r="D4" s="14">
        <v>12.4</v>
      </c>
      <c r="E4" s="14">
        <f t="shared" ref="E4:E11" ca="1" si="0">RAND()*12+3</f>
        <v>7.4898718461103488</v>
      </c>
      <c r="F4" s="50">
        <v>14.757374079257009</v>
      </c>
      <c r="G4" s="51">
        <v>40423</v>
      </c>
    </row>
    <row r="5" spans="1:7" x14ac:dyDescent="0.25">
      <c r="A5" s="53" t="s">
        <v>48</v>
      </c>
      <c r="B5" s="53">
        <v>15.3</v>
      </c>
      <c r="C5" s="55">
        <v>15.3</v>
      </c>
      <c r="D5" s="14">
        <v>5.6</v>
      </c>
      <c r="E5" s="14">
        <f t="shared" ca="1" si="0"/>
        <v>6.1183350739303215</v>
      </c>
      <c r="F5" s="50">
        <v>16.257374079257009</v>
      </c>
      <c r="G5" s="51">
        <v>40424</v>
      </c>
    </row>
    <row r="6" spans="1:7" x14ac:dyDescent="0.25">
      <c r="A6" s="53" t="s">
        <v>49</v>
      </c>
      <c r="B6" s="53">
        <v>15.3</v>
      </c>
      <c r="C6" s="56">
        <v>15.3</v>
      </c>
      <c r="D6" s="14">
        <v>3.7</v>
      </c>
      <c r="E6" s="14">
        <f t="shared" ca="1" si="0"/>
        <v>8.7367136358360877</v>
      </c>
      <c r="F6" s="50">
        <v>17.757374079257009</v>
      </c>
      <c r="G6" s="51">
        <v>40427</v>
      </c>
    </row>
    <row r="7" spans="1:7" x14ac:dyDescent="0.25">
      <c r="A7" s="53" t="s">
        <v>50</v>
      </c>
      <c r="B7" s="53">
        <v>15.3</v>
      </c>
      <c r="C7" s="57">
        <v>15.3</v>
      </c>
      <c r="D7" s="14">
        <v>12.4</v>
      </c>
      <c r="E7" s="14">
        <f t="shared" ca="1" si="0"/>
        <v>11.065842033576631</v>
      </c>
      <c r="F7" s="50">
        <v>19.257374079257009</v>
      </c>
      <c r="G7" s="51">
        <v>40428</v>
      </c>
    </row>
    <row r="8" spans="1:7" x14ac:dyDescent="0.25">
      <c r="A8" s="53" t="s">
        <v>51</v>
      </c>
      <c r="B8" s="53">
        <v>15.3</v>
      </c>
      <c r="C8" s="58">
        <v>15.3</v>
      </c>
      <c r="D8" s="14">
        <v>8</v>
      </c>
      <c r="E8" s="14">
        <f t="shared" ca="1" si="0"/>
        <v>7.5176181413912806</v>
      </c>
      <c r="F8" s="50">
        <v>20.757374079257009</v>
      </c>
      <c r="G8" s="51">
        <v>40429</v>
      </c>
    </row>
    <row r="9" spans="1:7" x14ac:dyDescent="0.25">
      <c r="A9" s="53" t="s">
        <v>52</v>
      </c>
      <c r="B9" s="53">
        <v>15.3</v>
      </c>
      <c r="C9" s="59">
        <v>15.3</v>
      </c>
      <c r="D9" s="14">
        <v>9.34</v>
      </c>
      <c r="E9" s="14">
        <f t="shared" ca="1" si="0"/>
        <v>12.891969279417101</v>
      </c>
      <c r="F9" s="50">
        <v>22.257374079257009</v>
      </c>
      <c r="G9" s="51">
        <v>40430</v>
      </c>
    </row>
    <row r="10" spans="1:7" x14ac:dyDescent="0.25">
      <c r="A10" s="53" t="s">
        <v>53</v>
      </c>
      <c r="B10" s="53">
        <v>15.3</v>
      </c>
      <c r="C10" s="60">
        <v>15.3</v>
      </c>
      <c r="D10" s="14">
        <v>7.45</v>
      </c>
      <c r="E10" s="14">
        <f t="shared" ca="1" si="0"/>
        <v>14.933754919972923</v>
      </c>
      <c r="F10" s="50">
        <v>23.757374079257009</v>
      </c>
      <c r="G10" s="51">
        <v>40431</v>
      </c>
    </row>
    <row r="11" spans="1:7" x14ac:dyDescent="0.25">
      <c r="A11" s="53" t="s">
        <v>54</v>
      </c>
      <c r="B11" s="53">
        <v>15.3</v>
      </c>
      <c r="C11" s="61">
        <v>15.3</v>
      </c>
      <c r="D11" s="52">
        <v>4.51</v>
      </c>
      <c r="E11" s="14">
        <f t="shared" ca="1" si="0"/>
        <v>4.0955733858079508</v>
      </c>
      <c r="F11" s="50">
        <v>25.257374079257009</v>
      </c>
      <c r="G11" s="51">
        <v>40434</v>
      </c>
    </row>
    <row r="12" spans="1:7" x14ac:dyDescent="0.25">
      <c r="A12" s="49" t="s">
        <v>59</v>
      </c>
      <c r="D12">
        <f>SUM(D3:D11)</f>
        <v>76.400000000000006</v>
      </c>
      <c r="E12">
        <f ca="1">SUM(E3:E11)</f>
        <v>85.810009515847</v>
      </c>
      <c r="F12" s="48">
        <f ca="1">SUM(F3:F11)</f>
        <v>172.6175644471862</v>
      </c>
      <c r="G12" s="51">
        <v>40435</v>
      </c>
    </row>
    <row r="13" spans="1:7" x14ac:dyDescent="0.25">
      <c r="G13" s="51">
        <v>40436</v>
      </c>
    </row>
  </sheetData>
  <mergeCells count="2">
    <mergeCell ref="A1:G1"/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607F-5622-4733-91D2-66C62BEB8317}">
  <dimension ref="A1:V22"/>
  <sheetViews>
    <sheetView zoomScale="85" zoomScaleNormal="85" workbookViewId="0">
      <selection activeCell="B2" sqref="B2"/>
    </sheetView>
  </sheetViews>
  <sheetFormatPr defaultRowHeight="15" x14ac:dyDescent="0.25"/>
  <sheetData>
    <row r="1" spans="1:22" x14ac:dyDescent="0.25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-0.39999999999999991</v>
      </c>
      <c r="I1">
        <v>-0.29999999999999993</v>
      </c>
      <c r="J1">
        <v>-0.19999999999999996</v>
      </c>
      <c r="K1">
        <v>-9.9999999999999978E-2</v>
      </c>
      <c r="L1">
        <v>0</v>
      </c>
      <c r="M1">
        <v>0.10000000000000009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>
        <v>1</v>
      </c>
    </row>
    <row r="2" spans="1:22" x14ac:dyDescent="0.25">
      <c r="A2">
        <v>-1</v>
      </c>
      <c r="B2">
        <f>$A2^2-B$1^2</f>
        <v>0</v>
      </c>
      <c r="C2">
        <f t="shared" ref="C2:M16" si="0">$A2^2-C$1^2</f>
        <v>0.18999999999999995</v>
      </c>
      <c r="D2">
        <f t="shared" si="0"/>
        <v>0.35999999999999988</v>
      </c>
      <c r="E2">
        <f t="shared" si="0"/>
        <v>0.51</v>
      </c>
      <c r="F2">
        <f t="shared" si="0"/>
        <v>0.64</v>
      </c>
      <c r="G2">
        <f t="shared" si="0"/>
        <v>0.75</v>
      </c>
      <c r="H2">
        <f t="shared" si="0"/>
        <v>0.84000000000000008</v>
      </c>
      <c r="I2">
        <f t="shared" si="0"/>
        <v>0.91</v>
      </c>
      <c r="J2">
        <f t="shared" si="0"/>
        <v>0.96</v>
      </c>
      <c r="K2">
        <f t="shared" si="0"/>
        <v>0.99</v>
      </c>
      <c r="L2">
        <f t="shared" si="0"/>
        <v>1</v>
      </c>
      <c r="M2">
        <f t="shared" si="0"/>
        <v>0.99</v>
      </c>
      <c r="N2">
        <f t="shared" ref="N2:V17" si="1">$A2^2-N$1^2</f>
        <v>0.96</v>
      </c>
      <c r="O2">
        <f t="shared" si="1"/>
        <v>0.91</v>
      </c>
      <c r="P2">
        <f t="shared" si="1"/>
        <v>0.84</v>
      </c>
      <c r="Q2">
        <f t="shared" si="1"/>
        <v>0.75</v>
      </c>
      <c r="R2">
        <f t="shared" si="1"/>
        <v>0.64</v>
      </c>
      <c r="S2">
        <f t="shared" si="1"/>
        <v>0.51</v>
      </c>
      <c r="T2">
        <f t="shared" si="1"/>
        <v>0.35999999999999988</v>
      </c>
      <c r="U2">
        <f t="shared" si="1"/>
        <v>0.18999999999999995</v>
      </c>
      <c r="V2">
        <f t="shared" si="1"/>
        <v>0</v>
      </c>
    </row>
    <row r="3" spans="1:22" x14ac:dyDescent="0.25">
      <c r="A3">
        <v>-0.9</v>
      </c>
      <c r="B3">
        <f t="shared" ref="B3:Q20" si="2">$A3^2-B$1^2</f>
        <v>-0.18999999999999995</v>
      </c>
      <c r="C3">
        <f t="shared" si="0"/>
        <v>0</v>
      </c>
      <c r="D3">
        <f t="shared" si="0"/>
        <v>0.16999999999999993</v>
      </c>
      <c r="E3">
        <f t="shared" si="0"/>
        <v>0.32000000000000012</v>
      </c>
      <c r="F3">
        <f t="shared" si="0"/>
        <v>0.45000000000000007</v>
      </c>
      <c r="G3">
        <f t="shared" si="0"/>
        <v>0.56000000000000005</v>
      </c>
      <c r="H3">
        <f t="shared" si="0"/>
        <v>0.65000000000000013</v>
      </c>
      <c r="I3">
        <f t="shared" si="0"/>
        <v>0.72000000000000008</v>
      </c>
      <c r="J3">
        <f t="shared" si="0"/>
        <v>0.77</v>
      </c>
      <c r="K3">
        <f t="shared" si="0"/>
        <v>0.8</v>
      </c>
      <c r="L3">
        <f t="shared" si="0"/>
        <v>0.81</v>
      </c>
      <c r="M3">
        <f t="shared" si="0"/>
        <v>0.8</v>
      </c>
      <c r="N3">
        <f t="shared" si="1"/>
        <v>0.77</v>
      </c>
      <c r="O3">
        <f t="shared" si="1"/>
        <v>0.72000000000000008</v>
      </c>
      <c r="P3">
        <f t="shared" si="1"/>
        <v>0.65</v>
      </c>
      <c r="Q3">
        <f t="shared" si="1"/>
        <v>0.56000000000000005</v>
      </c>
      <c r="R3">
        <f t="shared" si="1"/>
        <v>0.45000000000000007</v>
      </c>
      <c r="S3">
        <f t="shared" si="1"/>
        <v>0.32000000000000012</v>
      </c>
      <c r="T3">
        <f t="shared" si="1"/>
        <v>0.16999999999999993</v>
      </c>
      <c r="U3">
        <f t="shared" si="1"/>
        <v>0</v>
      </c>
      <c r="V3">
        <f t="shared" si="1"/>
        <v>-0.18999999999999995</v>
      </c>
    </row>
    <row r="4" spans="1:22" x14ac:dyDescent="0.25">
      <c r="A4">
        <v>-0.8</v>
      </c>
      <c r="B4">
        <f t="shared" si="2"/>
        <v>-0.35999999999999988</v>
      </c>
      <c r="C4">
        <f t="shared" si="0"/>
        <v>-0.16999999999999993</v>
      </c>
      <c r="D4">
        <f t="shared" si="0"/>
        <v>0</v>
      </c>
      <c r="E4">
        <f t="shared" si="0"/>
        <v>0.15000000000000019</v>
      </c>
      <c r="F4">
        <f t="shared" si="0"/>
        <v>0.28000000000000014</v>
      </c>
      <c r="G4">
        <f t="shared" si="0"/>
        <v>0.39000000000000012</v>
      </c>
      <c r="H4">
        <f t="shared" si="0"/>
        <v>0.4800000000000002</v>
      </c>
      <c r="I4">
        <f t="shared" si="0"/>
        <v>0.55000000000000016</v>
      </c>
      <c r="J4">
        <f t="shared" si="0"/>
        <v>0.60000000000000009</v>
      </c>
      <c r="K4">
        <f t="shared" si="0"/>
        <v>0.63000000000000012</v>
      </c>
      <c r="L4">
        <f t="shared" si="0"/>
        <v>0.64000000000000012</v>
      </c>
      <c r="M4">
        <f t="shared" si="0"/>
        <v>0.63000000000000012</v>
      </c>
      <c r="N4">
        <f t="shared" si="1"/>
        <v>0.60000000000000009</v>
      </c>
      <c r="O4">
        <f t="shared" si="1"/>
        <v>0.55000000000000016</v>
      </c>
      <c r="P4">
        <f t="shared" si="1"/>
        <v>0.48000000000000009</v>
      </c>
      <c r="Q4">
        <f t="shared" si="1"/>
        <v>0.39000000000000012</v>
      </c>
      <c r="R4">
        <f t="shared" si="1"/>
        <v>0.28000000000000014</v>
      </c>
      <c r="S4">
        <f t="shared" si="1"/>
        <v>0.15000000000000019</v>
      </c>
      <c r="T4">
        <f t="shared" si="1"/>
        <v>0</v>
      </c>
      <c r="U4">
        <f t="shared" si="1"/>
        <v>-0.16999999999999993</v>
      </c>
      <c r="V4">
        <f t="shared" si="1"/>
        <v>-0.35999999999999988</v>
      </c>
    </row>
    <row r="5" spans="1:22" x14ac:dyDescent="0.25">
      <c r="A5">
        <v>-0.7</v>
      </c>
      <c r="B5">
        <f t="shared" si="2"/>
        <v>-0.51</v>
      </c>
      <c r="C5">
        <f t="shared" si="0"/>
        <v>-0.32000000000000012</v>
      </c>
      <c r="D5">
        <f t="shared" si="0"/>
        <v>-0.15000000000000019</v>
      </c>
      <c r="E5">
        <f t="shared" si="0"/>
        <v>0</v>
      </c>
      <c r="F5">
        <f t="shared" si="0"/>
        <v>0.12999999999999995</v>
      </c>
      <c r="G5">
        <f t="shared" si="0"/>
        <v>0.23999999999999994</v>
      </c>
      <c r="H5">
        <f t="shared" si="0"/>
        <v>0.33</v>
      </c>
      <c r="I5">
        <f t="shared" si="0"/>
        <v>0.39999999999999997</v>
      </c>
      <c r="J5">
        <f t="shared" si="0"/>
        <v>0.44999999999999996</v>
      </c>
      <c r="K5">
        <f t="shared" si="0"/>
        <v>0.47999999999999993</v>
      </c>
      <c r="L5">
        <f t="shared" si="0"/>
        <v>0.48999999999999994</v>
      </c>
      <c r="M5">
        <f t="shared" si="0"/>
        <v>0.47999999999999993</v>
      </c>
      <c r="N5">
        <f t="shared" si="1"/>
        <v>0.44999999999999996</v>
      </c>
      <c r="O5">
        <f t="shared" si="1"/>
        <v>0.39999999999999991</v>
      </c>
      <c r="P5">
        <f t="shared" si="1"/>
        <v>0.3299999999999999</v>
      </c>
      <c r="Q5">
        <f t="shared" si="1"/>
        <v>0.23999999999999994</v>
      </c>
      <c r="R5">
        <f t="shared" si="1"/>
        <v>0.12999999999999995</v>
      </c>
      <c r="S5">
        <f t="shared" si="1"/>
        <v>0</v>
      </c>
      <c r="T5">
        <f t="shared" si="1"/>
        <v>-0.15000000000000019</v>
      </c>
      <c r="U5">
        <f t="shared" si="1"/>
        <v>-0.32000000000000012</v>
      </c>
      <c r="V5">
        <f t="shared" si="1"/>
        <v>-0.51</v>
      </c>
    </row>
    <row r="6" spans="1:22" x14ac:dyDescent="0.25">
      <c r="A6">
        <v>-0.6</v>
      </c>
      <c r="B6">
        <f t="shared" si="2"/>
        <v>-0.64</v>
      </c>
      <c r="C6">
        <f t="shared" si="0"/>
        <v>-0.45000000000000007</v>
      </c>
      <c r="D6">
        <f t="shared" si="0"/>
        <v>-0.28000000000000014</v>
      </c>
      <c r="E6">
        <f t="shared" si="0"/>
        <v>-0.12999999999999995</v>
      </c>
      <c r="F6">
        <f t="shared" si="0"/>
        <v>0</v>
      </c>
      <c r="G6">
        <f t="shared" si="0"/>
        <v>0.10999999999999999</v>
      </c>
      <c r="H6">
        <f t="shared" si="0"/>
        <v>0.20000000000000007</v>
      </c>
      <c r="I6">
        <f t="shared" si="0"/>
        <v>0.27</v>
      </c>
      <c r="J6">
        <f t="shared" si="0"/>
        <v>0.32</v>
      </c>
      <c r="K6">
        <f t="shared" si="0"/>
        <v>0.35</v>
      </c>
      <c r="L6">
        <f t="shared" si="0"/>
        <v>0.36</v>
      </c>
      <c r="M6">
        <f t="shared" si="0"/>
        <v>0.35</v>
      </c>
      <c r="N6">
        <f t="shared" si="1"/>
        <v>0.31999999999999995</v>
      </c>
      <c r="O6">
        <f t="shared" si="1"/>
        <v>0.27</v>
      </c>
      <c r="P6">
        <f t="shared" si="1"/>
        <v>0.19999999999999996</v>
      </c>
      <c r="Q6">
        <f t="shared" si="1"/>
        <v>0.10999999999999999</v>
      </c>
      <c r="R6">
        <f t="shared" si="1"/>
        <v>0</v>
      </c>
      <c r="S6">
        <f t="shared" si="1"/>
        <v>-0.12999999999999995</v>
      </c>
      <c r="T6">
        <f t="shared" si="1"/>
        <v>-0.28000000000000014</v>
      </c>
      <c r="U6">
        <f t="shared" si="1"/>
        <v>-0.45000000000000007</v>
      </c>
      <c r="V6">
        <f t="shared" si="1"/>
        <v>-0.64</v>
      </c>
    </row>
    <row r="7" spans="1:22" x14ac:dyDescent="0.25">
      <c r="A7">
        <v>-0.5</v>
      </c>
      <c r="B7">
        <f t="shared" si="2"/>
        <v>-0.75</v>
      </c>
      <c r="C7">
        <f t="shared" si="0"/>
        <v>-0.56000000000000005</v>
      </c>
      <c r="D7">
        <f t="shared" si="0"/>
        <v>-0.39000000000000012</v>
      </c>
      <c r="E7">
        <f t="shared" si="0"/>
        <v>-0.23999999999999994</v>
      </c>
      <c r="F7">
        <f t="shared" si="0"/>
        <v>-0.10999999999999999</v>
      </c>
      <c r="G7">
        <f t="shared" si="0"/>
        <v>0</v>
      </c>
      <c r="H7">
        <f t="shared" si="0"/>
        <v>9.000000000000008E-2</v>
      </c>
      <c r="I7">
        <f t="shared" si="0"/>
        <v>0.16000000000000003</v>
      </c>
      <c r="J7">
        <f t="shared" si="0"/>
        <v>0.21000000000000002</v>
      </c>
      <c r="K7">
        <f t="shared" si="0"/>
        <v>0.24</v>
      </c>
      <c r="L7">
        <f t="shared" si="0"/>
        <v>0.25</v>
      </c>
      <c r="M7">
        <f t="shared" si="0"/>
        <v>0.24</v>
      </c>
      <c r="N7">
        <f t="shared" si="1"/>
        <v>0.21</v>
      </c>
      <c r="O7">
        <f t="shared" si="1"/>
        <v>0.16</v>
      </c>
      <c r="P7">
        <f t="shared" si="1"/>
        <v>8.9999999999999969E-2</v>
      </c>
      <c r="Q7">
        <f t="shared" si="1"/>
        <v>0</v>
      </c>
      <c r="R7">
        <f t="shared" si="1"/>
        <v>-0.10999999999999999</v>
      </c>
      <c r="S7">
        <f t="shared" si="1"/>
        <v>-0.23999999999999994</v>
      </c>
      <c r="T7">
        <f t="shared" si="1"/>
        <v>-0.39000000000000012</v>
      </c>
      <c r="U7">
        <f t="shared" si="1"/>
        <v>-0.56000000000000005</v>
      </c>
      <c r="V7">
        <f t="shared" si="1"/>
        <v>-0.75</v>
      </c>
    </row>
    <row r="8" spans="1:22" x14ac:dyDescent="0.25">
      <c r="A8">
        <v>-0.39999999999999991</v>
      </c>
      <c r="B8">
        <f t="shared" si="2"/>
        <v>-0.84000000000000008</v>
      </c>
      <c r="C8">
        <f t="shared" si="0"/>
        <v>-0.65000000000000013</v>
      </c>
      <c r="D8">
        <f t="shared" si="0"/>
        <v>-0.4800000000000002</v>
      </c>
      <c r="E8">
        <f t="shared" si="0"/>
        <v>-0.33</v>
      </c>
      <c r="F8">
        <f t="shared" si="0"/>
        <v>-0.20000000000000007</v>
      </c>
      <c r="G8">
        <f t="shared" si="0"/>
        <v>-9.000000000000008E-2</v>
      </c>
      <c r="H8">
        <f t="shared" si="0"/>
        <v>0</v>
      </c>
      <c r="I8">
        <f t="shared" si="0"/>
        <v>6.9999999999999965E-2</v>
      </c>
      <c r="J8">
        <f t="shared" si="0"/>
        <v>0.11999999999999994</v>
      </c>
      <c r="K8">
        <f t="shared" si="0"/>
        <v>0.14999999999999991</v>
      </c>
      <c r="L8">
        <f t="shared" si="0"/>
        <v>0.15999999999999992</v>
      </c>
      <c r="M8">
        <f t="shared" si="0"/>
        <v>0.14999999999999991</v>
      </c>
      <c r="N8">
        <f t="shared" si="1"/>
        <v>0.11999999999999991</v>
      </c>
      <c r="O8">
        <f t="shared" si="1"/>
        <v>6.9999999999999923E-2</v>
      </c>
      <c r="P8">
        <f t="shared" si="1"/>
        <v>0</v>
      </c>
      <c r="Q8">
        <f t="shared" si="1"/>
        <v>-9.000000000000008E-2</v>
      </c>
      <c r="R8">
        <f t="shared" si="1"/>
        <v>-0.20000000000000007</v>
      </c>
      <c r="S8">
        <f t="shared" si="1"/>
        <v>-0.33</v>
      </c>
      <c r="T8">
        <f t="shared" si="1"/>
        <v>-0.4800000000000002</v>
      </c>
      <c r="U8">
        <f t="shared" si="1"/>
        <v>-0.65000000000000013</v>
      </c>
      <c r="V8">
        <f t="shared" si="1"/>
        <v>-0.84000000000000008</v>
      </c>
    </row>
    <row r="9" spans="1:22" x14ac:dyDescent="0.25">
      <c r="A9">
        <v>-0.29999999999999993</v>
      </c>
      <c r="B9">
        <f t="shared" si="2"/>
        <v>-0.91</v>
      </c>
      <c r="C9">
        <f t="shared" si="0"/>
        <v>-0.72000000000000008</v>
      </c>
      <c r="D9">
        <f t="shared" si="0"/>
        <v>-0.55000000000000016</v>
      </c>
      <c r="E9">
        <f t="shared" si="0"/>
        <v>-0.39999999999999997</v>
      </c>
      <c r="F9">
        <f t="shared" si="0"/>
        <v>-0.27</v>
      </c>
      <c r="G9">
        <f t="shared" si="0"/>
        <v>-0.16000000000000003</v>
      </c>
      <c r="H9">
        <f t="shared" si="0"/>
        <v>-6.9999999999999965E-2</v>
      </c>
      <c r="I9">
        <f t="shared" si="0"/>
        <v>0</v>
      </c>
      <c r="J9">
        <f t="shared" si="0"/>
        <v>4.9999999999999975E-2</v>
      </c>
      <c r="K9">
        <f t="shared" si="0"/>
        <v>7.999999999999996E-2</v>
      </c>
      <c r="L9">
        <f t="shared" si="0"/>
        <v>8.9999999999999955E-2</v>
      </c>
      <c r="M9">
        <f t="shared" si="0"/>
        <v>7.9999999999999932E-2</v>
      </c>
      <c r="N9">
        <f t="shared" si="1"/>
        <v>4.9999999999999947E-2</v>
      </c>
      <c r="O9">
        <f t="shared" si="1"/>
        <v>0</v>
      </c>
      <c r="P9">
        <f t="shared" si="1"/>
        <v>-7.0000000000000076E-2</v>
      </c>
      <c r="Q9">
        <f t="shared" si="1"/>
        <v>-0.16000000000000003</v>
      </c>
      <c r="R9">
        <f t="shared" si="1"/>
        <v>-0.27</v>
      </c>
      <c r="S9">
        <f t="shared" si="1"/>
        <v>-0.39999999999999997</v>
      </c>
      <c r="T9">
        <f t="shared" si="1"/>
        <v>-0.55000000000000016</v>
      </c>
      <c r="U9">
        <f t="shared" si="1"/>
        <v>-0.72000000000000008</v>
      </c>
      <c r="V9">
        <f t="shared" si="1"/>
        <v>-0.91</v>
      </c>
    </row>
    <row r="10" spans="1:22" x14ac:dyDescent="0.25">
      <c r="A10">
        <v>-0.19999999999999996</v>
      </c>
      <c r="B10">
        <f t="shared" si="2"/>
        <v>-0.96</v>
      </c>
      <c r="C10">
        <f t="shared" si="0"/>
        <v>-0.77</v>
      </c>
      <c r="D10">
        <f t="shared" si="0"/>
        <v>-0.60000000000000009</v>
      </c>
      <c r="E10">
        <f t="shared" si="0"/>
        <v>-0.44999999999999996</v>
      </c>
      <c r="F10">
        <f t="shared" si="0"/>
        <v>-0.32</v>
      </c>
      <c r="G10">
        <f t="shared" si="0"/>
        <v>-0.21000000000000002</v>
      </c>
      <c r="H10">
        <f t="shared" si="0"/>
        <v>-0.11999999999999994</v>
      </c>
      <c r="I10">
        <f t="shared" si="0"/>
        <v>-4.9999999999999975E-2</v>
      </c>
      <c r="J10">
        <f t="shared" si="0"/>
        <v>0</v>
      </c>
      <c r="K10">
        <f t="shared" si="0"/>
        <v>2.9999999999999985E-2</v>
      </c>
      <c r="L10">
        <f t="shared" si="0"/>
        <v>3.999999999999998E-2</v>
      </c>
      <c r="M10">
        <f t="shared" si="0"/>
        <v>2.9999999999999964E-2</v>
      </c>
      <c r="N10">
        <f t="shared" si="1"/>
        <v>0</v>
      </c>
      <c r="O10">
        <f t="shared" si="1"/>
        <v>-5.0000000000000017E-2</v>
      </c>
      <c r="P10">
        <f t="shared" si="1"/>
        <v>-0.12000000000000005</v>
      </c>
      <c r="Q10">
        <f t="shared" si="1"/>
        <v>-0.21000000000000002</v>
      </c>
      <c r="R10">
        <f t="shared" si="1"/>
        <v>-0.32</v>
      </c>
      <c r="S10">
        <f t="shared" si="1"/>
        <v>-0.44999999999999996</v>
      </c>
      <c r="T10">
        <f t="shared" si="1"/>
        <v>-0.60000000000000009</v>
      </c>
      <c r="U10">
        <f t="shared" si="1"/>
        <v>-0.77</v>
      </c>
      <c r="V10">
        <f t="shared" si="1"/>
        <v>-0.96</v>
      </c>
    </row>
    <row r="11" spans="1:22" x14ac:dyDescent="0.25">
      <c r="A11">
        <v>-9.9999999999999978E-2</v>
      </c>
      <c r="B11">
        <f t="shared" si="2"/>
        <v>-0.99</v>
      </c>
      <c r="C11">
        <f t="shared" si="0"/>
        <v>-0.8</v>
      </c>
      <c r="D11">
        <f t="shared" si="0"/>
        <v>-0.63000000000000012</v>
      </c>
      <c r="E11">
        <f t="shared" si="0"/>
        <v>-0.47999999999999993</v>
      </c>
      <c r="F11">
        <f t="shared" si="0"/>
        <v>-0.35</v>
      </c>
      <c r="G11">
        <f t="shared" si="0"/>
        <v>-0.24</v>
      </c>
      <c r="H11">
        <f t="shared" si="0"/>
        <v>-0.14999999999999991</v>
      </c>
      <c r="I11">
        <f t="shared" si="0"/>
        <v>-7.999999999999996E-2</v>
      </c>
      <c r="J11">
        <f t="shared" si="0"/>
        <v>-2.9999999999999985E-2</v>
      </c>
      <c r="K11">
        <f t="shared" si="0"/>
        <v>0</v>
      </c>
      <c r="L11">
        <f t="shared" si="0"/>
        <v>9.999999999999995E-3</v>
      </c>
      <c r="M11">
        <f t="shared" si="0"/>
        <v>-2.2551405187698492E-17</v>
      </c>
      <c r="N11">
        <f t="shared" si="1"/>
        <v>-3.0000000000000013E-2</v>
      </c>
      <c r="O11">
        <f t="shared" si="1"/>
        <v>-0.08</v>
      </c>
      <c r="P11">
        <f t="shared" si="1"/>
        <v>-0.15000000000000002</v>
      </c>
      <c r="Q11">
        <f t="shared" si="1"/>
        <v>-0.24</v>
      </c>
      <c r="R11">
        <f t="shared" si="1"/>
        <v>-0.35</v>
      </c>
      <c r="S11">
        <f t="shared" si="1"/>
        <v>-0.47999999999999993</v>
      </c>
      <c r="T11">
        <f t="shared" si="1"/>
        <v>-0.63000000000000012</v>
      </c>
      <c r="U11">
        <f t="shared" si="1"/>
        <v>-0.8</v>
      </c>
      <c r="V11">
        <f t="shared" si="1"/>
        <v>-0.99</v>
      </c>
    </row>
    <row r="12" spans="1:22" x14ac:dyDescent="0.25">
      <c r="A12">
        <v>0</v>
      </c>
      <c r="B12">
        <f t="shared" si="2"/>
        <v>-1</v>
      </c>
      <c r="C12">
        <f t="shared" si="0"/>
        <v>-0.81</v>
      </c>
      <c r="D12">
        <f t="shared" si="0"/>
        <v>-0.64000000000000012</v>
      </c>
      <c r="E12">
        <f t="shared" si="0"/>
        <v>-0.48999999999999994</v>
      </c>
      <c r="F12">
        <f t="shared" si="0"/>
        <v>-0.36</v>
      </c>
      <c r="G12">
        <f t="shared" si="0"/>
        <v>-0.25</v>
      </c>
      <c r="H12">
        <f t="shared" si="0"/>
        <v>-0.15999999999999992</v>
      </c>
      <c r="I12">
        <f t="shared" si="0"/>
        <v>-8.9999999999999955E-2</v>
      </c>
      <c r="J12">
        <f t="shared" si="0"/>
        <v>-3.999999999999998E-2</v>
      </c>
      <c r="K12">
        <f t="shared" si="0"/>
        <v>-9.999999999999995E-3</v>
      </c>
      <c r="L12">
        <f t="shared" si="0"/>
        <v>0</v>
      </c>
      <c r="M12">
        <f t="shared" si="0"/>
        <v>-1.0000000000000018E-2</v>
      </c>
      <c r="N12">
        <f t="shared" si="1"/>
        <v>-4.0000000000000008E-2</v>
      </c>
      <c r="O12">
        <f t="shared" si="1"/>
        <v>-0.09</v>
      </c>
      <c r="P12">
        <f t="shared" si="1"/>
        <v>-0.16000000000000003</v>
      </c>
      <c r="Q12">
        <f t="shared" si="1"/>
        <v>-0.25</v>
      </c>
      <c r="R12">
        <f t="shared" si="1"/>
        <v>-0.36</v>
      </c>
      <c r="S12">
        <f t="shared" si="1"/>
        <v>-0.48999999999999994</v>
      </c>
      <c r="T12">
        <f t="shared" si="1"/>
        <v>-0.64000000000000012</v>
      </c>
      <c r="U12">
        <f t="shared" si="1"/>
        <v>-0.81</v>
      </c>
      <c r="V12">
        <f t="shared" si="1"/>
        <v>-1</v>
      </c>
    </row>
    <row r="13" spans="1:22" x14ac:dyDescent="0.25">
      <c r="A13">
        <v>0.10000000000000009</v>
      </c>
      <c r="B13">
        <f t="shared" si="2"/>
        <v>-0.99</v>
      </c>
      <c r="C13">
        <f t="shared" si="0"/>
        <v>-0.8</v>
      </c>
      <c r="D13">
        <f t="shared" si="0"/>
        <v>-0.63000000000000012</v>
      </c>
      <c r="E13">
        <f t="shared" si="0"/>
        <v>-0.47999999999999993</v>
      </c>
      <c r="F13">
        <f t="shared" si="0"/>
        <v>-0.35</v>
      </c>
      <c r="G13">
        <f t="shared" si="0"/>
        <v>-0.24</v>
      </c>
      <c r="H13">
        <f t="shared" si="0"/>
        <v>-0.14999999999999991</v>
      </c>
      <c r="I13">
        <f t="shared" si="0"/>
        <v>-7.9999999999999932E-2</v>
      </c>
      <c r="J13">
        <f t="shared" si="0"/>
        <v>-2.9999999999999964E-2</v>
      </c>
      <c r="K13">
        <f t="shared" si="0"/>
        <v>2.2551405187698492E-17</v>
      </c>
      <c r="L13">
        <f t="shared" si="0"/>
        <v>1.0000000000000018E-2</v>
      </c>
      <c r="M13">
        <f t="shared" si="0"/>
        <v>0</v>
      </c>
      <c r="N13">
        <f t="shared" si="1"/>
        <v>-2.9999999999999992E-2</v>
      </c>
      <c r="O13">
        <f t="shared" si="1"/>
        <v>-7.9999999999999974E-2</v>
      </c>
      <c r="P13">
        <f t="shared" si="1"/>
        <v>-0.15000000000000002</v>
      </c>
      <c r="Q13">
        <f t="shared" si="1"/>
        <v>-0.24</v>
      </c>
      <c r="R13">
        <f t="shared" si="1"/>
        <v>-0.35</v>
      </c>
      <c r="S13">
        <f t="shared" si="1"/>
        <v>-0.47999999999999993</v>
      </c>
      <c r="T13">
        <f t="shared" si="1"/>
        <v>-0.63000000000000012</v>
      </c>
      <c r="U13">
        <f t="shared" si="1"/>
        <v>-0.8</v>
      </c>
      <c r="V13">
        <f t="shared" si="1"/>
        <v>-0.99</v>
      </c>
    </row>
    <row r="14" spans="1:22" x14ac:dyDescent="0.25">
      <c r="A14">
        <v>0.2</v>
      </c>
      <c r="B14">
        <f t="shared" si="2"/>
        <v>-0.96</v>
      </c>
      <c r="C14">
        <f t="shared" si="0"/>
        <v>-0.77</v>
      </c>
      <c r="D14">
        <f t="shared" si="0"/>
        <v>-0.60000000000000009</v>
      </c>
      <c r="E14">
        <f t="shared" si="0"/>
        <v>-0.44999999999999996</v>
      </c>
      <c r="F14">
        <f t="shared" si="0"/>
        <v>-0.31999999999999995</v>
      </c>
      <c r="G14">
        <f t="shared" si="0"/>
        <v>-0.21</v>
      </c>
      <c r="H14">
        <f t="shared" si="0"/>
        <v>-0.11999999999999991</v>
      </c>
      <c r="I14">
        <f t="shared" si="0"/>
        <v>-4.9999999999999947E-2</v>
      </c>
      <c r="J14">
        <f t="shared" si="0"/>
        <v>0</v>
      </c>
      <c r="K14">
        <f t="shared" si="0"/>
        <v>3.0000000000000013E-2</v>
      </c>
      <c r="L14">
        <f t="shared" si="0"/>
        <v>4.0000000000000008E-2</v>
      </c>
      <c r="M14">
        <f t="shared" si="0"/>
        <v>2.9999999999999992E-2</v>
      </c>
      <c r="N14">
        <f t="shared" si="1"/>
        <v>0</v>
      </c>
      <c r="O14">
        <f t="shared" si="1"/>
        <v>-4.9999999999999989E-2</v>
      </c>
      <c r="P14">
        <f t="shared" si="1"/>
        <v>-0.12000000000000002</v>
      </c>
      <c r="Q14">
        <f t="shared" si="1"/>
        <v>-0.21</v>
      </c>
      <c r="R14">
        <f t="shared" si="1"/>
        <v>-0.31999999999999995</v>
      </c>
      <c r="S14">
        <f t="shared" si="1"/>
        <v>-0.44999999999999996</v>
      </c>
      <c r="T14">
        <f t="shared" si="1"/>
        <v>-0.60000000000000009</v>
      </c>
      <c r="U14">
        <f t="shared" si="1"/>
        <v>-0.77</v>
      </c>
      <c r="V14">
        <f t="shared" si="1"/>
        <v>-0.96</v>
      </c>
    </row>
    <row r="15" spans="1:22" x14ac:dyDescent="0.25">
      <c r="A15">
        <v>0.3</v>
      </c>
      <c r="B15">
        <f t="shared" si="2"/>
        <v>-0.91</v>
      </c>
      <c r="C15">
        <f t="shared" si="0"/>
        <v>-0.72000000000000008</v>
      </c>
      <c r="D15">
        <f t="shared" si="0"/>
        <v>-0.55000000000000016</v>
      </c>
      <c r="E15">
        <f t="shared" si="0"/>
        <v>-0.39999999999999991</v>
      </c>
      <c r="F15">
        <f t="shared" si="0"/>
        <v>-0.27</v>
      </c>
      <c r="G15">
        <f t="shared" si="0"/>
        <v>-0.16</v>
      </c>
      <c r="H15">
        <f t="shared" si="0"/>
        <v>-6.9999999999999923E-2</v>
      </c>
      <c r="I15">
        <f t="shared" si="0"/>
        <v>0</v>
      </c>
      <c r="J15">
        <f t="shared" si="0"/>
        <v>5.0000000000000017E-2</v>
      </c>
      <c r="K15">
        <f t="shared" si="0"/>
        <v>0.08</v>
      </c>
      <c r="L15">
        <f t="shared" si="0"/>
        <v>0.09</v>
      </c>
      <c r="M15">
        <f t="shared" si="0"/>
        <v>7.9999999999999974E-2</v>
      </c>
      <c r="N15">
        <f t="shared" si="1"/>
        <v>4.9999999999999989E-2</v>
      </c>
      <c r="O15">
        <f t="shared" si="1"/>
        <v>0</v>
      </c>
      <c r="P15">
        <f t="shared" si="1"/>
        <v>-7.0000000000000034E-2</v>
      </c>
      <c r="Q15">
        <f t="shared" si="1"/>
        <v>-0.16</v>
      </c>
      <c r="R15">
        <f t="shared" si="1"/>
        <v>-0.27</v>
      </c>
      <c r="S15">
        <f t="shared" si="1"/>
        <v>-0.39999999999999991</v>
      </c>
      <c r="T15">
        <f t="shared" si="1"/>
        <v>-0.55000000000000016</v>
      </c>
      <c r="U15">
        <f t="shared" si="1"/>
        <v>-0.72000000000000008</v>
      </c>
      <c r="V15">
        <f t="shared" si="1"/>
        <v>-0.91</v>
      </c>
    </row>
    <row r="16" spans="1:22" x14ac:dyDescent="0.25">
      <c r="A16">
        <v>0.4</v>
      </c>
      <c r="B16">
        <f t="shared" si="2"/>
        <v>-0.84</v>
      </c>
      <c r="C16">
        <f t="shared" si="0"/>
        <v>-0.65</v>
      </c>
      <c r="D16">
        <f t="shared" si="0"/>
        <v>-0.48000000000000009</v>
      </c>
      <c r="E16">
        <f t="shared" si="0"/>
        <v>-0.3299999999999999</v>
      </c>
      <c r="F16">
        <f t="shared" ref="F16:U17" si="3">$A16^2-F$1^2</f>
        <v>-0.19999999999999996</v>
      </c>
      <c r="G16">
        <f t="shared" si="3"/>
        <v>-8.9999999999999969E-2</v>
      </c>
      <c r="H16">
        <f t="shared" si="3"/>
        <v>0</v>
      </c>
      <c r="I16">
        <f t="shared" si="3"/>
        <v>7.0000000000000076E-2</v>
      </c>
      <c r="J16">
        <f t="shared" si="3"/>
        <v>0.12000000000000005</v>
      </c>
      <c r="K16">
        <f t="shared" si="3"/>
        <v>0.15000000000000002</v>
      </c>
      <c r="L16">
        <f t="shared" si="3"/>
        <v>0.16000000000000003</v>
      </c>
      <c r="M16">
        <f t="shared" si="3"/>
        <v>0.15000000000000002</v>
      </c>
      <c r="N16">
        <f t="shared" si="3"/>
        <v>0.12000000000000002</v>
      </c>
      <c r="O16">
        <f t="shared" si="3"/>
        <v>7.0000000000000034E-2</v>
      </c>
      <c r="P16">
        <f t="shared" si="3"/>
        <v>0</v>
      </c>
      <c r="Q16">
        <f t="shared" si="3"/>
        <v>-8.9999999999999969E-2</v>
      </c>
      <c r="R16">
        <f t="shared" si="3"/>
        <v>-0.19999999999999996</v>
      </c>
      <c r="S16">
        <f t="shared" si="3"/>
        <v>-0.3299999999999999</v>
      </c>
      <c r="T16">
        <f t="shared" si="3"/>
        <v>-0.48000000000000009</v>
      </c>
      <c r="U16">
        <f t="shared" si="3"/>
        <v>-0.65</v>
      </c>
      <c r="V16">
        <f t="shared" si="1"/>
        <v>-0.84</v>
      </c>
    </row>
    <row r="17" spans="1:22" x14ac:dyDescent="0.25">
      <c r="A17">
        <v>0.5</v>
      </c>
      <c r="B17">
        <f t="shared" si="2"/>
        <v>-0.75</v>
      </c>
      <c r="C17">
        <f t="shared" si="2"/>
        <v>-0.56000000000000005</v>
      </c>
      <c r="D17">
        <f t="shared" si="2"/>
        <v>-0.39000000000000012</v>
      </c>
      <c r="E17">
        <f t="shared" si="2"/>
        <v>-0.23999999999999994</v>
      </c>
      <c r="F17">
        <f t="shared" si="2"/>
        <v>-0.10999999999999999</v>
      </c>
      <c r="G17">
        <f t="shared" si="2"/>
        <v>0</v>
      </c>
      <c r="H17">
        <f t="shared" si="2"/>
        <v>9.000000000000008E-2</v>
      </c>
      <c r="I17">
        <f t="shared" si="2"/>
        <v>0.16000000000000003</v>
      </c>
      <c r="J17">
        <f t="shared" si="2"/>
        <v>0.21000000000000002</v>
      </c>
      <c r="K17">
        <f t="shared" si="2"/>
        <v>0.24</v>
      </c>
      <c r="L17">
        <f t="shared" si="2"/>
        <v>0.25</v>
      </c>
      <c r="M17">
        <f t="shared" si="2"/>
        <v>0.24</v>
      </c>
      <c r="N17">
        <f t="shared" si="2"/>
        <v>0.21</v>
      </c>
      <c r="O17">
        <f t="shared" si="2"/>
        <v>0.16</v>
      </c>
      <c r="P17">
        <f t="shared" si="2"/>
        <v>8.9999999999999969E-2</v>
      </c>
      <c r="Q17">
        <f t="shared" si="2"/>
        <v>0</v>
      </c>
      <c r="R17">
        <f t="shared" si="3"/>
        <v>-0.10999999999999999</v>
      </c>
      <c r="S17">
        <f t="shared" si="3"/>
        <v>-0.23999999999999994</v>
      </c>
      <c r="T17">
        <f t="shared" si="3"/>
        <v>-0.39000000000000012</v>
      </c>
      <c r="U17">
        <f t="shared" si="3"/>
        <v>-0.56000000000000005</v>
      </c>
      <c r="V17">
        <f t="shared" si="1"/>
        <v>-0.75</v>
      </c>
    </row>
    <row r="18" spans="1:22" x14ac:dyDescent="0.25">
      <c r="A18">
        <v>0.6</v>
      </c>
      <c r="B18">
        <f t="shared" si="2"/>
        <v>-0.64</v>
      </c>
      <c r="C18">
        <f t="shared" si="2"/>
        <v>-0.45000000000000007</v>
      </c>
      <c r="D18">
        <f t="shared" si="2"/>
        <v>-0.28000000000000014</v>
      </c>
      <c r="E18">
        <f t="shared" si="2"/>
        <v>-0.12999999999999995</v>
      </c>
      <c r="F18">
        <f t="shared" si="2"/>
        <v>0</v>
      </c>
      <c r="G18">
        <f t="shared" si="2"/>
        <v>0.10999999999999999</v>
      </c>
      <c r="H18">
        <f t="shared" si="2"/>
        <v>0.20000000000000007</v>
      </c>
      <c r="I18">
        <f t="shared" si="2"/>
        <v>0.27</v>
      </c>
      <c r="J18">
        <f t="shared" si="2"/>
        <v>0.32</v>
      </c>
      <c r="K18">
        <f t="shared" si="2"/>
        <v>0.35</v>
      </c>
      <c r="L18">
        <f t="shared" si="2"/>
        <v>0.36</v>
      </c>
      <c r="M18">
        <f t="shared" si="2"/>
        <v>0.35</v>
      </c>
      <c r="N18">
        <f t="shared" ref="N18:V22" si="4">$A18^2-N$1^2</f>
        <v>0.31999999999999995</v>
      </c>
      <c r="O18">
        <f t="shared" si="4"/>
        <v>0.27</v>
      </c>
      <c r="P18">
        <f t="shared" si="4"/>
        <v>0.19999999999999996</v>
      </c>
      <c r="Q18">
        <f t="shared" si="4"/>
        <v>0.10999999999999999</v>
      </c>
      <c r="R18">
        <f t="shared" si="4"/>
        <v>0</v>
      </c>
      <c r="S18">
        <f t="shared" si="4"/>
        <v>-0.12999999999999995</v>
      </c>
      <c r="T18">
        <f t="shared" si="4"/>
        <v>-0.28000000000000014</v>
      </c>
      <c r="U18">
        <f t="shared" si="4"/>
        <v>-0.45000000000000007</v>
      </c>
      <c r="V18">
        <f t="shared" si="4"/>
        <v>-0.64</v>
      </c>
    </row>
    <row r="19" spans="1:22" x14ac:dyDescent="0.25">
      <c r="A19">
        <v>0.7</v>
      </c>
      <c r="B19">
        <f t="shared" si="2"/>
        <v>-0.51</v>
      </c>
      <c r="C19">
        <f t="shared" si="2"/>
        <v>-0.32000000000000012</v>
      </c>
      <c r="D19">
        <f t="shared" si="2"/>
        <v>-0.15000000000000019</v>
      </c>
      <c r="E19">
        <f t="shared" si="2"/>
        <v>0</v>
      </c>
      <c r="F19">
        <f t="shared" si="2"/>
        <v>0.12999999999999995</v>
      </c>
      <c r="G19">
        <f t="shared" si="2"/>
        <v>0.23999999999999994</v>
      </c>
      <c r="H19">
        <f t="shared" si="2"/>
        <v>0.33</v>
      </c>
      <c r="I19">
        <f t="shared" si="2"/>
        <v>0.39999999999999997</v>
      </c>
      <c r="J19">
        <f t="shared" si="2"/>
        <v>0.44999999999999996</v>
      </c>
      <c r="K19">
        <f t="shared" si="2"/>
        <v>0.47999999999999993</v>
      </c>
      <c r="L19">
        <f t="shared" si="2"/>
        <v>0.48999999999999994</v>
      </c>
      <c r="M19">
        <f t="shared" si="2"/>
        <v>0.47999999999999993</v>
      </c>
      <c r="N19">
        <f t="shared" si="4"/>
        <v>0.44999999999999996</v>
      </c>
      <c r="O19">
        <f t="shared" si="4"/>
        <v>0.39999999999999991</v>
      </c>
      <c r="P19">
        <f t="shared" si="4"/>
        <v>0.3299999999999999</v>
      </c>
      <c r="Q19">
        <f t="shared" si="4"/>
        <v>0.23999999999999994</v>
      </c>
      <c r="R19">
        <f t="shared" si="4"/>
        <v>0.12999999999999995</v>
      </c>
      <c r="S19">
        <f t="shared" si="4"/>
        <v>0</v>
      </c>
      <c r="T19">
        <f t="shared" si="4"/>
        <v>-0.15000000000000019</v>
      </c>
      <c r="U19">
        <f t="shared" si="4"/>
        <v>-0.32000000000000012</v>
      </c>
      <c r="V19">
        <f t="shared" si="4"/>
        <v>-0.51</v>
      </c>
    </row>
    <row r="20" spans="1:22" x14ac:dyDescent="0.25">
      <c r="A20">
        <v>0.8</v>
      </c>
      <c r="B20">
        <f t="shared" si="2"/>
        <v>-0.35999999999999988</v>
      </c>
      <c r="C20">
        <f t="shared" si="2"/>
        <v>-0.16999999999999993</v>
      </c>
      <c r="D20">
        <f t="shared" si="2"/>
        <v>0</v>
      </c>
      <c r="E20">
        <f t="shared" si="2"/>
        <v>0.15000000000000019</v>
      </c>
      <c r="F20">
        <f t="shared" si="2"/>
        <v>0.28000000000000014</v>
      </c>
      <c r="G20">
        <f t="shared" si="2"/>
        <v>0.39000000000000012</v>
      </c>
      <c r="H20">
        <f t="shared" si="2"/>
        <v>0.4800000000000002</v>
      </c>
      <c r="I20">
        <f t="shared" si="2"/>
        <v>0.55000000000000016</v>
      </c>
      <c r="J20">
        <f t="shared" si="2"/>
        <v>0.60000000000000009</v>
      </c>
      <c r="K20">
        <f t="shared" si="2"/>
        <v>0.63000000000000012</v>
      </c>
      <c r="L20">
        <f t="shared" si="2"/>
        <v>0.64000000000000012</v>
      </c>
      <c r="M20">
        <f t="shared" si="2"/>
        <v>0.63000000000000012</v>
      </c>
      <c r="N20">
        <f t="shared" si="4"/>
        <v>0.60000000000000009</v>
      </c>
      <c r="O20">
        <f t="shared" si="4"/>
        <v>0.55000000000000016</v>
      </c>
      <c r="P20">
        <f t="shared" si="4"/>
        <v>0.48000000000000009</v>
      </c>
      <c r="Q20">
        <f t="shared" si="4"/>
        <v>0.39000000000000012</v>
      </c>
      <c r="R20">
        <f t="shared" si="4"/>
        <v>0.28000000000000014</v>
      </c>
      <c r="S20">
        <f t="shared" si="4"/>
        <v>0.15000000000000019</v>
      </c>
      <c r="T20">
        <f t="shared" si="4"/>
        <v>0</v>
      </c>
      <c r="U20">
        <f t="shared" si="4"/>
        <v>-0.16999999999999993</v>
      </c>
      <c r="V20">
        <f t="shared" si="4"/>
        <v>-0.35999999999999988</v>
      </c>
    </row>
    <row r="21" spans="1:22" x14ac:dyDescent="0.25">
      <c r="A21">
        <v>0.9</v>
      </c>
      <c r="B21">
        <f t="shared" ref="B21:Q22" si="5">$A21^2-B$1^2</f>
        <v>-0.18999999999999995</v>
      </c>
      <c r="C21">
        <f t="shared" si="5"/>
        <v>0</v>
      </c>
      <c r="D21">
        <f t="shared" si="5"/>
        <v>0.16999999999999993</v>
      </c>
      <c r="E21">
        <f t="shared" si="5"/>
        <v>0.32000000000000012</v>
      </c>
      <c r="F21">
        <f t="shared" si="5"/>
        <v>0.45000000000000007</v>
      </c>
      <c r="G21">
        <f t="shared" si="5"/>
        <v>0.56000000000000005</v>
      </c>
      <c r="H21">
        <f t="shared" si="5"/>
        <v>0.65000000000000013</v>
      </c>
      <c r="I21">
        <f t="shared" si="5"/>
        <v>0.72000000000000008</v>
      </c>
      <c r="J21">
        <f t="shared" si="5"/>
        <v>0.77</v>
      </c>
      <c r="K21">
        <f t="shared" si="5"/>
        <v>0.8</v>
      </c>
      <c r="L21">
        <f t="shared" si="5"/>
        <v>0.81</v>
      </c>
      <c r="M21">
        <f t="shared" si="5"/>
        <v>0.8</v>
      </c>
      <c r="N21">
        <f t="shared" si="5"/>
        <v>0.77</v>
      </c>
      <c r="O21">
        <f t="shared" si="5"/>
        <v>0.72000000000000008</v>
      </c>
      <c r="P21">
        <f t="shared" si="5"/>
        <v>0.65</v>
      </c>
      <c r="Q21">
        <f t="shared" si="5"/>
        <v>0.56000000000000005</v>
      </c>
      <c r="R21">
        <f t="shared" si="4"/>
        <v>0.45000000000000007</v>
      </c>
      <c r="S21">
        <f t="shared" si="4"/>
        <v>0.32000000000000012</v>
      </c>
      <c r="T21">
        <f t="shared" si="4"/>
        <v>0.16999999999999993</v>
      </c>
      <c r="U21">
        <f t="shared" si="4"/>
        <v>0</v>
      </c>
      <c r="V21">
        <f t="shared" si="4"/>
        <v>-0.18999999999999995</v>
      </c>
    </row>
    <row r="22" spans="1:22" x14ac:dyDescent="0.25">
      <c r="A22">
        <v>1</v>
      </c>
      <c r="B22">
        <f t="shared" si="5"/>
        <v>0</v>
      </c>
      <c r="C22">
        <f t="shared" si="5"/>
        <v>0.18999999999999995</v>
      </c>
      <c r="D22">
        <f t="shared" si="5"/>
        <v>0.35999999999999988</v>
      </c>
      <c r="E22">
        <f t="shared" si="5"/>
        <v>0.51</v>
      </c>
      <c r="F22">
        <f t="shared" si="5"/>
        <v>0.64</v>
      </c>
      <c r="G22">
        <f t="shared" si="5"/>
        <v>0.75</v>
      </c>
      <c r="H22">
        <f t="shared" si="5"/>
        <v>0.84000000000000008</v>
      </c>
      <c r="I22">
        <f t="shared" si="5"/>
        <v>0.91</v>
      </c>
      <c r="J22">
        <f t="shared" si="5"/>
        <v>0.96</v>
      </c>
      <c r="K22">
        <f t="shared" si="5"/>
        <v>0.99</v>
      </c>
      <c r="L22">
        <f t="shared" si="5"/>
        <v>1</v>
      </c>
      <c r="M22">
        <f t="shared" si="5"/>
        <v>0.99</v>
      </c>
      <c r="N22">
        <f t="shared" si="4"/>
        <v>0.96</v>
      </c>
      <c r="O22">
        <f t="shared" si="4"/>
        <v>0.91</v>
      </c>
      <c r="P22">
        <f t="shared" si="4"/>
        <v>0.84</v>
      </c>
      <c r="Q22">
        <f t="shared" si="4"/>
        <v>0.75</v>
      </c>
      <c r="R22">
        <f t="shared" si="4"/>
        <v>0.64</v>
      </c>
      <c r="S22">
        <f t="shared" si="4"/>
        <v>0.51</v>
      </c>
      <c r="T22">
        <f t="shared" si="4"/>
        <v>0.35999999999999988</v>
      </c>
      <c r="U22">
        <f t="shared" si="4"/>
        <v>0.18999999999999995</v>
      </c>
      <c r="V22">
        <f t="shared" si="4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0417-119D-402F-8D55-65322E27392F}">
  <dimension ref="A2:D40"/>
  <sheetViews>
    <sheetView workbookViewId="0">
      <selection activeCell="J19" sqref="J19"/>
    </sheetView>
  </sheetViews>
  <sheetFormatPr defaultRowHeight="15" x14ac:dyDescent="0.25"/>
  <sheetData>
    <row r="2" spans="1:4" x14ac:dyDescent="0.25">
      <c r="A2">
        <v>0</v>
      </c>
      <c r="B2">
        <f>2*SIN(A2)</f>
        <v>0</v>
      </c>
      <c r="C2">
        <f>B2*COS(A2)</f>
        <v>0</v>
      </c>
      <c r="D2">
        <f>B2*SIN(A2)</f>
        <v>0</v>
      </c>
    </row>
    <row r="3" spans="1:4" x14ac:dyDescent="0.25">
      <c r="A3">
        <f>A2 + 0.1</f>
        <v>0.1</v>
      </c>
      <c r="B3">
        <f t="shared" ref="B3:B39" si="0">2*SIN(A3)</f>
        <v>0.19966683329365631</v>
      </c>
      <c r="C3">
        <f t="shared" ref="C3:C39" si="1">B3*COS(A3)</f>
        <v>0.19866933079506124</v>
      </c>
      <c r="D3">
        <f t="shared" ref="D3:D39" si="2">B3*SIN(A3)</f>
        <v>1.993342215875837E-2</v>
      </c>
    </row>
    <row r="4" spans="1:4" x14ac:dyDescent="0.25">
      <c r="A4">
        <f t="shared" ref="A4:A39" si="3">A3 + 0.1</f>
        <v>0.2</v>
      </c>
      <c r="B4">
        <f t="shared" si="0"/>
        <v>0.39733866159012243</v>
      </c>
      <c r="C4">
        <f t="shared" si="1"/>
        <v>0.38941834230865047</v>
      </c>
      <c r="D4">
        <f t="shared" si="2"/>
        <v>7.8939005997114911E-2</v>
      </c>
    </row>
    <row r="5" spans="1:4" x14ac:dyDescent="0.25">
      <c r="A5">
        <f t="shared" si="3"/>
        <v>0.30000000000000004</v>
      </c>
      <c r="B5">
        <f t="shared" si="0"/>
        <v>0.5910404133226792</v>
      </c>
      <c r="C5">
        <f t="shared" si="1"/>
        <v>0.56464247339503537</v>
      </c>
      <c r="D5">
        <f t="shared" si="2"/>
        <v>0.17466438509032173</v>
      </c>
    </row>
    <row r="6" spans="1:4" x14ac:dyDescent="0.25">
      <c r="A6">
        <f t="shared" si="3"/>
        <v>0.4</v>
      </c>
      <c r="B6">
        <f t="shared" si="0"/>
        <v>0.77883668461730104</v>
      </c>
      <c r="C6">
        <f t="shared" si="1"/>
        <v>0.71735609089952279</v>
      </c>
      <c r="D6">
        <f t="shared" si="2"/>
        <v>0.30329329065283461</v>
      </c>
    </row>
    <row r="7" spans="1:4" x14ac:dyDescent="0.25">
      <c r="A7">
        <f t="shared" si="3"/>
        <v>0.5</v>
      </c>
      <c r="B7">
        <f t="shared" si="0"/>
        <v>0.95885107720840601</v>
      </c>
      <c r="C7">
        <f t="shared" si="1"/>
        <v>0.8414709848078965</v>
      </c>
      <c r="D7">
        <f t="shared" si="2"/>
        <v>0.45969769413186029</v>
      </c>
    </row>
    <row r="8" spans="1:4" x14ac:dyDescent="0.25">
      <c r="A8">
        <f t="shared" si="3"/>
        <v>0.6</v>
      </c>
      <c r="B8">
        <f t="shared" si="0"/>
        <v>1.1292849467900707</v>
      </c>
      <c r="C8">
        <f t="shared" si="1"/>
        <v>0.9320390859672264</v>
      </c>
      <c r="D8">
        <f t="shared" si="2"/>
        <v>0.63764224552332649</v>
      </c>
    </row>
    <row r="9" spans="1:4" x14ac:dyDescent="0.25">
      <c r="A9">
        <f t="shared" si="3"/>
        <v>0.7</v>
      </c>
      <c r="B9">
        <f t="shared" si="0"/>
        <v>1.288435374475382</v>
      </c>
      <c r="C9">
        <f t="shared" si="1"/>
        <v>0.98544972998846025</v>
      </c>
      <c r="D9">
        <f t="shared" si="2"/>
        <v>0.83003285709975894</v>
      </c>
    </row>
    <row r="10" spans="1:4" x14ac:dyDescent="0.25">
      <c r="A10">
        <f t="shared" si="3"/>
        <v>0.79999999999999993</v>
      </c>
      <c r="B10">
        <f t="shared" si="0"/>
        <v>1.4347121817990454</v>
      </c>
      <c r="C10">
        <f t="shared" si="1"/>
        <v>0.99957360304150511</v>
      </c>
      <c r="D10">
        <f t="shared" si="2"/>
        <v>1.0291995223012884</v>
      </c>
    </row>
    <row r="11" spans="1:4" x14ac:dyDescent="0.25">
      <c r="A11">
        <f t="shared" si="3"/>
        <v>0.89999999999999991</v>
      </c>
      <c r="B11">
        <f t="shared" si="0"/>
        <v>1.5666538192549666</v>
      </c>
      <c r="C11">
        <f t="shared" si="1"/>
        <v>0.97384763087819515</v>
      </c>
      <c r="D11">
        <f t="shared" si="2"/>
        <v>1.2272020946930868</v>
      </c>
    </row>
    <row r="12" spans="1:4" x14ac:dyDescent="0.25">
      <c r="A12">
        <f t="shared" si="3"/>
        <v>0.99999999999999989</v>
      </c>
      <c r="B12">
        <f t="shared" si="0"/>
        <v>1.6829419696157928</v>
      </c>
      <c r="C12">
        <f t="shared" si="1"/>
        <v>0.9092974268256816</v>
      </c>
      <c r="D12">
        <f t="shared" si="2"/>
        <v>1.4161468365471419</v>
      </c>
    </row>
    <row r="13" spans="1:4" x14ac:dyDescent="0.25">
      <c r="A13">
        <f t="shared" si="3"/>
        <v>1.0999999999999999</v>
      </c>
      <c r="B13">
        <f t="shared" si="0"/>
        <v>1.7824147201228706</v>
      </c>
      <c r="C13">
        <f t="shared" si="1"/>
        <v>0.80849640381959031</v>
      </c>
      <c r="D13">
        <f t="shared" si="2"/>
        <v>1.5885011172553456</v>
      </c>
    </row>
    <row r="14" spans="1:4" x14ac:dyDescent="0.25">
      <c r="A14">
        <f t="shared" si="3"/>
        <v>1.2</v>
      </c>
      <c r="B14">
        <f t="shared" si="0"/>
        <v>1.8640781719344526</v>
      </c>
      <c r="C14">
        <f t="shared" si="1"/>
        <v>0.67546318055115095</v>
      </c>
      <c r="D14">
        <f t="shared" si="2"/>
        <v>1.7373937155412453</v>
      </c>
    </row>
    <row r="15" spans="1:4" x14ac:dyDescent="0.25">
      <c r="A15">
        <f t="shared" si="3"/>
        <v>1.3</v>
      </c>
      <c r="B15">
        <f t="shared" si="0"/>
        <v>1.9271163708343859</v>
      </c>
      <c r="C15">
        <f t="shared" si="1"/>
        <v>0.51550137182146416</v>
      </c>
      <c r="D15">
        <f t="shared" si="2"/>
        <v>1.8568887533689473</v>
      </c>
    </row>
    <row r="16" spans="1:4" x14ac:dyDescent="0.25">
      <c r="A16">
        <f t="shared" si="3"/>
        <v>1.4000000000000001</v>
      </c>
      <c r="B16">
        <f t="shared" si="0"/>
        <v>1.9708994599769205</v>
      </c>
      <c r="C16">
        <f t="shared" si="1"/>
        <v>0.33498815015590472</v>
      </c>
      <c r="D16">
        <f t="shared" si="2"/>
        <v>1.9422223406686585</v>
      </c>
    </row>
    <row r="17" spans="1:4" x14ac:dyDescent="0.25">
      <c r="A17">
        <f t="shared" si="3"/>
        <v>1.5000000000000002</v>
      </c>
      <c r="B17">
        <f t="shared" si="0"/>
        <v>1.9949899732081089</v>
      </c>
      <c r="C17">
        <f t="shared" si="1"/>
        <v>0.14112000805986677</v>
      </c>
      <c r="D17">
        <f t="shared" si="2"/>
        <v>1.9899924966004454</v>
      </c>
    </row>
    <row r="18" spans="1:4" x14ac:dyDescent="0.25">
      <c r="A18">
        <f t="shared" si="3"/>
        <v>1.6000000000000003</v>
      </c>
      <c r="B18">
        <f t="shared" si="0"/>
        <v>1.9991472060830102</v>
      </c>
      <c r="C18">
        <f t="shared" si="1"/>
        <v>-5.837414342758053E-2</v>
      </c>
      <c r="D18">
        <f t="shared" si="2"/>
        <v>1.9982947757947529</v>
      </c>
    </row>
    <row r="19" spans="1:4" x14ac:dyDescent="0.25">
      <c r="A19">
        <f t="shared" si="3"/>
        <v>1.7000000000000004</v>
      </c>
      <c r="B19">
        <f t="shared" si="0"/>
        <v>1.9833296209049371</v>
      </c>
      <c r="C19">
        <f t="shared" si="1"/>
        <v>-0.25554110202683211</v>
      </c>
      <c r="D19">
        <f t="shared" si="2"/>
        <v>1.9667981925794609</v>
      </c>
    </row>
    <row r="20" spans="1:4" x14ac:dyDescent="0.25">
      <c r="A20">
        <f t="shared" si="3"/>
        <v>1.8000000000000005</v>
      </c>
      <c r="B20">
        <f t="shared" si="0"/>
        <v>1.9476952617563901</v>
      </c>
      <c r="C20">
        <f t="shared" si="1"/>
        <v>-0.44252044329485324</v>
      </c>
      <c r="D20">
        <f t="shared" si="2"/>
        <v>1.8967584163341464</v>
      </c>
    </row>
    <row r="21" spans="1:4" x14ac:dyDescent="0.25">
      <c r="A21">
        <f t="shared" si="3"/>
        <v>1.9000000000000006</v>
      </c>
      <c r="B21">
        <f t="shared" si="0"/>
        <v>1.8926001753748285</v>
      </c>
      <c r="C21">
        <f t="shared" si="1"/>
        <v>-0.61185789094271992</v>
      </c>
      <c r="D21">
        <f t="shared" si="2"/>
        <v>1.7909677119144158</v>
      </c>
    </row>
    <row r="22" spans="1:4" x14ac:dyDescent="0.25">
      <c r="A22">
        <f t="shared" si="3"/>
        <v>2.0000000000000004</v>
      </c>
      <c r="B22">
        <f t="shared" si="0"/>
        <v>1.818594853651363</v>
      </c>
      <c r="C22">
        <f t="shared" si="1"/>
        <v>-0.75680249530792887</v>
      </c>
      <c r="D22">
        <f t="shared" si="2"/>
        <v>1.6536436208636112</v>
      </c>
    </row>
    <row r="23" spans="1:4" x14ac:dyDescent="0.25">
      <c r="A23">
        <f t="shared" si="3"/>
        <v>2.1000000000000005</v>
      </c>
      <c r="B23">
        <f t="shared" si="0"/>
        <v>1.726418733297747</v>
      </c>
      <c r="C23">
        <f t="shared" si="1"/>
        <v>-0.87157577241358852</v>
      </c>
      <c r="D23">
        <f t="shared" si="2"/>
        <v>1.4902608213406987</v>
      </c>
    </row>
    <row r="24" spans="1:4" x14ac:dyDescent="0.25">
      <c r="A24">
        <f t="shared" si="3"/>
        <v>2.2000000000000006</v>
      </c>
      <c r="B24">
        <f t="shared" si="0"/>
        <v>1.6169928076391797</v>
      </c>
      <c r="C24">
        <f t="shared" si="1"/>
        <v>-0.95160207388951645</v>
      </c>
      <c r="D24">
        <f t="shared" si="2"/>
        <v>1.3073328699784186</v>
      </c>
    </row>
    <row r="25" spans="1:4" x14ac:dyDescent="0.25">
      <c r="A25">
        <f t="shared" si="3"/>
        <v>2.3000000000000007</v>
      </c>
      <c r="B25">
        <f t="shared" si="0"/>
        <v>1.4914104243534394</v>
      </c>
      <c r="C25">
        <f t="shared" si="1"/>
        <v>-0.99369100363346463</v>
      </c>
      <c r="D25">
        <f t="shared" si="2"/>
        <v>1.1121525269350532</v>
      </c>
    </row>
    <row r="26" spans="1:4" x14ac:dyDescent="0.25">
      <c r="A26">
        <f t="shared" si="3"/>
        <v>2.4000000000000008</v>
      </c>
      <c r="B26">
        <f t="shared" si="0"/>
        <v>1.3509263611023006</v>
      </c>
      <c r="C26">
        <f t="shared" si="1"/>
        <v>-0.99616460883584035</v>
      </c>
      <c r="D26">
        <f t="shared" si="2"/>
        <v>0.91250101656055171</v>
      </c>
    </row>
    <row r="27" spans="1:4" x14ac:dyDescent="0.25">
      <c r="A27">
        <f t="shared" si="3"/>
        <v>2.5000000000000009</v>
      </c>
      <c r="B27">
        <f t="shared" si="0"/>
        <v>1.1969442882079115</v>
      </c>
      <c r="C27">
        <f t="shared" si="1"/>
        <v>-0.9589242746631379</v>
      </c>
      <c r="D27">
        <f t="shared" si="2"/>
        <v>0.71633781453677203</v>
      </c>
    </row>
    <row r="28" spans="1:4" x14ac:dyDescent="0.25">
      <c r="A28">
        <f t="shared" si="3"/>
        <v>2.600000000000001</v>
      </c>
      <c r="B28">
        <f t="shared" si="0"/>
        <v>1.0310027436429268</v>
      </c>
      <c r="C28">
        <f t="shared" si="1"/>
        <v>-0.88345465572015236</v>
      </c>
      <c r="D28">
        <f t="shared" si="2"/>
        <v>0.53148332869962134</v>
      </c>
    </row>
    <row r="29" spans="1:4" x14ac:dyDescent="0.25">
      <c r="A29">
        <f t="shared" si="3"/>
        <v>2.7000000000000011</v>
      </c>
      <c r="B29">
        <f t="shared" si="0"/>
        <v>0.85475976046765789</v>
      </c>
      <c r="C29">
        <f t="shared" si="1"/>
        <v>-0.77276448755598603</v>
      </c>
      <c r="D29">
        <f t="shared" si="2"/>
        <v>0.36530712405736393</v>
      </c>
    </row>
    <row r="30" spans="1:4" x14ac:dyDescent="0.25">
      <c r="A30">
        <f t="shared" si="3"/>
        <v>2.8000000000000012</v>
      </c>
      <c r="B30">
        <f t="shared" si="0"/>
        <v>0.66997630031180766</v>
      </c>
      <c r="C30">
        <f t="shared" si="1"/>
        <v>-0.63126663787231951</v>
      </c>
      <c r="D30">
        <f t="shared" si="2"/>
        <v>0.22443412148974876</v>
      </c>
    </row>
    <row r="31" spans="1:4" x14ac:dyDescent="0.25">
      <c r="A31">
        <f t="shared" si="3"/>
        <v>2.9000000000000012</v>
      </c>
      <c r="B31">
        <f t="shared" si="0"/>
        <v>0.47849865842796224</v>
      </c>
      <c r="C31">
        <f t="shared" si="1"/>
        <v>-0.46460217941375498</v>
      </c>
      <c r="D31">
        <f t="shared" si="2"/>
        <v>0.11448048305867985</v>
      </c>
    </row>
    <row r="32" spans="1:4" x14ac:dyDescent="0.25">
      <c r="A32">
        <f t="shared" si="3"/>
        <v>3.0000000000000013</v>
      </c>
      <c r="B32">
        <f t="shared" si="0"/>
        <v>0.28224001611973182</v>
      </c>
      <c r="C32">
        <f t="shared" si="1"/>
        <v>-0.27941549819892331</v>
      </c>
      <c r="D32">
        <f t="shared" si="2"/>
        <v>3.9829713349633235E-2</v>
      </c>
    </row>
    <row r="33" spans="1:4" x14ac:dyDescent="0.25">
      <c r="A33">
        <f t="shared" si="3"/>
        <v>3.1000000000000014</v>
      </c>
      <c r="B33">
        <f t="shared" si="0"/>
        <v>8.3161324866578318E-2</v>
      </c>
      <c r="C33">
        <f t="shared" si="1"/>
        <v>-8.3089402817493746E-2</v>
      </c>
      <c r="D33">
        <f t="shared" si="2"/>
        <v>3.4579029767822888E-3</v>
      </c>
    </row>
    <row r="34" spans="1:4" x14ac:dyDescent="0.25">
      <c r="A34">
        <f t="shared" si="3"/>
        <v>3.2000000000000015</v>
      </c>
      <c r="B34">
        <f t="shared" si="0"/>
        <v>-0.11674828685516284</v>
      </c>
      <c r="C34">
        <f t="shared" si="1"/>
        <v>0.11654920485049629</v>
      </c>
      <c r="D34">
        <f t="shared" si="2"/>
        <v>6.8150812418076934E-3</v>
      </c>
    </row>
    <row r="35" spans="1:4" x14ac:dyDescent="0.25">
      <c r="A35">
        <f t="shared" si="3"/>
        <v>3.3000000000000016</v>
      </c>
      <c r="B35">
        <f t="shared" si="0"/>
        <v>-0.31549138828649992</v>
      </c>
      <c r="C35">
        <f t="shared" si="1"/>
        <v>0.31154136351338124</v>
      </c>
      <c r="D35">
        <f t="shared" si="2"/>
        <v>4.9767408041471527E-2</v>
      </c>
    </row>
    <row r="36" spans="1:4" x14ac:dyDescent="0.25">
      <c r="A36">
        <f t="shared" si="3"/>
        <v>3.4000000000000017</v>
      </c>
      <c r="B36">
        <f t="shared" si="0"/>
        <v>-0.51108220405366589</v>
      </c>
      <c r="C36">
        <f t="shared" si="1"/>
        <v>0.49411335113861121</v>
      </c>
      <c r="D36">
        <f t="shared" si="2"/>
        <v>0.1306025096501765</v>
      </c>
    </row>
    <row r="37" spans="1:4" x14ac:dyDescent="0.25">
      <c r="A37">
        <f t="shared" si="3"/>
        <v>3.5000000000000018</v>
      </c>
      <c r="B37">
        <f t="shared" si="0"/>
        <v>-0.701566455379243</v>
      </c>
      <c r="C37">
        <f t="shared" si="1"/>
        <v>0.65698659871879173</v>
      </c>
      <c r="D37">
        <f t="shared" si="2"/>
        <v>0.24609774565669768</v>
      </c>
    </row>
    <row r="38" spans="1:4" x14ac:dyDescent="0.25">
      <c r="A38">
        <f t="shared" si="3"/>
        <v>3.6000000000000019</v>
      </c>
      <c r="B38">
        <f t="shared" si="0"/>
        <v>-0.88504088658970814</v>
      </c>
      <c r="C38">
        <f t="shared" si="1"/>
        <v>0.79366786384915533</v>
      </c>
      <c r="D38">
        <f t="shared" si="2"/>
        <v>0.39164868546774834</v>
      </c>
    </row>
    <row r="39" spans="1:4" x14ac:dyDescent="0.25">
      <c r="A39">
        <f t="shared" si="3"/>
        <v>3.700000000000002</v>
      </c>
      <c r="B39">
        <f t="shared" si="0"/>
        <v>-1.0596722818169897</v>
      </c>
      <c r="C39">
        <f t="shared" si="1"/>
        <v>0.89870809581162847</v>
      </c>
      <c r="D39">
        <f t="shared" si="2"/>
        <v>0.56145267242561281</v>
      </c>
    </row>
    <row r="40" spans="1:4" x14ac:dyDescent="0.25">
      <c r="A40">
        <v>0</v>
      </c>
      <c r="B4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B103-96D8-4833-8FEB-5486E10DD719}">
  <dimension ref="A1:V102"/>
  <sheetViews>
    <sheetView tabSelected="1" zoomScale="70" zoomScaleNormal="70" workbookViewId="0">
      <selection activeCell="S37" sqref="S37"/>
    </sheetView>
  </sheetViews>
  <sheetFormatPr defaultRowHeight="15" x14ac:dyDescent="0.25"/>
  <sheetData>
    <row r="1" spans="1:22" x14ac:dyDescent="0.25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-0.39999999999999991</v>
      </c>
      <c r="I1">
        <v>-0.29999999999999993</v>
      </c>
      <c r="J1">
        <v>-0.19999999999999996</v>
      </c>
      <c r="K1">
        <v>-9.9999999999999978E-2</v>
      </c>
      <c r="L1">
        <v>0</v>
      </c>
      <c r="M1">
        <v>0.10000000000000009</v>
      </c>
      <c r="N1">
        <v>0.20000000000000018</v>
      </c>
      <c r="O1">
        <v>0.30000000000000004</v>
      </c>
      <c r="P1">
        <v>0.40000000000000013</v>
      </c>
      <c r="Q1">
        <v>0.5</v>
      </c>
      <c r="R1">
        <v>0.60000000000000009</v>
      </c>
      <c r="S1">
        <v>0.70000000000000018</v>
      </c>
      <c r="T1">
        <v>0.8</v>
      </c>
      <c r="U1">
        <v>0.90000000000000013</v>
      </c>
      <c r="V1">
        <v>1</v>
      </c>
    </row>
    <row r="2" spans="1:22" x14ac:dyDescent="0.25">
      <c r="A2">
        <v>-1</v>
      </c>
      <c r="B2">
        <f>SQRT(9-$A2^2+B$1^2)</f>
        <v>3</v>
      </c>
      <c r="C2">
        <f t="shared" ref="C2:V14" si="0">SQRT(9-$A2^2+C$1^2)</f>
        <v>2.9681644159311662</v>
      </c>
      <c r="D2">
        <f t="shared" si="0"/>
        <v>2.9393876913398138</v>
      </c>
      <c r="E2">
        <f t="shared" si="0"/>
        <v>2.9137604568666933</v>
      </c>
      <c r="F2">
        <f t="shared" si="0"/>
        <v>2.8913664589601922</v>
      </c>
      <c r="G2">
        <f t="shared" si="0"/>
        <v>2.8722813232690143</v>
      </c>
      <c r="H2">
        <f t="shared" si="0"/>
        <v>2.8565713714171399</v>
      </c>
      <c r="I2">
        <f t="shared" si="0"/>
        <v>2.8442925306655784</v>
      </c>
      <c r="J2">
        <f t="shared" si="0"/>
        <v>2.8354893757515649</v>
      </c>
      <c r="K2">
        <f t="shared" si="0"/>
        <v>2.8301943396169813</v>
      </c>
      <c r="L2">
        <f t="shared" si="0"/>
        <v>2.8284271247461903</v>
      </c>
      <c r="M2">
        <f t="shared" si="0"/>
        <v>2.8301943396169813</v>
      </c>
      <c r="N2">
        <f t="shared" si="0"/>
        <v>2.8354893757515653</v>
      </c>
      <c r="O2">
        <f t="shared" si="0"/>
        <v>2.8442925306655784</v>
      </c>
      <c r="P2">
        <f t="shared" si="0"/>
        <v>2.8565713714171399</v>
      </c>
      <c r="Q2">
        <f t="shared" si="0"/>
        <v>2.8722813232690143</v>
      </c>
      <c r="R2">
        <f t="shared" si="0"/>
        <v>2.8913664589601922</v>
      </c>
      <c r="S2">
        <f t="shared" si="0"/>
        <v>2.9137604568666933</v>
      </c>
      <c r="T2">
        <f t="shared" si="0"/>
        <v>2.9393876913398138</v>
      </c>
      <c r="U2">
        <f t="shared" si="0"/>
        <v>2.9681644159311662</v>
      </c>
      <c r="V2">
        <f t="shared" si="0"/>
        <v>3</v>
      </c>
    </row>
    <row r="3" spans="1:22" x14ac:dyDescent="0.25">
      <c r="A3">
        <v>-0.9</v>
      </c>
      <c r="B3">
        <f t="shared" ref="B3:Q22" si="1">SQRT(9-$A3^2+B$1^2)</f>
        <v>3.0315012782448236</v>
      </c>
      <c r="C3">
        <f t="shared" si="0"/>
        <v>3</v>
      </c>
      <c r="D3">
        <f t="shared" si="0"/>
        <v>2.971531591620725</v>
      </c>
      <c r="E3">
        <f t="shared" si="0"/>
        <v>2.9461839725312471</v>
      </c>
      <c r="F3">
        <f t="shared" si="0"/>
        <v>2.9240383034426891</v>
      </c>
      <c r="G3">
        <f t="shared" si="0"/>
        <v>2.9051678092667901</v>
      </c>
      <c r="H3">
        <f t="shared" si="0"/>
        <v>2.8896366553599777</v>
      </c>
      <c r="I3">
        <f t="shared" si="0"/>
        <v>2.8774989139876315</v>
      </c>
      <c r="J3">
        <f t="shared" si="0"/>
        <v>2.8687976575562102</v>
      </c>
      <c r="K3">
        <f t="shared" si="0"/>
        <v>2.8635642126552705</v>
      </c>
      <c r="L3">
        <f t="shared" si="0"/>
        <v>2.8618176042508368</v>
      </c>
      <c r="M3">
        <f t="shared" si="0"/>
        <v>2.8635642126552705</v>
      </c>
      <c r="N3">
        <f t="shared" si="0"/>
        <v>2.8687976575562106</v>
      </c>
      <c r="O3">
        <f t="shared" si="0"/>
        <v>2.8774989139876315</v>
      </c>
      <c r="P3">
        <f t="shared" si="0"/>
        <v>2.8896366553599777</v>
      </c>
      <c r="Q3">
        <f t="shared" si="0"/>
        <v>2.9051678092667901</v>
      </c>
      <c r="R3">
        <f t="shared" si="0"/>
        <v>2.9240383034426891</v>
      </c>
      <c r="S3">
        <f t="shared" si="0"/>
        <v>2.9461839725312471</v>
      </c>
      <c r="T3">
        <f t="shared" si="0"/>
        <v>2.971531591620725</v>
      </c>
      <c r="U3">
        <f t="shared" si="0"/>
        <v>3</v>
      </c>
      <c r="V3">
        <f t="shared" si="0"/>
        <v>3.0315012782448236</v>
      </c>
    </row>
    <row r="4" spans="1:22" x14ac:dyDescent="0.25">
      <c r="A4">
        <v>-0.8</v>
      </c>
      <c r="B4">
        <f t="shared" si="1"/>
        <v>3.0594117081556709</v>
      </c>
      <c r="C4">
        <f t="shared" si="0"/>
        <v>3.0282007859453439</v>
      </c>
      <c r="D4">
        <f t="shared" si="0"/>
        <v>3</v>
      </c>
      <c r="E4">
        <f t="shared" si="0"/>
        <v>2.9748949561287032</v>
      </c>
      <c r="F4">
        <f t="shared" si="0"/>
        <v>2.9529646120466797</v>
      </c>
      <c r="G4">
        <f t="shared" si="0"/>
        <v>2.9342801502242417</v>
      </c>
      <c r="H4">
        <f t="shared" si="0"/>
        <v>2.9189039038652846</v>
      </c>
      <c r="I4">
        <f t="shared" si="0"/>
        <v>2.9068883707497264</v>
      </c>
      <c r="J4">
        <f t="shared" si="0"/>
        <v>2.8982753492378874</v>
      </c>
      <c r="K4">
        <f t="shared" si="0"/>
        <v>2.8930952282978866</v>
      </c>
      <c r="L4">
        <f t="shared" si="0"/>
        <v>2.8913664589601922</v>
      </c>
      <c r="M4">
        <f t="shared" si="0"/>
        <v>2.8930952282978866</v>
      </c>
      <c r="N4">
        <f t="shared" si="0"/>
        <v>2.8982753492378879</v>
      </c>
      <c r="O4">
        <f t="shared" si="0"/>
        <v>2.9068883707497264</v>
      </c>
      <c r="P4">
        <f t="shared" si="0"/>
        <v>2.9189039038652846</v>
      </c>
      <c r="Q4">
        <f t="shared" si="0"/>
        <v>2.9342801502242417</v>
      </c>
      <c r="R4">
        <f t="shared" si="0"/>
        <v>2.9529646120466797</v>
      </c>
      <c r="S4">
        <f t="shared" si="0"/>
        <v>2.9748949561287032</v>
      </c>
      <c r="T4">
        <f t="shared" si="0"/>
        <v>3</v>
      </c>
      <c r="U4">
        <f t="shared" si="0"/>
        <v>3.0282007859453439</v>
      </c>
      <c r="V4">
        <f t="shared" si="0"/>
        <v>3.0594117081556709</v>
      </c>
    </row>
    <row r="5" spans="1:22" x14ac:dyDescent="0.25">
      <c r="A5">
        <v>-0.7</v>
      </c>
      <c r="B5">
        <f t="shared" si="1"/>
        <v>3.083828789021855</v>
      </c>
      <c r="C5">
        <f t="shared" si="0"/>
        <v>3.0528675044947495</v>
      </c>
      <c r="D5">
        <f t="shared" si="0"/>
        <v>3.0248966924508349</v>
      </c>
      <c r="E5">
        <f t="shared" si="0"/>
        <v>3</v>
      </c>
      <c r="F5">
        <f t="shared" si="0"/>
        <v>2.9782545223670858</v>
      </c>
      <c r="G5">
        <f t="shared" si="0"/>
        <v>2.9597297173897483</v>
      </c>
      <c r="H5">
        <f t="shared" si="0"/>
        <v>2.9444863728670914</v>
      </c>
      <c r="I5">
        <f t="shared" si="0"/>
        <v>2.9325756597230361</v>
      </c>
      <c r="J5">
        <f t="shared" si="0"/>
        <v>2.9240383034426891</v>
      </c>
      <c r="K5">
        <f t="shared" si="0"/>
        <v>2.9189039038652846</v>
      </c>
      <c r="L5">
        <f t="shared" si="0"/>
        <v>2.9171904291629644</v>
      </c>
      <c r="M5">
        <f t="shared" si="0"/>
        <v>2.9189039038652846</v>
      </c>
      <c r="N5">
        <f t="shared" si="0"/>
        <v>2.9240383034426891</v>
      </c>
      <c r="O5">
        <f t="shared" si="0"/>
        <v>2.9325756597230361</v>
      </c>
      <c r="P5">
        <f t="shared" si="0"/>
        <v>2.9444863728670914</v>
      </c>
      <c r="Q5">
        <f t="shared" si="0"/>
        <v>2.9597297173897483</v>
      </c>
      <c r="R5">
        <f t="shared" si="0"/>
        <v>2.9782545223670858</v>
      </c>
      <c r="S5">
        <f t="shared" si="0"/>
        <v>3</v>
      </c>
      <c r="T5">
        <f t="shared" si="0"/>
        <v>3.0248966924508349</v>
      </c>
      <c r="U5">
        <f t="shared" si="0"/>
        <v>3.0528675044947495</v>
      </c>
      <c r="V5">
        <f t="shared" si="0"/>
        <v>3.083828789021855</v>
      </c>
    </row>
    <row r="6" spans="1:22" x14ac:dyDescent="0.25">
      <c r="A6">
        <v>-0.6</v>
      </c>
      <c r="B6">
        <f t="shared" si="1"/>
        <v>3.1048349392520049</v>
      </c>
      <c r="C6">
        <f t="shared" si="0"/>
        <v>3.0740852297878796</v>
      </c>
      <c r="D6">
        <f t="shared" si="0"/>
        <v>3.0463092423455636</v>
      </c>
      <c r="E6">
        <f t="shared" si="0"/>
        <v>3.0215889859476257</v>
      </c>
      <c r="F6">
        <f t="shared" si="0"/>
        <v>3</v>
      </c>
      <c r="G6">
        <f t="shared" si="0"/>
        <v>2.9816103031751151</v>
      </c>
      <c r="H6">
        <f t="shared" si="0"/>
        <v>2.9664793948382653</v>
      </c>
      <c r="I6">
        <f t="shared" si="0"/>
        <v>2.9546573405388314</v>
      </c>
      <c r="J6">
        <f t="shared" si="0"/>
        <v>2.9461839725312471</v>
      </c>
      <c r="K6">
        <f t="shared" si="0"/>
        <v>2.9410882339705484</v>
      </c>
      <c r="L6">
        <f t="shared" si="0"/>
        <v>2.9393876913398138</v>
      </c>
      <c r="M6">
        <f t="shared" si="0"/>
        <v>2.9410882339705484</v>
      </c>
      <c r="N6">
        <f t="shared" si="0"/>
        <v>2.9461839725312475</v>
      </c>
      <c r="O6">
        <f t="shared" si="0"/>
        <v>2.9546573405388314</v>
      </c>
      <c r="P6">
        <f t="shared" si="0"/>
        <v>2.9664793948382653</v>
      </c>
      <c r="Q6">
        <f t="shared" si="0"/>
        <v>2.9816103031751151</v>
      </c>
      <c r="R6">
        <f t="shared" si="0"/>
        <v>3</v>
      </c>
      <c r="S6">
        <f t="shared" si="0"/>
        <v>3.0215889859476257</v>
      </c>
      <c r="T6">
        <f t="shared" si="0"/>
        <v>3.0463092423455636</v>
      </c>
      <c r="U6">
        <f t="shared" si="0"/>
        <v>3.0740852297878796</v>
      </c>
      <c r="V6">
        <f t="shared" si="0"/>
        <v>3.1048349392520049</v>
      </c>
    </row>
    <row r="7" spans="1:22" x14ac:dyDescent="0.25">
      <c r="A7">
        <v>-0.5</v>
      </c>
      <c r="B7">
        <f t="shared" si="1"/>
        <v>3.1224989991991992</v>
      </c>
      <c r="C7">
        <f t="shared" si="0"/>
        <v>3.0919249667480613</v>
      </c>
      <c r="D7">
        <f t="shared" si="0"/>
        <v>3.0643106892089125</v>
      </c>
      <c r="E7">
        <f t="shared" si="0"/>
        <v>3.0397368307141326</v>
      </c>
      <c r="F7">
        <f t="shared" si="0"/>
        <v>3.018277654557314</v>
      </c>
      <c r="G7">
        <f t="shared" si="0"/>
        <v>3</v>
      </c>
      <c r="H7">
        <f t="shared" si="0"/>
        <v>2.98496231131986</v>
      </c>
      <c r="I7">
        <f t="shared" si="0"/>
        <v>2.9732137494637012</v>
      </c>
      <c r="J7">
        <f t="shared" si="0"/>
        <v>2.9647934160747185</v>
      </c>
      <c r="K7">
        <f t="shared" si="0"/>
        <v>2.9597297173897483</v>
      </c>
      <c r="L7">
        <f t="shared" si="0"/>
        <v>2.9580398915498081</v>
      </c>
      <c r="M7">
        <f t="shared" si="0"/>
        <v>2.9597297173897483</v>
      </c>
      <c r="N7">
        <f t="shared" si="0"/>
        <v>2.9647934160747189</v>
      </c>
      <c r="O7">
        <f t="shared" si="0"/>
        <v>2.9732137494637012</v>
      </c>
      <c r="P7">
        <f t="shared" si="0"/>
        <v>2.98496231131986</v>
      </c>
      <c r="Q7">
        <f t="shared" si="0"/>
        <v>3</v>
      </c>
      <c r="R7">
        <f t="shared" si="0"/>
        <v>3.018277654557314</v>
      </c>
      <c r="S7">
        <f t="shared" si="0"/>
        <v>3.0397368307141326</v>
      </c>
      <c r="T7">
        <f t="shared" si="0"/>
        <v>3.0643106892089125</v>
      </c>
      <c r="U7">
        <f t="shared" si="0"/>
        <v>3.0919249667480613</v>
      </c>
      <c r="V7">
        <f t="shared" si="0"/>
        <v>3.1224989991991992</v>
      </c>
    </row>
    <row r="8" spans="1:22" x14ac:dyDescent="0.25">
      <c r="A8">
        <v>-0.39999999999999991</v>
      </c>
      <c r="B8">
        <f t="shared" si="1"/>
        <v>3.1368774282716245</v>
      </c>
      <c r="C8">
        <f t="shared" si="0"/>
        <v>3.1064449134018135</v>
      </c>
      <c r="D8">
        <f t="shared" si="0"/>
        <v>3.0789608636681307</v>
      </c>
      <c r="E8">
        <f t="shared" si="0"/>
        <v>3.0545048698602528</v>
      </c>
      <c r="F8">
        <f t="shared" si="0"/>
        <v>3.03315017762062</v>
      </c>
      <c r="G8">
        <f t="shared" si="0"/>
        <v>3.0149626863362671</v>
      </c>
      <c r="H8">
        <f t="shared" si="0"/>
        <v>3</v>
      </c>
      <c r="I8">
        <f t="shared" si="0"/>
        <v>2.9883105594967869</v>
      </c>
      <c r="J8">
        <f t="shared" si="0"/>
        <v>2.979932885150268</v>
      </c>
      <c r="K8">
        <f t="shared" si="0"/>
        <v>2.9748949561287032</v>
      </c>
      <c r="L8">
        <f t="shared" si="0"/>
        <v>2.9732137494637012</v>
      </c>
      <c r="M8">
        <f t="shared" si="0"/>
        <v>2.9748949561287032</v>
      </c>
      <c r="N8">
        <f t="shared" si="0"/>
        <v>2.979932885150268</v>
      </c>
      <c r="O8">
        <f t="shared" si="0"/>
        <v>2.9883105594967869</v>
      </c>
      <c r="P8">
        <f t="shared" si="0"/>
        <v>3</v>
      </c>
      <c r="Q8">
        <f t="shared" si="0"/>
        <v>3.0149626863362671</v>
      </c>
      <c r="R8">
        <f t="shared" si="0"/>
        <v>3.03315017762062</v>
      </c>
      <c r="S8">
        <f t="shared" si="0"/>
        <v>3.0545048698602528</v>
      </c>
      <c r="T8">
        <f t="shared" si="0"/>
        <v>3.0789608636681307</v>
      </c>
      <c r="U8">
        <f t="shared" si="0"/>
        <v>3.1064449134018135</v>
      </c>
      <c r="V8">
        <f t="shared" si="0"/>
        <v>3.1368774282716245</v>
      </c>
    </row>
    <row r="9" spans="1:22" x14ac:dyDescent="0.25">
      <c r="A9">
        <v>-0.29999999999999993</v>
      </c>
      <c r="B9">
        <f t="shared" si="1"/>
        <v>3.1480152477394387</v>
      </c>
      <c r="C9">
        <f t="shared" si="0"/>
        <v>3.117691453623979</v>
      </c>
      <c r="D9">
        <f t="shared" si="0"/>
        <v>3.0903074280724887</v>
      </c>
      <c r="E9">
        <f t="shared" si="0"/>
        <v>3.0659419433511785</v>
      </c>
      <c r="F9">
        <f t="shared" si="0"/>
        <v>3.0446674695276656</v>
      </c>
      <c r="G9">
        <f t="shared" si="0"/>
        <v>3.0265491900843111</v>
      </c>
      <c r="H9">
        <f t="shared" si="0"/>
        <v>3.0116440692751194</v>
      </c>
      <c r="I9">
        <f t="shared" si="0"/>
        <v>3</v>
      </c>
      <c r="J9">
        <f t="shared" si="0"/>
        <v>2.9916550603303182</v>
      </c>
      <c r="K9">
        <f t="shared" si="0"/>
        <v>2.9866369046136159</v>
      </c>
      <c r="L9">
        <f t="shared" si="0"/>
        <v>2.98496231131986</v>
      </c>
      <c r="M9">
        <f t="shared" si="0"/>
        <v>2.9866369046136159</v>
      </c>
      <c r="N9">
        <f t="shared" si="0"/>
        <v>2.9916550603303182</v>
      </c>
      <c r="O9">
        <f t="shared" si="0"/>
        <v>3</v>
      </c>
      <c r="P9">
        <f t="shared" si="0"/>
        <v>3.0116440692751194</v>
      </c>
      <c r="Q9">
        <f t="shared" si="0"/>
        <v>3.0265491900843111</v>
      </c>
      <c r="R9">
        <f t="shared" si="0"/>
        <v>3.0446674695276656</v>
      </c>
      <c r="S9">
        <f t="shared" si="0"/>
        <v>3.0659419433511785</v>
      </c>
      <c r="T9">
        <f t="shared" si="0"/>
        <v>3.0903074280724887</v>
      </c>
      <c r="U9">
        <f t="shared" si="0"/>
        <v>3.117691453623979</v>
      </c>
      <c r="V9">
        <f t="shared" si="0"/>
        <v>3.1480152477394387</v>
      </c>
    </row>
    <row r="10" spans="1:22" x14ac:dyDescent="0.25">
      <c r="A10">
        <v>-0.19999999999999996</v>
      </c>
      <c r="B10">
        <f t="shared" si="1"/>
        <v>3.1559467676119</v>
      </c>
      <c r="C10">
        <f t="shared" si="0"/>
        <v>3.1256999216175569</v>
      </c>
      <c r="D10">
        <f t="shared" si="0"/>
        <v>3.0983866769659336</v>
      </c>
      <c r="E10">
        <f t="shared" si="0"/>
        <v>3.0740852297878796</v>
      </c>
      <c r="F10">
        <f t="shared" si="0"/>
        <v>3.0528675044947495</v>
      </c>
      <c r="G10">
        <f t="shared" si="0"/>
        <v>3.0347981810987039</v>
      </c>
      <c r="H10">
        <f t="shared" si="0"/>
        <v>3.0199337741083001</v>
      </c>
      <c r="I10">
        <f t="shared" si="0"/>
        <v>3.0083217912982647</v>
      </c>
      <c r="J10">
        <f t="shared" si="0"/>
        <v>3</v>
      </c>
      <c r="K10">
        <f t="shared" si="0"/>
        <v>2.9949958263743874</v>
      </c>
      <c r="L10">
        <f t="shared" si="0"/>
        <v>2.9933259094191533</v>
      </c>
      <c r="M10">
        <f t="shared" si="0"/>
        <v>2.9949958263743874</v>
      </c>
      <c r="N10">
        <f t="shared" si="0"/>
        <v>3.0000000000000004</v>
      </c>
      <c r="O10">
        <f t="shared" si="0"/>
        <v>3.0083217912982647</v>
      </c>
      <c r="P10">
        <f t="shared" si="0"/>
        <v>3.0199337741083001</v>
      </c>
      <c r="Q10">
        <f t="shared" si="0"/>
        <v>3.0347981810987039</v>
      </c>
      <c r="R10">
        <f t="shared" si="0"/>
        <v>3.0528675044947495</v>
      </c>
      <c r="S10">
        <f t="shared" si="0"/>
        <v>3.0740852297878796</v>
      </c>
      <c r="T10">
        <f t="shared" si="0"/>
        <v>3.0983866769659336</v>
      </c>
      <c r="U10">
        <f t="shared" si="0"/>
        <v>3.1256999216175569</v>
      </c>
      <c r="V10">
        <f t="shared" si="0"/>
        <v>3.1559467676119</v>
      </c>
    </row>
    <row r="11" spans="1:22" x14ac:dyDescent="0.25">
      <c r="A11">
        <v>-9.9999999999999978E-2</v>
      </c>
      <c r="B11">
        <f t="shared" si="1"/>
        <v>3.1606961258558215</v>
      </c>
      <c r="C11">
        <f t="shared" si="0"/>
        <v>3.1304951684997055</v>
      </c>
      <c r="D11">
        <f t="shared" si="0"/>
        <v>3.1032241298365801</v>
      </c>
      <c r="E11">
        <f t="shared" si="0"/>
        <v>3.0789608636681307</v>
      </c>
      <c r="F11">
        <f t="shared" si="0"/>
        <v>3.0577769702841309</v>
      </c>
      <c r="G11">
        <f t="shared" si="0"/>
        <v>3.0397368307141326</v>
      </c>
      <c r="H11">
        <f t="shared" si="0"/>
        <v>3.0248966924508349</v>
      </c>
      <c r="I11">
        <f t="shared" si="0"/>
        <v>3.0133038346638727</v>
      </c>
      <c r="J11">
        <f t="shared" si="0"/>
        <v>3.0049958402633439</v>
      </c>
      <c r="K11">
        <f t="shared" si="0"/>
        <v>3</v>
      </c>
      <c r="L11">
        <f t="shared" si="0"/>
        <v>2.9983328701129901</v>
      </c>
      <c r="M11">
        <f t="shared" si="0"/>
        <v>3</v>
      </c>
      <c r="N11">
        <f t="shared" si="0"/>
        <v>3.0049958402633439</v>
      </c>
      <c r="O11">
        <f t="shared" si="0"/>
        <v>3.0133038346638727</v>
      </c>
      <c r="P11">
        <f t="shared" si="0"/>
        <v>3.0248966924508349</v>
      </c>
      <c r="Q11">
        <f t="shared" si="0"/>
        <v>3.0397368307141326</v>
      </c>
      <c r="R11">
        <f t="shared" si="0"/>
        <v>3.0577769702841309</v>
      </c>
      <c r="S11">
        <f t="shared" si="0"/>
        <v>3.0789608636681307</v>
      </c>
      <c r="T11">
        <f t="shared" si="0"/>
        <v>3.1032241298365801</v>
      </c>
      <c r="U11">
        <f t="shared" si="0"/>
        <v>3.1304951684997055</v>
      </c>
      <c r="V11">
        <f t="shared" si="0"/>
        <v>3.1606961258558215</v>
      </c>
    </row>
    <row r="12" spans="1:22" x14ac:dyDescent="0.25">
      <c r="A12">
        <v>0</v>
      </c>
      <c r="B12">
        <f t="shared" si="1"/>
        <v>3.1622776601683795</v>
      </c>
      <c r="C12">
        <f t="shared" si="0"/>
        <v>3.1320919526731652</v>
      </c>
      <c r="D12">
        <f t="shared" si="0"/>
        <v>3.1048349392520049</v>
      </c>
      <c r="E12">
        <f t="shared" si="0"/>
        <v>3.0805843601498726</v>
      </c>
      <c r="F12">
        <f t="shared" si="0"/>
        <v>3.0594117081556709</v>
      </c>
      <c r="G12">
        <f t="shared" si="0"/>
        <v>3.0413812651491097</v>
      </c>
      <c r="H12">
        <f t="shared" si="0"/>
        <v>3.0265491900843111</v>
      </c>
      <c r="I12">
        <f t="shared" si="0"/>
        <v>3.0149626863362671</v>
      </c>
      <c r="J12">
        <f t="shared" si="0"/>
        <v>3.0066592756745814</v>
      </c>
      <c r="K12">
        <f t="shared" si="0"/>
        <v>3.0016662039607267</v>
      </c>
      <c r="L12">
        <f t="shared" si="0"/>
        <v>3</v>
      </c>
      <c r="M12">
        <f t="shared" si="0"/>
        <v>3.0016662039607267</v>
      </c>
      <c r="N12">
        <f t="shared" si="0"/>
        <v>3.0066592756745818</v>
      </c>
      <c r="O12">
        <f t="shared" si="0"/>
        <v>3.0149626863362671</v>
      </c>
      <c r="P12">
        <f t="shared" si="0"/>
        <v>3.0265491900843111</v>
      </c>
      <c r="Q12">
        <f t="shared" si="0"/>
        <v>3.0413812651491097</v>
      </c>
      <c r="R12">
        <f t="shared" si="0"/>
        <v>3.0594117081556709</v>
      </c>
      <c r="S12">
        <f t="shared" si="0"/>
        <v>3.0805843601498726</v>
      </c>
      <c r="T12">
        <f t="shared" si="0"/>
        <v>3.1048349392520049</v>
      </c>
      <c r="U12">
        <f t="shared" si="0"/>
        <v>3.1320919526731652</v>
      </c>
      <c r="V12">
        <f t="shared" si="0"/>
        <v>3.1622776601683795</v>
      </c>
    </row>
    <row r="13" spans="1:22" x14ac:dyDescent="0.25">
      <c r="A13">
        <v>0.10000000000000009</v>
      </c>
      <c r="B13">
        <f t="shared" si="1"/>
        <v>3.1606961258558215</v>
      </c>
      <c r="C13">
        <f t="shared" si="0"/>
        <v>3.1304951684997055</v>
      </c>
      <c r="D13">
        <f t="shared" si="0"/>
        <v>3.1032241298365801</v>
      </c>
      <c r="E13">
        <f t="shared" si="0"/>
        <v>3.0789608636681307</v>
      </c>
      <c r="F13">
        <f t="shared" si="0"/>
        <v>3.0577769702841309</v>
      </c>
      <c r="G13">
        <f t="shared" si="0"/>
        <v>3.0397368307141326</v>
      </c>
      <c r="H13">
        <f t="shared" si="0"/>
        <v>3.0248966924508349</v>
      </c>
      <c r="I13">
        <f t="shared" si="0"/>
        <v>3.0133038346638727</v>
      </c>
      <c r="J13">
        <f t="shared" si="0"/>
        <v>3.0049958402633439</v>
      </c>
      <c r="K13">
        <f t="shared" si="0"/>
        <v>3</v>
      </c>
      <c r="L13">
        <f t="shared" si="0"/>
        <v>2.9983328701129901</v>
      </c>
      <c r="M13">
        <f t="shared" si="0"/>
        <v>3</v>
      </c>
      <c r="N13">
        <f t="shared" si="0"/>
        <v>3.0049958402633439</v>
      </c>
      <c r="O13">
        <f t="shared" si="0"/>
        <v>3.0133038346638727</v>
      </c>
      <c r="P13">
        <f t="shared" si="0"/>
        <v>3.0248966924508349</v>
      </c>
      <c r="Q13">
        <f t="shared" si="0"/>
        <v>3.0397368307141326</v>
      </c>
      <c r="R13">
        <f t="shared" si="0"/>
        <v>3.0577769702841309</v>
      </c>
      <c r="S13">
        <f t="shared" si="0"/>
        <v>3.0789608636681307</v>
      </c>
      <c r="T13">
        <f t="shared" si="0"/>
        <v>3.1032241298365801</v>
      </c>
      <c r="U13">
        <f t="shared" si="0"/>
        <v>3.1304951684997055</v>
      </c>
      <c r="V13">
        <f t="shared" si="0"/>
        <v>3.1606961258558215</v>
      </c>
    </row>
    <row r="14" spans="1:22" x14ac:dyDescent="0.25">
      <c r="A14">
        <v>0.20000000000000018</v>
      </c>
      <c r="B14">
        <f t="shared" si="1"/>
        <v>3.1559467676119</v>
      </c>
      <c r="C14">
        <f t="shared" si="0"/>
        <v>3.1256999216175565</v>
      </c>
      <c r="D14">
        <f t="shared" si="0"/>
        <v>3.0983866769659336</v>
      </c>
      <c r="E14">
        <f t="shared" si="0"/>
        <v>3.0740852297878796</v>
      </c>
      <c r="F14">
        <f t="shared" si="0"/>
        <v>3.0528675044947495</v>
      </c>
      <c r="G14">
        <f t="shared" si="0"/>
        <v>3.0347981810987035</v>
      </c>
      <c r="H14">
        <f t="shared" si="0"/>
        <v>3.0199337741082997</v>
      </c>
      <c r="I14">
        <f t="shared" si="0"/>
        <v>3.0083217912982647</v>
      </c>
      <c r="J14">
        <f t="shared" si="0"/>
        <v>2.9999999999999996</v>
      </c>
      <c r="K14">
        <f t="shared" si="0"/>
        <v>2.9949958263743874</v>
      </c>
      <c r="L14">
        <f t="shared" si="0"/>
        <v>2.9933259094191529</v>
      </c>
      <c r="M14">
        <f t="shared" si="0"/>
        <v>2.9949958263743874</v>
      </c>
      <c r="N14">
        <f t="shared" si="0"/>
        <v>3</v>
      </c>
      <c r="O14">
        <f t="shared" si="0"/>
        <v>3.0083217912982647</v>
      </c>
      <c r="P14">
        <f t="shared" si="0"/>
        <v>3.0199337741082997</v>
      </c>
      <c r="Q14">
        <f t="shared" si="0"/>
        <v>3.0347981810987035</v>
      </c>
      <c r="R14">
        <f t="shared" ref="R14:V22" si="2">SQRT(9-$A14^2+R$1^2)</f>
        <v>3.0528675044947495</v>
      </c>
      <c r="S14">
        <f t="shared" si="2"/>
        <v>3.0740852297878796</v>
      </c>
      <c r="T14">
        <f t="shared" si="2"/>
        <v>3.0983866769659336</v>
      </c>
      <c r="U14">
        <f t="shared" si="2"/>
        <v>3.1256999216175565</v>
      </c>
      <c r="V14">
        <f t="shared" si="2"/>
        <v>3.1559467676119</v>
      </c>
    </row>
    <row r="15" spans="1:22" x14ac:dyDescent="0.25">
      <c r="A15">
        <v>0.30000000000000004</v>
      </c>
      <c r="B15">
        <f t="shared" si="1"/>
        <v>3.1480152477394387</v>
      </c>
      <c r="C15">
        <f t="shared" si="1"/>
        <v>3.117691453623979</v>
      </c>
      <c r="D15">
        <f t="shared" si="1"/>
        <v>3.0903074280724887</v>
      </c>
      <c r="E15">
        <f t="shared" si="1"/>
        <v>3.0659419433511785</v>
      </c>
      <c r="F15">
        <f t="shared" si="1"/>
        <v>3.0446674695276656</v>
      </c>
      <c r="G15">
        <f t="shared" si="1"/>
        <v>3.0265491900843111</v>
      </c>
      <c r="H15">
        <f t="shared" si="1"/>
        <v>3.0116440692751194</v>
      </c>
      <c r="I15">
        <f t="shared" si="1"/>
        <v>3</v>
      </c>
      <c r="J15">
        <f t="shared" si="1"/>
        <v>2.9916550603303182</v>
      </c>
      <c r="K15">
        <f t="shared" si="1"/>
        <v>2.9866369046136159</v>
      </c>
      <c r="L15">
        <f t="shared" si="1"/>
        <v>2.98496231131986</v>
      </c>
      <c r="M15">
        <f t="shared" si="1"/>
        <v>2.9866369046136159</v>
      </c>
      <c r="N15">
        <f t="shared" si="1"/>
        <v>2.9916550603303182</v>
      </c>
      <c r="O15">
        <f t="shared" si="1"/>
        <v>3</v>
      </c>
      <c r="P15">
        <f t="shared" si="1"/>
        <v>3.0116440692751194</v>
      </c>
      <c r="Q15">
        <f t="shared" si="1"/>
        <v>3.0265491900843111</v>
      </c>
      <c r="R15">
        <f t="shared" si="2"/>
        <v>3.0446674695276656</v>
      </c>
      <c r="S15">
        <f t="shared" si="2"/>
        <v>3.0659419433511785</v>
      </c>
      <c r="T15">
        <f t="shared" si="2"/>
        <v>3.0903074280724887</v>
      </c>
      <c r="U15">
        <f t="shared" si="2"/>
        <v>3.117691453623979</v>
      </c>
      <c r="V15">
        <f t="shared" si="2"/>
        <v>3.1480152477394387</v>
      </c>
    </row>
    <row r="16" spans="1:22" x14ac:dyDescent="0.25">
      <c r="A16">
        <v>0.40000000000000013</v>
      </c>
      <c r="B16">
        <f t="shared" si="1"/>
        <v>3.1368774282716245</v>
      </c>
      <c r="C16">
        <f t="shared" si="1"/>
        <v>3.1064449134018135</v>
      </c>
      <c r="D16">
        <f t="shared" si="1"/>
        <v>3.0789608636681307</v>
      </c>
      <c r="E16">
        <f t="shared" si="1"/>
        <v>3.0545048698602528</v>
      </c>
      <c r="F16">
        <f t="shared" si="1"/>
        <v>3.03315017762062</v>
      </c>
      <c r="G16">
        <f t="shared" si="1"/>
        <v>3.0149626863362671</v>
      </c>
      <c r="H16">
        <f t="shared" si="1"/>
        <v>3</v>
      </c>
      <c r="I16">
        <f t="shared" si="1"/>
        <v>2.9883105594967869</v>
      </c>
      <c r="J16">
        <f t="shared" si="1"/>
        <v>2.979932885150268</v>
      </c>
      <c r="K16">
        <f t="shared" si="1"/>
        <v>2.9748949561287032</v>
      </c>
      <c r="L16">
        <f t="shared" si="1"/>
        <v>2.9732137494637012</v>
      </c>
      <c r="M16">
        <f t="shared" si="1"/>
        <v>2.9748949561287032</v>
      </c>
      <c r="N16">
        <f t="shared" si="1"/>
        <v>2.979932885150268</v>
      </c>
      <c r="O16">
        <f t="shared" si="1"/>
        <v>2.9883105594967869</v>
      </c>
      <c r="P16">
        <f t="shared" si="1"/>
        <v>3</v>
      </c>
      <c r="Q16">
        <f t="shared" si="1"/>
        <v>3.0149626863362671</v>
      </c>
      <c r="R16">
        <f t="shared" si="2"/>
        <v>3.03315017762062</v>
      </c>
      <c r="S16">
        <f t="shared" si="2"/>
        <v>3.0545048698602528</v>
      </c>
      <c r="T16">
        <f t="shared" si="2"/>
        <v>3.0789608636681307</v>
      </c>
      <c r="U16">
        <f t="shared" si="2"/>
        <v>3.1064449134018135</v>
      </c>
      <c r="V16">
        <f t="shared" si="2"/>
        <v>3.1368774282716245</v>
      </c>
    </row>
    <row r="17" spans="1:22" x14ac:dyDescent="0.25">
      <c r="A17">
        <v>0.5</v>
      </c>
      <c r="B17">
        <f t="shared" si="1"/>
        <v>3.1224989991991992</v>
      </c>
      <c r="C17">
        <f t="shared" si="1"/>
        <v>3.0919249667480613</v>
      </c>
      <c r="D17">
        <f t="shared" si="1"/>
        <v>3.0643106892089125</v>
      </c>
      <c r="E17">
        <f t="shared" si="1"/>
        <v>3.0397368307141326</v>
      </c>
      <c r="F17">
        <f t="shared" si="1"/>
        <v>3.018277654557314</v>
      </c>
      <c r="G17">
        <f t="shared" si="1"/>
        <v>3</v>
      </c>
      <c r="H17">
        <f t="shared" si="1"/>
        <v>2.98496231131986</v>
      </c>
      <c r="I17">
        <f t="shared" si="1"/>
        <v>2.9732137494637012</v>
      </c>
      <c r="J17">
        <f t="shared" si="1"/>
        <v>2.9647934160747185</v>
      </c>
      <c r="K17">
        <f t="shared" si="1"/>
        <v>2.9597297173897483</v>
      </c>
      <c r="L17">
        <f t="shared" si="1"/>
        <v>2.9580398915498081</v>
      </c>
      <c r="M17">
        <f t="shared" si="1"/>
        <v>2.9597297173897483</v>
      </c>
      <c r="N17">
        <f t="shared" si="1"/>
        <v>2.9647934160747189</v>
      </c>
      <c r="O17">
        <f t="shared" si="1"/>
        <v>2.9732137494637012</v>
      </c>
      <c r="P17">
        <f t="shared" si="1"/>
        <v>2.98496231131986</v>
      </c>
      <c r="Q17">
        <f t="shared" si="1"/>
        <v>3</v>
      </c>
      <c r="R17">
        <f t="shared" si="2"/>
        <v>3.018277654557314</v>
      </c>
      <c r="S17">
        <f t="shared" si="2"/>
        <v>3.0397368307141326</v>
      </c>
      <c r="T17">
        <f t="shared" si="2"/>
        <v>3.0643106892089125</v>
      </c>
      <c r="U17">
        <f t="shared" si="2"/>
        <v>3.0919249667480613</v>
      </c>
      <c r="V17">
        <f t="shared" si="2"/>
        <v>3.1224989991991992</v>
      </c>
    </row>
    <row r="18" spans="1:22" x14ac:dyDescent="0.25">
      <c r="A18">
        <v>0.60000000000000009</v>
      </c>
      <c r="B18">
        <f t="shared" si="1"/>
        <v>3.1048349392520049</v>
      </c>
      <c r="C18">
        <f t="shared" si="1"/>
        <v>3.0740852297878796</v>
      </c>
      <c r="D18">
        <f t="shared" si="1"/>
        <v>3.0463092423455636</v>
      </c>
      <c r="E18">
        <f t="shared" si="1"/>
        <v>3.0215889859476257</v>
      </c>
      <c r="F18">
        <f t="shared" si="1"/>
        <v>3</v>
      </c>
      <c r="G18">
        <f t="shared" si="1"/>
        <v>2.9816103031751151</v>
      </c>
      <c r="H18">
        <f t="shared" si="1"/>
        <v>2.9664793948382653</v>
      </c>
      <c r="I18">
        <f t="shared" si="1"/>
        <v>2.9546573405388314</v>
      </c>
      <c r="J18">
        <f t="shared" si="1"/>
        <v>2.9461839725312471</v>
      </c>
      <c r="K18">
        <f t="shared" si="1"/>
        <v>2.9410882339705484</v>
      </c>
      <c r="L18">
        <f t="shared" si="1"/>
        <v>2.9393876913398138</v>
      </c>
      <c r="M18">
        <f t="shared" si="1"/>
        <v>2.9410882339705484</v>
      </c>
      <c r="N18">
        <f t="shared" si="1"/>
        <v>2.9461839725312475</v>
      </c>
      <c r="O18">
        <f t="shared" si="1"/>
        <v>2.9546573405388314</v>
      </c>
      <c r="P18">
        <f t="shared" si="1"/>
        <v>2.9664793948382653</v>
      </c>
      <c r="Q18">
        <f t="shared" si="1"/>
        <v>2.9816103031751151</v>
      </c>
      <c r="R18">
        <f t="shared" si="2"/>
        <v>3</v>
      </c>
      <c r="S18">
        <f t="shared" si="2"/>
        <v>3.0215889859476257</v>
      </c>
      <c r="T18">
        <f t="shared" si="2"/>
        <v>3.0463092423455636</v>
      </c>
      <c r="U18">
        <f t="shared" si="2"/>
        <v>3.0740852297878796</v>
      </c>
      <c r="V18">
        <f t="shared" si="2"/>
        <v>3.1048349392520049</v>
      </c>
    </row>
    <row r="19" spans="1:22" x14ac:dyDescent="0.25">
      <c r="A19">
        <v>0.70000000000000018</v>
      </c>
      <c r="B19">
        <f t="shared" si="1"/>
        <v>3.083828789021855</v>
      </c>
      <c r="C19">
        <f t="shared" si="1"/>
        <v>3.0528675044947495</v>
      </c>
      <c r="D19">
        <f t="shared" si="1"/>
        <v>3.0248966924508349</v>
      </c>
      <c r="E19">
        <f t="shared" si="1"/>
        <v>3</v>
      </c>
      <c r="F19">
        <f t="shared" si="1"/>
        <v>2.9782545223670858</v>
      </c>
      <c r="G19">
        <f t="shared" si="1"/>
        <v>2.9597297173897483</v>
      </c>
      <c r="H19">
        <f t="shared" si="1"/>
        <v>2.9444863728670914</v>
      </c>
      <c r="I19">
        <f t="shared" si="1"/>
        <v>2.9325756597230361</v>
      </c>
      <c r="J19">
        <f t="shared" si="1"/>
        <v>2.9240383034426891</v>
      </c>
      <c r="K19">
        <f t="shared" si="1"/>
        <v>2.9189039038652846</v>
      </c>
      <c r="L19">
        <f t="shared" si="1"/>
        <v>2.9171904291629644</v>
      </c>
      <c r="M19">
        <f t="shared" si="1"/>
        <v>2.9189039038652846</v>
      </c>
      <c r="N19">
        <f t="shared" si="1"/>
        <v>2.9240383034426891</v>
      </c>
      <c r="O19">
        <f t="shared" si="1"/>
        <v>2.9325756597230361</v>
      </c>
      <c r="P19">
        <f t="shared" si="1"/>
        <v>2.9444863728670914</v>
      </c>
      <c r="Q19">
        <f t="shared" si="1"/>
        <v>2.9597297173897483</v>
      </c>
      <c r="R19">
        <f t="shared" si="2"/>
        <v>2.9782545223670858</v>
      </c>
      <c r="S19">
        <f t="shared" si="2"/>
        <v>3</v>
      </c>
      <c r="T19">
        <f t="shared" si="2"/>
        <v>3.0248966924508349</v>
      </c>
      <c r="U19">
        <f t="shared" si="2"/>
        <v>3.0528675044947495</v>
      </c>
      <c r="V19">
        <f t="shared" si="2"/>
        <v>3.083828789021855</v>
      </c>
    </row>
    <row r="20" spans="1:22" x14ac:dyDescent="0.25">
      <c r="A20">
        <v>0.8</v>
      </c>
      <c r="B20">
        <f t="shared" si="1"/>
        <v>3.0594117081556709</v>
      </c>
      <c r="C20">
        <f t="shared" si="1"/>
        <v>3.0282007859453439</v>
      </c>
      <c r="D20">
        <f t="shared" si="1"/>
        <v>3</v>
      </c>
      <c r="E20">
        <f t="shared" si="1"/>
        <v>2.9748949561287032</v>
      </c>
      <c r="F20">
        <f t="shared" si="1"/>
        <v>2.9529646120466797</v>
      </c>
      <c r="G20">
        <f t="shared" si="1"/>
        <v>2.9342801502242417</v>
      </c>
      <c r="H20">
        <f t="shared" si="1"/>
        <v>2.9189039038652846</v>
      </c>
      <c r="I20">
        <f t="shared" si="1"/>
        <v>2.9068883707497264</v>
      </c>
      <c r="J20">
        <f t="shared" si="1"/>
        <v>2.8982753492378874</v>
      </c>
      <c r="K20">
        <f t="shared" si="1"/>
        <v>2.8930952282978866</v>
      </c>
      <c r="L20">
        <f t="shared" si="1"/>
        <v>2.8913664589601922</v>
      </c>
      <c r="M20">
        <f t="shared" si="1"/>
        <v>2.8930952282978866</v>
      </c>
      <c r="N20">
        <f t="shared" si="1"/>
        <v>2.8982753492378879</v>
      </c>
      <c r="O20">
        <f t="shared" si="1"/>
        <v>2.9068883707497264</v>
      </c>
      <c r="P20">
        <f t="shared" si="1"/>
        <v>2.9189039038652846</v>
      </c>
      <c r="Q20">
        <f t="shared" si="1"/>
        <v>2.9342801502242417</v>
      </c>
      <c r="R20">
        <f t="shared" si="2"/>
        <v>2.9529646120466797</v>
      </c>
      <c r="S20">
        <f t="shared" si="2"/>
        <v>2.9748949561287032</v>
      </c>
      <c r="T20">
        <f t="shared" si="2"/>
        <v>3</v>
      </c>
      <c r="U20">
        <f t="shared" si="2"/>
        <v>3.0282007859453439</v>
      </c>
      <c r="V20">
        <f t="shared" si="2"/>
        <v>3.0594117081556709</v>
      </c>
    </row>
    <row r="21" spans="1:22" x14ac:dyDescent="0.25">
      <c r="A21">
        <v>0.90000000000000013</v>
      </c>
      <c r="B21">
        <f t="shared" si="1"/>
        <v>3.0315012782448236</v>
      </c>
      <c r="C21">
        <f t="shared" si="1"/>
        <v>3</v>
      </c>
      <c r="D21">
        <f t="shared" si="1"/>
        <v>2.971531591620725</v>
      </c>
      <c r="E21">
        <f t="shared" si="1"/>
        <v>2.9461839725312471</v>
      </c>
      <c r="F21">
        <f t="shared" si="1"/>
        <v>2.9240383034426891</v>
      </c>
      <c r="G21">
        <f t="shared" si="1"/>
        <v>2.9051678092667901</v>
      </c>
      <c r="H21">
        <f t="shared" si="1"/>
        <v>2.8896366553599777</v>
      </c>
      <c r="I21">
        <f t="shared" si="1"/>
        <v>2.8774989139876315</v>
      </c>
      <c r="J21">
        <f t="shared" si="1"/>
        <v>2.8687976575562102</v>
      </c>
      <c r="K21">
        <f t="shared" si="1"/>
        <v>2.8635642126552705</v>
      </c>
      <c r="L21">
        <f t="shared" si="1"/>
        <v>2.8618176042508368</v>
      </c>
      <c r="M21">
        <f t="shared" si="1"/>
        <v>2.8635642126552705</v>
      </c>
      <c r="N21">
        <f t="shared" si="1"/>
        <v>2.8687976575562106</v>
      </c>
      <c r="O21">
        <f t="shared" si="1"/>
        <v>2.8774989139876315</v>
      </c>
      <c r="P21">
        <f t="shared" si="1"/>
        <v>2.8896366553599777</v>
      </c>
      <c r="Q21">
        <f t="shared" si="1"/>
        <v>2.9051678092667901</v>
      </c>
      <c r="R21">
        <f t="shared" si="2"/>
        <v>2.9240383034426891</v>
      </c>
      <c r="S21">
        <f t="shared" si="2"/>
        <v>2.9461839725312471</v>
      </c>
      <c r="T21">
        <f t="shared" si="2"/>
        <v>2.971531591620725</v>
      </c>
      <c r="U21">
        <f t="shared" si="2"/>
        <v>3</v>
      </c>
      <c r="V21">
        <f t="shared" si="2"/>
        <v>3.0315012782448236</v>
      </c>
    </row>
    <row r="22" spans="1:22" x14ac:dyDescent="0.25">
      <c r="A22">
        <v>1</v>
      </c>
      <c r="B22">
        <f t="shared" si="1"/>
        <v>3</v>
      </c>
      <c r="C22">
        <f t="shared" si="1"/>
        <v>2.9681644159311662</v>
      </c>
      <c r="D22">
        <f t="shared" si="1"/>
        <v>2.9393876913398138</v>
      </c>
      <c r="E22">
        <f t="shared" si="1"/>
        <v>2.9137604568666933</v>
      </c>
      <c r="F22">
        <f t="shared" si="1"/>
        <v>2.8913664589601922</v>
      </c>
      <c r="G22">
        <f t="shared" si="1"/>
        <v>2.8722813232690143</v>
      </c>
      <c r="H22">
        <f t="shared" si="1"/>
        <v>2.8565713714171399</v>
      </c>
      <c r="I22">
        <f t="shared" si="1"/>
        <v>2.8442925306655784</v>
      </c>
      <c r="J22">
        <f t="shared" si="1"/>
        <v>2.8354893757515649</v>
      </c>
      <c r="K22">
        <f t="shared" si="1"/>
        <v>2.8301943396169813</v>
      </c>
      <c r="L22">
        <f t="shared" si="1"/>
        <v>2.8284271247461903</v>
      </c>
      <c r="M22">
        <f t="shared" si="1"/>
        <v>2.8301943396169813</v>
      </c>
      <c r="N22">
        <f t="shared" si="1"/>
        <v>2.8354893757515653</v>
      </c>
      <c r="O22">
        <f t="shared" si="1"/>
        <v>2.8442925306655784</v>
      </c>
      <c r="P22">
        <f t="shared" si="1"/>
        <v>2.8565713714171399</v>
      </c>
      <c r="Q22">
        <f t="shared" si="1"/>
        <v>2.8722813232690143</v>
      </c>
      <c r="R22">
        <f t="shared" si="2"/>
        <v>2.8913664589601922</v>
      </c>
      <c r="S22">
        <f t="shared" si="2"/>
        <v>2.9137604568666933</v>
      </c>
      <c r="T22">
        <f t="shared" si="2"/>
        <v>2.9393876913398138</v>
      </c>
      <c r="U22">
        <f t="shared" si="2"/>
        <v>2.9681644159311662</v>
      </c>
      <c r="V22">
        <f t="shared" si="2"/>
        <v>3</v>
      </c>
    </row>
    <row r="40" spans="1:2" x14ac:dyDescent="0.25">
      <c r="A40">
        <v>0</v>
      </c>
      <c r="B40">
        <f>(-COS(A40))/(COS(2*A40))</f>
        <v>-1</v>
      </c>
    </row>
    <row r="41" spans="1:2" x14ac:dyDescent="0.25">
      <c r="A41">
        <f>A40+0.1</f>
        <v>0.1</v>
      </c>
      <c r="B41">
        <f t="shared" ref="B41:B102" si="3">(-COS(A41))/(COS(2*A41))</f>
        <v>-1.0152414007114565</v>
      </c>
    </row>
    <row r="42" spans="1:2" x14ac:dyDescent="0.25">
      <c r="A42">
        <f>A41+0.1</f>
        <v>0.2</v>
      </c>
      <c r="B42">
        <f t="shared" si="3"/>
        <v>-1.064062623672642</v>
      </c>
    </row>
    <row r="43" spans="1:2" x14ac:dyDescent="0.25">
      <c r="A43">
        <f t="shared" ref="A43:A72" si="4">A42+0.1</f>
        <v>0.30000000000000004</v>
      </c>
      <c r="B43">
        <f t="shared" si="3"/>
        <v>-1.1575127401113723</v>
      </c>
    </row>
    <row r="44" spans="1:2" x14ac:dyDescent="0.25">
      <c r="A44">
        <f t="shared" si="4"/>
        <v>0.4</v>
      </c>
      <c r="B44">
        <f t="shared" si="3"/>
        <v>-1.3220211340665089</v>
      </c>
    </row>
    <row r="45" spans="1:2" x14ac:dyDescent="0.25">
      <c r="A45">
        <f t="shared" si="4"/>
        <v>0.5</v>
      </c>
      <c r="B45">
        <f t="shared" si="3"/>
        <v>-1.6242435991093955</v>
      </c>
    </row>
    <row r="46" spans="1:2" x14ac:dyDescent="0.25">
      <c r="A46">
        <f t="shared" si="4"/>
        <v>0.6</v>
      </c>
      <c r="B46">
        <f t="shared" si="3"/>
        <v>-2.277681668774135</v>
      </c>
    </row>
    <row r="47" spans="1:2" x14ac:dyDescent="0.25">
      <c r="A47">
        <f t="shared" si="4"/>
        <v>0.7</v>
      </c>
      <c r="B47">
        <f t="shared" si="3"/>
        <v>-4.4999414253459449</v>
      </c>
    </row>
    <row r="48" spans="1:2" x14ac:dyDescent="0.25">
      <c r="A48">
        <f t="shared" si="4"/>
        <v>0.79999999999999993</v>
      </c>
      <c r="B48">
        <f t="shared" si="3"/>
        <v>23.860209155422361</v>
      </c>
    </row>
    <row r="49" spans="1:2" x14ac:dyDescent="0.25">
      <c r="A49">
        <f t="shared" si="4"/>
        <v>0.89999999999999991</v>
      </c>
      <c r="B49">
        <f t="shared" si="3"/>
        <v>2.7359341431704607</v>
      </c>
    </row>
    <row r="50" spans="1:2" x14ac:dyDescent="0.25">
      <c r="A50">
        <f t="shared" si="4"/>
        <v>0.99999999999999989</v>
      </c>
      <c r="B50">
        <f t="shared" si="3"/>
        <v>1.2983453397150428</v>
      </c>
    </row>
    <row r="51" spans="1:2" x14ac:dyDescent="0.25">
      <c r="A51">
        <f t="shared" si="4"/>
        <v>1.0999999999999999</v>
      </c>
      <c r="B51">
        <f t="shared" si="3"/>
        <v>0.7707650981888724</v>
      </c>
    </row>
    <row r="52" spans="1:2" x14ac:dyDescent="0.25">
      <c r="A52">
        <f t="shared" si="4"/>
        <v>1.2</v>
      </c>
      <c r="B52">
        <f t="shared" si="3"/>
        <v>0.49140336680345015</v>
      </c>
    </row>
    <row r="53" spans="1:2" x14ac:dyDescent="0.25">
      <c r="A53">
        <f t="shared" si="4"/>
        <v>1.3</v>
      </c>
      <c r="B53">
        <f t="shared" si="3"/>
        <v>0.31217451223730952</v>
      </c>
    </row>
    <row r="54" spans="1:2" x14ac:dyDescent="0.25">
      <c r="A54">
        <f t="shared" si="4"/>
        <v>1.4000000000000001</v>
      </c>
      <c r="B54">
        <f t="shared" si="3"/>
        <v>0.18038963370325287</v>
      </c>
    </row>
    <row r="55" spans="1:2" x14ac:dyDescent="0.25">
      <c r="A55">
        <f t="shared" si="4"/>
        <v>1.5000000000000002</v>
      </c>
      <c r="B55">
        <f t="shared" si="3"/>
        <v>7.145226040662786E-2</v>
      </c>
    </row>
    <row r="56" spans="1:2" x14ac:dyDescent="0.25">
      <c r="A56">
        <f t="shared" si="4"/>
        <v>1.6000000000000003</v>
      </c>
      <c r="B56">
        <f t="shared" si="3"/>
        <v>-2.9249399084597023E-2</v>
      </c>
    </row>
    <row r="57" spans="1:2" x14ac:dyDescent="0.25">
      <c r="A57">
        <f t="shared" si="4"/>
        <v>1.7000000000000004</v>
      </c>
      <c r="B57">
        <f t="shared" si="3"/>
        <v>-0.13326927510255498</v>
      </c>
    </row>
    <row r="58" spans="1:2" x14ac:dyDescent="0.25">
      <c r="A58">
        <f t="shared" si="4"/>
        <v>1.8000000000000005</v>
      </c>
      <c r="B58">
        <f t="shared" si="3"/>
        <v>-0.25335931121992211</v>
      </c>
    </row>
    <row r="59" spans="1:2" x14ac:dyDescent="0.25">
      <c r="A59">
        <f t="shared" si="4"/>
        <v>1.9000000000000006</v>
      </c>
      <c r="B59">
        <f t="shared" si="3"/>
        <v>-0.40872662941073939</v>
      </c>
    </row>
    <row r="60" spans="1:2" x14ac:dyDescent="0.25">
      <c r="A60">
        <f t="shared" si="4"/>
        <v>2.0000000000000004</v>
      </c>
      <c r="B60">
        <f t="shared" si="3"/>
        <v>-0.6366570762173408</v>
      </c>
    </row>
    <row r="61" spans="1:2" x14ac:dyDescent="0.25">
      <c r="A61">
        <f t="shared" si="4"/>
        <v>2.1000000000000005</v>
      </c>
      <c r="B61">
        <f t="shared" si="3"/>
        <v>-1.0297500485950997</v>
      </c>
    </row>
    <row r="62" spans="1:2" x14ac:dyDescent="0.25">
      <c r="A62">
        <f t="shared" si="4"/>
        <v>2.2000000000000006</v>
      </c>
      <c r="B62">
        <f t="shared" si="3"/>
        <v>-1.9148655244610571</v>
      </c>
    </row>
    <row r="63" spans="1:2" x14ac:dyDescent="0.25">
      <c r="A63">
        <f t="shared" si="4"/>
        <v>2.3000000000000007</v>
      </c>
      <c r="B63">
        <f t="shared" si="3"/>
        <v>-5.9408025792023524</v>
      </c>
    </row>
    <row r="64" spans="1:2" x14ac:dyDescent="0.25">
      <c r="A64">
        <f t="shared" si="4"/>
        <v>2.4000000000000008</v>
      </c>
      <c r="B64">
        <f t="shared" si="3"/>
        <v>8.4274546578194691</v>
      </c>
    </row>
    <row r="65" spans="1:2" x14ac:dyDescent="0.25">
      <c r="A65">
        <f t="shared" si="4"/>
        <v>2.5000000000000009</v>
      </c>
      <c r="B65">
        <f t="shared" si="3"/>
        <v>2.8242876795109124</v>
      </c>
    </row>
    <row r="66" spans="1:2" x14ac:dyDescent="0.25">
      <c r="A66">
        <f t="shared" si="4"/>
        <v>2.600000000000001</v>
      </c>
      <c r="B66">
        <f t="shared" si="3"/>
        <v>1.8289397279943818</v>
      </c>
    </row>
    <row r="67" spans="1:2" x14ac:dyDescent="0.25">
      <c r="A67">
        <f t="shared" si="4"/>
        <v>2.7000000000000011</v>
      </c>
      <c r="B67">
        <f t="shared" si="3"/>
        <v>1.4244245938231901</v>
      </c>
    </row>
    <row r="68" spans="1:2" x14ac:dyDescent="0.25">
      <c r="A68">
        <f t="shared" si="4"/>
        <v>2.8000000000000012</v>
      </c>
      <c r="B68">
        <f t="shared" si="3"/>
        <v>1.2148836956036926</v>
      </c>
    </row>
    <row r="69" spans="1:2" x14ac:dyDescent="0.25">
      <c r="A69">
        <f t="shared" si="4"/>
        <v>2.9000000000000012</v>
      </c>
      <c r="B69">
        <f t="shared" si="3"/>
        <v>1.0964842068115956</v>
      </c>
    </row>
    <row r="70" spans="1:2" x14ac:dyDescent="0.25">
      <c r="A70">
        <f t="shared" si="4"/>
        <v>3.0000000000000013</v>
      </c>
      <c r="B70">
        <f t="shared" si="3"/>
        <v>1.031059292674132</v>
      </c>
    </row>
    <row r="71" spans="1:2" x14ac:dyDescent="0.25">
      <c r="A71">
        <f t="shared" si="4"/>
        <v>3.1000000000000014</v>
      </c>
      <c r="B71">
        <f t="shared" si="3"/>
        <v>1.0026020508895785</v>
      </c>
    </row>
    <row r="72" spans="1:2" x14ac:dyDescent="0.25">
      <c r="A72">
        <f t="shared" si="4"/>
        <v>3.2000000000000015</v>
      </c>
      <c r="B72">
        <f t="shared" si="3"/>
        <v>1.0051449200849221</v>
      </c>
    </row>
    <row r="73" spans="1:2" x14ac:dyDescent="0.25">
      <c r="A73">
        <f>A72+0.1</f>
        <v>3.3000000000000016</v>
      </c>
      <c r="B73">
        <f t="shared" si="3"/>
        <v>1.0391979587582507</v>
      </c>
    </row>
    <row r="74" spans="1:2" x14ac:dyDescent="0.25">
      <c r="A74">
        <f>A73+0.1</f>
        <v>3.4000000000000017</v>
      </c>
      <c r="B74">
        <f t="shared" si="3"/>
        <v>1.1120324170598255</v>
      </c>
    </row>
    <row r="75" spans="1:2" x14ac:dyDescent="0.25">
      <c r="A75">
        <f t="shared" ref="A75:A80" si="5">A74+0.1</f>
        <v>3.5000000000000018</v>
      </c>
      <c r="B75">
        <f t="shared" si="3"/>
        <v>1.2421460234344439</v>
      </c>
    </row>
    <row r="76" spans="1:2" x14ac:dyDescent="0.25">
      <c r="A76">
        <f t="shared" si="5"/>
        <v>3.6000000000000019</v>
      </c>
      <c r="B76">
        <f t="shared" si="3"/>
        <v>1.4740798530593209</v>
      </c>
    </row>
    <row r="77" spans="1:2" x14ac:dyDescent="0.25">
      <c r="A77">
        <f t="shared" si="5"/>
        <v>3.700000000000002</v>
      </c>
      <c r="B77">
        <f t="shared" si="3"/>
        <v>1.9338848475061132</v>
      </c>
    </row>
    <row r="78" spans="1:2" x14ac:dyDescent="0.25">
      <c r="A78">
        <f t="shared" si="5"/>
        <v>3.800000000000002</v>
      </c>
      <c r="B78">
        <f t="shared" si="3"/>
        <v>3.1480068752151964</v>
      </c>
    </row>
    <row r="79" spans="1:2" x14ac:dyDescent="0.25">
      <c r="A79">
        <f t="shared" si="5"/>
        <v>3.9000000000000021</v>
      </c>
      <c r="B79">
        <f t="shared" si="3"/>
        <v>13.454297948753636</v>
      </c>
    </row>
    <row r="80" spans="1:2" x14ac:dyDescent="0.25">
      <c r="A80">
        <f t="shared" si="5"/>
        <v>4.0000000000000018</v>
      </c>
      <c r="B80">
        <f t="shared" si="3"/>
        <v>-4.4923949758209574</v>
      </c>
    </row>
    <row r="81" spans="1:2" x14ac:dyDescent="0.25">
      <c r="A81">
        <f>A80+0.1</f>
        <v>4.1000000000000014</v>
      </c>
      <c r="B81">
        <f t="shared" si="3"/>
        <v>-1.6948716137099991</v>
      </c>
    </row>
    <row r="82" spans="1:2" x14ac:dyDescent="0.25">
      <c r="A82">
        <f>A81+0.1</f>
        <v>4.2000000000000011</v>
      </c>
      <c r="B82">
        <f t="shared" si="3"/>
        <v>-0.94410077604070708</v>
      </c>
    </row>
    <row r="83" spans="1:2" x14ac:dyDescent="0.25">
      <c r="A83">
        <f t="shared" ref="A83:A90" si="6">A82+0.1</f>
        <v>4.3000000000000007</v>
      </c>
      <c r="B83">
        <f t="shared" si="3"/>
        <v>-0.59052207705159976</v>
      </c>
    </row>
    <row r="84" spans="1:2" x14ac:dyDescent="0.25">
      <c r="A84">
        <f t="shared" si="6"/>
        <v>4.4000000000000004</v>
      </c>
      <c r="B84">
        <f t="shared" si="3"/>
        <v>-0.37891199239826906</v>
      </c>
    </row>
    <row r="85" spans="1:2" x14ac:dyDescent="0.25">
      <c r="A85">
        <f t="shared" si="6"/>
        <v>4.5</v>
      </c>
      <c r="B85">
        <f t="shared" si="3"/>
        <v>-0.23135638036513864</v>
      </c>
    </row>
    <row r="86" spans="1:2" x14ac:dyDescent="0.25">
      <c r="A86">
        <f t="shared" si="6"/>
        <v>4.5999999999999996</v>
      </c>
      <c r="B86">
        <f t="shared" si="3"/>
        <v>-0.1150466848965073</v>
      </c>
    </row>
    <row r="87" spans="1:2" x14ac:dyDescent="0.25">
      <c r="A87">
        <f t="shared" si="6"/>
        <v>4.6999999999999993</v>
      </c>
      <c r="B87">
        <f t="shared" si="3"/>
        <v>-1.239246742947237E-2</v>
      </c>
    </row>
    <row r="88" spans="1:2" x14ac:dyDescent="0.25">
      <c r="A88">
        <f t="shared" si="6"/>
        <v>4.7999999999999989</v>
      </c>
      <c r="B88">
        <f t="shared" si="3"/>
        <v>8.8859614673402934E-2</v>
      </c>
    </row>
    <row r="89" spans="1:2" x14ac:dyDescent="0.25">
      <c r="A89">
        <f t="shared" si="6"/>
        <v>4.8999999999999986</v>
      </c>
      <c r="B89">
        <f t="shared" si="3"/>
        <v>0.20045905303238795</v>
      </c>
    </row>
    <row r="90" spans="1:2" x14ac:dyDescent="0.25">
      <c r="A90">
        <f t="shared" si="6"/>
        <v>4.9999999999999982</v>
      </c>
      <c r="B90">
        <f t="shared" si="3"/>
        <v>0.33806675072796788</v>
      </c>
    </row>
    <row r="91" spans="1:2" x14ac:dyDescent="0.25">
      <c r="A91">
        <f>A90+0.1</f>
        <v>5.0999999999999979</v>
      </c>
      <c r="B91">
        <f t="shared" si="3"/>
        <v>0.5291837030665214</v>
      </c>
    </row>
    <row r="92" spans="1:2" x14ac:dyDescent="0.25">
      <c r="A92">
        <f>A91+0.1</f>
        <v>5.1999999999999975</v>
      </c>
      <c r="B92">
        <f t="shared" si="3"/>
        <v>0.83516901784208686</v>
      </c>
    </row>
    <row r="93" spans="1:2" x14ac:dyDescent="0.25">
      <c r="A93">
        <f t="shared" ref="A93:A95" si="7">A92+0.1</f>
        <v>5.2999999999999972</v>
      </c>
      <c r="B93">
        <f t="shared" si="3"/>
        <v>1.4386695880539213</v>
      </c>
    </row>
    <row r="94" spans="1:2" x14ac:dyDescent="0.25">
      <c r="A94">
        <f t="shared" si="7"/>
        <v>5.3999999999999968</v>
      </c>
      <c r="B94">
        <f t="shared" si="3"/>
        <v>3.2660586706374417</v>
      </c>
    </row>
    <row r="95" spans="1:2" x14ac:dyDescent="0.25">
      <c r="A95">
        <f t="shared" si="7"/>
        <v>5.4999999999999964</v>
      </c>
      <c r="B95">
        <f t="shared" si="3"/>
        <v>-160.12610354474626</v>
      </c>
    </row>
    <row r="96" spans="1:2" x14ac:dyDescent="0.25">
      <c r="A96">
        <f>A95+0.1</f>
        <v>5.5999999999999961</v>
      </c>
      <c r="B96">
        <f t="shared" si="3"/>
        <v>-3.8204300326652532</v>
      </c>
    </row>
    <row r="97" spans="1:2" x14ac:dyDescent="0.25">
      <c r="A97">
        <f>A96+0.1</f>
        <v>5.6999999999999957</v>
      </c>
      <c r="B97">
        <f t="shared" si="3"/>
        <v>-2.1213015503673551</v>
      </c>
    </row>
    <row r="98" spans="1:2" x14ac:dyDescent="0.25">
      <c r="A98">
        <f t="shared" ref="A98:A100" si="8">A97+0.1</f>
        <v>5.7999999999999954</v>
      </c>
      <c r="B98">
        <f t="shared" si="3"/>
        <v>-1.558218680328332</v>
      </c>
    </row>
    <row r="99" spans="1:2" x14ac:dyDescent="0.25">
      <c r="A99">
        <f t="shared" si="8"/>
        <v>5.899999999999995</v>
      </c>
      <c r="B99">
        <f t="shared" si="3"/>
        <v>-1.2873911959705493</v>
      </c>
    </row>
    <row r="100" spans="1:2" x14ac:dyDescent="0.25">
      <c r="A100">
        <f t="shared" si="8"/>
        <v>5.9999999999999947</v>
      </c>
      <c r="B100">
        <f t="shared" si="3"/>
        <v>-1.1378394054020811</v>
      </c>
    </row>
    <row r="101" spans="1:2" x14ac:dyDescent="0.25">
      <c r="A101">
        <f>A100+0.1</f>
        <v>6.0999999999999943</v>
      </c>
      <c r="B101">
        <f t="shared" si="3"/>
        <v>-1.0531630310057489</v>
      </c>
    </row>
    <row r="102" spans="1:2" x14ac:dyDescent="0.25">
      <c r="A102">
        <f>A101+0.1</f>
        <v>6.199999999999994</v>
      </c>
      <c r="B102">
        <f t="shared" si="3"/>
        <v>-1.0104947024230866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7</vt:i4>
      </vt:variant>
    </vt:vector>
  </HeadingPairs>
  <TitlesOfParts>
    <vt:vector size="15" baseType="lpstr">
      <vt:lpstr>Вычисления</vt:lpstr>
      <vt:lpstr>Треугольник</vt:lpstr>
      <vt:lpstr>Прогрессия</vt:lpstr>
      <vt:lpstr>Выполнение плана</vt:lpstr>
      <vt:lpstr>Задания для самостоятельного вы</vt:lpstr>
      <vt:lpstr>Поверхность</vt:lpstr>
      <vt:lpstr>Диограмма</vt:lpstr>
      <vt:lpstr>№1</vt:lpstr>
      <vt:lpstr>a</vt:lpstr>
      <vt:lpstr>b</vt:lpstr>
      <vt:lpstr>p</vt:lpstr>
      <vt:lpstr>r_</vt:lpstr>
      <vt:lpstr>S</vt:lpstr>
      <vt:lpstr>корень</vt:lpstr>
      <vt:lpstr>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Brovkin</dc:creator>
  <cp:lastModifiedBy>Egor Brovkin</cp:lastModifiedBy>
  <dcterms:created xsi:type="dcterms:W3CDTF">2024-11-04T00:33:37Z</dcterms:created>
  <dcterms:modified xsi:type="dcterms:W3CDTF">2024-11-05T09:28:59Z</dcterms:modified>
</cp:coreProperties>
</file>