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D29FBD54-CA51-4B87-819C-186890883141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eatin" sheetId="1" r:id="rId1"/>
    <sheet name="Zeatin (Shoots only)" sheetId="2" r:id="rId2"/>
    <sheet name="Zeatin-Shoots&amp;Hypertermia only" sheetId="3" r:id="rId3"/>
    <sheet name="Zeatin (Shoots only) (copy)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8" i="5" l="1"/>
  <c r="U18" i="5"/>
  <c r="T18" i="5"/>
  <c r="S18" i="5"/>
  <c r="R18" i="5"/>
  <c r="F6" i="5" s="1"/>
  <c r="Q18" i="5"/>
  <c r="E6" i="5" s="1"/>
  <c r="P18" i="5"/>
  <c r="D6" i="5" s="1"/>
  <c r="O18" i="5"/>
  <c r="C6" i="5" s="1"/>
  <c r="J6" i="5"/>
  <c r="I6" i="5"/>
  <c r="H6" i="5"/>
  <c r="G6" i="5"/>
  <c r="P18" i="3"/>
  <c r="O18" i="3"/>
  <c r="E6" i="3" s="1"/>
  <c r="N18" i="3"/>
  <c r="D6" i="3" s="1"/>
  <c r="M18" i="3"/>
  <c r="C6" i="3" s="1"/>
  <c r="F6" i="3"/>
  <c r="V18" i="2"/>
  <c r="U18" i="2"/>
  <c r="T18" i="2"/>
  <c r="S18" i="2"/>
  <c r="R18" i="2"/>
  <c r="F6" i="2" s="1"/>
  <c r="Q18" i="2"/>
  <c r="P18" i="2"/>
  <c r="O18" i="2"/>
  <c r="C6" i="2" s="1"/>
  <c r="J6" i="2"/>
  <c r="I6" i="2"/>
  <c r="H6" i="2"/>
  <c r="G6" i="2"/>
  <c r="E6" i="2"/>
  <c r="D6" i="2"/>
  <c r="V30" i="1"/>
  <c r="U30" i="1"/>
  <c r="T30" i="1"/>
  <c r="H7" i="1" s="1"/>
  <c r="S30" i="1"/>
  <c r="R30" i="1"/>
  <c r="Q30" i="1"/>
  <c r="P30" i="1"/>
  <c r="O30" i="1"/>
  <c r="V18" i="1"/>
  <c r="U18" i="1"/>
  <c r="T18" i="1"/>
  <c r="S18" i="1"/>
  <c r="R18" i="1"/>
  <c r="Q18" i="1"/>
  <c r="P18" i="1"/>
  <c r="O18" i="1"/>
  <c r="J7" i="1"/>
  <c r="I7" i="1"/>
  <c r="G7" i="1"/>
  <c r="F7" i="1"/>
  <c r="E7" i="1"/>
  <c r="D7" i="1"/>
  <c r="C7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<sst xmlns="http://schemas.openxmlformats.org/spreadsheetml/2006/main" count="273" uniqueCount="46">
  <si>
    <t>Zeatin in control and high-temperature stress conditions (40°C, 2 h)</t>
  </si>
  <si>
    <t xml:space="preserve">Triticum aestivum </t>
  </si>
  <si>
    <t>14 days</t>
  </si>
  <si>
    <t xml:space="preserve"> 21 days</t>
  </si>
  <si>
    <t>Control</t>
  </si>
  <si>
    <t>Hyperthermia</t>
  </si>
  <si>
    <t>Recovery</t>
  </si>
  <si>
    <t>water</t>
  </si>
  <si>
    <t>ABA+</t>
  </si>
  <si>
    <t>Shoots</t>
  </si>
  <si>
    <t>Roots</t>
  </si>
  <si>
    <t>Average</t>
  </si>
  <si>
    <t>ABA+ (01)</t>
  </si>
  <si>
    <t>ABA+ (02)</t>
  </si>
  <si>
    <t>Water (01)</t>
  </si>
  <si>
    <t>Water (02)</t>
  </si>
  <si>
    <t>Anova: Two-Factor With Replication</t>
  </si>
  <si>
    <t>SUMMARY</t>
  </si>
  <si>
    <t>Total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</si>
  <si>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</si>
  <si>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</si>
  <si>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</si>
  <si>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</si>
  <si>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</si>
  <si>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</si>
  <si>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</si>
  <si>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</si>
  <si>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</si>
  <si>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</si>
  <si>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</si>
  <si>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</si>
  <si>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</si>
  <si>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</si>
  <si>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</si>
  <si>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Anova: Single Factor</t>
  </si>
  <si>
    <t>Groups</t>
  </si>
  <si>
    <t>Between Groups</t>
  </si>
  <si>
    <t>Within Groups</t>
  </si>
  <si>
    <t>Water</t>
  </si>
  <si>
    <t>Control 14</t>
  </si>
  <si>
    <t>Hyper 14</t>
  </si>
  <si>
    <t>Control 21</t>
  </si>
  <si>
    <t>Recovery 21</t>
  </si>
  <si>
    <t>Anova: Two-Factor Without Replication</t>
  </si>
  <si>
    <t>Rows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</si>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</sst>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2"/>
      <color rgb="FF000000"/>
      <name val="Arial Narrow"/>
      <family val="2"/>
      <charset val="204"/>
    </font>
    <font>
      <i/>
      <sz val="12"/>
      <color rgb="FF000000"/>
      <name val="Arial Narrow"/>
      <family val="2"/>
      <charset val="204"/>
    </font>
    <font>
      <sz val="12"/>
      <color rgb="FFFF0000"/>
      <name val="Arial Narrow"/>
      <family val="2"/>
      <charset val="204"/>
    </font>
    <font>
      <b/>
      <sz val="12"/>
      <color rgb="FF000000"/>
      <name val="Arial Narrow"/>
      <family val="2"/>
      <charset val="204"/>
    </font>
    <font>
      <i/>
      <sz val="10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2"/>
      <color rgb="FFFFC000"/>
      <name val="Arial Narrow"/>
      <family val="2"/>
      <charset val="204"/>
    </font>
    <font>
      <sz val="12"/>
      <color rgb="FF92D050"/>
      <name val="Arial Narrow"/>
      <family val="2"/>
      <charset val="204"/>
    </font>
    <font>
      <sz val="12"/>
      <color rgb="FF0070C0"/>
      <name val="Arial Narrow"/>
      <family val="2"/>
      <charset val="204"/>
    </font>
    <font>
      <sz val="12"/>
      <color theme="5" tint="-0.499984740745262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sz val="12"/>
      <color rgb="FFFFFF00"/>
      <name val="Arial Narrow"/>
      <family val="2"/>
      <charset val="204"/>
    </font>
    <font>
      <sz val="12"/>
      <color rgb="FF00B050"/>
      <name val="Arial Narrow"/>
      <family val="2"/>
      <charset val="204"/>
    </font>
    <font>
      <sz val="12"/>
      <color rgb="FF00B0F0"/>
      <name val="Arial Narrow"/>
      <family val="2"/>
      <charset val="204"/>
    </font>
    <font>
      <sz val="12"/>
      <color rgb="FF0000FF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 applyFill="1" applyBorder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c:style val="2"/>
  <c:chart>
    <c:title>
      <c:tx>
        <c:rich>
          <a:bodyPr rot="0"/>
          <a:lstStyle/>
          <a:p>
            <a:pPr>
              <a:defRPr lang="en-US" sz="1440" b="1" strike="noStrike" spc="-1">
                <a:solidFill>
                  <a:srgbClr val="000000"/>
                </a:solidFill>
                <a:latin typeface="Arial Narrow"/>
              </a:defRPr>
            </a:pPr>
            <a:r>
              <a:rPr lang="en-US" sz="1440" b="1" i="1" strike="noStrike" spc="-1">
                <a:solidFill>
                  <a:srgbClr val="000000"/>
                </a:solidFill>
                <a:latin typeface="Arial Narrow"/>
              </a:rPr>
              <a:t>trans</a:t>
            </a:r>
            <a:r>
              <a:rPr lang="en-US" sz="1440" b="1" strike="noStrike" spc="-1">
                <a:solidFill>
                  <a:srgbClr val="000000"/>
                </a:solidFill>
                <a:latin typeface="Arial Narrow"/>
              </a:rPr>
              <a:t>-Zeatin  </a:t>
            </a:r>
          </a:p>
        </c:rich>
      </c:tx>
      <c:layout>
        <c:manualLayout>
          <c:xMode val="edge"/>
          <c:yMode val="edge"/>
          <c:x val="0.42214648863065002"/>
          <c:y val="2.61898311207442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7939549695501"/>
          <c:y val="0.118305788855775"/>
          <c:w val="0.86602603497402098"/>
          <c:h val="0.66088684186760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Zeatin!$B$6</c:f>
              <c:strCache>
                <c:ptCount val="1"/>
                <c:pt idx="0">
                  <c:v>Shoots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stdErr"/>
            <c:noEndCap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Zeatin!$C$3:$J$5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Zeatin!$C$6:$J$6</c:f>
              <c:numCache>
                <c:formatCode>General</c:formatCode>
                <c:ptCount val="8"/>
                <c:pt idx="0">
                  <c:v>153.28</c:v>
                </c:pt>
                <c:pt idx="1">
                  <c:v>133.25</c:v>
                </c:pt>
                <c:pt idx="2">
                  <c:v>103.98999999999998</c:v>
                </c:pt>
                <c:pt idx="3">
                  <c:v>124.18000000000002</c:v>
                </c:pt>
                <c:pt idx="4">
                  <c:v>211.66000000000003</c:v>
                </c:pt>
                <c:pt idx="5">
                  <c:v>220.39000000000001</c:v>
                </c:pt>
                <c:pt idx="6">
                  <c:v>191.05999999999997</c:v>
                </c:pt>
                <c:pt idx="7">
                  <c:v>194.02000000000004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3-424B-A974-7018128003A6}"/>
            </c:ext>
          </c:extLst>
        </c:ser>
        <c:ser>
          <c:idx val="1"/>
          <c:order val="1"/>
          <c:tx>
            <c:strRef>
              <c:f>Zeatin!$B$7</c:f>
              <c:strCache>
                <c:ptCount val="1"/>
                <c:pt idx="0">
                  <c:v>Roots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Zeatin!$C$3:$J$5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Zeatin!$C$7:$J$7</c:f>
              <c:numCache>
                <c:formatCode>General</c:formatCode>
                <c:ptCount val="8"/>
                <c:pt idx="0">
                  <c:v>115.3</c:v>
                </c:pt>
                <c:pt idx="1">
                  <c:v>95.7</c:v>
                </c:pt>
                <c:pt idx="2">
                  <c:v>156.60999999999999</c:v>
                </c:pt>
                <c:pt idx="3">
                  <c:v>270.89</c:v>
                </c:pt>
                <c:pt idx="4">
                  <c:v>77.975999999999999</c:v>
                </c:pt>
                <c:pt idx="5">
                  <c:v>268.98999999999995</c:v>
                </c:pt>
                <c:pt idx="6">
                  <c:v>45.57</c:v>
                </c:pt>
                <c:pt idx="7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3-424B-A974-70181280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1407"/>
        <c:axId val="91105730"/>
      </c:barChart>
      <c:catAx>
        <c:axId val="32381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91105730"/>
        <c:crosses val="autoZero"/>
        <c:auto val="1"/>
        <c:lblAlgn val="ctr"/>
        <c:lblOffset val="100"/>
        <c:noMultiLvlLbl val="0"/>
      </c:catAx>
      <c:valAx>
        <c:axId val="91105730"/>
        <c:scaling>
          <c:orientation val="minMax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latin typeface="Arial Narrow"/>
                  </a:rPr>
                  <a:t>ng·g -1 FW</a:t>
                </a:r>
              </a:p>
            </c:rich>
          </c:tx>
          <c:layout>
            <c:manualLayout>
              <c:xMode val="edge"/>
              <c:yMode val="edge"/>
              <c:x val="1.46935582993463E-2"/>
              <c:y val="0.359432854691591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32381407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4840066695534599"/>
          <c:y val="7.4064430191179101E-2"/>
          <c:w val="0.11170412899750699"/>
          <c:h val="0.1467520551736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 Narrow"/>
            </a:defRPr>
          </a:pPr>
          <a:endParaRPr lang="uk-UA"/>
        </a:p>
      </c:txPr>
    </c:legend>
    <c:plotVisOnly val="1"/>
    <c:dispBlanksAs val="gap"/>
    <c:showDLblsOverMax val="1"/>
  </c:chart>
  <c:spPr>
    <a:solidFill>
      <a:srgbClr val="FFFFFF"/>
    </a:solidFill>
    <a:ln w="648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c:style val="2"/>
  <c:chart>
    <c:title>
      <c:tx>
        <c:rich>
          <a:bodyPr rot="0"/>
          <a:lstStyle/>
          <a:p>
            <a:pPr>
              <a:defRPr lang="en-US" sz="1200" b="1" strike="noStrike" spc="-1">
                <a:solidFill>
                  <a:srgbClr val="000000"/>
                </a:solidFill>
                <a:latin typeface="Arial Narrow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Arial Narrow"/>
              </a:rPr>
              <a:t>trans-Zeatin  </a:t>
            </a:r>
          </a:p>
        </c:rich>
      </c:tx>
      <c:layout>
        <c:manualLayout>
          <c:xMode val="edge"/>
          <c:yMode val="edge"/>
          <c:x val="0.43890720151963802"/>
          <c:y val="2.62801408832295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7939549695501"/>
          <c:y val="0.118305788855775"/>
          <c:w val="0.86602603497402098"/>
          <c:h val="0.66088684186760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'Zeatin (Shoots only)'!$B$6</c:f>
              <c:strCache>
                <c:ptCount val="1"/>
                <c:pt idx="0">
                  <c:v>Shoots</c:v>
                </c:pt>
              </c:strCache>
            </c:strRef>
          </c:tx>
          <c:spPr>
            <a:solidFill>
              <a:srgbClr val="B4C7E7"/>
            </a:solidFill>
            <a:ln w="64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'Zeatin (Shoots only)'!$C$3:$J$5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'Zeatin (Shoots only)'!$C$6:$J$6</c:f>
              <c:numCache>
                <c:formatCode>General</c:formatCode>
                <c:ptCount val="8"/>
                <c:pt idx="0">
                  <c:v>154.30000000000001</c:v>
                </c:pt>
                <c:pt idx="1">
                  <c:v>133.25</c:v>
                </c:pt>
                <c:pt idx="2">
                  <c:v>103.98999999999998</c:v>
                </c:pt>
                <c:pt idx="3">
                  <c:v>124.18000000000002</c:v>
                </c:pt>
                <c:pt idx="4">
                  <c:v>211.66000000000003</c:v>
                </c:pt>
                <c:pt idx="5">
                  <c:v>220.39000000000001</c:v>
                </c:pt>
                <c:pt idx="6">
                  <c:v>191.05999999999997</c:v>
                </c:pt>
                <c:pt idx="7">
                  <c:v>194.02000000000004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B-4FBC-967F-F1C5E8B7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82622"/>
        <c:axId val="44754963"/>
      </c:barChart>
      <c:catAx>
        <c:axId val="106826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44754963"/>
        <c:crosses val="autoZero"/>
        <c:auto val="1"/>
        <c:lblAlgn val="ctr"/>
        <c:lblOffset val="100"/>
        <c:noMultiLvlLbl val="0"/>
      </c:catAx>
      <c:valAx>
        <c:axId val="44754963"/>
        <c:scaling>
          <c:orientation val="minMax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latin typeface="Arial Narrow"/>
                  </a:rPr>
                  <a:t>ng·g -1 FW</a:t>
                </a:r>
              </a:p>
            </c:rich>
          </c:tx>
          <c:layout>
            <c:manualLayout>
              <c:xMode val="edge"/>
              <c:yMode val="edge"/>
              <c:x val="1.46935582993463E-2"/>
              <c:y val="0.359432854691591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10682622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4840066695534599"/>
          <c:y val="7.4064430191179101E-2"/>
          <c:w val="0.11170412899750699"/>
          <c:h val="0.10835355726126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 Narrow"/>
            </a:defRPr>
          </a:pPr>
          <a:endParaRPr lang="uk-UA"/>
        </a:p>
      </c:txPr>
    </c:legend>
    <c:plotVisOnly val="1"/>
    <c:dispBlanksAs val="gap"/>
    <c:showDLblsOverMax val="1"/>
  </c:chart>
  <c:spPr>
    <a:solidFill>
      <a:srgbClr val="FFFFFF"/>
    </a:solidFill>
    <a:ln w="648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c:style val="2"/>
  <c:chart>
    <c:title>
      <c:tx>
        <c:rich>
          <a:bodyPr rot="0"/>
          <a:lstStyle/>
          <a:p>
            <a:pPr>
              <a:defRPr lang="en-US" sz="1200" b="1" strike="noStrike" spc="-1">
                <a:solidFill>
                  <a:srgbClr val="000000"/>
                </a:solidFill>
                <a:latin typeface="Arial Narrow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Arial Narrow"/>
              </a:rPr>
              <a:t>trans-Zeatin  </a:t>
            </a:r>
          </a:p>
        </c:rich>
      </c:tx>
      <c:layout>
        <c:manualLayout>
          <c:xMode val="edge"/>
          <c:yMode val="edge"/>
          <c:x val="0.43890720151963802"/>
          <c:y val="2.626827947282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7939549695501"/>
          <c:y val="0.118342661130168"/>
          <c:w val="0.86602603497402098"/>
          <c:h val="0.66085936089546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'Zeatin-Shoots&amp;Hypertermia only'!$B$6</c:f>
              <c:strCache>
                <c:ptCount val="1"/>
                <c:pt idx="0">
                  <c:v>Shoots</c:v>
                </c:pt>
              </c:strCache>
            </c:strRef>
          </c:tx>
          <c:spPr>
            <a:solidFill>
              <a:srgbClr val="B4C7E7"/>
            </a:solidFill>
            <a:ln w="64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'Zeatin-Shoots&amp;Hypertermia only'!$C$3:$F$5</c:f>
              <c:multiLvlStrCache>
                <c:ptCount val="4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</c:lvl>
                <c:lvl>
                  <c:pt idx="0">
                    <c:v>14 days</c:v>
                  </c:pt>
                </c:lvl>
              </c:multiLvlStrCache>
            </c:multiLvlStrRef>
          </c:cat>
          <c:val>
            <c:numRef>
              <c:f>'Zeatin-Shoots&amp;Hypertermia only'!$C$6:$F$6</c:f>
              <c:numCache>
                <c:formatCode>General</c:formatCode>
                <c:ptCount val="4"/>
                <c:pt idx="0">
                  <c:v>154.30000000000001</c:v>
                </c:pt>
                <c:pt idx="1">
                  <c:v>133.25</c:v>
                </c:pt>
                <c:pt idx="2">
                  <c:v>103.98999999999998</c:v>
                </c:pt>
                <c:pt idx="3">
                  <c:v>124.18000000000002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49F5-94DE-B1419E76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641123"/>
        <c:axId val="55651560"/>
      </c:barChart>
      <c:catAx>
        <c:axId val="826411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55651560"/>
        <c:crosses val="autoZero"/>
        <c:auto val="1"/>
        <c:lblAlgn val="ctr"/>
        <c:lblOffset val="100"/>
        <c:noMultiLvlLbl val="0"/>
      </c:catAx>
      <c:valAx>
        <c:axId val="55651560"/>
        <c:scaling>
          <c:orientation val="minMax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latin typeface="Arial Narrow"/>
                  </a:rPr>
                  <a:t>ng·g -1 FW</a:t>
                </a:r>
              </a:p>
            </c:rich>
          </c:tx>
          <c:layout>
            <c:manualLayout>
              <c:xMode val="edge"/>
              <c:yMode val="edge"/>
              <c:x val="1.46935582993463E-2"/>
              <c:y val="0.359451164470120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82641123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4840066695534599"/>
          <c:y val="7.4064430191179101E-2"/>
          <c:w val="0.11170412899750699"/>
          <c:h val="0.10835355726126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 Narrow"/>
            </a:defRPr>
          </a:pPr>
          <a:endParaRPr lang="uk-UA"/>
        </a:p>
      </c:txPr>
    </c:legend>
    <c:plotVisOnly val="1"/>
    <c:dispBlanksAs val="gap"/>
    <c:showDLblsOverMax val="1"/>
  </c:chart>
  <c:spPr>
    <a:solidFill>
      <a:srgbClr val="FFFFFF"/>
    </a:solidFill>
    <a:ln w="648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200" b="1" strike="noStrike" spc="-1">
                <a:solidFill>
                  <a:srgbClr val="000000"/>
                </a:solidFill>
                <a:latin typeface="Arial Narrow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Arial Narrow"/>
              </a:rPr>
              <a:t>trans-Zeatin  </a:t>
            </a:r>
          </a:p>
        </c:rich>
      </c:tx>
      <c:layout>
        <c:manualLayout>
          <c:xMode val="edge"/>
          <c:yMode val="edge"/>
          <c:x val="0.43890720151963802"/>
          <c:y val="2.62801408832295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7939549695501"/>
          <c:y val="0.118305788855775"/>
          <c:w val="0.86602603497402098"/>
          <c:h val="0.66088684186760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'Zeatin (Shoots only) (copy)'!$B$6</c:f>
              <c:strCache>
                <c:ptCount val="1"/>
                <c:pt idx="0">
                  <c:v>Shoots</c:v>
                </c:pt>
              </c:strCache>
            </c:strRef>
          </c:tx>
          <c:spPr>
            <a:solidFill>
              <a:srgbClr val="B4C7E7"/>
            </a:solidFill>
            <a:ln w="648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'Zeatin (Shoots only) (copy)'!$C$3:$J$5</c:f>
              <c:multiLvlStrCache>
                <c:ptCount val="8"/>
                <c:lvl>
                  <c:pt idx="0">
                    <c:v>water</c:v>
                  </c:pt>
                  <c:pt idx="1">
                    <c:v>ABA+</c:v>
                  </c:pt>
                  <c:pt idx="2">
                    <c:v>water</c:v>
                  </c:pt>
                  <c:pt idx="3">
                    <c:v>ABA+</c:v>
                  </c:pt>
                  <c:pt idx="4">
                    <c:v>water</c:v>
                  </c:pt>
                  <c:pt idx="5">
                    <c:v>ABA+</c:v>
                  </c:pt>
                  <c:pt idx="6">
                    <c:v>water</c:v>
                  </c:pt>
                  <c:pt idx="7">
                    <c:v>ABA+</c:v>
                  </c:pt>
                </c:lvl>
                <c:lvl>
                  <c:pt idx="0">
                    <c:v>Control</c:v>
                  </c:pt>
                  <c:pt idx="2">
                    <c:v>Hyperthermia</c:v>
                  </c:pt>
                  <c:pt idx="4">
                    <c:v>Control</c:v>
                  </c:pt>
                  <c:pt idx="6">
                    <c:v>Recovery</c:v>
                  </c:pt>
                </c:lvl>
                <c:lvl>
                  <c:pt idx="0">
                    <c:v>14 days</c:v>
                  </c:pt>
                  <c:pt idx="4">
                    <c:v> 21 days</c:v>
                  </c:pt>
                </c:lvl>
              </c:multiLvlStrCache>
            </c:multiLvlStrRef>
          </c:cat>
          <c:val>
            <c:numRef>
              <c:f>'Zeatin (Shoots only) (copy)'!$C$6:$J$6</c:f>
              <c:numCache>
                <c:formatCode>General</c:formatCode>
                <c:ptCount val="8"/>
                <c:pt idx="0">
                  <c:v>154.30000000000001</c:v>
                </c:pt>
                <c:pt idx="1">
                  <c:v>133.25</c:v>
                </c:pt>
                <c:pt idx="2">
                  <c:v>103.98999999999998</c:v>
                </c:pt>
                <c:pt idx="3">
                  <c:v>124.18000000000002</c:v>
                </c:pt>
                <c:pt idx="4">
                  <c:v>211.66000000000003</c:v>
                </c:pt>
                <c:pt idx="5">
                  <c:v>220.39000000000001</c:v>
                </c:pt>
                <c:pt idx="6">
                  <c:v>191.05999999999997</c:v>
                </c:pt>
                <c:pt idx="7">
                  <c:v>194.02000000000004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49DF-A5EA-FD72DCCE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82622"/>
        <c:axId val="44754963"/>
      </c:barChart>
      <c:catAx>
        <c:axId val="106826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44754963"/>
        <c:crosses val="autoZero"/>
        <c:auto val="1"/>
        <c:lblAlgn val="ctr"/>
        <c:lblOffset val="100"/>
        <c:noMultiLvlLbl val="0"/>
      </c:catAx>
      <c:valAx>
        <c:axId val="44754963"/>
        <c:scaling>
          <c:orientation val="minMax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latin typeface="Arial Narrow"/>
                  </a:rPr>
                  <a:t>ng·g -1 FW</a:t>
                </a:r>
              </a:p>
            </c:rich>
          </c:tx>
          <c:layout>
            <c:manualLayout>
              <c:xMode val="edge"/>
              <c:yMode val="edge"/>
              <c:x val="1.46935582993463E-2"/>
              <c:y val="0.359432854691591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 Narrow"/>
              </a:defRPr>
            </a:pPr>
            <a:endParaRPr lang="uk-UA"/>
          </a:p>
        </c:txPr>
        <c:crossAx val="10682622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84840066695534599"/>
          <c:y val="7.4064430191179101E-2"/>
          <c:w val="0.11170412899750699"/>
          <c:h val="0.10835355726126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 Narrow"/>
            </a:defRPr>
          </a:pPr>
          <a:endParaRPr lang="uk-UA"/>
        </a:p>
      </c:txPr>
    </c:legend>
    <c:plotVisOnly val="1"/>
    <c:dispBlanksAs val="gap"/>
    <c:showDLblsOverMax val="1"/>
  </c:chart>
  <c:spPr>
    <a:solidFill>
      <a:srgbClr val="FFFFFF"/>
    </a:solidFill>
    <a:ln w="648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8</xdr:row>
      <xdr:rowOff>14400</xdr:rowOff>
    </xdr:from>
    <xdr:to>
      <xdr:col>12</xdr:col>
      <xdr:colOff>7560</xdr:colOff>
      <xdr:row>27</xdr:row>
      <xdr:rowOff>199800</xdr:rowOff>
    </xdr:to>
    <xdr:graphicFrame macro="">
      <xdr:nvGraphicFramePr>
        <xdr:cNvPr id="2" name="Діагра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8</xdr:row>
      <xdr:rowOff>14400</xdr:rowOff>
    </xdr:from>
    <xdr:to>
      <xdr:col>12</xdr:col>
      <xdr:colOff>7560</xdr:colOff>
      <xdr:row>28</xdr:row>
      <xdr:rowOff>641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303840</xdr:colOff>
      <xdr:row>6</xdr:row>
      <xdr:rowOff>213480</xdr:rowOff>
    </xdr:from>
    <xdr:to>
      <xdr:col>9</xdr:col>
      <xdr:colOff>241427</xdr:colOff>
      <xdr:row>26</xdr:row>
      <xdr:rowOff>172781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8</xdr:row>
      <xdr:rowOff>14400</xdr:rowOff>
    </xdr:from>
    <xdr:to>
      <xdr:col>12</xdr:col>
      <xdr:colOff>7560</xdr:colOff>
      <xdr:row>27</xdr:row>
      <xdr:rowOff>172091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49952DC-30A6-4582-9C0D-351AC03B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3"/>
  <sheetViews>
    <sheetView zoomScaleNormal="100" workbookViewId="0">
      <selection activeCell="E4" sqref="E4:F4"/>
    </sheetView>
  </sheetViews>
  <sheetFormatPr defaultColWidth="9.140625" defaultRowHeight="15.75" x14ac:dyDescent="0.25"/>
  <cols>
    <col min="1" max="2" width="9.140625" style="1"/>
    <col min="3" max="3" width="6" style="1" bestFit="1" customWidth="1"/>
    <col min="4" max="4" width="9.5703125" style="1" bestFit="1" customWidth="1"/>
    <col min="5" max="5" width="8.7109375" style="1" bestFit="1" customWidth="1"/>
    <col min="6" max="6" width="9.5703125" style="1" bestFit="1" customWidth="1"/>
    <col min="7" max="7" width="11.85546875" style="1" bestFit="1" customWidth="1"/>
    <col min="8" max="14" width="9.140625" style="1"/>
    <col min="15" max="15" width="9.140625" style="2"/>
    <col min="16" max="16384" width="9.140625" style="1"/>
  </cols>
  <sheetData>
    <row r="1" spans="2:22" x14ac:dyDescent="0.25">
      <c r="C1" s="1" t="s">
        <v>0</v>
      </c>
    </row>
    <row r="2" spans="2:22" x14ac:dyDescent="0.25">
      <c r="C2" s="3" t="s">
        <v>1</v>
      </c>
      <c r="L2" s="3"/>
    </row>
    <row r="3" spans="2:22" x14ac:dyDescent="0.25">
      <c r="C3" s="25" t="s">
        <v>2</v>
      </c>
      <c r="D3" s="25"/>
      <c r="E3" s="25"/>
      <c r="F3" s="25"/>
      <c r="G3" s="25" t="s">
        <v>3</v>
      </c>
      <c r="H3" s="25"/>
      <c r="I3" s="25"/>
      <c r="J3" s="25"/>
      <c r="L3" s="25"/>
      <c r="M3" s="25"/>
      <c r="N3" s="25"/>
      <c r="O3" s="25"/>
      <c r="P3" s="25"/>
      <c r="Q3" s="25"/>
      <c r="R3" s="25"/>
      <c r="S3" s="25"/>
    </row>
    <row r="4" spans="2:22" x14ac:dyDescent="0.25">
      <c r="C4" s="25" t="s">
        <v>4</v>
      </c>
      <c r="D4" s="25"/>
      <c r="E4" s="25" t="s">
        <v>5</v>
      </c>
      <c r="F4" s="25"/>
      <c r="G4" s="25" t="s">
        <v>4</v>
      </c>
      <c r="H4" s="25"/>
      <c r="I4" s="25" t="s">
        <v>6</v>
      </c>
      <c r="J4" s="25"/>
      <c r="L4" s="25"/>
      <c r="M4" s="25"/>
      <c r="N4" s="25"/>
      <c r="O4" s="25"/>
      <c r="P4" s="25"/>
      <c r="Q4" s="25"/>
      <c r="R4" s="25"/>
      <c r="S4" s="25"/>
    </row>
    <row r="5" spans="2:22" x14ac:dyDescent="0.25"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</row>
    <row r="6" spans="2:22" ht="16.5" customHeight="1" x14ac:dyDescent="0.25">
      <c r="B6" s="1" t="s">
        <v>9</v>
      </c>
      <c r="C6" s="2">
        <f t="shared" ref="C6:J6" si="0">O18</f>
        <v>153.28</v>
      </c>
      <c r="D6" s="2">
        <f t="shared" si="0"/>
        <v>133.25</v>
      </c>
      <c r="E6" s="2">
        <f t="shared" si="0"/>
        <v>103.98999999999998</v>
      </c>
      <c r="F6" s="2">
        <f t="shared" si="0"/>
        <v>124.18000000000002</v>
      </c>
      <c r="G6" s="2">
        <f t="shared" si="0"/>
        <v>211.66000000000003</v>
      </c>
      <c r="H6" s="2">
        <f t="shared" si="0"/>
        <v>220.39000000000001</v>
      </c>
      <c r="I6" s="2">
        <f t="shared" si="0"/>
        <v>191.05999999999997</v>
      </c>
      <c r="J6" s="2">
        <f t="shared" si="0"/>
        <v>194.02000000000004</v>
      </c>
      <c r="K6" s="2"/>
      <c r="L6" s="2"/>
      <c r="M6" s="2"/>
      <c r="N6" s="2"/>
      <c r="P6" s="2"/>
      <c r="Q6" s="2"/>
      <c r="R6" s="2"/>
      <c r="S6" s="2"/>
    </row>
    <row r="7" spans="2:22" ht="17.25" customHeight="1" x14ac:dyDescent="0.25">
      <c r="B7" s="1" t="s">
        <v>10</v>
      </c>
      <c r="C7" s="2">
        <f t="shared" ref="C7:J7" si="1">O30</f>
        <v>115.3</v>
      </c>
      <c r="D7" s="2">
        <f t="shared" si="1"/>
        <v>95.7</v>
      </c>
      <c r="E7" s="2">
        <f t="shared" si="1"/>
        <v>156.60999999999999</v>
      </c>
      <c r="F7" s="2">
        <f t="shared" si="1"/>
        <v>270.89</v>
      </c>
      <c r="G7" s="2">
        <f t="shared" si="1"/>
        <v>77.975999999999999</v>
      </c>
      <c r="H7" s="2">
        <f t="shared" si="1"/>
        <v>268.98999999999995</v>
      </c>
      <c r="I7" s="2">
        <f t="shared" si="1"/>
        <v>45.57</v>
      </c>
      <c r="J7" s="2">
        <f t="shared" si="1"/>
        <v>30.3</v>
      </c>
      <c r="K7" s="2"/>
      <c r="L7" s="2"/>
      <c r="M7" s="2"/>
      <c r="N7" s="2"/>
      <c r="P7" s="2"/>
      <c r="Q7" s="2"/>
      <c r="R7" s="2"/>
      <c r="S7" s="2"/>
    </row>
    <row r="8" spans="2:22" x14ac:dyDescent="0.25">
      <c r="N8" s="2" t="s">
        <v>9</v>
      </c>
      <c r="O8" s="2">
        <v>151.1</v>
      </c>
      <c r="P8" s="2">
        <v>128.4</v>
      </c>
      <c r="Q8" s="2">
        <v>104.3</v>
      </c>
      <c r="R8" s="2">
        <v>122.7</v>
      </c>
      <c r="S8" s="2">
        <v>210.7</v>
      </c>
      <c r="T8" s="2">
        <v>217.9</v>
      </c>
      <c r="U8" s="2">
        <v>189.2</v>
      </c>
      <c r="V8" s="2">
        <v>191.8</v>
      </c>
    </row>
    <row r="9" spans="2:22" x14ac:dyDescent="0.25">
      <c r="N9" s="2"/>
      <c r="O9" s="2">
        <v>145.19999999999999</v>
      </c>
      <c r="P9" s="2">
        <v>129.30000000000001</v>
      </c>
      <c r="Q9" s="2">
        <v>106.9</v>
      </c>
      <c r="R9" s="2">
        <v>128.30000000000001</v>
      </c>
      <c r="S9" s="2">
        <v>215.9</v>
      </c>
      <c r="T9" s="2">
        <v>226.9</v>
      </c>
      <c r="U9" s="2">
        <v>196.3</v>
      </c>
      <c r="V9" s="2">
        <v>203.9</v>
      </c>
    </row>
    <row r="10" spans="2:22" x14ac:dyDescent="0.25">
      <c r="N10" s="2"/>
      <c r="O10" s="2">
        <v>160.1</v>
      </c>
      <c r="P10" s="2">
        <v>125.4</v>
      </c>
      <c r="Q10" s="2">
        <v>101.8</v>
      </c>
      <c r="R10" s="2">
        <v>129.6</v>
      </c>
      <c r="S10" s="2">
        <v>205.6</v>
      </c>
      <c r="T10" s="2">
        <v>215.3</v>
      </c>
      <c r="U10" s="2">
        <v>169.3</v>
      </c>
      <c r="V10" s="2">
        <v>171.6</v>
      </c>
    </row>
    <row r="11" spans="2:22" x14ac:dyDescent="0.25">
      <c r="N11" s="2"/>
      <c r="O11" s="2">
        <v>152.30000000000001</v>
      </c>
      <c r="P11" s="2">
        <v>136.19999999999999</v>
      </c>
      <c r="Q11" s="2">
        <v>110.8</v>
      </c>
      <c r="R11" s="2">
        <v>111.3</v>
      </c>
      <c r="S11" s="2">
        <v>225.6</v>
      </c>
      <c r="T11" s="2">
        <v>214.6</v>
      </c>
      <c r="U11" s="2">
        <v>203.8</v>
      </c>
      <c r="V11" s="2">
        <v>209.6</v>
      </c>
    </row>
    <row r="12" spans="2:22" x14ac:dyDescent="0.25">
      <c r="N12" s="2"/>
      <c r="O12" s="2">
        <v>142.9</v>
      </c>
      <c r="P12" s="2">
        <v>140.4</v>
      </c>
      <c r="Q12" s="2">
        <v>98.6</v>
      </c>
      <c r="R12" s="2">
        <v>125.9</v>
      </c>
      <c r="S12" s="2">
        <v>236.5</v>
      </c>
      <c r="T12" s="2">
        <v>239.3</v>
      </c>
      <c r="U12" s="2">
        <v>206.3</v>
      </c>
      <c r="V12" s="2">
        <v>201.7</v>
      </c>
    </row>
    <row r="13" spans="2:22" x14ac:dyDescent="0.25">
      <c r="N13" s="2"/>
      <c r="O13" s="2">
        <v>156.19999999999999</v>
      </c>
      <c r="P13" s="2">
        <v>129.69999999999999</v>
      </c>
      <c r="Q13" s="2">
        <v>96.5</v>
      </c>
      <c r="R13" s="2">
        <v>132.80000000000001</v>
      </c>
      <c r="S13" s="2">
        <v>202.1</v>
      </c>
      <c r="T13" s="2">
        <v>241.8</v>
      </c>
      <c r="U13" s="2">
        <v>200.1</v>
      </c>
      <c r="V13" s="2">
        <v>205.2</v>
      </c>
    </row>
    <row r="14" spans="2:22" x14ac:dyDescent="0.25">
      <c r="N14" s="2"/>
      <c r="O14" s="2">
        <v>154.6</v>
      </c>
      <c r="P14" s="2">
        <v>140.1</v>
      </c>
      <c r="Q14" s="2">
        <v>110.4</v>
      </c>
      <c r="R14" s="2">
        <v>123.5</v>
      </c>
      <c r="S14" s="2">
        <v>198.5</v>
      </c>
      <c r="T14" s="2">
        <v>205.3</v>
      </c>
      <c r="U14" s="2">
        <v>195.5</v>
      </c>
      <c r="V14" s="2">
        <v>212.3</v>
      </c>
    </row>
    <row r="15" spans="2:22" x14ac:dyDescent="0.25">
      <c r="N15" s="2"/>
      <c r="O15" s="2">
        <v>128.9</v>
      </c>
      <c r="P15" s="2">
        <v>126.8</v>
      </c>
      <c r="Q15" s="2">
        <v>114.3</v>
      </c>
      <c r="R15" s="2">
        <v>118.8</v>
      </c>
      <c r="S15" s="2">
        <v>206.4</v>
      </c>
      <c r="T15" s="2">
        <v>209.8</v>
      </c>
      <c r="U15" s="2">
        <v>190.2</v>
      </c>
      <c r="V15" s="2">
        <v>174.9</v>
      </c>
    </row>
    <row r="16" spans="2:22" x14ac:dyDescent="0.25">
      <c r="N16" s="2"/>
      <c r="O16" s="2">
        <v>169.1</v>
      </c>
      <c r="P16" s="2">
        <v>136.19999999999999</v>
      </c>
      <c r="Q16" s="2">
        <v>99.6</v>
      </c>
      <c r="R16" s="2">
        <v>112.4</v>
      </c>
      <c r="S16" s="2">
        <v>199.9</v>
      </c>
      <c r="T16" s="2">
        <v>218.7</v>
      </c>
      <c r="U16" s="2">
        <v>178.6</v>
      </c>
      <c r="V16" s="2">
        <v>179.5</v>
      </c>
    </row>
    <row r="17" spans="3:22" x14ac:dyDescent="0.25">
      <c r="N17" s="2"/>
      <c r="O17" s="2">
        <v>172.4</v>
      </c>
      <c r="P17" s="2">
        <v>140</v>
      </c>
      <c r="Q17" s="2">
        <v>96.7</v>
      </c>
      <c r="R17" s="2">
        <v>136.5</v>
      </c>
      <c r="S17" s="2">
        <v>215.4</v>
      </c>
      <c r="T17" s="2">
        <v>214.3</v>
      </c>
      <c r="U17" s="2">
        <v>181.3</v>
      </c>
      <c r="V17" s="2">
        <v>189.7</v>
      </c>
    </row>
    <row r="18" spans="3:22" x14ac:dyDescent="0.25">
      <c r="N18" s="4" t="s">
        <v>11</v>
      </c>
      <c r="O18" s="4">
        <f t="shared" ref="O18:V18" si="2">AVERAGE(O8:O17)</f>
        <v>153.28</v>
      </c>
      <c r="P18" s="4">
        <f t="shared" si="2"/>
        <v>133.25</v>
      </c>
      <c r="Q18" s="4">
        <f t="shared" si="2"/>
        <v>103.98999999999998</v>
      </c>
      <c r="R18" s="4">
        <f t="shared" si="2"/>
        <v>124.18000000000002</v>
      </c>
      <c r="S18" s="4">
        <f t="shared" si="2"/>
        <v>211.66000000000003</v>
      </c>
      <c r="T18" s="4">
        <f t="shared" si="2"/>
        <v>220.39000000000001</v>
      </c>
      <c r="U18" s="4">
        <f t="shared" si="2"/>
        <v>191.05999999999997</v>
      </c>
      <c r="V18" s="4">
        <f t="shared" si="2"/>
        <v>194.02000000000004</v>
      </c>
    </row>
    <row r="19" spans="3:22" x14ac:dyDescent="0.25">
      <c r="N19" s="2"/>
      <c r="P19" s="2"/>
      <c r="Q19" s="2"/>
      <c r="R19" s="2"/>
      <c r="S19" s="2"/>
      <c r="T19" s="2"/>
      <c r="U19" s="2"/>
      <c r="V19" s="2"/>
    </row>
    <row r="20" spans="3:22" x14ac:dyDescent="0.25">
      <c r="N20" s="1" t="s">
        <v>10</v>
      </c>
      <c r="O20" s="2">
        <v>115.4</v>
      </c>
      <c r="P20" s="2">
        <v>96.3</v>
      </c>
      <c r="Q20" s="2">
        <v>157.6</v>
      </c>
      <c r="R20" s="2">
        <v>268.8</v>
      </c>
      <c r="S20" s="2">
        <v>74</v>
      </c>
      <c r="T20" s="2">
        <v>266.3</v>
      </c>
      <c r="U20" s="2">
        <v>43.4</v>
      </c>
      <c r="V20" s="2">
        <v>29.2</v>
      </c>
    </row>
    <row r="21" spans="3:22" x14ac:dyDescent="0.25">
      <c r="N21" s="2"/>
      <c r="O21" s="2">
        <v>125.3</v>
      </c>
      <c r="P21" s="2">
        <v>111.2</v>
      </c>
      <c r="Q21" s="2">
        <v>158.30000000000001</v>
      </c>
      <c r="R21" s="2">
        <v>289.3</v>
      </c>
      <c r="S21" s="2">
        <v>78.2</v>
      </c>
      <c r="T21" s="2">
        <v>256.3</v>
      </c>
      <c r="U21" s="2">
        <v>45.6</v>
      </c>
      <c r="V21" s="2">
        <v>32.5</v>
      </c>
    </row>
    <row r="22" spans="3:22" x14ac:dyDescent="0.25">
      <c r="N22" s="2"/>
      <c r="O22" s="2">
        <v>114.2</v>
      </c>
      <c r="P22" s="2">
        <v>123.1</v>
      </c>
      <c r="Q22" s="2">
        <v>139.6</v>
      </c>
      <c r="R22" s="2">
        <v>278.39999999999998</v>
      </c>
      <c r="S22" s="2">
        <v>59.9</v>
      </c>
      <c r="T22" s="2">
        <v>253.4</v>
      </c>
      <c r="U22" s="2">
        <v>56.3</v>
      </c>
      <c r="V22" s="2">
        <v>20.100000000000001</v>
      </c>
    </row>
    <row r="23" spans="3:22" x14ac:dyDescent="0.25">
      <c r="O23" s="2">
        <v>102.4</v>
      </c>
      <c r="P23" s="2">
        <v>88.9</v>
      </c>
      <c r="Q23" s="2">
        <v>165.4</v>
      </c>
      <c r="R23" s="2">
        <v>286.7</v>
      </c>
      <c r="S23" s="2">
        <v>80.56</v>
      </c>
      <c r="T23" s="2">
        <v>241.6</v>
      </c>
      <c r="U23" s="2">
        <v>29.3</v>
      </c>
      <c r="V23" s="2">
        <v>18.3</v>
      </c>
    </row>
    <row r="24" spans="3:22" x14ac:dyDescent="0.25">
      <c r="O24" s="2">
        <v>128.30000000000001</v>
      </c>
      <c r="P24" s="2">
        <v>79.3</v>
      </c>
      <c r="Q24" s="2">
        <v>169.4</v>
      </c>
      <c r="R24" s="2">
        <v>256.8</v>
      </c>
      <c r="S24" s="2">
        <v>87.3</v>
      </c>
      <c r="T24" s="2">
        <v>280.3</v>
      </c>
      <c r="U24" s="2">
        <v>39.9</v>
      </c>
      <c r="V24" s="2">
        <v>50.4</v>
      </c>
    </row>
    <row r="25" spans="3:22" x14ac:dyDescent="0.25">
      <c r="O25" s="2">
        <v>125.4</v>
      </c>
      <c r="P25" s="2">
        <v>78.2</v>
      </c>
      <c r="Q25" s="2">
        <v>171.3</v>
      </c>
      <c r="R25" s="2">
        <v>269.3</v>
      </c>
      <c r="S25" s="2">
        <v>59.3</v>
      </c>
      <c r="T25" s="2">
        <v>274.60000000000002</v>
      </c>
      <c r="U25" s="2">
        <v>51.3</v>
      </c>
      <c r="V25" s="2">
        <v>19.600000000000001</v>
      </c>
    </row>
    <row r="26" spans="3:22" x14ac:dyDescent="0.25">
      <c r="O26" s="2">
        <v>142.1</v>
      </c>
      <c r="P26" s="2">
        <v>104.5</v>
      </c>
      <c r="Q26" s="2">
        <v>168.1</v>
      </c>
      <c r="R26" s="2">
        <v>285.10000000000002</v>
      </c>
      <c r="S26" s="2">
        <v>87.3</v>
      </c>
      <c r="T26" s="2">
        <v>265.3</v>
      </c>
      <c r="U26" s="2">
        <v>50.2</v>
      </c>
      <c r="V26" s="2">
        <v>40.200000000000003</v>
      </c>
    </row>
    <row r="27" spans="3:22" x14ac:dyDescent="0.25">
      <c r="O27" s="2">
        <v>102.4</v>
      </c>
      <c r="P27" s="2">
        <v>96.4</v>
      </c>
      <c r="Q27" s="2">
        <v>136.69999999999999</v>
      </c>
      <c r="R27" s="2">
        <v>236.9</v>
      </c>
      <c r="S27" s="2">
        <v>93.7</v>
      </c>
      <c r="T27" s="2">
        <v>279.39999999999998</v>
      </c>
      <c r="U27" s="2">
        <v>49</v>
      </c>
      <c r="V27" s="2">
        <v>39.5</v>
      </c>
    </row>
    <row r="28" spans="3:22" x14ac:dyDescent="0.25">
      <c r="O28" s="2">
        <v>98.3</v>
      </c>
      <c r="P28" s="2">
        <v>88.9</v>
      </c>
      <c r="Q28" s="2">
        <v>140.19999999999999</v>
      </c>
      <c r="R28" s="2">
        <v>256.39999999999998</v>
      </c>
      <c r="S28" s="2">
        <v>89.3</v>
      </c>
      <c r="T28" s="2">
        <v>284.60000000000002</v>
      </c>
      <c r="U28" s="2">
        <v>45.8</v>
      </c>
      <c r="V28" s="2">
        <v>33.9</v>
      </c>
    </row>
    <row r="29" spans="3:22" x14ac:dyDescent="0.25">
      <c r="O29" s="2">
        <v>99.2</v>
      </c>
      <c r="P29" s="2">
        <v>90.2</v>
      </c>
      <c r="Q29" s="2">
        <v>159.5</v>
      </c>
      <c r="R29" s="2">
        <v>281.2</v>
      </c>
      <c r="S29" s="2">
        <v>70.2</v>
      </c>
      <c r="T29" s="2">
        <v>288.10000000000002</v>
      </c>
      <c r="U29" s="2">
        <v>44.9</v>
      </c>
      <c r="V29" s="2">
        <v>19.3</v>
      </c>
    </row>
    <row r="30" spans="3:22" x14ac:dyDescent="0.25">
      <c r="D30" s="24" t="s">
        <v>9</v>
      </c>
      <c r="E30" s="24"/>
      <c r="F30" s="24"/>
      <c r="G30" s="24"/>
      <c r="N30" s="4" t="s">
        <v>11</v>
      </c>
      <c r="O30" s="4">
        <f t="shared" ref="O30:V30" si="3">AVERAGE(O20:O29)</f>
        <v>115.3</v>
      </c>
      <c r="P30" s="4">
        <f t="shared" si="3"/>
        <v>95.7</v>
      </c>
      <c r="Q30" s="4">
        <f t="shared" si="3"/>
        <v>156.60999999999999</v>
      </c>
      <c r="R30" s="4">
        <f t="shared" si="3"/>
        <v>270.89</v>
      </c>
      <c r="S30" s="4">
        <f t="shared" si="3"/>
        <v>77.975999999999999</v>
      </c>
      <c r="T30" s="4">
        <f t="shared" si="3"/>
        <v>268.98999999999995</v>
      </c>
      <c r="U30" s="4">
        <f t="shared" si="3"/>
        <v>45.57</v>
      </c>
      <c r="V30" s="4">
        <f t="shared" si="3"/>
        <v>30.3</v>
      </c>
    </row>
    <row r="31" spans="3:22" x14ac:dyDescent="0.25">
      <c r="C31" s="17"/>
      <c r="D31" s="17" t="s">
        <v>39</v>
      </c>
      <c r="E31" s="17" t="s">
        <v>40</v>
      </c>
      <c r="F31" s="17" t="s">
        <v>41</v>
      </c>
      <c r="G31" s="17" t="s">
        <v>42</v>
      </c>
    </row>
    <row r="32" spans="3:22" x14ac:dyDescent="0.25">
      <c r="C32" s="17" t="s">
        <v>38</v>
      </c>
      <c r="D32" s="17">
        <v>153.28</v>
      </c>
      <c r="E32" s="17">
        <v>103.98999999999998</v>
      </c>
      <c r="F32" s="17">
        <v>211.66000000000003</v>
      </c>
      <c r="G32" s="17">
        <v>191.05999999999997</v>
      </c>
    </row>
    <row r="33" spans="3:9" x14ac:dyDescent="0.25">
      <c r="C33" s="17" t="s">
        <v>8</v>
      </c>
      <c r="D33" s="17">
        <v>133.25</v>
      </c>
      <c r="E33" s="17">
        <v>124.18000000000002</v>
      </c>
      <c r="F33" s="17">
        <v>220.39000000000001</v>
      </c>
      <c r="G33" s="17">
        <v>194.02000000000004</v>
      </c>
    </row>
    <row r="34" spans="3:9" x14ac:dyDescent="0.25">
      <c r="C34" s="17"/>
      <c r="D34" s="17"/>
      <c r="E34" s="17"/>
      <c r="F34" s="17"/>
      <c r="G34" s="17"/>
    </row>
    <row r="35" spans="3:9" x14ac:dyDescent="0.25">
      <c r="C35" t="s">
        <v>43</v>
      </c>
      <c r="D35"/>
      <c r="E35"/>
      <c r="F35"/>
      <c r="G35"/>
      <c r="H35"/>
      <c r="I35"/>
    </row>
    <row r="36" spans="3:9" ht="16.5" thickBot="1" x14ac:dyDescent="0.3">
      <c r="C36"/>
      <c r="D36"/>
      <c r="E36"/>
      <c r="F36"/>
      <c r="G36"/>
      <c r="H36"/>
      <c r="I36"/>
    </row>
    <row r="37" spans="3:9" x14ac:dyDescent="0.25">
      <c r="C37" s="10" t="s">
        <v>17</v>
      </c>
      <c r="D37" s="10" t="s">
        <v>19</v>
      </c>
      <c r="E37" s="10" t="s">
        <v>20</v>
      </c>
      <c r="F37" s="10" t="s">
        <v>11</v>
      </c>
      <c r="G37" s="10" t="s">
        <v>21</v>
      </c>
      <c r="H37"/>
      <c r="I37"/>
    </row>
    <row r="38" spans="3:9" x14ac:dyDescent="0.25">
      <c r="C38" s="7" t="s">
        <v>38</v>
      </c>
      <c r="D38" s="7">
        <v>4</v>
      </c>
      <c r="E38" s="7">
        <v>659.99</v>
      </c>
      <c r="F38" s="7">
        <v>164.9975</v>
      </c>
      <c r="G38" s="7">
        <v>2238.6192249999926</v>
      </c>
      <c r="H38"/>
      <c r="I38"/>
    </row>
    <row r="39" spans="3:9" x14ac:dyDescent="0.25">
      <c r="C39" s="7" t="s">
        <v>8</v>
      </c>
      <c r="D39" s="7">
        <v>4</v>
      </c>
      <c r="E39" s="7">
        <v>671.84000000000015</v>
      </c>
      <c r="F39" s="7">
        <v>167.96000000000004</v>
      </c>
      <c r="G39" s="7">
        <v>2183.1669999999917</v>
      </c>
      <c r="H39"/>
      <c r="I39"/>
    </row>
    <row r="40" spans="3:9" x14ac:dyDescent="0.25">
      <c r="C40" s="7"/>
      <c r="D40" s="7"/>
      <c r="E40" s="7"/>
      <c r="F40" s="7"/>
      <c r="G40" s="7"/>
      <c r="H40"/>
      <c r="I40"/>
    </row>
    <row r="41" spans="3:9" x14ac:dyDescent="0.25">
      <c r="C41" s="7" t="s">
        <v>39</v>
      </c>
      <c r="D41" s="7">
        <v>2</v>
      </c>
      <c r="E41" s="7">
        <v>286.52999999999997</v>
      </c>
      <c r="F41" s="7">
        <v>143.26499999999999</v>
      </c>
      <c r="G41" s="7">
        <v>200.60045000000002</v>
      </c>
      <c r="H41"/>
      <c r="I41"/>
    </row>
    <row r="42" spans="3:9" x14ac:dyDescent="0.25">
      <c r="C42" s="7" t="s">
        <v>40</v>
      </c>
      <c r="D42" s="7">
        <v>2</v>
      </c>
      <c r="E42" s="7">
        <v>228.17000000000002</v>
      </c>
      <c r="F42" s="7">
        <v>114.08500000000001</v>
      </c>
      <c r="G42" s="7">
        <v>203.81805000000082</v>
      </c>
      <c r="H42"/>
      <c r="I42"/>
    </row>
    <row r="43" spans="3:9" x14ac:dyDescent="0.25">
      <c r="C43" s="7" t="s">
        <v>41</v>
      </c>
      <c r="D43" s="7">
        <v>2</v>
      </c>
      <c r="E43" s="7">
        <v>432.05000000000007</v>
      </c>
      <c r="F43" s="7">
        <v>216.02500000000003</v>
      </c>
      <c r="G43" s="7">
        <v>38.10644999999991</v>
      </c>
      <c r="H43"/>
      <c r="I43"/>
    </row>
    <row r="44" spans="3:9" ht="16.5" thickBot="1" x14ac:dyDescent="0.3">
      <c r="C44" s="9" t="s">
        <v>42</v>
      </c>
      <c r="D44" s="9">
        <v>2</v>
      </c>
      <c r="E44" s="9">
        <v>385.08000000000004</v>
      </c>
      <c r="F44" s="9">
        <v>192.54000000000002</v>
      </c>
      <c r="G44" s="9">
        <v>4.3808000000001917</v>
      </c>
      <c r="H44"/>
      <c r="I44"/>
    </row>
    <row r="45" spans="3:9" x14ac:dyDescent="0.25">
      <c r="C45"/>
      <c r="D45"/>
      <c r="E45"/>
      <c r="F45"/>
      <c r="G45"/>
      <c r="H45"/>
      <c r="I45"/>
    </row>
    <row r="46" spans="3:9" x14ac:dyDescent="0.25">
      <c r="C46"/>
      <c r="D46"/>
      <c r="E46"/>
      <c r="F46"/>
      <c r="G46"/>
      <c r="H46"/>
      <c r="I46"/>
    </row>
    <row r="47" spans="3:9" ht="16.5" thickBot="1" x14ac:dyDescent="0.3">
      <c r="C47" t="s">
        <v>22</v>
      </c>
      <c r="D47"/>
      <c r="E47"/>
      <c r="F47"/>
      <c r="G47"/>
      <c r="H47"/>
      <c r="I47"/>
    </row>
    <row r="48" spans="3:9" x14ac:dyDescent="0.25">
      <c r="C48" s="10" t="s">
        <v>23</v>
      </c>
      <c r="D48" s="10" t="s">
        <v>24</v>
      </c>
      <c r="E48" s="10" t="s">
        <v>25</v>
      </c>
      <c r="F48" s="10" t="s">
        <v>26</v>
      </c>
      <c r="G48" s="10" t="s">
        <v>27</v>
      </c>
      <c r="H48" s="10" t="s">
        <v>28</v>
      </c>
      <c r="I48" s="10" t="s">
        <v>29</v>
      </c>
    </row>
    <row r="49" spans="3:9" x14ac:dyDescent="0.25">
      <c r="C49" s="7" t="s">
        <v>44</v>
      </c>
      <c r="D49" s="7">
        <v>17.552812500001892</v>
      </c>
      <c r="E49" s="7">
        <v>1</v>
      </c>
      <c r="F49" s="7">
        <v>17.552812500001892</v>
      </c>
      <c r="G49" s="7">
        <v>0.12264603989114595</v>
      </c>
      <c r="H49" s="7">
        <v>0.7493278170115909</v>
      </c>
      <c r="I49" s="7">
        <v>10.127964486013932</v>
      </c>
    </row>
    <row r="50" spans="3:9" x14ac:dyDescent="0.25">
      <c r="C50" s="7" t="s">
        <v>31</v>
      </c>
      <c r="D50" s="7">
        <v>12836.005737500003</v>
      </c>
      <c r="E50" s="7">
        <v>3</v>
      </c>
      <c r="F50" s="7">
        <v>4278.6685791666678</v>
      </c>
      <c r="G50" s="7">
        <v>29.896163776683156</v>
      </c>
      <c r="H50" s="7">
        <v>9.7888011894318606E-3</v>
      </c>
      <c r="I50" s="7">
        <v>9.2766281531448112</v>
      </c>
    </row>
    <row r="51" spans="3:9" x14ac:dyDescent="0.25">
      <c r="C51" s="7" t="s">
        <v>45</v>
      </c>
      <c r="D51" s="7">
        <v>429.35293749999983</v>
      </c>
      <c r="E51" s="7">
        <v>3</v>
      </c>
      <c r="F51" s="7">
        <v>143.11764583333328</v>
      </c>
      <c r="G51" s="7"/>
      <c r="H51" s="7"/>
      <c r="I51" s="7"/>
    </row>
    <row r="52" spans="3:9" x14ac:dyDescent="0.25">
      <c r="C52" s="7"/>
      <c r="D52" s="7"/>
      <c r="E52" s="7"/>
      <c r="F52" s="7"/>
      <c r="G52" s="7"/>
      <c r="H52" s="7"/>
      <c r="I52" s="7"/>
    </row>
    <row r="53" spans="3:9" ht="16.5" thickBot="1" x14ac:dyDescent="0.3">
      <c r="C53" s="9" t="s">
        <v>18</v>
      </c>
      <c r="D53" s="9">
        <v>13282.911487500005</v>
      </c>
      <c r="E53" s="9">
        <v>7</v>
      </c>
      <c r="F53" s="9"/>
      <c r="G53" s="9"/>
      <c r="H53" s="9"/>
      <c r="I53" s="9"/>
    </row>
  </sheetData>
  <mergeCells count="13">
    <mergeCell ref="D30:G30"/>
    <mergeCell ref="C3:F3"/>
    <mergeCell ref="G3:J3"/>
    <mergeCell ref="L3:O3"/>
    <mergeCell ref="P3:S3"/>
    <mergeCell ref="C4:D4"/>
    <mergeCell ref="E4:F4"/>
    <mergeCell ref="G4:H4"/>
    <mergeCell ref="I4:J4"/>
    <mergeCell ref="L4:M4"/>
    <mergeCell ref="N4:O4"/>
    <mergeCell ref="P4:Q4"/>
    <mergeCell ref="R4:S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0"/>
  <sheetViews>
    <sheetView topLeftCell="B1" zoomScale="110" zoomScaleNormal="110" workbookViewId="0">
      <selection activeCell="N20" sqref="N20:P40"/>
    </sheetView>
  </sheetViews>
  <sheetFormatPr defaultColWidth="9.140625" defaultRowHeight="15.75" x14ac:dyDescent="0.25"/>
  <cols>
    <col min="1" max="14" width="9.140625" style="1"/>
    <col min="15" max="15" width="9.140625" style="2"/>
    <col min="16" max="16384" width="9.140625" style="1"/>
  </cols>
  <sheetData>
    <row r="1" spans="2:22" x14ac:dyDescent="0.25">
      <c r="C1" s="1" t="s">
        <v>0</v>
      </c>
    </row>
    <row r="2" spans="2:22" x14ac:dyDescent="0.25">
      <c r="C2" s="3" t="s">
        <v>1</v>
      </c>
      <c r="L2" s="3"/>
    </row>
    <row r="3" spans="2:22" x14ac:dyDescent="0.25">
      <c r="C3" s="25" t="s">
        <v>2</v>
      </c>
      <c r="D3" s="25"/>
      <c r="E3" s="25"/>
      <c r="F3" s="25"/>
      <c r="G3" s="25" t="s">
        <v>3</v>
      </c>
      <c r="H3" s="25"/>
      <c r="I3" s="25"/>
      <c r="J3" s="25"/>
      <c r="L3" s="25"/>
      <c r="M3" s="25"/>
      <c r="N3" s="25"/>
      <c r="O3" s="25"/>
      <c r="P3" s="25"/>
      <c r="Q3" s="25"/>
      <c r="R3" s="25"/>
      <c r="S3" s="25"/>
    </row>
    <row r="4" spans="2:22" x14ac:dyDescent="0.25">
      <c r="C4" s="25" t="s">
        <v>4</v>
      </c>
      <c r="D4" s="25"/>
      <c r="E4" s="25" t="s">
        <v>5</v>
      </c>
      <c r="F4" s="25"/>
      <c r="G4" s="25" t="s">
        <v>4</v>
      </c>
      <c r="H4" s="25"/>
      <c r="I4" s="25" t="s">
        <v>6</v>
      </c>
      <c r="J4" s="25"/>
      <c r="L4" s="25"/>
      <c r="M4" s="25"/>
      <c r="N4" s="25"/>
      <c r="O4" s="25"/>
      <c r="P4" s="25"/>
      <c r="Q4" s="25"/>
      <c r="R4" s="25"/>
      <c r="S4" s="25"/>
    </row>
    <row r="5" spans="2:22" x14ac:dyDescent="0.25"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O5" s="25" t="s">
        <v>2</v>
      </c>
      <c r="P5" s="25"/>
      <c r="Q5" s="25"/>
      <c r="R5" s="25"/>
      <c r="S5" s="25" t="s">
        <v>3</v>
      </c>
      <c r="T5" s="25"/>
      <c r="U5" s="25"/>
      <c r="V5" s="25"/>
    </row>
    <row r="6" spans="2:22" ht="16.5" customHeight="1" x14ac:dyDescent="0.25">
      <c r="B6" s="1" t="s">
        <v>9</v>
      </c>
      <c r="C6" s="2">
        <f t="shared" ref="C6:J6" si="0">O18</f>
        <v>154.30000000000001</v>
      </c>
      <c r="D6" s="2">
        <f t="shared" si="0"/>
        <v>133.25</v>
      </c>
      <c r="E6" s="2">
        <f t="shared" si="0"/>
        <v>103.98999999999998</v>
      </c>
      <c r="F6" s="2">
        <f t="shared" si="0"/>
        <v>124.18000000000002</v>
      </c>
      <c r="G6" s="2">
        <f t="shared" si="0"/>
        <v>211.66000000000003</v>
      </c>
      <c r="H6" s="2">
        <f t="shared" si="0"/>
        <v>220.39000000000001</v>
      </c>
      <c r="I6" s="2">
        <f t="shared" si="0"/>
        <v>191.05999999999997</v>
      </c>
      <c r="J6" s="2">
        <f t="shared" si="0"/>
        <v>194.02000000000004</v>
      </c>
      <c r="K6" s="2"/>
      <c r="L6" s="2"/>
      <c r="M6" s="2"/>
      <c r="N6" s="2"/>
      <c r="O6" s="25" t="s">
        <v>4</v>
      </c>
      <c r="P6" s="25"/>
      <c r="Q6" s="25" t="s">
        <v>5</v>
      </c>
      <c r="R6" s="25"/>
      <c r="S6" s="25" t="s">
        <v>4</v>
      </c>
      <c r="T6" s="25"/>
      <c r="U6" s="25" t="s">
        <v>6</v>
      </c>
      <c r="V6" s="25"/>
    </row>
    <row r="7" spans="2:22" ht="17.25" customHeigh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 t="s">
        <v>7</v>
      </c>
      <c r="P7" s="1" t="s">
        <v>8</v>
      </c>
      <c r="Q7" s="1" t="s">
        <v>7</v>
      </c>
      <c r="R7" s="1" t="s">
        <v>8</v>
      </c>
      <c r="S7" s="1" t="s">
        <v>7</v>
      </c>
      <c r="T7" s="1" t="s">
        <v>8</v>
      </c>
      <c r="U7" s="1" t="s">
        <v>7</v>
      </c>
      <c r="V7" s="1" t="s">
        <v>8</v>
      </c>
    </row>
    <row r="8" spans="2:22" x14ac:dyDescent="0.25">
      <c r="N8" s="2" t="s">
        <v>9</v>
      </c>
      <c r="O8" s="2">
        <v>151.1</v>
      </c>
      <c r="P8" s="2">
        <v>128.4</v>
      </c>
      <c r="Q8" s="2">
        <v>104.3</v>
      </c>
      <c r="R8" s="2">
        <v>122.7</v>
      </c>
      <c r="S8" s="2">
        <v>210.7</v>
      </c>
      <c r="T8" s="2">
        <v>217.9</v>
      </c>
      <c r="U8" s="2">
        <v>189.2</v>
      </c>
      <c r="V8" s="2">
        <v>191.8</v>
      </c>
    </row>
    <row r="9" spans="2:22" x14ac:dyDescent="0.25">
      <c r="N9" s="2"/>
      <c r="O9" s="2">
        <v>145.19999999999999</v>
      </c>
      <c r="P9" s="2">
        <v>129.30000000000001</v>
      </c>
      <c r="Q9" s="2">
        <v>106.9</v>
      </c>
      <c r="R9" s="2">
        <v>128.30000000000001</v>
      </c>
      <c r="S9" s="2">
        <v>215.9</v>
      </c>
      <c r="T9" s="2">
        <v>226.9</v>
      </c>
      <c r="U9" s="2">
        <v>196.3</v>
      </c>
      <c r="V9" s="2">
        <v>203.9</v>
      </c>
    </row>
    <row r="10" spans="2:22" x14ac:dyDescent="0.25">
      <c r="N10" s="2"/>
      <c r="O10" s="2">
        <v>160.1</v>
      </c>
      <c r="P10" s="2">
        <v>125.4</v>
      </c>
      <c r="Q10" s="2">
        <v>101.8</v>
      </c>
      <c r="R10" s="2">
        <v>129.6</v>
      </c>
      <c r="S10" s="2">
        <v>205.6</v>
      </c>
      <c r="T10" s="2">
        <v>215.3</v>
      </c>
      <c r="U10" s="2">
        <v>169.3</v>
      </c>
      <c r="V10" s="2">
        <v>171.6</v>
      </c>
    </row>
    <row r="11" spans="2:22" x14ac:dyDescent="0.25">
      <c r="N11" s="2"/>
      <c r="O11" s="2">
        <v>162.5</v>
      </c>
      <c r="P11" s="2">
        <v>136.19999999999999</v>
      </c>
      <c r="Q11" s="2">
        <v>110.8</v>
      </c>
      <c r="R11" s="2">
        <v>111.3</v>
      </c>
      <c r="S11" s="2">
        <v>225.6</v>
      </c>
      <c r="T11" s="2">
        <v>214.6</v>
      </c>
      <c r="U11" s="2">
        <v>203.8</v>
      </c>
      <c r="V11" s="2">
        <v>209.6</v>
      </c>
    </row>
    <row r="12" spans="2:22" x14ac:dyDescent="0.25">
      <c r="N12" s="2"/>
      <c r="O12" s="2">
        <v>142.9</v>
      </c>
      <c r="P12" s="2">
        <v>140.4</v>
      </c>
      <c r="Q12" s="2">
        <v>98.6</v>
      </c>
      <c r="R12" s="2">
        <v>125.9</v>
      </c>
      <c r="S12" s="2">
        <v>236.5</v>
      </c>
      <c r="T12" s="2">
        <v>239.3</v>
      </c>
      <c r="U12" s="2">
        <v>206.3</v>
      </c>
      <c r="V12" s="2">
        <v>201.7</v>
      </c>
    </row>
    <row r="13" spans="2:22" x14ac:dyDescent="0.25">
      <c r="N13" s="2"/>
      <c r="O13" s="2">
        <v>156.19999999999999</v>
      </c>
      <c r="P13" s="2">
        <v>129.69999999999999</v>
      </c>
      <c r="Q13" s="2">
        <v>96.5</v>
      </c>
      <c r="R13" s="2">
        <v>132.80000000000001</v>
      </c>
      <c r="S13" s="2">
        <v>202.1</v>
      </c>
      <c r="T13" s="2">
        <v>241.8</v>
      </c>
      <c r="U13" s="2">
        <v>200.1</v>
      </c>
      <c r="V13" s="2">
        <v>205.2</v>
      </c>
    </row>
    <row r="14" spans="2:22" x14ac:dyDescent="0.25">
      <c r="N14" s="2"/>
      <c r="O14" s="2">
        <v>154.6</v>
      </c>
      <c r="P14" s="2">
        <v>140.1</v>
      </c>
      <c r="Q14" s="2">
        <v>110.4</v>
      </c>
      <c r="R14" s="2">
        <v>123.5</v>
      </c>
      <c r="S14" s="2">
        <v>198.5</v>
      </c>
      <c r="T14" s="2">
        <v>205.3</v>
      </c>
      <c r="U14" s="2">
        <v>195.5</v>
      </c>
      <c r="V14" s="2">
        <v>212.3</v>
      </c>
    </row>
    <row r="15" spans="2:22" x14ac:dyDescent="0.25">
      <c r="N15" s="2"/>
      <c r="O15" s="2">
        <v>128.9</v>
      </c>
      <c r="P15" s="2">
        <v>126.8</v>
      </c>
      <c r="Q15" s="2">
        <v>114.3</v>
      </c>
      <c r="R15" s="2">
        <v>118.8</v>
      </c>
      <c r="S15" s="2">
        <v>206.4</v>
      </c>
      <c r="T15" s="2">
        <v>209.8</v>
      </c>
      <c r="U15" s="2">
        <v>190.2</v>
      </c>
      <c r="V15" s="2">
        <v>174.9</v>
      </c>
    </row>
    <row r="16" spans="2:22" x14ac:dyDescent="0.25">
      <c r="N16" s="2"/>
      <c r="O16" s="2">
        <v>169.1</v>
      </c>
      <c r="P16" s="2">
        <v>136.19999999999999</v>
      </c>
      <c r="Q16" s="2">
        <v>99.6</v>
      </c>
      <c r="R16" s="2">
        <v>112.4</v>
      </c>
      <c r="S16" s="2">
        <v>199.9</v>
      </c>
      <c r="T16" s="2">
        <v>218.7</v>
      </c>
      <c r="U16" s="2">
        <v>178.6</v>
      </c>
      <c r="V16" s="2">
        <v>179.5</v>
      </c>
    </row>
    <row r="17" spans="14:22" x14ac:dyDescent="0.25">
      <c r="N17" s="2"/>
      <c r="O17" s="2">
        <v>172.4</v>
      </c>
      <c r="P17" s="2">
        <v>140</v>
      </c>
      <c r="Q17" s="2">
        <v>96.7</v>
      </c>
      <c r="R17" s="2">
        <v>136.5</v>
      </c>
      <c r="S17" s="2">
        <v>215.4</v>
      </c>
      <c r="T17" s="2">
        <v>214.3</v>
      </c>
      <c r="U17" s="2">
        <v>181.3</v>
      </c>
      <c r="V17" s="2">
        <v>189.7</v>
      </c>
    </row>
    <row r="18" spans="14:22" x14ac:dyDescent="0.25">
      <c r="N18" s="4" t="s">
        <v>11</v>
      </c>
      <c r="O18" s="4">
        <f t="shared" ref="O18:V18" si="1">AVERAGE(O8:O17)</f>
        <v>154.30000000000001</v>
      </c>
      <c r="P18" s="4">
        <f t="shared" si="1"/>
        <v>133.25</v>
      </c>
      <c r="Q18" s="4">
        <f t="shared" si="1"/>
        <v>103.98999999999998</v>
      </c>
      <c r="R18" s="4">
        <f t="shared" si="1"/>
        <v>124.18000000000002</v>
      </c>
      <c r="S18" s="4">
        <f t="shared" si="1"/>
        <v>211.66000000000003</v>
      </c>
      <c r="T18" s="4">
        <f t="shared" si="1"/>
        <v>220.39000000000001</v>
      </c>
      <c r="U18" s="4">
        <f t="shared" si="1"/>
        <v>191.05999999999997</v>
      </c>
      <c r="V18" s="4">
        <f t="shared" si="1"/>
        <v>194.02000000000004</v>
      </c>
    </row>
    <row r="19" spans="14:22" x14ac:dyDescent="0.25">
      <c r="N19" s="2"/>
      <c r="P19" s="2"/>
      <c r="Q19" s="2"/>
      <c r="R19" s="2"/>
      <c r="S19" s="2"/>
      <c r="T19" s="2"/>
      <c r="U19" s="2"/>
      <c r="V19" s="2"/>
    </row>
    <row r="21" spans="14:22" x14ac:dyDescent="0.25">
      <c r="N21" s="2"/>
    </row>
    <row r="22" spans="14:22" x14ac:dyDescent="0.25">
      <c r="N22" s="2"/>
    </row>
    <row r="30" spans="14:22" x14ac:dyDescent="0.25">
      <c r="N30" s="4"/>
    </row>
  </sheetData>
  <mergeCells count="18">
    <mergeCell ref="C3:F3"/>
    <mergeCell ref="G3:J3"/>
    <mergeCell ref="L3:O3"/>
    <mergeCell ref="P3:S3"/>
    <mergeCell ref="C4:D4"/>
    <mergeCell ref="E4:F4"/>
    <mergeCell ref="G4:H4"/>
    <mergeCell ref="I4:J4"/>
    <mergeCell ref="L4:M4"/>
    <mergeCell ref="N4:O4"/>
    <mergeCell ref="P4:Q4"/>
    <mergeCell ref="R4:S4"/>
    <mergeCell ref="O5:R5"/>
    <mergeCell ref="S5:V5"/>
    <mergeCell ref="O6:P6"/>
    <mergeCell ref="Q6:R6"/>
    <mergeCell ref="S6:T6"/>
    <mergeCell ref="U6:V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84"/>
  <sheetViews>
    <sheetView tabSelected="1" topLeftCell="A19" zoomScaleNormal="100" workbookViewId="0">
      <selection activeCell="V80" sqref="V80"/>
    </sheetView>
  </sheetViews>
  <sheetFormatPr defaultColWidth="9.140625" defaultRowHeight="15.75" x14ac:dyDescent="0.25"/>
  <cols>
    <col min="1" max="5" width="9.140625" style="1"/>
    <col min="6" max="6" width="19.140625" style="1" bestFit="1" customWidth="1"/>
    <col min="7" max="12" width="9.140625" style="1"/>
    <col min="13" max="13" width="15.140625" style="2" customWidth="1"/>
    <col min="14" max="14" width="11.5703125" style="1" customWidth="1"/>
    <col min="15" max="15" width="15" style="1" customWidth="1"/>
    <col min="16" max="16" width="13" style="1" customWidth="1"/>
    <col min="17" max="18" width="9.140625" style="1"/>
    <col min="19" max="19" width="18.42578125" style="1" customWidth="1"/>
    <col min="20" max="16384" width="9.140625" style="1"/>
  </cols>
  <sheetData>
    <row r="1" spans="2:20" x14ac:dyDescent="0.25">
      <c r="C1" s="1" t="s">
        <v>0</v>
      </c>
    </row>
    <row r="2" spans="2:20" x14ac:dyDescent="0.25">
      <c r="C2" s="3" t="s">
        <v>1</v>
      </c>
    </row>
    <row r="3" spans="2:20" x14ac:dyDescent="0.25">
      <c r="C3" s="25" t="s">
        <v>2</v>
      </c>
      <c r="D3" s="25"/>
      <c r="E3" s="25"/>
      <c r="F3" s="25"/>
      <c r="G3" s="25"/>
      <c r="H3" s="25"/>
      <c r="I3" s="25"/>
      <c r="J3" s="25"/>
      <c r="L3" s="25"/>
      <c r="M3" s="25"/>
      <c r="N3" s="25"/>
      <c r="O3" s="25"/>
      <c r="P3" s="25"/>
      <c r="Q3" s="25"/>
    </row>
    <row r="4" spans="2:20" x14ac:dyDescent="0.25">
      <c r="C4" s="25" t="s">
        <v>4</v>
      </c>
      <c r="D4" s="25"/>
      <c r="E4" s="25" t="s">
        <v>5</v>
      </c>
      <c r="F4" s="25"/>
      <c r="G4" s="25"/>
      <c r="H4" s="25"/>
      <c r="I4" s="25"/>
      <c r="J4" s="25"/>
      <c r="L4" s="25"/>
      <c r="M4" s="25"/>
      <c r="N4" s="25"/>
      <c r="O4" s="25"/>
      <c r="P4" s="25"/>
      <c r="Q4" s="25"/>
    </row>
    <row r="5" spans="2:20" x14ac:dyDescent="0.25">
      <c r="C5" s="1" t="s">
        <v>7</v>
      </c>
      <c r="D5" s="1" t="s">
        <v>8</v>
      </c>
      <c r="E5" s="1" t="s">
        <v>7</v>
      </c>
      <c r="F5" s="1" t="s">
        <v>8</v>
      </c>
      <c r="M5" s="25" t="s">
        <v>2</v>
      </c>
      <c r="N5" s="25"/>
      <c r="O5" s="25"/>
      <c r="P5" s="25"/>
      <c r="Q5" s="25"/>
      <c r="R5" s="25"/>
      <c r="S5" s="25"/>
      <c r="T5" s="25"/>
    </row>
    <row r="6" spans="2:20" ht="16.5" customHeight="1" x14ac:dyDescent="0.25">
      <c r="B6" s="1" t="s">
        <v>9</v>
      </c>
      <c r="C6" s="2">
        <f>M18</f>
        <v>154.30000000000001</v>
      </c>
      <c r="D6" s="2">
        <f>N18</f>
        <v>133.25</v>
      </c>
      <c r="E6" s="2">
        <f>O18</f>
        <v>103.98999999999998</v>
      </c>
      <c r="F6" s="2">
        <f>P18</f>
        <v>124.18000000000002</v>
      </c>
      <c r="G6" s="2"/>
      <c r="H6" s="2"/>
      <c r="I6" s="2"/>
      <c r="J6" s="2"/>
      <c r="K6" s="2"/>
      <c r="L6" s="2"/>
      <c r="M6" s="25" t="s">
        <v>4</v>
      </c>
      <c r="N6" s="25"/>
      <c r="O6" s="25" t="s">
        <v>5</v>
      </c>
      <c r="P6" s="25"/>
      <c r="Q6" s="25"/>
      <c r="R6" s="25"/>
      <c r="S6" s="25"/>
      <c r="T6" s="25"/>
    </row>
    <row r="7" spans="2:20" ht="17.25" customHeigh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14</v>
      </c>
      <c r="N7" s="2" t="s">
        <v>12</v>
      </c>
      <c r="O7" s="2" t="s">
        <v>15</v>
      </c>
      <c r="P7" s="2" t="s">
        <v>13</v>
      </c>
    </row>
    <row r="8" spans="2:20" x14ac:dyDescent="0.25">
      <c r="L8" s="2" t="s">
        <v>9</v>
      </c>
      <c r="M8" s="11">
        <v>151.1</v>
      </c>
      <c r="N8" s="12">
        <v>128.4</v>
      </c>
      <c r="O8" s="13">
        <v>104.3</v>
      </c>
      <c r="P8" s="14">
        <v>122.7</v>
      </c>
      <c r="Q8" s="2"/>
      <c r="R8" s="2"/>
      <c r="S8" s="2"/>
      <c r="T8" s="2"/>
    </row>
    <row r="9" spans="2:20" x14ac:dyDescent="0.25">
      <c r="L9" s="2"/>
      <c r="M9" s="11">
        <v>145.19999999999999</v>
      </c>
      <c r="N9" s="12">
        <v>129.30000000000001</v>
      </c>
      <c r="O9" s="13">
        <v>106.9</v>
      </c>
      <c r="P9" s="14">
        <v>128.30000000000001</v>
      </c>
      <c r="Q9" s="2"/>
      <c r="R9" s="2"/>
      <c r="S9" s="2"/>
      <c r="T9" s="2"/>
    </row>
    <row r="10" spans="2:20" x14ac:dyDescent="0.25">
      <c r="L10" s="2"/>
      <c r="M10" s="11">
        <v>160.1</v>
      </c>
      <c r="N10" s="12">
        <v>125.4</v>
      </c>
      <c r="O10" s="13">
        <v>101.8</v>
      </c>
      <c r="P10" s="14">
        <v>129.6</v>
      </c>
      <c r="Q10" s="2"/>
      <c r="R10" s="2"/>
      <c r="S10" s="2"/>
      <c r="T10" s="2"/>
    </row>
    <row r="11" spans="2:20" x14ac:dyDescent="0.25">
      <c r="L11" s="2"/>
      <c r="M11" s="11">
        <v>162.5</v>
      </c>
      <c r="N11" s="12">
        <v>136.19999999999999</v>
      </c>
      <c r="O11" s="13">
        <v>110.8</v>
      </c>
      <c r="P11" s="14">
        <v>111.3</v>
      </c>
      <c r="Q11" s="2"/>
      <c r="R11" s="2"/>
      <c r="S11" s="2"/>
      <c r="T11" s="2"/>
    </row>
    <row r="12" spans="2:20" x14ac:dyDescent="0.25">
      <c r="L12" s="2"/>
      <c r="M12" s="11">
        <v>142.9</v>
      </c>
      <c r="N12" s="12">
        <v>140.4</v>
      </c>
      <c r="O12" s="13">
        <v>98.6</v>
      </c>
      <c r="P12" s="14">
        <v>125.9</v>
      </c>
      <c r="Q12" s="2"/>
      <c r="R12" s="2"/>
      <c r="S12" s="2"/>
      <c r="T12" s="2"/>
    </row>
    <row r="13" spans="2:20" x14ac:dyDescent="0.25">
      <c r="L13" s="2"/>
      <c r="M13" s="11">
        <v>156.19999999999999</v>
      </c>
      <c r="N13" s="12">
        <v>129.69999999999999</v>
      </c>
      <c r="O13" s="13">
        <v>96.5</v>
      </c>
      <c r="P13" s="14">
        <v>132.80000000000001</v>
      </c>
      <c r="Q13" s="2"/>
      <c r="R13" s="2"/>
      <c r="S13" s="2"/>
      <c r="T13" s="2"/>
    </row>
    <row r="14" spans="2:20" x14ac:dyDescent="0.25">
      <c r="L14" s="2"/>
      <c r="M14" s="11">
        <v>154.6</v>
      </c>
      <c r="N14" s="12">
        <v>140.1</v>
      </c>
      <c r="O14" s="13">
        <v>110.4</v>
      </c>
      <c r="P14" s="14">
        <v>123.5</v>
      </c>
      <c r="Q14" s="2"/>
      <c r="R14" s="2"/>
      <c r="S14" s="2"/>
      <c r="T14" s="2"/>
    </row>
    <row r="15" spans="2:20" x14ac:dyDescent="0.25">
      <c r="L15" s="2"/>
      <c r="M15" s="11">
        <v>128.9</v>
      </c>
      <c r="N15" s="12">
        <v>126.8</v>
      </c>
      <c r="O15" s="13">
        <v>114.3</v>
      </c>
      <c r="P15" s="14">
        <v>118.8</v>
      </c>
      <c r="Q15" s="2"/>
      <c r="R15" s="2"/>
      <c r="S15" s="2"/>
      <c r="T15" s="2"/>
    </row>
    <row r="16" spans="2:20" x14ac:dyDescent="0.25">
      <c r="L16" s="2"/>
      <c r="M16" s="11">
        <v>169.1</v>
      </c>
      <c r="N16" s="12">
        <v>136.19999999999999</v>
      </c>
      <c r="O16" s="13">
        <v>99.6</v>
      </c>
      <c r="P16" s="14">
        <v>112.4</v>
      </c>
      <c r="Q16" s="2"/>
      <c r="R16" s="2"/>
      <c r="S16" s="2"/>
      <c r="T16" s="2"/>
    </row>
    <row r="17" spans="6:23" x14ac:dyDescent="0.25">
      <c r="L17" s="2"/>
      <c r="M17" s="11">
        <v>172.4</v>
      </c>
      <c r="N17" s="12">
        <v>140</v>
      </c>
      <c r="O17" s="13">
        <v>96.7</v>
      </c>
      <c r="P17" s="14">
        <v>136.5</v>
      </c>
      <c r="Q17" s="2"/>
      <c r="R17" s="2"/>
      <c r="S17" s="2"/>
      <c r="T17" s="2"/>
    </row>
    <row r="18" spans="6:23" x14ac:dyDescent="0.25">
      <c r="L18" s="4" t="s">
        <v>11</v>
      </c>
      <c r="M18" s="4">
        <f>AVERAGE(M8:M17)</f>
        <v>154.30000000000001</v>
      </c>
      <c r="N18" s="4">
        <f>AVERAGE(N8:N17)</f>
        <v>133.25</v>
      </c>
      <c r="O18" s="4">
        <f>AVERAGE(O8:O17)</f>
        <v>103.98999999999998</v>
      </c>
      <c r="P18" s="4">
        <f>AVERAGE(P8:P17)</f>
        <v>124.18000000000002</v>
      </c>
      <c r="Q18" s="4"/>
      <c r="R18" s="4"/>
      <c r="S18" s="4"/>
      <c r="T18" s="4"/>
    </row>
    <row r="19" spans="6:23" x14ac:dyDescent="0.25">
      <c r="L19" s="2"/>
      <c r="N19" s="2"/>
      <c r="O19" s="2"/>
      <c r="P19" s="2"/>
      <c r="Q19" s="2"/>
      <c r="R19" s="2"/>
      <c r="S19" s="2"/>
      <c r="T19" s="2"/>
    </row>
    <row r="20" spans="6:23" x14ac:dyDescent="0.25">
      <c r="M20" s="5"/>
      <c r="S20" s="6"/>
    </row>
    <row r="21" spans="6:23" x14ac:dyDescent="0.25">
      <c r="L21" s="2"/>
    </row>
    <row r="22" spans="6:23" x14ac:dyDescent="0.25">
      <c r="L22" s="2"/>
      <c r="N22" s="1" t="s">
        <v>4</v>
      </c>
      <c r="O22" s="1" t="s">
        <v>5</v>
      </c>
      <c r="Q22" t="s">
        <v>16</v>
      </c>
      <c r="R22"/>
      <c r="S22"/>
      <c r="T22"/>
      <c r="U22"/>
      <c r="V22"/>
      <c r="W22"/>
    </row>
    <row r="23" spans="6:23" x14ac:dyDescent="0.25">
      <c r="M23" s="2" t="s">
        <v>14</v>
      </c>
      <c r="N23" s="11">
        <v>151.1</v>
      </c>
      <c r="O23" s="13">
        <v>104.3</v>
      </c>
      <c r="Q23"/>
      <c r="R23"/>
      <c r="S23"/>
      <c r="T23"/>
      <c r="U23"/>
      <c r="V23"/>
      <c r="W23"/>
    </row>
    <row r="24" spans="6:23" x14ac:dyDescent="0.25">
      <c r="N24" s="11">
        <v>145.19999999999999</v>
      </c>
      <c r="O24" s="13">
        <v>106.9</v>
      </c>
      <c r="Q24" t="s">
        <v>17</v>
      </c>
      <c r="R24" t="s">
        <v>4</v>
      </c>
      <c r="S24" t="s">
        <v>5</v>
      </c>
      <c r="T24" t="s">
        <v>18</v>
      </c>
      <c r="U24"/>
      <c r="V24"/>
      <c r="W24"/>
    </row>
    <row r="25" spans="6:23" ht="16.5" thickBot="1" x14ac:dyDescent="0.3">
      <c r="N25" s="11">
        <v>160.1</v>
      </c>
      <c r="O25" s="13">
        <v>101.8</v>
      </c>
      <c r="Q25" s="8" t="s">
        <v>14</v>
      </c>
      <c r="R25" s="8"/>
      <c r="S25" s="8"/>
      <c r="T25" s="8"/>
      <c r="U25"/>
      <c r="V25"/>
      <c r="W25"/>
    </row>
    <row r="26" spans="6:23" x14ac:dyDescent="0.25">
      <c r="N26" s="11">
        <v>162.5</v>
      </c>
      <c r="O26" s="13">
        <v>110.8</v>
      </c>
      <c r="Q26" s="7" t="s">
        <v>19</v>
      </c>
      <c r="R26" s="7">
        <v>10</v>
      </c>
      <c r="S26" s="7">
        <v>10</v>
      </c>
      <c r="T26" s="7">
        <v>20</v>
      </c>
      <c r="U26"/>
      <c r="V26"/>
      <c r="W26"/>
    </row>
    <row r="27" spans="6:23" x14ac:dyDescent="0.25">
      <c r="N27" s="11">
        <v>142.9</v>
      </c>
      <c r="O27" s="13">
        <v>98.6</v>
      </c>
      <c r="Q27" s="7" t="s">
        <v>20</v>
      </c>
      <c r="R27" s="7">
        <v>1543</v>
      </c>
      <c r="S27" s="7">
        <v>1039.8999999999999</v>
      </c>
      <c r="T27" s="7">
        <v>2582.9</v>
      </c>
      <c r="U27"/>
      <c r="V27"/>
      <c r="W27"/>
    </row>
    <row r="28" spans="6:23" x14ac:dyDescent="0.25">
      <c r="N28" s="11">
        <v>156.19999999999999</v>
      </c>
      <c r="O28" s="13">
        <v>96.5</v>
      </c>
      <c r="Q28" s="7" t="s">
        <v>11</v>
      </c>
      <c r="R28" s="7">
        <v>154.30000000000001</v>
      </c>
      <c r="S28" s="7">
        <v>103.98999999999998</v>
      </c>
      <c r="T28" s="7">
        <v>129.14500000000001</v>
      </c>
      <c r="U28"/>
      <c r="V28"/>
      <c r="W28"/>
    </row>
    <row r="29" spans="6:23" x14ac:dyDescent="0.25">
      <c r="N29" s="11">
        <v>154.6</v>
      </c>
      <c r="O29" s="13">
        <v>110.4</v>
      </c>
      <c r="Q29" s="7" t="s">
        <v>21</v>
      </c>
      <c r="R29" s="7">
        <v>168.82222222222219</v>
      </c>
      <c r="S29" s="7">
        <v>40.521000000000015</v>
      </c>
      <c r="T29" s="7">
        <v>765.24049999999909</v>
      </c>
      <c r="U29"/>
      <c r="V29"/>
      <c r="W29"/>
    </row>
    <row r="30" spans="6:23" x14ac:dyDescent="0.25">
      <c r="F30" t="s">
        <v>34</v>
      </c>
      <c r="G30"/>
      <c r="H30"/>
      <c r="I30"/>
      <c r="J30"/>
      <c r="K30"/>
      <c r="L30"/>
      <c r="N30" s="11">
        <v>128.9</v>
      </c>
      <c r="O30" s="13">
        <v>114.3</v>
      </c>
      <c r="Q30" s="7"/>
      <c r="R30" s="7"/>
      <c r="S30" s="7"/>
      <c r="T30" s="7"/>
      <c r="U30"/>
      <c r="V30"/>
      <c r="W30"/>
    </row>
    <row r="31" spans="6:23" ht="16.5" thickBot="1" x14ac:dyDescent="0.3">
      <c r="F31"/>
      <c r="G31"/>
      <c r="H31"/>
      <c r="I31"/>
      <c r="J31"/>
      <c r="K31"/>
      <c r="L31"/>
      <c r="N31" s="11">
        <v>169.1</v>
      </c>
      <c r="O31" s="13">
        <v>99.6</v>
      </c>
      <c r="Q31" s="8" t="s">
        <v>12</v>
      </c>
      <c r="R31" s="8"/>
      <c r="S31" s="8"/>
      <c r="T31" s="8"/>
      <c r="U31"/>
      <c r="V31"/>
      <c r="W31"/>
    </row>
    <row r="32" spans="6:23" ht="16.5" thickBot="1" x14ac:dyDescent="0.3">
      <c r="F32" t="s">
        <v>17</v>
      </c>
      <c r="G32"/>
      <c r="H32"/>
      <c r="I32"/>
      <c r="J32"/>
      <c r="K32"/>
      <c r="L32"/>
      <c r="N32" s="11">
        <v>172.4</v>
      </c>
      <c r="O32" s="13">
        <v>96.7</v>
      </c>
      <c r="Q32" s="7" t="s">
        <v>19</v>
      </c>
      <c r="R32" s="7">
        <v>10</v>
      </c>
      <c r="S32" s="7">
        <v>10</v>
      </c>
      <c r="T32" s="7">
        <v>20</v>
      </c>
      <c r="U32"/>
      <c r="V32"/>
      <c r="W32"/>
    </row>
    <row r="33" spans="6:23" x14ac:dyDescent="0.25">
      <c r="F33" s="10" t="s">
        <v>35</v>
      </c>
      <c r="G33" s="10" t="s">
        <v>19</v>
      </c>
      <c r="H33" s="10" t="s">
        <v>20</v>
      </c>
      <c r="I33" s="10" t="s">
        <v>11</v>
      </c>
      <c r="J33" s="10" t="s">
        <v>21</v>
      </c>
      <c r="K33"/>
      <c r="L33"/>
      <c r="M33" s="2" t="s">
        <v>12</v>
      </c>
      <c r="N33" s="12">
        <v>128.4</v>
      </c>
      <c r="O33" s="14">
        <v>122.7</v>
      </c>
      <c r="Q33" s="7" t="s">
        <v>20</v>
      </c>
      <c r="R33" s="7">
        <v>1332.5</v>
      </c>
      <c r="S33" s="7">
        <v>1241.8000000000002</v>
      </c>
      <c r="T33" s="7">
        <v>2574.3000000000002</v>
      </c>
      <c r="U33"/>
      <c r="V33"/>
      <c r="W33"/>
    </row>
    <row r="34" spans="6:23" x14ac:dyDescent="0.25">
      <c r="F34" s="7" t="s">
        <v>4</v>
      </c>
      <c r="G34" s="7">
        <v>20</v>
      </c>
      <c r="H34" s="7">
        <v>2875.5</v>
      </c>
      <c r="I34" s="7">
        <v>143.77500000000001</v>
      </c>
      <c r="J34" s="7">
        <v>213.2040789473684</v>
      </c>
      <c r="K34"/>
      <c r="L34"/>
      <c r="N34" s="12">
        <v>129.30000000000001</v>
      </c>
      <c r="O34" s="14">
        <v>128.30000000000001</v>
      </c>
      <c r="Q34" s="7" t="s">
        <v>11</v>
      </c>
      <c r="R34" s="7">
        <v>133.25</v>
      </c>
      <c r="S34" s="7">
        <v>124.18000000000002</v>
      </c>
      <c r="T34" s="7">
        <v>128.715</v>
      </c>
      <c r="U34"/>
      <c r="V34"/>
      <c r="W34"/>
    </row>
    <row r="35" spans="6:23" ht="16.5" thickBot="1" x14ac:dyDescent="0.3">
      <c r="F35" s="9" t="s">
        <v>5</v>
      </c>
      <c r="G35" s="9">
        <v>20</v>
      </c>
      <c r="H35" s="9">
        <v>2281.6999999999998</v>
      </c>
      <c r="I35" s="9">
        <v>114.08499999999999</v>
      </c>
      <c r="J35" s="9">
        <v>158.65923684210927</v>
      </c>
      <c r="K35"/>
      <c r="L35"/>
      <c r="N35" s="12">
        <v>125.4</v>
      </c>
      <c r="O35" s="14">
        <v>129.6</v>
      </c>
      <c r="Q35" s="7" t="s">
        <v>21</v>
      </c>
      <c r="R35" s="7">
        <v>35.107222222222191</v>
      </c>
      <c r="S35" s="7">
        <v>67.961777777777797</v>
      </c>
      <c r="T35" s="7">
        <v>70.470815789473662</v>
      </c>
      <c r="U35"/>
      <c r="V35"/>
      <c r="W35"/>
    </row>
    <row r="36" spans="6:23" x14ac:dyDescent="0.25">
      <c r="F36"/>
      <c r="G36"/>
      <c r="H36"/>
      <c r="I36"/>
      <c r="J36"/>
      <c r="K36"/>
      <c r="L36"/>
      <c r="N36" s="12">
        <v>136.19999999999999</v>
      </c>
      <c r="O36" s="14">
        <v>111.3</v>
      </c>
      <c r="Q36" s="7"/>
      <c r="R36" s="7"/>
      <c r="S36" s="7"/>
      <c r="T36" s="7"/>
      <c r="U36"/>
      <c r="V36"/>
      <c r="W36"/>
    </row>
    <row r="37" spans="6:23" ht="16.5" thickBot="1" x14ac:dyDescent="0.3">
      <c r="F37"/>
      <c r="G37"/>
      <c r="H37"/>
      <c r="I37"/>
      <c r="J37"/>
      <c r="K37"/>
      <c r="L37"/>
      <c r="N37" s="12">
        <v>140.4</v>
      </c>
      <c r="O37" s="14">
        <v>125.9</v>
      </c>
      <c r="Q37" s="8" t="s">
        <v>18</v>
      </c>
      <c r="R37" s="8"/>
      <c r="S37" s="8"/>
      <c r="T37" s="8"/>
      <c r="U37"/>
      <c r="V37"/>
      <c r="W37"/>
    </row>
    <row r="38" spans="6:23" ht="16.5" thickBot="1" x14ac:dyDescent="0.3">
      <c r="F38" t="s">
        <v>22</v>
      </c>
      <c r="G38"/>
      <c r="H38"/>
      <c r="I38"/>
      <c r="J38"/>
      <c r="K38"/>
      <c r="L38"/>
      <c r="N38" s="12">
        <v>129.69999999999999</v>
      </c>
      <c r="O38" s="14">
        <v>132.80000000000001</v>
      </c>
      <c r="Q38" s="7" t="s">
        <v>19</v>
      </c>
      <c r="R38" s="7">
        <v>20</v>
      </c>
      <c r="S38" s="7">
        <v>20</v>
      </c>
      <c r="T38" s="7"/>
      <c r="U38"/>
      <c r="V38"/>
      <c r="W38"/>
    </row>
    <row r="39" spans="6:23" x14ac:dyDescent="0.25">
      <c r="F39" s="10" t="s">
        <v>23</v>
      </c>
      <c r="G39" s="10" t="s">
        <v>24</v>
      </c>
      <c r="H39" s="10" t="s">
        <v>25</v>
      </c>
      <c r="I39" s="10" t="s">
        <v>26</v>
      </c>
      <c r="J39" s="10" t="s">
        <v>27</v>
      </c>
      <c r="K39" s="10" t="s">
        <v>28</v>
      </c>
      <c r="L39" s="10" t="s">
        <v>29</v>
      </c>
      <c r="N39" s="12">
        <v>140.1</v>
      </c>
      <c r="O39" s="14">
        <v>123.5</v>
      </c>
      <c r="Q39" s="7" t="s">
        <v>20</v>
      </c>
      <c r="R39" s="7">
        <v>2875.5</v>
      </c>
      <c r="S39" s="7">
        <v>2281.6999999999998</v>
      </c>
      <c r="T39" s="7"/>
      <c r="U39"/>
      <c r="V39"/>
      <c r="W39"/>
    </row>
    <row r="40" spans="6:23" x14ac:dyDescent="0.25">
      <c r="F40" s="7" t="s">
        <v>36</v>
      </c>
      <c r="G40" s="7">
        <v>8814.9609999999957</v>
      </c>
      <c r="H40" s="7">
        <v>1</v>
      </c>
      <c r="I40" s="7">
        <v>8814.9609999999957</v>
      </c>
      <c r="J40" s="7">
        <v>47.409683212691455</v>
      </c>
      <c r="K40" s="7">
        <v>3.5151237603685822E-8</v>
      </c>
      <c r="L40" s="7">
        <v>4.098171730880841</v>
      </c>
      <c r="N40" s="12">
        <v>126.8</v>
      </c>
      <c r="O40" s="14">
        <v>118.8</v>
      </c>
      <c r="Q40" s="7" t="s">
        <v>11</v>
      </c>
      <c r="R40" s="7">
        <v>143.77500000000001</v>
      </c>
      <c r="S40" s="7">
        <v>114.08499999999999</v>
      </c>
      <c r="T40" s="7"/>
      <c r="U40"/>
      <c r="V40"/>
      <c r="W40"/>
    </row>
    <row r="41" spans="6:23" x14ac:dyDescent="0.25">
      <c r="F41" s="7" t="s">
        <v>37</v>
      </c>
      <c r="G41" s="7">
        <v>7065.4030000000002</v>
      </c>
      <c r="H41" s="7">
        <v>38</v>
      </c>
      <c r="I41" s="7">
        <v>185.93165789473684</v>
      </c>
      <c r="J41" s="7"/>
      <c r="K41" s="7"/>
      <c r="L41" s="7"/>
      <c r="N41" s="12">
        <v>136.19999999999999</v>
      </c>
      <c r="O41" s="14">
        <v>112.4</v>
      </c>
      <c r="Q41" s="7" t="s">
        <v>21</v>
      </c>
      <c r="R41" s="7">
        <v>213.2040789473684</v>
      </c>
      <c r="S41" s="7">
        <v>158.65923684210927</v>
      </c>
      <c r="T41" s="7"/>
      <c r="U41"/>
      <c r="V41"/>
      <c r="W41"/>
    </row>
    <row r="42" spans="6:23" x14ac:dyDescent="0.25">
      <c r="F42" s="7"/>
      <c r="G42" s="7"/>
      <c r="H42" s="7"/>
      <c r="I42" s="7"/>
      <c r="J42" s="7"/>
      <c r="K42" s="7"/>
      <c r="L42" s="7"/>
      <c r="N42" s="12">
        <v>140</v>
      </c>
      <c r="O42" s="14">
        <v>136.5</v>
      </c>
      <c r="Q42" s="7"/>
      <c r="R42" s="7"/>
      <c r="S42" s="7"/>
      <c r="T42" s="7"/>
      <c r="U42"/>
      <c r="V42"/>
      <c r="W42"/>
    </row>
    <row r="43" spans="6:23" ht="16.5" thickBot="1" x14ac:dyDescent="0.3">
      <c r="F43" s="9" t="s">
        <v>18</v>
      </c>
      <c r="G43" s="9">
        <v>15880.363999999996</v>
      </c>
      <c r="H43" s="9">
        <v>39</v>
      </c>
      <c r="I43" s="9"/>
      <c r="J43" s="9"/>
      <c r="K43" s="9"/>
      <c r="L43" s="9"/>
      <c r="Q43"/>
      <c r="R43"/>
      <c r="S43"/>
      <c r="T43"/>
      <c r="U43"/>
      <c r="V43"/>
      <c r="W43"/>
    </row>
    <row r="44" spans="6:23" ht="16.5" thickBot="1" x14ac:dyDescent="0.3">
      <c r="Q44" t="s">
        <v>22</v>
      </c>
      <c r="R44"/>
      <c r="S44"/>
      <c r="T44"/>
      <c r="U44"/>
      <c r="V44"/>
      <c r="W44"/>
    </row>
    <row r="45" spans="6:23" x14ac:dyDescent="0.25">
      <c r="Q45" s="10" t="s">
        <v>23</v>
      </c>
      <c r="R45" s="10" t="s">
        <v>24</v>
      </c>
      <c r="S45" s="10" t="s">
        <v>25</v>
      </c>
      <c r="T45" s="10" t="s">
        <v>26</v>
      </c>
      <c r="U45" s="10" t="s">
        <v>27</v>
      </c>
      <c r="V45" s="10" t="s">
        <v>28</v>
      </c>
      <c r="W45" s="10" t="s">
        <v>29</v>
      </c>
    </row>
    <row r="46" spans="6:23" x14ac:dyDescent="0.25">
      <c r="F46" s="15"/>
      <c r="G46"/>
      <c r="H46"/>
      <c r="I46"/>
      <c r="J46"/>
      <c r="K46"/>
      <c r="L46"/>
      <c r="N46" s="23" t="s">
        <v>14</v>
      </c>
      <c r="O46" s="23" t="s">
        <v>12</v>
      </c>
      <c r="Q46" s="7" t="s">
        <v>30</v>
      </c>
      <c r="R46" s="7">
        <v>1.8489999999947031</v>
      </c>
      <c r="S46" s="7">
        <v>1</v>
      </c>
      <c r="T46" s="7">
        <v>1.8489999999947031</v>
      </c>
      <c r="U46" s="7">
        <v>2.3673849721276133E-2</v>
      </c>
      <c r="V46" s="7">
        <v>0.87857699154144586</v>
      </c>
      <c r="W46" s="7">
        <v>4.1131652768128939</v>
      </c>
    </row>
    <row r="47" spans="6:23" x14ac:dyDescent="0.25">
      <c r="F47"/>
      <c r="G47"/>
      <c r="H47"/>
      <c r="I47"/>
      <c r="J47"/>
      <c r="K47"/>
      <c r="L47"/>
      <c r="M47" s="1" t="s">
        <v>4</v>
      </c>
      <c r="N47" s="11">
        <v>151.1</v>
      </c>
      <c r="O47" s="12">
        <v>128.4</v>
      </c>
      <c r="Q47" s="7" t="s">
        <v>31</v>
      </c>
      <c r="R47" s="7">
        <v>8814.9609999999957</v>
      </c>
      <c r="S47" s="7">
        <v>1</v>
      </c>
      <c r="T47" s="7">
        <v>8814.9609999999957</v>
      </c>
      <c r="U47" s="7">
        <v>112.8632028196364</v>
      </c>
      <c r="V47" s="7">
        <v>1.2038912056526626E-12</v>
      </c>
      <c r="W47" s="7">
        <v>4.1131652768128939</v>
      </c>
    </row>
    <row r="48" spans="6:23" x14ac:dyDescent="0.25">
      <c r="F48"/>
      <c r="G48"/>
      <c r="H48"/>
      <c r="I48"/>
      <c r="J48"/>
      <c r="K48"/>
      <c r="L48"/>
      <c r="N48" s="11">
        <v>145.19999999999999</v>
      </c>
      <c r="O48" s="12">
        <v>129.30000000000001</v>
      </c>
      <c r="Q48" s="7" t="s">
        <v>32</v>
      </c>
      <c r="R48" s="7">
        <v>4251.8440000000055</v>
      </c>
      <c r="S48" s="7">
        <v>1</v>
      </c>
      <c r="T48" s="7">
        <v>4251.8440000000055</v>
      </c>
      <c r="U48" s="7">
        <v>54.438894480583059</v>
      </c>
      <c r="V48" s="7">
        <v>1.0538447655768757E-8</v>
      </c>
      <c r="W48" s="7">
        <v>4.1131652768128939</v>
      </c>
    </row>
    <row r="49" spans="6:23" x14ac:dyDescent="0.25">
      <c r="F49"/>
      <c r="G49"/>
      <c r="H49"/>
      <c r="I49"/>
      <c r="J49"/>
      <c r="K49"/>
      <c r="L49"/>
      <c r="N49" s="11">
        <v>160.1</v>
      </c>
      <c r="O49" s="12">
        <v>125.4</v>
      </c>
      <c r="Q49" s="7" t="s">
        <v>33</v>
      </c>
      <c r="R49" s="7">
        <v>2811.71</v>
      </c>
      <c r="S49" s="7">
        <v>36</v>
      </c>
      <c r="T49" s="7">
        <v>78.103055555555557</v>
      </c>
      <c r="U49" s="7"/>
      <c r="V49" s="7"/>
      <c r="W49" s="7"/>
    </row>
    <row r="50" spans="6:23" x14ac:dyDescent="0.25">
      <c r="F50"/>
      <c r="G50"/>
      <c r="H50"/>
      <c r="I50"/>
      <c r="J50"/>
      <c r="K50"/>
      <c r="L50"/>
      <c r="N50" s="11">
        <v>162.5</v>
      </c>
      <c r="O50" s="12">
        <v>136.19999999999999</v>
      </c>
      <c r="Q50" s="7"/>
      <c r="R50" s="7"/>
      <c r="S50" s="7"/>
      <c r="T50" s="7"/>
      <c r="U50" s="7"/>
      <c r="V50" s="7"/>
      <c r="W50" s="7"/>
    </row>
    <row r="51" spans="6:23" ht="16.5" thickBot="1" x14ac:dyDescent="0.3">
      <c r="F51"/>
      <c r="G51"/>
      <c r="H51"/>
      <c r="I51"/>
      <c r="J51"/>
      <c r="K51"/>
      <c r="L51"/>
      <c r="N51" s="11">
        <v>142.9</v>
      </c>
      <c r="O51" s="12">
        <v>140.4</v>
      </c>
      <c r="Q51" s="9" t="s">
        <v>18</v>
      </c>
      <c r="R51" s="9">
        <v>15880.363999999996</v>
      </c>
      <c r="S51" s="9">
        <v>39</v>
      </c>
      <c r="T51" s="9"/>
      <c r="U51" s="9"/>
      <c r="V51" s="9"/>
      <c r="W51" s="9"/>
    </row>
    <row r="52" spans="6:23" x14ac:dyDescent="0.25">
      <c r="F52"/>
      <c r="G52"/>
      <c r="H52"/>
      <c r="I52"/>
      <c r="J52"/>
      <c r="K52"/>
      <c r="L52"/>
      <c r="N52" s="11">
        <v>156.19999999999999</v>
      </c>
      <c r="O52" s="12">
        <v>129.69999999999999</v>
      </c>
    </row>
    <row r="53" spans="6:23" x14ac:dyDescent="0.25">
      <c r="F53"/>
      <c r="G53"/>
      <c r="H53"/>
      <c r="I53"/>
      <c r="J53"/>
      <c r="K53"/>
      <c r="L53"/>
      <c r="N53" s="11">
        <v>154.6</v>
      </c>
      <c r="O53" s="12">
        <v>140.1</v>
      </c>
    </row>
    <row r="54" spans="6:23" x14ac:dyDescent="0.25">
      <c r="F54"/>
      <c r="G54"/>
      <c r="H54"/>
      <c r="I54"/>
      <c r="J54"/>
      <c r="K54"/>
      <c r="L54"/>
      <c r="N54" s="11">
        <v>128.9</v>
      </c>
      <c r="O54" s="12">
        <v>126.8</v>
      </c>
    </row>
    <row r="55" spans="6:23" x14ac:dyDescent="0.25">
      <c r="F55"/>
      <c r="G55"/>
      <c r="H55"/>
      <c r="I55"/>
      <c r="J55"/>
      <c r="K55"/>
      <c r="L55"/>
      <c r="N55" s="11">
        <v>169.1</v>
      </c>
      <c r="O55" s="12">
        <v>136.19999999999999</v>
      </c>
      <c r="Q55" t="s">
        <v>16</v>
      </c>
      <c r="R55"/>
      <c r="S55"/>
      <c r="T55"/>
      <c r="U55"/>
      <c r="V55"/>
      <c r="W55"/>
    </row>
    <row r="56" spans="6:23" x14ac:dyDescent="0.25">
      <c r="F56"/>
      <c r="G56"/>
      <c r="H56"/>
      <c r="I56"/>
      <c r="J56"/>
      <c r="K56"/>
      <c r="L56"/>
      <c r="N56" s="11">
        <v>172.4</v>
      </c>
      <c r="O56" s="12">
        <v>140</v>
      </c>
      <c r="Q56"/>
      <c r="R56"/>
      <c r="S56"/>
      <c r="T56"/>
      <c r="U56"/>
      <c r="V56"/>
      <c r="W56"/>
    </row>
    <row r="57" spans="6:23" x14ac:dyDescent="0.25">
      <c r="F57"/>
      <c r="G57"/>
      <c r="H57"/>
      <c r="I57"/>
      <c r="J57"/>
      <c r="K57"/>
      <c r="L57"/>
      <c r="M57" s="1" t="s">
        <v>5</v>
      </c>
      <c r="N57" s="13">
        <v>104.3</v>
      </c>
      <c r="O57" s="14">
        <v>122.7</v>
      </c>
      <c r="Q57" t="s">
        <v>17</v>
      </c>
      <c r="R57" t="s">
        <v>14</v>
      </c>
      <c r="S57" t="s">
        <v>12</v>
      </c>
      <c r="T57" t="s">
        <v>18</v>
      </c>
      <c r="U57"/>
      <c r="V57"/>
      <c r="W57"/>
    </row>
    <row r="58" spans="6:23" ht="16.5" thickBot="1" x14ac:dyDescent="0.3">
      <c r="F58"/>
      <c r="G58"/>
      <c r="H58"/>
      <c r="I58"/>
      <c r="J58"/>
      <c r="K58"/>
      <c r="L58"/>
      <c r="N58" s="13">
        <v>106.9</v>
      </c>
      <c r="O58" s="14">
        <v>128.30000000000001</v>
      </c>
      <c r="Q58" s="8" t="s">
        <v>4</v>
      </c>
      <c r="R58" s="8"/>
      <c r="S58" s="8"/>
      <c r="T58" s="8"/>
      <c r="U58"/>
      <c r="V58"/>
      <c r="W58"/>
    </row>
    <row r="59" spans="6:23" x14ac:dyDescent="0.25">
      <c r="F59"/>
      <c r="G59"/>
      <c r="H59"/>
      <c r="I59"/>
      <c r="J59"/>
      <c r="K59"/>
      <c r="L59"/>
      <c r="N59" s="13">
        <v>101.8</v>
      </c>
      <c r="O59" s="14">
        <v>129.6</v>
      </c>
      <c r="Q59" s="7" t="s">
        <v>19</v>
      </c>
      <c r="R59" s="7">
        <v>10</v>
      </c>
      <c r="S59" s="7">
        <v>10</v>
      </c>
      <c r="T59" s="7">
        <v>20</v>
      </c>
      <c r="U59"/>
      <c r="V59"/>
      <c r="W59"/>
    </row>
    <row r="60" spans="6:23" x14ac:dyDescent="0.25">
      <c r="F60"/>
      <c r="G60"/>
      <c r="H60"/>
      <c r="I60"/>
      <c r="J60"/>
      <c r="K60"/>
      <c r="L60"/>
      <c r="N60" s="13">
        <v>110.8</v>
      </c>
      <c r="O60" s="14">
        <v>111.3</v>
      </c>
      <c r="Q60" s="7" t="s">
        <v>20</v>
      </c>
      <c r="R60" s="7">
        <v>1543</v>
      </c>
      <c r="S60" s="7">
        <v>1332.5</v>
      </c>
      <c r="T60" s="7">
        <v>2875.5</v>
      </c>
      <c r="U60"/>
      <c r="V60"/>
      <c r="W60"/>
    </row>
    <row r="61" spans="6:23" x14ac:dyDescent="0.25">
      <c r="F61"/>
      <c r="G61"/>
      <c r="H61"/>
      <c r="I61"/>
      <c r="J61"/>
      <c r="K61"/>
      <c r="L61"/>
      <c r="N61" s="13">
        <v>98.6</v>
      </c>
      <c r="O61" s="14">
        <v>125.9</v>
      </c>
      <c r="Q61" s="7" t="s">
        <v>11</v>
      </c>
      <c r="R61" s="7">
        <v>154.30000000000001</v>
      </c>
      <c r="S61" s="7">
        <v>133.25</v>
      </c>
      <c r="T61" s="7">
        <v>143.77500000000001</v>
      </c>
      <c r="U61"/>
      <c r="V61"/>
      <c r="W61"/>
    </row>
    <row r="62" spans="6:23" x14ac:dyDescent="0.25">
      <c r="F62"/>
      <c r="G62"/>
      <c r="H62"/>
      <c r="I62"/>
      <c r="J62"/>
      <c r="K62"/>
      <c r="L62"/>
      <c r="N62" s="13">
        <v>96.5</v>
      </c>
      <c r="O62" s="14">
        <v>132.80000000000001</v>
      </c>
      <c r="Q62" s="7" t="s">
        <v>21</v>
      </c>
      <c r="R62" s="7">
        <v>168.82222222222219</v>
      </c>
      <c r="S62" s="7">
        <v>35.107222222222191</v>
      </c>
      <c r="T62" s="7">
        <v>213.20407894736834</v>
      </c>
      <c r="U62"/>
      <c r="V62"/>
      <c r="W62"/>
    </row>
    <row r="63" spans="6:23" x14ac:dyDescent="0.25">
      <c r="F63"/>
      <c r="G63"/>
      <c r="H63"/>
      <c r="I63"/>
      <c r="J63"/>
      <c r="K63"/>
      <c r="L63"/>
      <c r="N63" s="13">
        <v>110.4</v>
      </c>
      <c r="O63" s="14">
        <v>123.5</v>
      </c>
      <c r="Q63" s="7"/>
      <c r="R63" s="7"/>
      <c r="S63" s="7"/>
      <c r="T63" s="7"/>
      <c r="U63"/>
      <c r="V63"/>
      <c r="W63"/>
    </row>
    <row r="64" spans="6:23" ht="16.5" thickBot="1" x14ac:dyDescent="0.3">
      <c r="F64"/>
      <c r="G64"/>
      <c r="H64"/>
      <c r="I64"/>
      <c r="J64"/>
      <c r="K64"/>
      <c r="L64"/>
      <c r="N64" s="13">
        <v>114.3</v>
      </c>
      <c r="O64" s="14">
        <v>118.8</v>
      </c>
      <c r="Q64" s="8" t="s">
        <v>5</v>
      </c>
      <c r="R64" s="8"/>
      <c r="S64" s="8"/>
      <c r="T64" s="8"/>
      <c r="U64"/>
      <c r="V64"/>
      <c r="W64"/>
    </row>
    <row r="65" spans="6:23" x14ac:dyDescent="0.25">
      <c r="F65"/>
      <c r="G65"/>
      <c r="H65"/>
      <c r="I65"/>
      <c r="J65"/>
      <c r="K65"/>
      <c r="L65"/>
      <c r="N65" s="13">
        <v>99.6</v>
      </c>
      <c r="O65" s="14">
        <v>112.4</v>
      </c>
      <c r="Q65" s="7" t="s">
        <v>19</v>
      </c>
      <c r="R65" s="7">
        <v>10</v>
      </c>
      <c r="S65" s="7">
        <v>10</v>
      </c>
      <c r="T65" s="7">
        <v>20</v>
      </c>
      <c r="U65"/>
      <c r="V65"/>
      <c r="W65"/>
    </row>
    <row r="66" spans="6:23" x14ac:dyDescent="0.25">
      <c r="F66"/>
      <c r="G66"/>
      <c r="H66"/>
      <c r="I66"/>
      <c r="J66"/>
      <c r="K66"/>
      <c r="L66"/>
      <c r="N66" s="13">
        <v>96.7</v>
      </c>
      <c r="O66" s="14">
        <v>136.5</v>
      </c>
      <c r="Q66" s="7" t="s">
        <v>20</v>
      </c>
      <c r="R66" s="7">
        <v>1039.8999999999999</v>
      </c>
      <c r="S66" s="7">
        <v>1241.8000000000002</v>
      </c>
      <c r="T66" s="7">
        <v>2281.6999999999998</v>
      </c>
      <c r="U66"/>
      <c r="V66"/>
      <c r="W66"/>
    </row>
    <row r="67" spans="6:23" x14ac:dyDescent="0.25">
      <c r="F67"/>
      <c r="G67"/>
      <c r="H67"/>
      <c r="I67"/>
      <c r="J67"/>
      <c r="K67"/>
      <c r="L67"/>
      <c r="Q67" s="7" t="s">
        <v>11</v>
      </c>
      <c r="R67" s="7">
        <v>103.98999999999998</v>
      </c>
      <c r="S67" s="7">
        <v>124.18000000000002</v>
      </c>
      <c r="T67" s="7">
        <v>114.08499999999999</v>
      </c>
      <c r="U67"/>
      <c r="V67"/>
      <c r="W67"/>
    </row>
    <row r="68" spans="6:23" x14ac:dyDescent="0.25">
      <c r="F68"/>
      <c r="G68"/>
      <c r="H68"/>
      <c r="I68"/>
      <c r="J68"/>
      <c r="K68"/>
      <c r="L68"/>
      <c r="Q68" s="7" t="s">
        <v>21</v>
      </c>
      <c r="R68" s="7">
        <v>40.521000000000015</v>
      </c>
      <c r="S68" s="7">
        <v>67.961777777777797</v>
      </c>
      <c r="T68" s="7">
        <v>158.65923684210927</v>
      </c>
      <c r="U68"/>
      <c r="V68"/>
      <c r="W68"/>
    </row>
    <row r="69" spans="6:23" x14ac:dyDescent="0.25">
      <c r="F69"/>
      <c r="G69"/>
      <c r="H69"/>
      <c r="I69"/>
      <c r="J69"/>
      <c r="K69"/>
      <c r="L69"/>
      <c r="Q69" s="7"/>
      <c r="R69" s="7"/>
      <c r="S69" s="7"/>
      <c r="T69" s="7"/>
      <c r="U69"/>
      <c r="V69"/>
      <c r="W69"/>
    </row>
    <row r="70" spans="6:23" ht="16.5" thickBot="1" x14ac:dyDescent="0.3">
      <c r="F70"/>
      <c r="G70"/>
      <c r="H70"/>
      <c r="I70"/>
      <c r="J70"/>
      <c r="K70"/>
      <c r="L70"/>
      <c r="Q70" s="8" t="s">
        <v>18</v>
      </c>
      <c r="R70" s="8"/>
      <c r="S70" s="8"/>
      <c r="T70" s="8"/>
      <c r="U70"/>
      <c r="V70"/>
      <c r="W70"/>
    </row>
    <row r="71" spans="6:23" x14ac:dyDescent="0.25">
      <c r="F71"/>
      <c r="G71"/>
      <c r="H71"/>
      <c r="I71"/>
      <c r="J71"/>
      <c r="K71"/>
      <c r="L71"/>
      <c r="Q71" s="7" t="s">
        <v>19</v>
      </c>
      <c r="R71" s="7">
        <v>20</v>
      </c>
      <c r="S71" s="7">
        <v>20</v>
      </c>
      <c r="T71" s="7"/>
      <c r="U71"/>
      <c r="V71"/>
      <c r="W71"/>
    </row>
    <row r="72" spans="6:23" x14ac:dyDescent="0.25">
      <c r="F72"/>
      <c r="G72"/>
      <c r="H72"/>
      <c r="I72"/>
      <c r="J72"/>
      <c r="K72"/>
      <c r="L72"/>
      <c r="Q72" s="7" t="s">
        <v>20</v>
      </c>
      <c r="R72" s="7">
        <v>2582.8999999999996</v>
      </c>
      <c r="S72" s="7">
        <v>2574.3000000000002</v>
      </c>
      <c r="T72" s="7"/>
      <c r="U72"/>
      <c r="V72"/>
      <c r="W72"/>
    </row>
    <row r="73" spans="6:23" x14ac:dyDescent="0.25">
      <c r="F73"/>
      <c r="G73"/>
      <c r="H73"/>
      <c r="I73"/>
      <c r="J73"/>
      <c r="K73"/>
      <c r="L73"/>
      <c r="Q73" s="7" t="s">
        <v>11</v>
      </c>
      <c r="R73" s="7">
        <v>129.14500000000001</v>
      </c>
      <c r="S73" s="7">
        <v>128.715</v>
      </c>
      <c r="T73" s="7"/>
      <c r="U73"/>
      <c r="V73"/>
      <c r="W73"/>
    </row>
    <row r="74" spans="6:23" x14ac:dyDescent="0.25">
      <c r="F74"/>
      <c r="G74"/>
      <c r="H74"/>
      <c r="I74"/>
      <c r="J74"/>
      <c r="K74"/>
      <c r="L74"/>
      <c r="Q74" s="7" t="s">
        <v>21</v>
      </c>
      <c r="R74" s="7">
        <v>765.24049999999602</v>
      </c>
      <c r="S74" s="7">
        <v>70.470815789473662</v>
      </c>
      <c r="T74" s="7"/>
      <c r="U74"/>
      <c r="V74"/>
      <c r="W74"/>
    </row>
    <row r="75" spans="6:23" x14ac:dyDescent="0.25">
      <c r="F75"/>
      <c r="G75"/>
      <c r="H75"/>
      <c r="I75"/>
      <c r="J75"/>
      <c r="K75"/>
      <c r="L75"/>
      <c r="Q75" s="7"/>
      <c r="R75" s="7"/>
      <c r="S75" s="7"/>
      <c r="T75" s="7"/>
      <c r="U75"/>
      <c r="V75"/>
      <c r="W75"/>
    </row>
    <row r="76" spans="6:23" x14ac:dyDescent="0.25">
      <c r="F76"/>
      <c r="G76"/>
      <c r="H76"/>
      <c r="I76"/>
      <c r="J76"/>
      <c r="K76"/>
      <c r="L76"/>
      <c r="Q76"/>
      <c r="R76"/>
      <c r="S76"/>
      <c r="T76"/>
      <c r="U76"/>
      <c r="V76"/>
      <c r="W76"/>
    </row>
    <row r="77" spans="6:23" ht="16.5" thickBot="1" x14ac:dyDescent="0.3">
      <c r="F77"/>
      <c r="G77"/>
      <c r="H77"/>
      <c r="I77"/>
      <c r="J77"/>
      <c r="K77"/>
      <c r="L77"/>
      <c r="Q77" t="s">
        <v>22</v>
      </c>
      <c r="R77"/>
      <c r="S77"/>
      <c r="T77"/>
      <c r="U77"/>
      <c r="V77"/>
      <c r="W77"/>
    </row>
    <row r="78" spans="6:23" x14ac:dyDescent="0.25">
      <c r="F78"/>
      <c r="G78"/>
      <c r="H78"/>
      <c r="I78"/>
      <c r="J78"/>
      <c r="K78"/>
      <c r="L78"/>
      <c r="Q78" s="10" t="s">
        <v>23</v>
      </c>
      <c r="R78" s="10" t="s">
        <v>24</v>
      </c>
      <c r="S78" s="10" t="s">
        <v>25</v>
      </c>
      <c r="T78" s="10" t="s">
        <v>26</v>
      </c>
      <c r="U78" s="10" t="s">
        <v>27</v>
      </c>
      <c r="V78" s="10" t="s">
        <v>28</v>
      </c>
      <c r="W78" s="10" t="s">
        <v>29</v>
      </c>
    </row>
    <row r="79" spans="6:23" x14ac:dyDescent="0.25">
      <c r="F79"/>
      <c r="G79"/>
      <c r="H79"/>
      <c r="I79"/>
      <c r="J79"/>
      <c r="K79"/>
      <c r="L79"/>
      <c r="Q79" s="7" t="s">
        <v>30</v>
      </c>
      <c r="R79" s="7">
        <v>8814.9609999999975</v>
      </c>
      <c r="S79" s="7">
        <v>1</v>
      </c>
      <c r="T79" s="7">
        <v>8814.9609999999975</v>
      </c>
      <c r="U79" s="7">
        <v>112.86320281963641</v>
      </c>
      <c r="V79" s="7">
        <v>1.2038912056526584E-12</v>
      </c>
      <c r="W79" s="7">
        <v>4.1131652768128939</v>
      </c>
    </row>
    <row r="80" spans="6:23" x14ac:dyDescent="0.25">
      <c r="F80"/>
      <c r="G80"/>
      <c r="H80"/>
      <c r="I80"/>
      <c r="J80"/>
      <c r="K80"/>
      <c r="L80"/>
      <c r="Q80" s="7" t="s">
        <v>31</v>
      </c>
      <c r="R80" s="7">
        <v>1.8490000000001601</v>
      </c>
      <c r="S80" s="7">
        <v>1</v>
      </c>
      <c r="T80" s="7">
        <v>1.8490000000001601</v>
      </c>
      <c r="U80" s="7">
        <v>2.3673849721346001E-2</v>
      </c>
      <c r="V80" s="7">
        <v>0.87857699154126823</v>
      </c>
      <c r="W80" s="7">
        <v>4.1131652768128939</v>
      </c>
    </row>
    <row r="81" spans="17:23" x14ac:dyDescent="0.25">
      <c r="Q81" s="7" t="s">
        <v>32</v>
      </c>
      <c r="R81" s="7">
        <v>4251.8440000000001</v>
      </c>
      <c r="S81" s="7">
        <v>1</v>
      </c>
      <c r="T81" s="7">
        <v>4251.8440000000001</v>
      </c>
      <c r="U81" s="7">
        <v>54.438894480582988</v>
      </c>
      <c r="V81" s="7">
        <v>1.0538447655768946E-8</v>
      </c>
      <c r="W81" s="7">
        <v>4.1131652768128939</v>
      </c>
    </row>
    <row r="82" spans="17:23" x14ac:dyDescent="0.25">
      <c r="Q82" s="7" t="s">
        <v>33</v>
      </c>
      <c r="R82" s="7">
        <v>2811.71</v>
      </c>
      <c r="S82" s="7">
        <v>36</v>
      </c>
      <c r="T82" s="7">
        <v>78.103055555555557</v>
      </c>
      <c r="U82" s="7"/>
      <c r="V82" s="7"/>
      <c r="W82" s="7"/>
    </row>
    <row r="83" spans="17:23" x14ac:dyDescent="0.25">
      <c r="Q83" s="7"/>
      <c r="R83" s="7"/>
      <c r="S83" s="7"/>
      <c r="T83" s="7"/>
      <c r="U83" s="7"/>
      <c r="V83" s="7"/>
      <c r="W83" s="7"/>
    </row>
    <row r="84" spans="17:23" ht="16.5" thickBot="1" x14ac:dyDescent="0.3">
      <c r="Q84" s="9" t="s">
        <v>18</v>
      </c>
      <c r="R84" s="9">
        <v>15880.363999999998</v>
      </c>
      <c r="S84" s="9">
        <v>39</v>
      </c>
      <c r="T84" s="9"/>
      <c r="U84" s="9"/>
      <c r="V84" s="9"/>
      <c r="W84" s="9"/>
    </row>
  </sheetData>
  <mergeCells count="17">
    <mergeCell ref="C3:F3"/>
    <mergeCell ref="G3:J3"/>
    <mergeCell ref="L3:M3"/>
    <mergeCell ref="N3:Q3"/>
    <mergeCell ref="C4:D4"/>
    <mergeCell ref="E4:F4"/>
    <mergeCell ref="G4:H4"/>
    <mergeCell ref="I4:J4"/>
    <mergeCell ref="L4:M4"/>
    <mergeCell ref="N4:O4"/>
    <mergeCell ref="P4:Q4"/>
    <mergeCell ref="M5:P5"/>
    <mergeCell ref="Q5:T5"/>
    <mergeCell ref="M6:N6"/>
    <mergeCell ref="O6:P6"/>
    <mergeCell ref="Q6:R6"/>
    <mergeCell ref="S6:T6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0C65-33D1-4015-8484-C45C3FF478ED}">
  <dimension ref="B1:AJ40"/>
  <sheetViews>
    <sheetView zoomScaleNormal="100" workbookViewId="0">
      <selection activeCell="X7" sqref="X7:AB18"/>
    </sheetView>
  </sheetViews>
  <sheetFormatPr defaultColWidth="9.140625" defaultRowHeight="15.75" x14ac:dyDescent="0.25"/>
  <cols>
    <col min="1" max="14" width="9.140625" style="1"/>
    <col min="15" max="15" width="9.140625" style="2"/>
    <col min="16" max="23" width="9.140625" style="1"/>
    <col min="24" max="24" width="6" style="1" bestFit="1" customWidth="1"/>
    <col min="25" max="25" width="9.5703125" style="2" bestFit="1" customWidth="1"/>
    <col min="26" max="26" width="8.7109375" style="2" bestFit="1" customWidth="1"/>
    <col min="27" max="27" width="9.5703125" style="1" bestFit="1" customWidth="1"/>
    <col min="28" max="28" width="11.85546875" style="1" bestFit="1" customWidth="1"/>
    <col min="29" max="16384" width="9.140625" style="1"/>
  </cols>
  <sheetData>
    <row r="1" spans="2:36" x14ac:dyDescent="0.25">
      <c r="C1" s="1" t="s">
        <v>0</v>
      </c>
    </row>
    <row r="2" spans="2:36" x14ac:dyDescent="0.25">
      <c r="C2" s="3" t="s">
        <v>1</v>
      </c>
      <c r="L2" s="3"/>
    </row>
    <row r="3" spans="2:36" x14ac:dyDescent="0.25">
      <c r="C3" s="25" t="s">
        <v>2</v>
      </c>
      <c r="D3" s="25"/>
      <c r="E3" s="25"/>
      <c r="F3" s="25"/>
      <c r="G3" s="25" t="s">
        <v>3</v>
      </c>
      <c r="H3" s="25"/>
      <c r="I3" s="25"/>
      <c r="J3" s="25"/>
      <c r="L3" s="25"/>
      <c r="M3" s="25"/>
      <c r="N3" s="25"/>
      <c r="O3" s="25"/>
      <c r="P3" s="25"/>
      <c r="Q3" s="25"/>
      <c r="R3" s="25"/>
      <c r="S3" s="25"/>
    </row>
    <row r="4" spans="2:36" x14ac:dyDescent="0.25">
      <c r="C4" s="25" t="s">
        <v>4</v>
      </c>
      <c r="D4" s="25"/>
      <c r="E4" s="25" t="s">
        <v>5</v>
      </c>
      <c r="F4" s="25"/>
      <c r="G4" s="25" t="s">
        <v>4</v>
      </c>
      <c r="H4" s="25"/>
      <c r="I4" s="25" t="s">
        <v>6</v>
      </c>
      <c r="J4" s="25"/>
      <c r="L4" s="25"/>
      <c r="M4" s="25"/>
      <c r="N4" s="25"/>
      <c r="O4" s="25"/>
      <c r="P4" s="25"/>
      <c r="Q4" s="25"/>
      <c r="R4" s="25"/>
      <c r="S4" s="25"/>
    </row>
    <row r="5" spans="2:36" x14ac:dyDescent="0.25"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O5" s="25" t="s">
        <v>2</v>
      </c>
      <c r="P5" s="25"/>
      <c r="Q5" s="25"/>
      <c r="R5" s="25"/>
      <c r="S5" s="25" t="s">
        <v>3</v>
      </c>
      <c r="T5" s="25"/>
      <c r="U5" s="25"/>
      <c r="V5" s="25"/>
    </row>
    <row r="6" spans="2:36" ht="16.5" customHeight="1" x14ac:dyDescent="0.25">
      <c r="B6" s="1" t="s">
        <v>9</v>
      </c>
      <c r="C6" s="2">
        <f t="shared" ref="C6:J6" si="0">O18</f>
        <v>154.30000000000001</v>
      </c>
      <c r="D6" s="2">
        <f t="shared" si="0"/>
        <v>133.25</v>
      </c>
      <c r="E6" s="2">
        <f t="shared" si="0"/>
        <v>103.98999999999998</v>
      </c>
      <c r="F6" s="2">
        <f t="shared" si="0"/>
        <v>124.18000000000002</v>
      </c>
      <c r="G6" s="2">
        <f t="shared" si="0"/>
        <v>211.66000000000003</v>
      </c>
      <c r="H6" s="2">
        <f t="shared" si="0"/>
        <v>220.39000000000001</v>
      </c>
      <c r="I6" s="2">
        <f t="shared" si="0"/>
        <v>191.05999999999997</v>
      </c>
      <c r="J6" s="2">
        <f t="shared" si="0"/>
        <v>194.02000000000004</v>
      </c>
      <c r="K6" s="2"/>
      <c r="L6" s="2"/>
      <c r="M6" s="2"/>
      <c r="N6" s="2"/>
      <c r="O6" s="25" t="s">
        <v>4</v>
      </c>
      <c r="P6" s="25"/>
      <c r="Q6" s="25" t="s">
        <v>5</v>
      </c>
      <c r="R6" s="25"/>
      <c r="S6" s="25" t="s">
        <v>4</v>
      </c>
      <c r="T6" s="25"/>
      <c r="U6" s="25" t="s">
        <v>6</v>
      </c>
      <c r="V6" s="25"/>
    </row>
    <row r="7" spans="2:36" ht="17.25" customHeigh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 t="s">
        <v>7</v>
      </c>
      <c r="P7" s="1" t="s">
        <v>8</v>
      </c>
      <c r="Q7" s="1" t="s">
        <v>7</v>
      </c>
      <c r="R7" s="1" t="s">
        <v>8</v>
      </c>
      <c r="S7" s="1" t="s">
        <v>7</v>
      </c>
      <c r="T7" s="1" t="s">
        <v>8</v>
      </c>
      <c r="U7" s="1" t="s">
        <v>7</v>
      </c>
      <c r="V7" s="1" t="s">
        <v>8</v>
      </c>
      <c r="X7" s="2"/>
      <c r="Y7" s="2" t="s">
        <v>39</v>
      </c>
      <c r="Z7" s="2" t="s">
        <v>40</v>
      </c>
      <c r="AA7" s="2" t="s">
        <v>41</v>
      </c>
      <c r="AB7" s="2" t="s">
        <v>42</v>
      </c>
      <c r="AD7" t="s">
        <v>16</v>
      </c>
      <c r="AE7"/>
      <c r="AF7"/>
      <c r="AG7"/>
      <c r="AH7"/>
      <c r="AI7"/>
      <c r="AJ7"/>
    </row>
    <row r="8" spans="2:36" x14ac:dyDescent="0.25">
      <c r="N8" s="2" t="s">
        <v>9</v>
      </c>
      <c r="O8" s="18">
        <v>151.1</v>
      </c>
      <c r="P8" s="4">
        <v>128.4</v>
      </c>
      <c r="Q8" s="11">
        <v>104.3</v>
      </c>
      <c r="R8" s="19">
        <v>122.7</v>
      </c>
      <c r="S8" s="12">
        <v>210.7</v>
      </c>
      <c r="T8" s="20">
        <v>217.9</v>
      </c>
      <c r="U8" s="21">
        <v>189.2</v>
      </c>
      <c r="V8" s="13">
        <v>191.8</v>
      </c>
      <c r="X8" s="2" t="s">
        <v>38</v>
      </c>
      <c r="Y8" s="18">
        <v>151.1</v>
      </c>
      <c r="Z8" s="11">
        <v>104.3</v>
      </c>
      <c r="AA8" s="12">
        <v>210.7</v>
      </c>
      <c r="AB8" s="21">
        <v>189.2</v>
      </c>
      <c r="AD8"/>
      <c r="AE8"/>
      <c r="AF8"/>
      <c r="AG8"/>
      <c r="AH8"/>
      <c r="AI8"/>
      <c r="AJ8"/>
    </row>
    <row r="9" spans="2:36" x14ac:dyDescent="0.25">
      <c r="N9" s="2"/>
      <c r="O9" s="18">
        <v>145.19999999999999</v>
      </c>
      <c r="P9" s="4">
        <v>129.30000000000001</v>
      </c>
      <c r="Q9" s="11">
        <v>106.9</v>
      </c>
      <c r="R9" s="19">
        <v>128.30000000000001</v>
      </c>
      <c r="S9" s="12">
        <v>215.9</v>
      </c>
      <c r="T9" s="20">
        <v>226.9</v>
      </c>
      <c r="U9" s="21">
        <v>196.3</v>
      </c>
      <c r="V9" s="13">
        <v>203.9</v>
      </c>
      <c r="X9" s="2"/>
      <c r="Y9" s="18">
        <v>145.19999999999999</v>
      </c>
      <c r="Z9" s="11">
        <v>106.9</v>
      </c>
      <c r="AA9" s="12">
        <v>215.9</v>
      </c>
      <c r="AB9" s="21">
        <v>196.3</v>
      </c>
      <c r="AD9" t="s">
        <v>17</v>
      </c>
      <c r="AE9" t="s">
        <v>39</v>
      </c>
      <c r="AF9" t="s">
        <v>40</v>
      </c>
      <c r="AG9" t="s">
        <v>41</v>
      </c>
      <c r="AH9" t="s">
        <v>42</v>
      </c>
      <c r="AI9" t="s">
        <v>18</v>
      </c>
      <c r="AJ9"/>
    </row>
    <row r="10" spans="2:36" ht="16.5" thickBot="1" x14ac:dyDescent="0.3">
      <c r="N10" s="2"/>
      <c r="O10" s="18">
        <v>160.1</v>
      </c>
      <c r="P10" s="4">
        <v>125.4</v>
      </c>
      <c r="Q10" s="11">
        <v>101.8</v>
      </c>
      <c r="R10" s="19">
        <v>129.6</v>
      </c>
      <c r="S10" s="12">
        <v>205.6</v>
      </c>
      <c r="T10" s="20">
        <v>215.3</v>
      </c>
      <c r="U10" s="21">
        <v>169.3</v>
      </c>
      <c r="V10" s="13">
        <v>171.6</v>
      </c>
      <c r="X10" s="2"/>
      <c r="Y10" s="18">
        <v>160.1</v>
      </c>
      <c r="Z10" s="11">
        <v>101.8</v>
      </c>
      <c r="AA10" s="12">
        <v>205.6</v>
      </c>
      <c r="AB10" s="21">
        <v>169.3</v>
      </c>
      <c r="AD10" s="8" t="s">
        <v>38</v>
      </c>
      <c r="AE10" s="8"/>
      <c r="AF10" s="8"/>
      <c r="AG10" s="8"/>
      <c r="AH10" s="8"/>
      <c r="AI10" s="8"/>
      <c r="AJ10"/>
    </row>
    <row r="11" spans="2:36" x14ac:dyDescent="0.25">
      <c r="N11" s="2"/>
      <c r="O11" s="18">
        <v>162.5</v>
      </c>
      <c r="P11" s="4">
        <v>136.19999999999999</v>
      </c>
      <c r="Q11" s="11">
        <v>110.8</v>
      </c>
      <c r="R11" s="19">
        <v>111.3</v>
      </c>
      <c r="S11" s="12">
        <v>225.6</v>
      </c>
      <c r="T11" s="20">
        <v>214.6</v>
      </c>
      <c r="U11" s="21">
        <v>203.8</v>
      </c>
      <c r="V11" s="13">
        <v>209.6</v>
      </c>
      <c r="X11" s="2"/>
      <c r="Y11" s="18">
        <v>162.5</v>
      </c>
      <c r="Z11" s="11">
        <v>110.8</v>
      </c>
      <c r="AA11" s="12">
        <v>225.6</v>
      </c>
      <c r="AB11" s="21">
        <v>203.8</v>
      </c>
      <c r="AD11" s="7" t="s">
        <v>19</v>
      </c>
      <c r="AE11" s="7">
        <v>10</v>
      </c>
      <c r="AF11" s="7">
        <v>10</v>
      </c>
      <c r="AG11" s="7">
        <v>10</v>
      </c>
      <c r="AH11" s="7">
        <v>10</v>
      </c>
      <c r="AI11" s="7">
        <v>40</v>
      </c>
      <c r="AJ11"/>
    </row>
    <row r="12" spans="2:36" x14ac:dyDescent="0.25">
      <c r="N12" s="2"/>
      <c r="O12" s="18">
        <v>142.9</v>
      </c>
      <c r="P12" s="4">
        <v>140.4</v>
      </c>
      <c r="Q12" s="11">
        <v>98.6</v>
      </c>
      <c r="R12" s="19">
        <v>125.9</v>
      </c>
      <c r="S12" s="12">
        <v>236.5</v>
      </c>
      <c r="T12" s="20">
        <v>239.3</v>
      </c>
      <c r="U12" s="21">
        <v>206.3</v>
      </c>
      <c r="V12" s="13">
        <v>201.7</v>
      </c>
      <c r="X12" s="2"/>
      <c r="Y12" s="18">
        <v>142.9</v>
      </c>
      <c r="Z12" s="11">
        <v>98.6</v>
      </c>
      <c r="AA12" s="12">
        <v>236.5</v>
      </c>
      <c r="AB12" s="21">
        <v>206.3</v>
      </c>
      <c r="AD12" s="7" t="s">
        <v>20</v>
      </c>
      <c r="AE12" s="7">
        <v>1543</v>
      </c>
      <c r="AF12" s="7">
        <v>1039.8999999999999</v>
      </c>
      <c r="AG12" s="7">
        <v>2116.6000000000004</v>
      </c>
      <c r="AH12" s="7">
        <v>1910.5999999999997</v>
      </c>
      <c r="AI12" s="7">
        <v>6610.0999999999985</v>
      </c>
      <c r="AJ12"/>
    </row>
    <row r="13" spans="2:36" x14ac:dyDescent="0.25">
      <c r="N13" s="2"/>
      <c r="O13" s="18">
        <v>156.19999999999999</v>
      </c>
      <c r="P13" s="4">
        <v>129.69999999999999</v>
      </c>
      <c r="Q13" s="11">
        <v>96.5</v>
      </c>
      <c r="R13" s="19">
        <v>132.80000000000001</v>
      </c>
      <c r="S13" s="12">
        <v>202.1</v>
      </c>
      <c r="T13" s="20">
        <v>241.8</v>
      </c>
      <c r="U13" s="21">
        <v>200.1</v>
      </c>
      <c r="V13" s="13">
        <v>205.2</v>
      </c>
      <c r="X13" s="2"/>
      <c r="Y13" s="18">
        <v>156.19999999999999</v>
      </c>
      <c r="Z13" s="11">
        <v>96.5</v>
      </c>
      <c r="AA13" s="12">
        <v>202.1</v>
      </c>
      <c r="AB13" s="21">
        <v>200.1</v>
      </c>
      <c r="AD13" s="7" t="s">
        <v>11</v>
      </c>
      <c r="AE13" s="7">
        <v>154.30000000000001</v>
      </c>
      <c r="AF13" s="7">
        <v>103.98999999999998</v>
      </c>
      <c r="AG13" s="7">
        <v>211.66000000000003</v>
      </c>
      <c r="AH13" s="7">
        <v>191.05999999999997</v>
      </c>
      <c r="AI13" s="7">
        <v>165.25249999999997</v>
      </c>
      <c r="AJ13"/>
    </row>
    <row r="14" spans="2:36" x14ac:dyDescent="0.25">
      <c r="N14" s="2"/>
      <c r="O14" s="18">
        <v>154.6</v>
      </c>
      <c r="P14" s="4">
        <v>140.1</v>
      </c>
      <c r="Q14" s="11">
        <v>110.4</v>
      </c>
      <c r="R14" s="19">
        <v>123.5</v>
      </c>
      <c r="S14" s="12">
        <v>198.5</v>
      </c>
      <c r="T14" s="20">
        <v>205.3</v>
      </c>
      <c r="U14" s="21">
        <v>195.5</v>
      </c>
      <c r="V14" s="13">
        <v>212.3</v>
      </c>
      <c r="X14" s="2"/>
      <c r="Y14" s="18">
        <v>154.6</v>
      </c>
      <c r="Z14" s="11">
        <v>110.4</v>
      </c>
      <c r="AA14" s="12">
        <v>198.5</v>
      </c>
      <c r="AB14" s="21">
        <v>195.5</v>
      </c>
      <c r="AD14" s="7" t="s">
        <v>21</v>
      </c>
      <c r="AE14" s="7">
        <v>168.82222222222219</v>
      </c>
      <c r="AF14" s="7">
        <v>40.521000000000015</v>
      </c>
      <c r="AG14" s="7">
        <v>145.72266666666667</v>
      </c>
      <c r="AH14" s="7">
        <v>139.07377777777779</v>
      </c>
      <c r="AI14" s="7">
        <v>1830.1179423076876</v>
      </c>
      <c r="AJ14"/>
    </row>
    <row r="15" spans="2:36" x14ac:dyDescent="0.25">
      <c r="N15" s="2"/>
      <c r="O15" s="18">
        <v>128.9</v>
      </c>
      <c r="P15" s="4">
        <v>126.8</v>
      </c>
      <c r="Q15" s="11">
        <v>114.3</v>
      </c>
      <c r="R15" s="19">
        <v>118.8</v>
      </c>
      <c r="S15" s="12">
        <v>206.4</v>
      </c>
      <c r="T15" s="20">
        <v>209.8</v>
      </c>
      <c r="U15" s="21">
        <v>190.2</v>
      </c>
      <c r="V15" s="13">
        <v>174.9</v>
      </c>
      <c r="X15" s="2"/>
      <c r="Y15" s="18">
        <v>128.9</v>
      </c>
      <c r="Z15" s="11">
        <v>114.3</v>
      </c>
      <c r="AA15" s="12">
        <v>206.4</v>
      </c>
      <c r="AB15" s="21">
        <v>190.2</v>
      </c>
      <c r="AD15" s="7"/>
      <c r="AE15" s="7"/>
      <c r="AF15" s="7"/>
      <c r="AG15" s="7"/>
      <c r="AH15" s="7"/>
      <c r="AI15" s="7"/>
      <c r="AJ15"/>
    </row>
    <row r="16" spans="2:36" ht="16.5" thickBot="1" x14ac:dyDescent="0.3">
      <c r="N16" s="2"/>
      <c r="O16" s="18">
        <v>169.1</v>
      </c>
      <c r="P16" s="4">
        <v>136.19999999999999</v>
      </c>
      <c r="Q16" s="11">
        <v>99.6</v>
      </c>
      <c r="R16" s="19">
        <v>112.4</v>
      </c>
      <c r="S16" s="12">
        <v>199.9</v>
      </c>
      <c r="T16" s="20">
        <v>218.7</v>
      </c>
      <c r="U16" s="21">
        <v>178.6</v>
      </c>
      <c r="V16" s="13">
        <v>179.5</v>
      </c>
      <c r="X16" s="2"/>
      <c r="Y16" s="18">
        <v>169.1</v>
      </c>
      <c r="Z16" s="11">
        <v>99.6</v>
      </c>
      <c r="AA16" s="12">
        <v>199.9</v>
      </c>
      <c r="AB16" s="21">
        <v>178.6</v>
      </c>
      <c r="AD16" s="8" t="s">
        <v>8</v>
      </c>
      <c r="AE16" s="8"/>
      <c r="AF16" s="8"/>
      <c r="AG16" s="8"/>
      <c r="AH16" s="8"/>
      <c r="AI16" s="8"/>
      <c r="AJ16"/>
    </row>
    <row r="17" spans="14:36" x14ac:dyDescent="0.25">
      <c r="N17" s="2"/>
      <c r="O17" s="18">
        <v>172.4</v>
      </c>
      <c r="P17" s="4">
        <v>140</v>
      </c>
      <c r="Q17" s="11">
        <v>96.7</v>
      </c>
      <c r="R17" s="19">
        <v>136.5</v>
      </c>
      <c r="S17" s="12">
        <v>215.4</v>
      </c>
      <c r="T17" s="20">
        <v>214.3</v>
      </c>
      <c r="U17" s="21">
        <v>181.3</v>
      </c>
      <c r="V17" s="13">
        <v>189.7</v>
      </c>
      <c r="X17" s="2"/>
      <c r="Y17" s="18">
        <v>172.4</v>
      </c>
      <c r="Z17" s="11">
        <v>96.7</v>
      </c>
      <c r="AA17" s="12">
        <v>215.4</v>
      </c>
      <c r="AB17" s="21">
        <v>181.3</v>
      </c>
      <c r="AD17" s="7" t="s">
        <v>19</v>
      </c>
      <c r="AE17" s="7">
        <v>10</v>
      </c>
      <c r="AF17" s="7">
        <v>10</v>
      </c>
      <c r="AG17" s="7">
        <v>10</v>
      </c>
      <c r="AH17" s="7">
        <v>10</v>
      </c>
      <c r="AI17" s="7">
        <v>40</v>
      </c>
      <c r="AJ17"/>
    </row>
    <row r="18" spans="14:36" x14ac:dyDescent="0.25">
      <c r="N18" s="4" t="s">
        <v>11</v>
      </c>
      <c r="O18" s="22">
        <f t="shared" ref="O18:V18" si="1">AVERAGE(O8:O17)</f>
        <v>154.30000000000001</v>
      </c>
      <c r="P18" s="22">
        <f t="shared" si="1"/>
        <v>133.25</v>
      </c>
      <c r="Q18" s="22">
        <f t="shared" si="1"/>
        <v>103.98999999999998</v>
      </c>
      <c r="R18" s="22">
        <f t="shared" si="1"/>
        <v>124.18000000000002</v>
      </c>
      <c r="S18" s="22">
        <f t="shared" si="1"/>
        <v>211.66000000000003</v>
      </c>
      <c r="T18" s="22">
        <f t="shared" si="1"/>
        <v>220.39000000000001</v>
      </c>
      <c r="U18" s="22">
        <f t="shared" si="1"/>
        <v>191.05999999999997</v>
      </c>
      <c r="V18" s="22">
        <f t="shared" si="1"/>
        <v>194.02000000000004</v>
      </c>
      <c r="X18" s="2" t="s">
        <v>8</v>
      </c>
      <c r="Y18" s="4">
        <v>128.4</v>
      </c>
      <c r="Z18" s="19">
        <v>122.7</v>
      </c>
      <c r="AA18" s="20">
        <v>217.9</v>
      </c>
      <c r="AB18" s="13">
        <v>191.8</v>
      </c>
      <c r="AD18" s="7" t="s">
        <v>20</v>
      </c>
      <c r="AE18" s="7">
        <v>1332.5</v>
      </c>
      <c r="AF18" s="7">
        <v>1241.8000000000002</v>
      </c>
      <c r="AG18" s="7">
        <v>2203.9</v>
      </c>
      <c r="AH18" s="7">
        <v>1940.2000000000003</v>
      </c>
      <c r="AI18" s="7">
        <v>6718.4</v>
      </c>
      <c r="AJ18"/>
    </row>
    <row r="19" spans="14:36" x14ac:dyDescent="0.25">
      <c r="N19" s="2"/>
      <c r="P19" s="2"/>
      <c r="Q19" s="2"/>
      <c r="R19" s="2"/>
      <c r="S19" s="2"/>
      <c r="T19" s="2"/>
      <c r="U19" s="2"/>
      <c r="V19" s="2"/>
      <c r="X19" s="2"/>
      <c r="Y19" s="4">
        <v>129.30000000000001</v>
      </c>
      <c r="Z19" s="19">
        <v>128.30000000000001</v>
      </c>
      <c r="AA19" s="20">
        <v>226.9</v>
      </c>
      <c r="AB19" s="13">
        <v>203.9</v>
      </c>
      <c r="AD19" s="7" t="s">
        <v>11</v>
      </c>
      <c r="AE19" s="7">
        <v>133.25</v>
      </c>
      <c r="AF19" s="7">
        <v>124.18000000000002</v>
      </c>
      <c r="AG19" s="7">
        <v>220.39000000000001</v>
      </c>
      <c r="AH19" s="7">
        <v>194.02000000000004</v>
      </c>
      <c r="AI19" s="7">
        <v>167.95999999999998</v>
      </c>
      <c r="AJ19"/>
    </row>
    <row r="20" spans="14:36" x14ac:dyDescent="0.25">
      <c r="N20" s="17"/>
      <c r="O20" s="16"/>
      <c r="P20" s="16"/>
      <c r="Q20" s="16"/>
      <c r="X20" s="2"/>
      <c r="Y20" s="4">
        <v>125.4</v>
      </c>
      <c r="Z20" s="19">
        <v>129.6</v>
      </c>
      <c r="AA20" s="20">
        <v>215.3</v>
      </c>
      <c r="AB20" s="13">
        <v>171.6</v>
      </c>
      <c r="AD20" s="7" t="s">
        <v>21</v>
      </c>
      <c r="AE20" s="7">
        <v>35.107222222222191</v>
      </c>
      <c r="AF20" s="7">
        <v>67.961777777777797</v>
      </c>
      <c r="AG20" s="7">
        <v>144.86544444444448</v>
      </c>
      <c r="AH20" s="7">
        <v>217.90400000000002</v>
      </c>
      <c r="AI20" s="7">
        <v>1786.8604102564127</v>
      </c>
      <c r="AJ20"/>
    </row>
    <row r="21" spans="14:36" x14ac:dyDescent="0.25">
      <c r="N21" s="17"/>
      <c r="O21" s="17"/>
      <c r="P21" s="17"/>
      <c r="Q21" s="16"/>
      <c r="X21" s="2"/>
      <c r="Y21" s="4">
        <v>136.19999999999999</v>
      </c>
      <c r="Z21" s="19">
        <v>111.3</v>
      </c>
      <c r="AA21" s="20">
        <v>214.6</v>
      </c>
      <c r="AB21" s="13">
        <v>209.6</v>
      </c>
      <c r="AD21" s="7"/>
      <c r="AE21" s="7"/>
      <c r="AF21" s="7"/>
      <c r="AG21" s="7"/>
      <c r="AH21" s="7"/>
      <c r="AI21" s="7"/>
      <c r="AJ21"/>
    </row>
    <row r="22" spans="14:36" ht="16.5" thickBot="1" x14ac:dyDescent="0.3">
      <c r="N22" s="17"/>
      <c r="O22" s="17"/>
      <c r="P22" s="17"/>
      <c r="Q22" s="16"/>
      <c r="X22" s="2"/>
      <c r="Y22" s="4">
        <v>140.4</v>
      </c>
      <c r="Z22" s="19">
        <v>125.9</v>
      </c>
      <c r="AA22" s="20">
        <v>239.3</v>
      </c>
      <c r="AB22" s="13">
        <v>201.7</v>
      </c>
      <c r="AD22" s="8" t="s">
        <v>18</v>
      </c>
      <c r="AE22" s="8"/>
      <c r="AF22" s="8"/>
      <c r="AG22" s="8"/>
      <c r="AH22"/>
      <c r="AI22"/>
      <c r="AJ22"/>
    </row>
    <row r="23" spans="14:36" x14ac:dyDescent="0.25">
      <c r="N23" s="17"/>
      <c r="O23" s="17"/>
      <c r="P23" s="17"/>
      <c r="Q23" s="16"/>
      <c r="X23" s="2"/>
      <c r="Y23" s="4">
        <v>129.69999999999999</v>
      </c>
      <c r="Z23" s="19">
        <v>132.80000000000001</v>
      </c>
      <c r="AA23" s="20">
        <v>241.8</v>
      </c>
      <c r="AB23" s="13">
        <v>205.2</v>
      </c>
      <c r="AD23" s="7" t="s">
        <v>19</v>
      </c>
      <c r="AE23" s="7">
        <v>20</v>
      </c>
      <c r="AF23" s="7">
        <v>20</v>
      </c>
      <c r="AG23" s="7">
        <v>20</v>
      </c>
      <c r="AH23">
        <v>20</v>
      </c>
      <c r="AI23"/>
      <c r="AJ23"/>
    </row>
    <row r="24" spans="14:36" x14ac:dyDescent="0.25">
      <c r="N24" s="17"/>
      <c r="O24" s="17"/>
      <c r="P24" s="17"/>
      <c r="Q24" s="16"/>
      <c r="X24" s="2"/>
      <c r="Y24" s="4">
        <v>140.1</v>
      </c>
      <c r="Z24" s="19">
        <v>123.5</v>
      </c>
      <c r="AA24" s="20">
        <v>205.3</v>
      </c>
      <c r="AB24" s="13">
        <v>212.3</v>
      </c>
      <c r="AD24" s="7" t="s">
        <v>20</v>
      </c>
      <c r="AE24" s="7">
        <v>2875.5</v>
      </c>
      <c r="AF24" s="7">
        <v>2281.6999999999998</v>
      </c>
      <c r="AG24" s="7">
        <v>4320.5</v>
      </c>
      <c r="AH24">
        <v>3850.8</v>
      </c>
      <c r="AI24"/>
      <c r="AJ24"/>
    </row>
    <row r="25" spans="14:36" x14ac:dyDescent="0.25">
      <c r="N25" s="17"/>
      <c r="O25" s="17"/>
      <c r="P25" s="17"/>
      <c r="Q25" s="16"/>
      <c r="X25" s="2"/>
      <c r="Y25" s="4">
        <v>126.8</v>
      </c>
      <c r="Z25" s="19">
        <v>118.8</v>
      </c>
      <c r="AA25" s="20">
        <v>209.8</v>
      </c>
      <c r="AB25" s="13">
        <v>174.9</v>
      </c>
      <c r="AD25" s="7" t="s">
        <v>11</v>
      </c>
      <c r="AE25" s="7">
        <v>143.77500000000001</v>
      </c>
      <c r="AF25" s="7">
        <v>114.08499999999999</v>
      </c>
      <c r="AG25" s="7">
        <v>216.02500000000009</v>
      </c>
      <c r="AH25">
        <v>192.53999999999996</v>
      </c>
      <c r="AI25"/>
      <c r="AJ25"/>
    </row>
    <row r="26" spans="14:36" x14ac:dyDescent="0.25">
      <c r="N26" s="17"/>
      <c r="O26" s="17"/>
      <c r="P26" s="17"/>
      <c r="Q26" s="16"/>
      <c r="X26" s="2"/>
      <c r="Y26" s="4">
        <v>136.19999999999999</v>
      </c>
      <c r="Z26" s="19">
        <v>112.4</v>
      </c>
      <c r="AA26" s="20">
        <v>218.7</v>
      </c>
      <c r="AB26" s="13">
        <v>179.5</v>
      </c>
      <c r="AD26" s="7" t="s">
        <v>21</v>
      </c>
      <c r="AE26" s="7">
        <v>213.2040789473684</v>
      </c>
      <c r="AF26" s="7">
        <v>158.65923684210927</v>
      </c>
      <c r="AG26" s="7">
        <v>157.70302631578951</v>
      </c>
      <c r="AH26">
        <v>171.4004210526316</v>
      </c>
      <c r="AI26"/>
      <c r="AJ26"/>
    </row>
    <row r="27" spans="14:36" x14ac:dyDescent="0.25">
      <c r="N27" s="17"/>
      <c r="O27" s="17"/>
      <c r="P27" s="17"/>
      <c r="Q27" s="16"/>
      <c r="X27" s="2"/>
      <c r="Y27" s="4">
        <v>140</v>
      </c>
      <c r="Z27" s="19">
        <v>136.5</v>
      </c>
      <c r="AA27" s="20">
        <v>214.3</v>
      </c>
      <c r="AB27" s="13">
        <v>189.7</v>
      </c>
      <c r="AD27" s="7"/>
      <c r="AE27" s="7"/>
      <c r="AF27" s="7"/>
      <c r="AG27" s="7"/>
      <c r="AH27"/>
      <c r="AI27"/>
      <c r="AJ27"/>
    </row>
    <row r="28" spans="14:36" x14ac:dyDescent="0.25">
      <c r="N28" s="17"/>
      <c r="O28" s="17"/>
      <c r="P28" s="17"/>
      <c r="Q28" s="16"/>
      <c r="AD28"/>
      <c r="AE28"/>
      <c r="AF28"/>
      <c r="AG28"/>
      <c r="AH28"/>
      <c r="AI28"/>
      <c r="AJ28"/>
    </row>
    <row r="29" spans="14:36" ht="16.5" thickBot="1" x14ac:dyDescent="0.3">
      <c r="N29" s="17"/>
      <c r="O29" s="17"/>
      <c r="P29" s="17"/>
      <c r="Q29" s="16"/>
      <c r="AD29" t="s">
        <v>22</v>
      </c>
      <c r="AE29"/>
      <c r="AF29"/>
      <c r="AG29"/>
      <c r="AH29"/>
      <c r="AI29"/>
      <c r="AJ29"/>
    </row>
    <row r="30" spans="14:36" x14ac:dyDescent="0.25">
      <c r="N30" s="17"/>
      <c r="O30" s="17"/>
      <c r="P30" s="17"/>
      <c r="Q30" s="16"/>
      <c r="AD30" s="10" t="s">
        <v>23</v>
      </c>
      <c r="AE30" s="10" t="s">
        <v>24</v>
      </c>
      <c r="AF30" s="10" t="s">
        <v>25</v>
      </c>
      <c r="AG30" s="10" t="s">
        <v>26</v>
      </c>
      <c r="AH30" s="10" t="s">
        <v>27</v>
      </c>
      <c r="AI30" s="10" t="s">
        <v>28</v>
      </c>
      <c r="AJ30" s="10" t="s">
        <v>29</v>
      </c>
    </row>
    <row r="31" spans="14:36" x14ac:dyDescent="0.25">
      <c r="N31" s="17"/>
      <c r="O31" s="17"/>
      <c r="P31" s="17"/>
      <c r="Q31" s="16"/>
      <c r="AD31" s="7" t="s">
        <v>30</v>
      </c>
      <c r="AE31" s="7">
        <v>146.61112499996671</v>
      </c>
      <c r="AF31" s="7">
        <v>1</v>
      </c>
      <c r="AG31" s="7">
        <v>146.61112499996671</v>
      </c>
      <c r="AH31" s="7">
        <v>1.2217872328799164</v>
      </c>
      <c r="AI31" s="7">
        <v>0.27269013692385796</v>
      </c>
      <c r="AJ31" s="7">
        <v>3.9738969916082736</v>
      </c>
    </row>
    <row r="32" spans="14:36" x14ac:dyDescent="0.25">
      <c r="N32" s="17"/>
      <c r="O32" s="17"/>
      <c r="P32" s="17"/>
      <c r="Q32" s="16"/>
      <c r="AD32" s="7" t="s">
        <v>31</v>
      </c>
      <c r="AE32" s="7">
        <v>127890.398375</v>
      </c>
      <c r="AF32" s="7">
        <v>3</v>
      </c>
      <c r="AG32" s="7">
        <v>42630.132791666671</v>
      </c>
      <c r="AH32" s="7">
        <v>355.25920683608177</v>
      </c>
      <c r="AI32" s="7">
        <v>4.6472200628659039E-43</v>
      </c>
      <c r="AJ32" s="7">
        <v>2.7318070103092253</v>
      </c>
    </row>
    <row r="33" spans="14:36" x14ac:dyDescent="0.25">
      <c r="N33" s="17"/>
      <c r="O33" s="17"/>
      <c r="P33" s="17"/>
      <c r="Q33" s="16"/>
      <c r="AD33" s="7" t="s">
        <v>32</v>
      </c>
      <c r="AE33" s="7">
        <v>4531.9543750000284</v>
      </c>
      <c r="AF33" s="7">
        <v>3</v>
      </c>
      <c r="AG33" s="7">
        <v>1510.6514583333428</v>
      </c>
      <c r="AH33" s="7">
        <v>12.589049194756022</v>
      </c>
      <c r="AI33" s="7">
        <v>1.049941230005025E-6</v>
      </c>
      <c r="AJ33" s="7">
        <v>2.7318070103092253</v>
      </c>
    </row>
    <row r="34" spans="14:36" x14ac:dyDescent="0.25">
      <c r="N34" s="17"/>
      <c r="O34" s="17"/>
      <c r="P34" s="17"/>
      <c r="Q34" s="16"/>
      <c r="AD34" s="7" t="s">
        <v>33</v>
      </c>
      <c r="AE34" s="7">
        <v>8639.8030000000017</v>
      </c>
      <c r="AF34" s="7">
        <v>72</v>
      </c>
      <c r="AG34" s="7">
        <v>119.99726388888891</v>
      </c>
      <c r="AH34" s="7"/>
      <c r="AI34" s="7"/>
      <c r="AJ34" s="7"/>
    </row>
    <row r="35" spans="14:36" x14ac:dyDescent="0.25">
      <c r="N35" s="17"/>
      <c r="O35" s="17"/>
      <c r="P35" s="17"/>
      <c r="Q35" s="16"/>
      <c r="AD35" s="7"/>
      <c r="AE35" s="7"/>
      <c r="AF35" s="7"/>
      <c r="AG35" s="7"/>
      <c r="AH35" s="7"/>
      <c r="AI35" s="7"/>
      <c r="AJ35" s="7"/>
    </row>
    <row r="36" spans="14:36" ht="16.5" thickBot="1" x14ac:dyDescent="0.3">
      <c r="N36" s="17"/>
      <c r="O36" s="17"/>
      <c r="P36" s="17"/>
      <c r="Q36" s="16"/>
      <c r="AD36" s="9" t="s">
        <v>18</v>
      </c>
      <c r="AE36" s="9">
        <v>141208.766875</v>
      </c>
      <c r="AF36" s="9">
        <v>79</v>
      </c>
      <c r="AG36" s="9"/>
      <c r="AH36" s="9"/>
      <c r="AI36" s="9"/>
      <c r="AJ36" s="9"/>
    </row>
    <row r="37" spans="14:36" x14ac:dyDescent="0.25">
      <c r="N37" s="17"/>
      <c r="O37" s="17"/>
      <c r="P37" s="17"/>
      <c r="Q37" s="16"/>
    </row>
    <row r="38" spans="14:36" x14ac:dyDescent="0.25">
      <c r="N38" s="17"/>
      <c r="O38" s="17"/>
      <c r="P38" s="17"/>
      <c r="Q38" s="16"/>
    </row>
    <row r="39" spans="14:36" x14ac:dyDescent="0.25">
      <c r="N39" s="17"/>
      <c r="O39" s="17"/>
      <c r="P39" s="17"/>
      <c r="Q39" s="16"/>
    </row>
    <row r="40" spans="14:36" x14ac:dyDescent="0.25">
      <c r="N40" s="17"/>
      <c r="O40" s="17"/>
      <c r="P40" s="17"/>
      <c r="Q40" s="16"/>
    </row>
  </sheetData>
  <mergeCells count="18">
    <mergeCell ref="C3:F3"/>
    <mergeCell ref="G3:J3"/>
    <mergeCell ref="L3:O3"/>
    <mergeCell ref="P3:S3"/>
    <mergeCell ref="C4:D4"/>
    <mergeCell ref="E4:F4"/>
    <mergeCell ref="G4:H4"/>
    <mergeCell ref="I4:J4"/>
    <mergeCell ref="L4:M4"/>
    <mergeCell ref="N4:O4"/>
    <mergeCell ref="P4:Q4"/>
    <mergeCell ref="R4:S4"/>
    <mergeCell ref="O5:R5"/>
    <mergeCell ref="S5:V5"/>
    <mergeCell ref="O6:P6"/>
    <mergeCell ref="Q6:R6"/>
    <mergeCell ref="S6:T6"/>
    <mergeCell ref="U6:V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Zeatin</vt:lpstr>
      <vt:lpstr>Zeatin (Shoots only)</vt:lpstr>
      <vt:lpstr>Zeatin-Shoots&amp;Hypertermia only</vt:lpstr>
      <vt:lpstr>Zeatin (Shoots only) (copy)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RePack by Diakov</dc:creator>
  <dc:description/>
  <cp:lastModifiedBy>Mykola Shcherbatiuk</cp:lastModifiedBy>
  <cp:revision>2</cp:revision>
  <dcterms:created xsi:type="dcterms:W3CDTF">2022-10-12T12:34:56Z</dcterms:created>
  <dcterms:modified xsi:type="dcterms:W3CDTF">2023-07-25T08:12:12Z</dcterms:modified>
  <dc:language>en-US</dc:language>
</cp:coreProperties>
</file>