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6\Desktop\FS\BPSD\"/>
    </mc:Choice>
  </mc:AlternateContent>
  <xr:revisionPtr revIDLastSave="0" documentId="13_ncr:1_{A474E7BC-596F-4E38-841F-703DDF75151B}" xr6:coauthVersionLast="47" xr6:coauthVersionMax="47" xr10:uidLastSave="{00000000-0000-0000-0000-000000000000}"/>
  <bookViews>
    <workbookView xWindow="-120" yWindow="-120" windowWidth="29040" windowHeight="15840" xr2:uid="{BA02EFDD-090F-4E22-9D67-A8C2EB77560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23" i="1"/>
  <c r="M12" i="1"/>
  <c r="M20" i="1"/>
  <c r="M21" i="1"/>
  <c r="M7" i="1"/>
  <c r="M10" i="1"/>
  <c r="M11" i="1"/>
  <c r="M13" i="1"/>
  <c r="M14" i="1"/>
  <c r="M15" i="1"/>
  <c r="M16" i="1"/>
  <c r="M17" i="1"/>
  <c r="M18" i="1"/>
  <c r="M19" i="1"/>
  <c r="M22" i="1"/>
  <c r="M6" i="1"/>
  <c r="J26" i="1" l="1"/>
</calcChain>
</file>

<file path=xl/sharedStrings.xml><?xml version="1.0" encoding="utf-8"?>
<sst xmlns="http://schemas.openxmlformats.org/spreadsheetml/2006/main" count="176" uniqueCount="107">
  <si>
    <t>Name</t>
  </si>
  <si>
    <t>Description</t>
  </si>
  <si>
    <t>Designator</t>
  </si>
  <si>
    <t>Quantity</t>
  </si>
  <si>
    <t>Manufacturer</t>
  </si>
  <si>
    <t>Manufacturer Part Number</t>
  </si>
  <si>
    <t xml:space="preserve">Supplier </t>
  </si>
  <si>
    <t>Supplier Part Number</t>
  </si>
  <si>
    <t>Supplier Unit Price</t>
  </si>
  <si>
    <t>Supplier Subtotal</t>
  </si>
  <si>
    <t>3362P-1-103LF</t>
  </si>
  <si>
    <t>SN74AHC1G08DCKR</t>
  </si>
  <si>
    <t>TRIMMER 10K OHM 0.5W PC PIN TOP</t>
  </si>
  <si>
    <t>IC GATE AND 1CH 2-INP SC70-5</t>
  </si>
  <si>
    <t>C1</t>
  </si>
  <si>
    <t>C2</t>
  </si>
  <si>
    <t>POT1, POT2</t>
  </si>
  <si>
    <t>Q1, Q2</t>
  </si>
  <si>
    <t>Q3</t>
  </si>
  <si>
    <t>R9</t>
  </si>
  <si>
    <t>S2AND</t>
  </si>
  <si>
    <t>U1, U2</t>
  </si>
  <si>
    <t>TE Connectivity AMP Connectors</t>
  </si>
  <si>
    <t>Bourns Inc.</t>
  </si>
  <si>
    <t>onsemi</t>
  </si>
  <si>
    <t>YAGEO</t>
  </si>
  <si>
    <t>Texas Instruments</t>
  </si>
  <si>
    <t>DigiKey</t>
  </si>
  <si>
    <t>3362P-103LF-ND</t>
  </si>
  <si>
    <t>296-8743-1-ND</t>
  </si>
  <si>
    <t>Note</t>
  </si>
  <si>
    <t>without VAT</t>
  </si>
  <si>
    <t>CL10B475KQ8NQNC</t>
  </si>
  <si>
    <t>CL32B476KQVVPNE</t>
  </si>
  <si>
    <t>Capacitor</t>
  </si>
  <si>
    <t>Connector</t>
  </si>
  <si>
    <t>Potenciometer</t>
  </si>
  <si>
    <t>BJT Transistor</t>
  </si>
  <si>
    <t>Mosfet Transistor</t>
  </si>
  <si>
    <t>Resistor</t>
  </si>
  <si>
    <t>AND Gate</t>
  </si>
  <si>
    <t>Comparator</t>
  </si>
  <si>
    <t>CAP CER 47UF 6.3V X7R 1210</t>
  </si>
  <si>
    <t>CAP CER 4.7UF 6.3V X7R 0603</t>
  </si>
  <si>
    <t>Samsung Electro-Mechanics</t>
  </si>
  <si>
    <t>1276-2087-1-ND</t>
  </si>
  <si>
    <t>1276-CL32B476KQVVPNECT-ND</t>
  </si>
  <si>
    <t>RES 1K OHM 1% 1/10W 0603</t>
  </si>
  <si>
    <t>RES 2K OHM 1% 1/10W 0603</t>
  </si>
  <si>
    <t>RES 2K15 OHM 1% 1/10W 0603</t>
  </si>
  <si>
    <t>RES 2K74 OHM 1% 1/10W 0603</t>
  </si>
  <si>
    <t>RES 4K99 OHM 1% 1/10W 0603</t>
  </si>
  <si>
    <t>RES 10K OHM 1% 1/10W 0603</t>
  </si>
  <si>
    <t>RES 100K OHM 1% 1/10W 0603</t>
  </si>
  <si>
    <t>RES 150K OHM 1% 1/10W 0603</t>
  </si>
  <si>
    <t>RES 300K OHM 1% 1/10W 0603</t>
  </si>
  <si>
    <t>R2, R4, R5, R6, R7, R10, R12, R13, R14, R15, R16, R17, R18, R19</t>
  </si>
  <si>
    <t xml:space="preserve">R3 </t>
  </si>
  <si>
    <t xml:space="preserve">R11 </t>
  </si>
  <si>
    <t xml:space="preserve">R1 </t>
  </si>
  <si>
    <t>R21, R22</t>
  </si>
  <si>
    <t>R23, R24</t>
  </si>
  <si>
    <t>R8</t>
  </si>
  <si>
    <t>R20</t>
  </si>
  <si>
    <t>RC0603FR-071KL</t>
  </si>
  <si>
    <t>RC0603FR-072KL</t>
  </si>
  <si>
    <t>RC0603FR-072K15L</t>
  </si>
  <si>
    <t>RC0603FR-072K74L</t>
  </si>
  <si>
    <t>RC0603FR-074K99L</t>
  </si>
  <si>
    <t>RC0603FR-0710KL</t>
  </si>
  <si>
    <t>RC0603FR-07100KL</t>
  </si>
  <si>
    <t>RC0603FR-07150KL</t>
  </si>
  <si>
    <t>RC0603FR-07300KL</t>
  </si>
  <si>
    <t>311-1.00KHRCT-ND</t>
  </si>
  <si>
    <t>311-2.00KHRCT-ND</t>
  </si>
  <si>
    <t>311-2.15KHRCT-ND</t>
  </si>
  <si>
    <t>311-2.74KHRCT-ND</t>
  </si>
  <si>
    <t>311-4.99KHRCT-ND</t>
  </si>
  <si>
    <t>311-10.0KHRCT-ND</t>
  </si>
  <si>
    <t>311-100KHRCT-ND</t>
  </si>
  <si>
    <t>311-150KHRCT-ND</t>
  </si>
  <si>
    <t>311-300KHRCT-ND</t>
  </si>
  <si>
    <t>QTY.1 = 0.09               QTY.10=0.0160         without VAT</t>
  </si>
  <si>
    <t>Status</t>
  </si>
  <si>
    <t xml:space="preserve">Approved </t>
  </si>
  <si>
    <t>IC COMPARATOR 2 DIFF 8SOIC</t>
  </si>
  <si>
    <t>LM393DR</t>
  </si>
  <si>
    <t>296-1015-1-ND</t>
  </si>
  <si>
    <t>BC846BLT3G</t>
  </si>
  <si>
    <t>TRANS NPN 65V 0.1A SOT23-3</t>
  </si>
  <si>
    <t>BC846BLT3GOSCT-ND</t>
  </si>
  <si>
    <t>MOSFET N-CH 60V 320MA SOT323</t>
  </si>
  <si>
    <t>Nexperia USA Inc.</t>
  </si>
  <si>
    <t>BSS138PW,115</t>
  </si>
  <si>
    <t>1727-1143-1-ND</t>
  </si>
  <si>
    <t>Price per Board (w/VAT)</t>
  </si>
  <si>
    <t>BPSD PCB</t>
  </si>
  <si>
    <t>CAP CER 0.1UF 6.3V X7R 0402</t>
  </si>
  <si>
    <t>CL05B104KQ5NNNC</t>
  </si>
  <si>
    <t>1276-1511-1-ND</t>
  </si>
  <si>
    <t xml:space="preserve">C3, C4, C5 </t>
  </si>
  <si>
    <t>CONN HEADER R/A 2POS 2MM</t>
  </si>
  <si>
    <t>440055-2</t>
  </si>
  <si>
    <t>Digikey</t>
  </si>
  <si>
    <t>A100043-ND</t>
  </si>
  <si>
    <t>Approved</t>
  </si>
  <si>
    <t>J1, J2, 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</si>
</sst>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816]_-;\-* #,##0.00\ [$€-816]_-;_-* &quot;-&quot;??\ [$€-816]_-;_-@_-"/>
    <numFmt numFmtId="165" formatCode="_-* #,##0.0000\ [$€-816]_-;\-* #,##0.0000\ [$€-816]_-;_-* &quot;-&quot;??\ [$€-816]_-;_-@_-"/>
    <numFmt numFmtId="166" formatCode="_-* #,##0.000\ [$€-816]_-;\-* #,##0.000\ [$€-816]_-;_-* &quot;-&quot;??\ [$€-816]_-;_-@_-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vertical="center"/>
    </xf>
    <xf numFmtId="164" fontId="0" fillId="2" borderId="0" xfId="0" applyNumberFormat="1" applyFill="1"/>
    <xf numFmtId="0" fontId="1" fillId="0" borderId="0" xfId="0" applyFont="1"/>
    <xf numFmtId="0" fontId="2" fillId="0" borderId="0" xfId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3" fillId="3" borderId="0" xfId="2" applyAlignment="1">
      <alignment horizontal="center" vertical="center"/>
    </xf>
    <xf numFmtId="0" fontId="4" fillId="2" borderId="0" xfId="0" applyFont="1" applyFill="1" applyAlignment="1">
      <alignment horizontal="center"/>
    </xf>
    <xf numFmtId="166" fontId="0" fillId="0" borderId="0" xfId="0" applyNumberFormat="1" applyAlignment="1">
      <alignment horizontal="center" vertical="center"/>
    </xf>
  </cellXfs>
  <cellStyles count="3">
    <cellStyle name="Correto" xfId="2" builtinId="26"/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pt/en/products/detail/yageo/RC0603FR-071KL/726843" TargetMode="External"/><Relationship Id="rId13" Type="http://schemas.openxmlformats.org/officeDocument/2006/relationships/hyperlink" Target="https://www.digikey.pt/en/products/detail/yageo/RC0603FR-0710KL/726880" TargetMode="External"/><Relationship Id="rId18" Type="http://schemas.openxmlformats.org/officeDocument/2006/relationships/hyperlink" Target="https://www.digikey.pt/en/products/detail/te-connectivity-amp-connectors/440055-2/2077946" TargetMode="External"/><Relationship Id="rId3" Type="http://schemas.openxmlformats.org/officeDocument/2006/relationships/hyperlink" Target="https://www.digikey.pt/en/products/detail/bourns-inc/3362P-1-103LF/1088412?s=N4IgTCBcDaIMxwGxgAoFoCMmAMcAyAYiALoC%2BQA" TargetMode="External"/><Relationship Id="rId7" Type="http://schemas.openxmlformats.org/officeDocument/2006/relationships/hyperlink" Target="https://www.digikey.pt/pt/products/detail/texas-instruments/LM393DR/276659" TargetMode="External"/><Relationship Id="rId12" Type="http://schemas.openxmlformats.org/officeDocument/2006/relationships/hyperlink" Target="https://www.digikey.pt/en/products/detail/yageo/RC0603FR-074K99L/727219" TargetMode="External"/><Relationship Id="rId17" Type="http://schemas.openxmlformats.org/officeDocument/2006/relationships/hyperlink" Target="https://www.digikey.pt/en/products/detail/samsung-electro-mechanics/CL05B104KQ5NNNC/3887169?s=N4IgTCBcDaIMIBkAMBWAQgRiQFgNIEUUA5EuEAXQF8g" TargetMode="External"/><Relationship Id="rId2" Type="http://schemas.openxmlformats.org/officeDocument/2006/relationships/hyperlink" Target="https://www.digikey.pt/en/products/detail/samsung-electro-mechanics/CL32B476KQVVPNE/16572848" TargetMode="External"/><Relationship Id="rId16" Type="http://schemas.openxmlformats.org/officeDocument/2006/relationships/hyperlink" Target="https://www.digikey.pt/en/products/detail/yageo/RC0603FR-07300KL/727145" TargetMode="External"/><Relationship Id="rId1" Type="http://schemas.openxmlformats.org/officeDocument/2006/relationships/hyperlink" Target="https://www.digikey.pt/en/products/detail/samsung-electro-mechanics/CL10B475KQ8NQNC/3887745" TargetMode="External"/><Relationship Id="rId6" Type="http://schemas.openxmlformats.org/officeDocument/2006/relationships/hyperlink" Target="https://www.digikey.pt/en/products/detail/texas-instruments/SN74AHC1G08DCKR/373800" TargetMode="External"/><Relationship Id="rId11" Type="http://schemas.openxmlformats.org/officeDocument/2006/relationships/hyperlink" Target="https://www.digikey.pt/en/products/detail/yageo/RC0603FR-072K74L/727034" TargetMode="External"/><Relationship Id="rId5" Type="http://schemas.openxmlformats.org/officeDocument/2006/relationships/hyperlink" Target="https://www.digikey.pt/pt/products/detail/nexperia-usa-inc/BSS138PW-115/2779826" TargetMode="External"/><Relationship Id="rId15" Type="http://schemas.openxmlformats.org/officeDocument/2006/relationships/hyperlink" Target="https://www.digikey.pt/en/products/detail/yageo/RC0603FR-07150KL/726959" TargetMode="External"/><Relationship Id="rId10" Type="http://schemas.openxmlformats.org/officeDocument/2006/relationships/hyperlink" Target="https://www.digikey.pt/en/products/detail/yageo/RC0603FR-072K15L/72701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pt/pt/products/detail/onsemi/BC846BLT3G/1475969" TargetMode="External"/><Relationship Id="rId9" Type="http://schemas.openxmlformats.org/officeDocument/2006/relationships/hyperlink" Target="https://www.digikey.pt/en/products/detail/yageo/RC0603FR-072KL/727009" TargetMode="External"/><Relationship Id="rId14" Type="http://schemas.openxmlformats.org/officeDocument/2006/relationships/hyperlink" Target="https://www.digikey.pt/en/products/detail/yageo/RC0603FR-07100KL/726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3A27-F795-4E32-B65A-9D85ECA67C34}">
  <dimension ref="D2:O43"/>
  <sheetViews>
    <sheetView tabSelected="1" zoomScale="85" zoomScaleNormal="85" workbookViewId="0">
      <selection activeCell="J9" sqref="J9"/>
    </sheetView>
  </sheetViews>
  <sheetFormatPr defaultRowHeight="15" x14ac:dyDescent="0.25"/>
  <cols>
    <col min="4" max="7" width="20.7109375" customWidth="1"/>
    <col min="8" max="8" width="25.7109375" customWidth="1"/>
    <col min="9" max="9" width="30.7109375" customWidth="1"/>
    <col min="10" max="10" width="20.7109375" customWidth="1"/>
    <col min="11" max="11" width="30.7109375" customWidth="1"/>
    <col min="12" max="15" width="20.7109375" customWidth="1"/>
  </cols>
  <sheetData>
    <row r="2" spans="4:15" ht="21" x14ac:dyDescent="0.35">
      <c r="D2" s="17" t="s">
        <v>96</v>
      </c>
    </row>
    <row r="5" spans="4:15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30</v>
      </c>
      <c r="O5" s="1" t="s">
        <v>83</v>
      </c>
    </row>
    <row r="6" spans="4:15" ht="30" x14ac:dyDescent="0.25">
      <c r="D6" s="5" t="s">
        <v>34</v>
      </c>
      <c r="E6" s="7" t="s">
        <v>43</v>
      </c>
      <c r="F6" s="4" t="s">
        <v>14</v>
      </c>
      <c r="G6" s="3">
        <v>1</v>
      </c>
      <c r="H6" s="7" t="s">
        <v>44</v>
      </c>
      <c r="I6" s="5" t="s">
        <v>32</v>
      </c>
      <c r="J6" s="14" t="s">
        <v>27</v>
      </c>
      <c r="K6" s="3" t="s">
        <v>45</v>
      </c>
      <c r="L6" s="15">
        <v>0.14000000000000001</v>
      </c>
      <c r="M6" s="18">
        <f>G6*L6</f>
        <v>0.14000000000000001</v>
      </c>
      <c r="N6" s="10" t="s">
        <v>31</v>
      </c>
      <c r="O6" s="16" t="s">
        <v>84</v>
      </c>
    </row>
    <row r="7" spans="4:15" ht="30" x14ac:dyDescent="0.25">
      <c r="D7" s="5" t="s">
        <v>34</v>
      </c>
      <c r="E7" s="6" t="s">
        <v>42</v>
      </c>
      <c r="F7" s="4" t="s">
        <v>15</v>
      </c>
      <c r="G7" s="3">
        <v>1</v>
      </c>
      <c r="H7" s="7" t="s">
        <v>44</v>
      </c>
      <c r="I7" s="5" t="s">
        <v>33</v>
      </c>
      <c r="J7" s="14" t="s">
        <v>27</v>
      </c>
      <c r="K7" s="3" t="s">
        <v>46</v>
      </c>
      <c r="L7" s="15">
        <v>0.68</v>
      </c>
      <c r="M7" s="18">
        <f t="shared" ref="M7:M22" si="0">G7*L7</f>
        <v>0.68</v>
      </c>
      <c r="N7" s="10" t="s">
        <v>31</v>
      </c>
      <c r="O7" s="16" t="s">
        <v>84</v>
      </c>
    </row>
    <row r="8" spans="4:15" ht="30" x14ac:dyDescent="0.25">
      <c r="D8" s="5" t="s">
        <v>34</v>
      </c>
      <c r="E8" s="7" t="s">
        <v>97</v>
      </c>
      <c r="F8" s="7" t="s">
        <v>100</v>
      </c>
      <c r="G8" s="3">
        <v>3</v>
      </c>
      <c r="H8" s="7" t="s">
        <v>44</v>
      </c>
      <c r="I8" s="5" t="s">
        <v>98</v>
      </c>
      <c r="J8" s="14" t="s">
        <v>27</v>
      </c>
      <c r="K8" s="3" t="s">
        <v>99</v>
      </c>
      <c r="L8" s="15">
        <v>0.09</v>
      </c>
      <c r="M8" s="18">
        <f t="shared" si="0"/>
        <v>0.27</v>
      </c>
      <c r="N8" s="10" t="s">
        <v>31</v>
      </c>
      <c r="O8" s="16" t="s">
        <v>84</v>
      </c>
    </row>
    <row r="9" spans="4:15" ht="30" x14ac:dyDescent="0.25">
      <c r="D9" s="5" t="s">
        <v>35</v>
      </c>
      <c r="E9" s="6" t="s">
        <v>101</v>
      </c>
      <c r="F9" s="4" t="s">
        <v>106</v>
      </c>
      <c r="G9" s="3">
        <v>3</v>
      </c>
      <c r="H9" s="7" t="s">
        <v>22</v>
      </c>
      <c r="I9" s="5" t="s">
        <v>102</v>
      </c>
      <c r="J9" s="14" t="s">
        <v>103</v>
      </c>
      <c r="K9" s="3" t="s">
        <v>104</v>
      </c>
      <c r="L9" s="15">
        <v>0.15</v>
      </c>
      <c r="M9" s="18">
        <f t="shared" si="0"/>
        <v>0.44999999999999996</v>
      </c>
      <c r="N9" s="10" t="s">
        <v>31</v>
      </c>
      <c r="O9" s="16" t="s">
        <v>105</v>
      </c>
    </row>
    <row r="10" spans="4:15" ht="30" x14ac:dyDescent="0.25">
      <c r="D10" s="5" t="s">
        <v>36</v>
      </c>
      <c r="E10" s="6" t="s">
        <v>12</v>
      </c>
      <c r="F10" s="4" t="s">
        <v>16</v>
      </c>
      <c r="G10" s="3">
        <v>2</v>
      </c>
      <c r="H10" s="3" t="s">
        <v>23</v>
      </c>
      <c r="I10" s="5" t="s">
        <v>10</v>
      </c>
      <c r="J10" s="14" t="s">
        <v>27</v>
      </c>
      <c r="K10" s="3" t="s">
        <v>28</v>
      </c>
      <c r="L10" s="15">
        <v>0.93</v>
      </c>
      <c r="M10" s="18">
        <f t="shared" si="0"/>
        <v>1.86</v>
      </c>
      <c r="N10" s="10" t="s">
        <v>31</v>
      </c>
      <c r="O10" s="16" t="s">
        <v>84</v>
      </c>
    </row>
    <row r="11" spans="4:15" ht="30" x14ac:dyDescent="0.25">
      <c r="D11" s="5" t="s">
        <v>37</v>
      </c>
      <c r="E11" s="7" t="s">
        <v>89</v>
      </c>
      <c r="F11" s="4" t="s">
        <v>17</v>
      </c>
      <c r="G11" s="3">
        <v>2</v>
      </c>
      <c r="H11" s="3" t="s">
        <v>24</v>
      </c>
      <c r="I11" s="5" t="s">
        <v>88</v>
      </c>
      <c r="J11" s="14" t="s">
        <v>27</v>
      </c>
      <c r="K11" s="5" t="s">
        <v>90</v>
      </c>
      <c r="L11" s="15">
        <v>0.13</v>
      </c>
      <c r="M11" s="18">
        <f t="shared" si="0"/>
        <v>0.26</v>
      </c>
      <c r="N11" s="10" t="s">
        <v>31</v>
      </c>
      <c r="O11" s="16" t="s">
        <v>84</v>
      </c>
    </row>
    <row r="12" spans="4:15" ht="30" x14ac:dyDescent="0.25">
      <c r="D12" s="5" t="s">
        <v>38</v>
      </c>
      <c r="E12" s="7" t="s">
        <v>91</v>
      </c>
      <c r="F12" s="4" t="s">
        <v>18</v>
      </c>
      <c r="G12" s="3">
        <v>1</v>
      </c>
      <c r="H12" s="3" t="s">
        <v>92</v>
      </c>
      <c r="I12" s="5" t="s">
        <v>93</v>
      </c>
      <c r="J12" s="14" t="s">
        <v>27</v>
      </c>
      <c r="K12" s="3" t="s">
        <v>94</v>
      </c>
      <c r="L12" s="15">
        <v>0.25</v>
      </c>
      <c r="M12" s="18">
        <f>G12*L12</f>
        <v>0.25</v>
      </c>
      <c r="N12" s="10" t="s">
        <v>31</v>
      </c>
      <c r="O12" s="16" t="s">
        <v>84</v>
      </c>
    </row>
    <row r="13" spans="4:15" ht="45" x14ac:dyDescent="0.25">
      <c r="D13" s="5" t="s">
        <v>39</v>
      </c>
      <c r="E13" s="6" t="s">
        <v>47</v>
      </c>
      <c r="F13" s="6" t="s">
        <v>56</v>
      </c>
      <c r="G13" s="3">
        <v>14</v>
      </c>
      <c r="H13" s="3" t="s">
        <v>25</v>
      </c>
      <c r="I13" s="5" t="s">
        <v>64</v>
      </c>
      <c r="J13" s="14" t="s">
        <v>27</v>
      </c>
      <c r="K13" s="3" t="s">
        <v>73</v>
      </c>
      <c r="L13" s="8">
        <v>1.6E-2</v>
      </c>
      <c r="M13" s="18">
        <f t="shared" si="0"/>
        <v>0.224</v>
      </c>
      <c r="N13" s="9" t="s">
        <v>82</v>
      </c>
      <c r="O13" s="16" t="s">
        <v>84</v>
      </c>
    </row>
    <row r="14" spans="4:15" ht="30" x14ac:dyDescent="0.25">
      <c r="D14" s="5" t="s">
        <v>39</v>
      </c>
      <c r="E14" s="6" t="s">
        <v>48</v>
      </c>
      <c r="F14" s="4" t="s">
        <v>19</v>
      </c>
      <c r="G14" s="3">
        <v>1</v>
      </c>
      <c r="H14" s="3" t="s">
        <v>25</v>
      </c>
      <c r="I14" s="5" t="s">
        <v>65</v>
      </c>
      <c r="J14" s="14" t="s">
        <v>27</v>
      </c>
      <c r="K14" s="3" t="s">
        <v>74</v>
      </c>
      <c r="L14" s="15">
        <v>0.09</v>
      </c>
      <c r="M14" s="18">
        <f t="shared" si="0"/>
        <v>0.09</v>
      </c>
      <c r="N14" s="10" t="s">
        <v>31</v>
      </c>
      <c r="O14" s="16" t="s">
        <v>84</v>
      </c>
    </row>
    <row r="15" spans="4:15" ht="30" x14ac:dyDescent="0.25">
      <c r="D15" s="5" t="s">
        <v>39</v>
      </c>
      <c r="E15" s="6" t="s">
        <v>49</v>
      </c>
      <c r="F15" s="4" t="s">
        <v>57</v>
      </c>
      <c r="G15" s="3">
        <v>1</v>
      </c>
      <c r="H15" s="3" t="s">
        <v>25</v>
      </c>
      <c r="I15" s="5" t="s">
        <v>66</v>
      </c>
      <c r="J15" s="14" t="s">
        <v>27</v>
      </c>
      <c r="K15" s="3" t="s">
        <v>75</v>
      </c>
      <c r="L15" s="15">
        <v>0.09</v>
      </c>
      <c r="M15" s="18">
        <f t="shared" si="0"/>
        <v>0.09</v>
      </c>
      <c r="N15" s="10" t="s">
        <v>31</v>
      </c>
      <c r="O15" s="16" t="s">
        <v>84</v>
      </c>
    </row>
    <row r="16" spans="4:15" ht="30" x14ac:dyDescent="0.25">
      <c r="D16" s="5" t="s">
        <v>39</v>
      </c>
      <c r="E16" s="6" t="s">
        <v>50</v>
      </c>
      <c r="F16" s="4" t="s">
        <v>58</v>
      </c>
      <c r="G16" s="3">
        <v>1</v>
      </c>
      <c r="H16" s="3" t="s">
        <v>25</v>
      </c>
      <c r="I16" s="5" t="s">
        <v>67</v>
      </c>
      <c r="J16" s="14" t="s">
        <v>27</v>
      </c>
      <c r="K16" s="3" t="s">
        <v>76</v>
      </c>
      <c r="L16" s="15">
        <v>0.09</v>
      </c>
      <c r="M16" s="18">
        <f t="shared" si="0"/>
        <v>0.09</v>
      </c>
      <c r="N16" s="10" t="s">
        <v>31</v>
      </c>
      <c r="O16" s="16" t="s">
        <v>84</v>
      </c>
    </row>
    <row r="17" spans="4:15" ht="30" x14ac:dyDescent="0.25">
      <c r="D17" s="5" t="s">
        <v>39</v>
      </c>
      <c r="E17" s="6" t="s">
        <v>51</v>
      </c>
      <c r="F17" s="4" t="s">
        <v>59</v>
      </c>
      <c r="G17" s="3">
        <v>1</v>
      </c>
      <c r="H17" s="3" t="s">
        <v>25</v>
      </c>
      <c r="I17" s="5" t="s">
        <v>68</v>
      </c>
      <c r="J17" s="14" t="s">
        <v>27</v>
      </c>
      <c r="K17" s="3" t="s">
        <v>77</v>
      </c>
      <c r="L17" s="15">
        <v>0.09</v>
      </c>
      <c r="M17" s="18">
        <f t="shared" si="0"/>
        <v>0.09</v>
      </c>
      <c r="N17" s="10" t="s">
        <v>31</v>
      </c>
      <c r="O17" s="16" t="s">
        <v>84</v>
      </c>
    </row>
    <row r="18" spans="4:15" ht="30" x14ac:dyDescent="0.25">
      <c r="D18" s="5" t="s">
        <v>39</v>
      </c>
      <c r="E18" s="6" t="s">
        <v>52</v>
      </c>
      <c r="F18" s="4" t="s">
        <v>60</v>
      </c>
      <c r="G18" s="3">
        <v>2</v>
      </c>
      <c r="H18" s="3" t="s">
        <v>25</v>
      </c>
      <c r="I18" s="5" t="s">
        <v>69</v>
      </c>
      <c r="J18" s="14" t="s">
        <v>27</v>
      </c>
      <c r="K18" s="3" t="s">
        <v>78</v>
      </c>
      <c r="L18" s="15">
        <v>0.09</v>
      </c>
      <c r="M18" s="18">
        <f t="shared" si="0"/>
        <v>0.18</v>
      </c>
      <c r="N18" s="10" t="s">
        <v>31</v>
      </c>
      <c r="O18" s="16" t="s">
        <v>84</v>
      </c>
    </row>
    <row r="19" spans="4:15" ht="30" x14ac:dyDescent="0.25">
      <c r="D19" s="5" t="s">
        <v>39</v>
      </c>
      <c r="E19" s="6" t="s">
        <v>53</v>
      </c>
      <c r="F19" s="4" t="s">
        <v>61</v>
      </c>
      <c r="G19" s="3">
        <v>2</v>
      </c>
      <c r="H19" s="3" t="s">
        <v>25</v>
      </c>
      <c r="I19" s="5" t="s">
        <v>70</v>
      </c>
      <c r="J19" s="14" t="s">
        <v>27</v>
      </c>
      <c r="K19" s="3" t="s">
        <v>79</v>
      </c>
      <c r="L19" s="15">
        <v>0.09</v>
      </c>
      <c r="M19" s="18">
        <f t="shared" si="0"/>
        <v>0.18</v>
      </c>
      <c r="N19" s="10" t="s">
        <v>31</v>
      </c>
      <c r="O19" s="16" t="s">
        <v>84</v>
      </c>
    </row>
    <row r="20" spans="4:15" ht="30" x14ac:dyDescent="0.25">
      <c r="D20" s="5" t="s">
        <v>39</v>
      </c>
      <c r="E20" s="6" t="s">
        <v>54</v>
      </c>
      <c r="F20" s="4" t="s">
        <v>62</v>
      </c>
      <c r="G20" s="3">
        <v>1</v>
      </c>
      <c r="H20" s="3" t="s">
        <v>25</v>
      </c>
      <c r="I20" s="5" t="s">
        <v>71</v>
      </c>
      <c r="J20" s="14" t="s">
        <v>27</v>
      </c>
      <c r="K20" s="3" t="s">
        <v>80</v>
      </c>
      <c r="L20" s="15">
        <v>0.09</v>
      </c>
      <c r="M20" s="18">
        <f t="shared" si="0"/>
        <v>0.09</v>
      </c>
      <c r="N20" s="10" t="s">
        <v>31</v>
      </c>
      <c r="O20" s="16" t="s">
        <v>84</v>
      </c>
    </row>
    <row r="21" spans="4:15" ht="30" x14ac:dyDescent="0.25">
      <c r="D21" s="5" t="s">
        <v>39</v>
      </c>
      <c r="E21" s="6" t="s">
        <v>55</v>
      </c>
      <c r="F21" s="4" t="s">
        <v>63</v>
      </c>
      <c r="G21" s="3">
        <v>1</v>
      </c>
      <c r="H21" s="3" t="s">
        <v>25</v>
      </c>
      <c r="I21" s="5" t="s">
        <v>72</v>
      </c>
      <c r="J21" s="14" t="s">
        <v>27</v>
      </c>
      <c r="K21" s="3" t="s">
        <v>81</v>
      </c>
      <c r="L21" s="15">
        <v>0.09</v>
      </c>
      <c r="M21" s="18">
        <f t="shared" si="0"/>
        <v>0.09</v>
      </c>
      <c r="N21" s="10" t="s">
        <v>31</v>
      </c>
      <c r="O21" s="16" t="s">
        <v>84</v>
      </c>
    </row>
    <row r="22" spans="4:15" ht="30" x14ac:dyDescent="0.25">
      <c r="D22" s="5" t="s">
        <v>40</v>
      </c>
      <c r="E22" s="6" t="s">
        <v>13</v>
      </c>
      <c r="F22" s="4" t="s">
        <v>20</v>
      </c>
      <c r="G22" s="3">
        <v>1</v>
      </c>
      <c r="H22" s="3" t="s">
        <v>26</v>
      </c>
      <c r="I22" s="5" t="s">
        <v>11</v>
      </c>
      <c r="J22" s="14" t="s">
        <v>27</v>
      </c>
      <c r="K22" s="3" t="s">
        <v>29</v>
      </c>
      <c r="L22" s="15">
        <v>0.32</v>
      </c>
      <c r="M22" s="18">
        <f t="shared" si="0"/>
        <v>0.32</v>
      </c>
      <c r="N22" s="10" t="s">
        <v>31</v>
      </c>
      <c r="O22" s="16" t="s">
        <v>84</v>
      </c>
    </row>
    <row r="23" spans="4:15" ht="30" x14ac:dyDescent="0.25">
      <c r="D23" s="5" t="s">
        <v>41</v>
      </c>
      <c r="E23" s="7" t="s">
        <v>85</v>
      </c>
      <c r="F23" s="4" t="s">
        <v>21</v>
      </c>
      <c r="G23" s="3">
        <v>2</v>
      </c>
      <c r="H23" s="3" t="s">
        <v>26</v>
      </c>
      <c r="I23" s="5" t="s">
        <v>86</v>
      </c>
      <c r="J23" s="14" t="s">
        <v>27</v>
      </c>
      <c r="K23" s="3" t="s">
        <v>87</v>
      </c>
      <c r="L23" s="15">
        <v>0.33</v>
      </c>
      <c r="M23" s="18">
        <f>G23*L23</f>
        <v>0.66</v>
      </c>
      <c r="N23" s="10" t="s">
        <v>31</v>
      </c>
      <c r="O23" s="16" t="s">
        <v>84</v>
      </c>
    </row>
    <row r="24" spans="4:15" x14ac:dyDescent="0.25">
      <c r="D24" s="2"/>
    </row>
    <row r="25" spans="4:15" x14ac:dyDescent="0.25">
      <c r="D25" s="2"/>
      <c r="G25" s="13"/>
    </row>
    <row r="26" spans="4:15" x14ac:dyDescent="0.25">
      <c r="D26" s="2"/>
      <c r="I26" s="11" t="s">
        <v>95</v>
      </c>
      <c r="J26" s="12">
        <f>SUM(M6:M23)*1.23</f>
        <v>7.397219999999999</v>
      </c>
    </row>
    <row r="27" spans="4:15" x14ac:dyDescent="0.25">
      <c r="D27" s="2"/>
    </row>
    <row r="28" spans="4:15" x14ac:dyDescent="0.25">
      <c r="D28" s="2"/>
    </row>
    <row r="29" spans="4:15" x14ac:dyDescent="0.25">
      <c r="D29" s="2"/>
    </row>
    <row r="30" spans="4:15" x14ac:dyDescent="0.25">
      <c r="D30" s="2"/>
    </row>
    <row r="31" spans="4:15" x14ac:dyDescent="0.25">
      <c r="D31" s="2"/>
    </row>
    <row r="32" spans="4:15" x14ac:dyDescent="0.25">
      <c r="D32" s="2"/>
    </row>
    <row r="33" spans="4:9" x14ac:dyDescent="0.25">
      <c r="D33" s="2"/>
    </row>
    <row r="34" spans="4:9" x14ac:dyDescent="0.25">
      <c r="D34" s="2"/>
    </row>
    <row r="35" spans="4:9" x14ac:dyDescent="0.25">
      <c r="D35" s="2"/>
      <c r="I35" s="13"/>
    </row>
    <row r="36" spans="4:9" x14ac:dyDescent="0.25">
      <c r="D36" s="2"/>
    </row>
    <row r="37" spans="4:9" x14ac:dyDescent="0.25">
      <c r="D37" s="2"/>
    </row>
    <row r="38" spans="4:9" x14ac:dyDescent="0.25">
      <c r="D38" s="2"/>
    </row>
    <row r="39" spans="4:9" x14ac:dyDescent="0.25">
      <c r="D39" s="2"/>
    </row>
    <row r="40" spans="4:9" x14ac:dyDescent="0.25">
      <c r="D40" s="2"/>
    </row>
    <row r="41" spans="4:9" x14ac:dyDescent="0.25">
      <c r="D41" s="2"/>
    </row>
    <row r="42" spans="4:9" x14ac:dyDescent="0.25">
      <c r="D42" s="2"/>
    </row>
    <row r="43" spans="4:9" x14ac:dyDescent="0.25">
      <c r="D43" s="2"/>
    </row>
  </sheetData>
  <hyperlinks>
    <hyperlink ref="J6" r:id="rId1" xr:uid="{52DE72F8-B23A-4A44-9C89-BF19D93B8192}"/>
    <hyperlink ref="J7" r:id="rId2" xr:uid="{71B5F7AE-E8B4-4519-A9FD-8047A8855E35}"/>
    <hyperlink ref="J10" r:id="rId3" xr:uid="{7DE81911-56CD-493B-9B94-9861932DBAC1}"/>
    <hyperlink ref="J11" r:id="rId4" xr:uid="{4D9A0D54-C719-4756-AFF4-3F9DBB6C30DF}"/>
    <hyperlink ref="J12" r:id="rId5" xr:uid="{BFA4EA37-17BB-418C-BAE8-2920D8C9655E}"/>
    <hyperlink ref="J22" r:id="rId6" xr:uid="{21DCC517-C77F-48F5-9AC9-1EFB312FA44D}"/>
    <hyperlink ref="J23" r:id="rId7" xr:uid="{997B8330-B0DF-401B-8920-E307D882A245}"/>
    <hyperlink ref="J13" r:id="rId8" xr:uid="{24733EE9-B7C6-42CA-A2AB-0EC37ACF62BA}"/>
    <hyperlink ref="J14" r:id="rId9" xr:uid="{011E6948-B41F-41AD-96F2-CB312C900E5E}"/>
    <hyperlink ref="J15" r:id="rId10" xr:uid="{601CBDA7-3C91-4670-B898-DA12102C28AA}"/>
    <hyperlink ref="J16" r:id="rId11" xr:uid="{B6121D58-F31D-40D3-89D4-4229780B65F1}"/>
    <hyperlink ref="J17" r:id="rId12" xr:uid="{4A9D91B4-139A-46B8-BD24-27378BB338B8}"/>
    <hyperlink ref="J18" r:id="rId13" xr:uid="{B22EA445-4D59-49F4-B966-098996A7CEFB}"/>
    <hyperlink ref="J19" r:id="rId14" xr:uid="{7B653DC9-6873-4781-BA62-B542418869C7}"/>
    <hyperlink ref="J20" r:id="rId15" xr:uid="{AAE2D822-43F1-4E39-818E-D3E5D23C933D}"/>
    <hyperlink ref="J21" r:id="rId16" xr:uid="{949B0231-003D-459F-959C-1F38FAFDAE7E}"/>
    <hyperlink ref="J8" r:id="rId17" xr:uid="{6E3622A1-151E-4A5E-A16B-CB0D0243509B}"/>
    <hyperlink ref="J9" r:id="rId18" xr:uid="{9C29571D-6270-45E4-8273-9A899867B825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Fernandes</dc:creator>
  <cp:lastModifiedBy>Pedro Alexandre Vaz Fernandes</cp:lastModifiedBy>
  <dcterms:created xsi:type="dcterms:W3CDTF">2023-08-03T22:28:49Z</dcterms:created>
  <dcterms:modified xsi:type="dcterms:W3CDTF">2023-09-12T14:52:16Z</dcterms:modified>
</cp:coreProperties>
</file>