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6\Desktop\FS\Controller\"/>
    </mc:Choice>
  </mc:AlternateContent>
  <xr:revisionPtr revIDLastSave="0" documentId="13_ncr:1_{EC5E1F1E-1919-4BBE-BAAE-7BEF210D24AB}" xr6:coauthVersionLast="47" xr6:coauthVersionMax="47" xr10:uidLastSave="{00000000-0000-0000-0000-000000000000}"/>
  <bookViews>
    <workbookView xWindow="-120" yWindow="-120" windowWidth="29040" windowHeight="15840" xr2:uid="{BA02EFDD-090F-4E22-9D67-A8C2EB77560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M25" i="1"/>
  <c r="M2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6" i="1"/>
  <c r="J29" i="1" s="1"/>
</calcChain>
</file>

<file path=xl/sharedStrings.xml><?xml version="1.0" encoding="utf-8"?>
<sst xmlns="http://schemas.openxmlformats.org/spreadsheetml/2006/main" count="189" uniqueCount="129">
  <si>
    <t>Description</t>
  </si>
  <si>
    <t>Designator</t>
  </si>
  <si>
    <t>Quantity</t>
  </si>
  <si>
    <t>Manufacturer</t>
  </si>
  <si>
    <t>Manufacturer Part Number</t>
  </si>
  <si>
    <t xml:space="preserve">Supplier </t>
  </si>
  <si>
    <t>Supplier Part Number</t>
  </si>
  <si>
    <t>Supplier Unit Price</t>
  </si>
  <si>
    <t>Supplier Subtotal</t>
  </si>
  <si>
    <t>Note</t>
  </si>
  <si>
    <t>Status</t>
  </si>
  <si>
    <t>Type</t>
  </si>
  <si>
    <t xml:space="preserve">Price per Board </t>
  </si>
  <si>
    <t>Micro Controller</t>
  </si>
  <si>
    <t>IC MCU 32BIT EXT MEM 56QFN</t>
  </si>
  <si>
    <t>Raspberry Pi</t>
  </si>
  <si>
    <t>SC0914(13)</t>
  </si>
  <si>
    <t>Digikey</t>
  </si>
  <si>
    <t>2648-SC0914(13)CT-ND</t>
  </si>
  <si>
    <t>Flash Memory</t>
  </si>
  <si>
    <t>IC FLASH 128MBIT SPI/QUAD 8SOIC</t>
  </si>
  <si>
    <t>uC1</t>
  </si>
  <si>
    <t>FLASH1</t>
  </si>
  <si>
    <t>Winbond Electronics</t>
  </si>
  <si>
    <t>W25Q128JVSIQ</t>
  </si>
  <si>
    <t>W25Q128JVSIQ-ND</t>
  </si>
  <si>
    <t>Crystal Oscillator</t>
  </si>
  <si>
    <t>CRYSTAL 12.0000MHZ 18PF SMD</t>
  </si>
  <si>
    <t>X1</t>
  </si>
  <si>
    <t>Abracon LLC</t>
  </si>
  <si>
    <t>ABLS2-12.000MHZ-D4Y-T</t>
  </si>
  <si>
    <t>535-9869-1-ND</t>
  </si>
  <si>
    <t>Voltage Regulator</t>
  </si>
  <si>
    <t>IC REG LINEAR 3.3V 1A SOT223</t>
  </si>
  <si>
    <t>LDO1, LDO3</t>
  </si>
  <si>
    <t>Diodes Incorporated</t>
  </si>
  <si>
    <t>AZ1117IH-3.3TRG1</t>
  </si>
  <si>
    <t>AZ1117IH-3.3TRG1DICT-ND</t>
  </si>
  <si>
    <t>IC REG LINEAR 5V 1A SOT223</t>
  </si>
  <si>
    <t>LDO2</t>
  </si>
  <si>
    <t>AZ1117IH-5.0TRG1</t>
  </si>
  <si>
    <t>AZ1117IH-5.0TRG1DICT-ND</t>
  </si>
  <si>
    <t>DIODE SCHOTTKY 20V 1A SOD123W</t>
  </si>
  <si>
    <t>D1, D2</t>
  </si>
  <si>
    <t>Nexperia USA Inc.</t>
  </si>
  <si>
    <t>PMEG2010ER,115</t>
  </si>
  <si>
    <t>1727-5192-1-ND</t>
  </si>
  <si>
    <t>USB Port</t>
  </si>
  <si>
    <t>Power Port</t>
  </si>
  <si>
    <t>MICRO B SKT, BOTTOM-SMT, R/A, 30</t>
  </si>
  <si>
    <t>J3</t>
  </si>
  <si>
    <t>GCT</t>
  </si>
  <si>
    <t>USB3076-30-A</t>
  </si>
  <si>
    <t>2073-USB3076-30-ACT-ND</t>
  </si>
  <si>
    <t>CONN PWR JACK 1.3X3.5MM SOLDER</t>
  </si>
  <si>
    <t>J2</t>
  </si>
  <si>
    <t>CUI Devices</t>
  </si>
  <si>
    <t>PJ-031D</t>
  </si>
  <si>
    <t>CP-031D-ND</t>
  </si>
  <si>
    <t>Comparator</t>
  </si>
  <si>
    <t>U1, U2</t>
  </si>
  <si>
    <t>Texas Instruments</t>
  </si>
  <si>
    <t>LM393DR</t>
  </si>
  <si>
    <t>296-1015-1-ND</t>
  </si>
  <si>
    <t>Button</t>
  </si>
  <si>
    <t>SWITCH TACTILE               SPST-NO 0.05A 12V</t>
  </si>
  <si>
    <t>IC COMPARATOR          2 DIFF 8SOIC</t>
  </si>
  <si>
    <t>Schottky Diode</t>
  </si>
  <si>
    <t>B1</t>
  </si>
  <si>
    <t>C&amp;K</t>
  </si>
  <si>
    <t>PTS645SK43SMTR92 LFS</t>
  </si>
  <si>
    <t>CKN9084CT-ND</t>
  </si>
  <si>
    <t>Connector</t>
  </si>
  <si>
    <t>CONN HEADER R/A 3POS 2MM</t>
  </si>
  <si>
    <t>TE Connectivity AMP Connectors</t>
  </si>
  <si>
    <t>440055-3</t>
  </si>
  <si>
    <t>A100044-ND</t>
  </si>
  <si>
    <t>CONN HEADER R/A 2POS 2MM</t>
  </si>
  <si>
    <t>J8, 10</t>
  </si>
  <si>
    <t>J7, J9</t>
  </si>
  <si>
    <t>440055-2</t>
  </si>
  <si>
    <t>A100043-ND</t>
  </si>
  <si>
    <t>Jumper</t>
  </si>
  <si>
    <t>CONN HEADER VERT xPOS 2.54MM</t>
  </si>
  <si>
    <t>JA, JC, SWD</t>
  </si>
  <si>
    <t>Würth Elektronik</t>
  </si>
  <si>
    <t>61300811121</t>
  </si>
  <si>
    <t>732-5321-ND</t>
  </si>
  <si>
    <t>Capacitor</t>
  </si>
  <si>
    <t>C1, C2</t>
  </si>
  <si>
    <t>Murata Electronics</t>
  </si>
  <si>
    <t>CAP CER 27PF 6.3V C0G/NP0 0201</t>
  </si>
  <si>
    <t>GJM0335C0J270JB01D</t>
  </si>
  <si>
    <t>490-8067-1-ND</t>
  </si>
  <si>
    <t>CAP CER 0.1UF 6.3V X7S 0201</t>
  </si>
  <si>
    <t>C3, C8, C9, C13, C16, C17, C18, C19, C20, C21, C22</t>
  </si>
  <si>
    <t>GRM033C70J104KE14D</t>
  </si>
  <si>
    <t>490-17675-1-ND</t>
  </si>
  <si>
    <t>CAP CER 1UF 6.3V X7R 0402</t>
  </si>
  <si>
    <t>C6, C12, C15</t>
  </si>
  <si>
    <t>GRM155R70J105KA12J</t>
  </si>
  <si>
    <t>490-13339-1-ND</t>
  </si>
  <si>
    <t>GRM21BR61C106KE15L</t>
  </si>
  <si>
    <t>CAP CER 10UF 16V X5R 0805</t>
  </si>
  <si>
    <t>C4, C5, C7</t>
  </si>
  <si>
    <t>490-3886-1-ND</t>
  </si>
  <si>
    <t>CAP CER 22UF 6.3V X5R 0603</t>
  </si>
  <si>
    <t>C10, C11, C14</t>
  </si>
  <si>
    <t>GRM188R60J226MEA0D</t>
  </si>
  <si>
    <t>490-7611-1-ND</t>
  </si>
  <si>
    <t>Resistor</t>
  </si>
  <si>
    <t>R3, R4</t>
  </si>
  <si>
    <t>YAGEO</t>
  </si>
  <si>
    <t>RC0402FR-0727RL</t>
  </si>
  <si>
    <t>YAG3086CT-ND</t>
  </si>
  <si>
    <t>RES 499 OHM 1% 1/16W 0402</t>
  </si>
  <si>
    <t>R2</t>
  </si>
  <si>
    <t>RC0402FR-07499RL</t>
  </si>
  <si>
    <t>311-499LRCT-ND</t>
  </si>
  <si>
    <t>RES 27 OHM 1%          1/16W 0402</t>
  </si>
  <si>
    <t>RES 1K OHM 1%  1/10W 0603</t>
  </si>
  <si>
    <t xml:space="preserve">R1, R5, R6, R7, R8, R9, R10 </t>
  </si>
  <si>
    <t>RC0603FR-071KL</t>
  </si>
  <si>
    <t>311-1.00KHRCT-ND</t>
  </si>
  <si>
    <t>RC0603FR-0710KL</t>
  </si>
  <si>
    <t>RES 10K OHM 1%   1/10W 0603</t>
  </si>
  <si>
    <t>R11, R12, R13</t>
  </si>
  <si>
    <t>311-10.0KHRCT-ND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</si>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</sst>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€-816]_-;\-* #,##0.00\ [$€-816]_-;_-* &quot;-&quot;??\ [$€-816]_-;_-@_-"/>
    <numFmt numFmtId="165" formatCode="_-* #,##0.0000\ [$€-816]_-;\-* #,##0.0000\ [$€-816]_-;_-* &quot;-&quot;??\ [$€-816]_-;_-@_-"/>
    <numFmt numFmtId="166" formatCode="_-* #,##0.000\ [$€-816]_-;\-* #,##0.000\ [$€-816]_-;_-* &quot;-&quot;??\ [$€-816]_-;_-@_-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21">
    <xf numFmtId="0" fontId="0" fillId="0" borderId="0" xfId="0"/>
    <xf numFmtId="0" fontId="0" fillId="2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65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vertical="center"/>
    </xf>
    <xf numFmtId="164" fontId="0" fillId="2" borderId="0" xfId="0" applyNumberFormat="1" applyFill="1"/>
    <xf numFmtId="0" fontId="1" fillId="0" borderId="0" xfId="0" applyFont="1"/>
    <xf numFmtId="0" fontId="2" fillId="0" borderId="0" xfId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1" applyAlignment="1">
      <alignment vertical="center"/>
    </xf>
    <xf numFmtId="0" fontId="3" fillId="3" borderId="0" xfId="2" applyAlignment="1">
      <alignment horizontal="center" vertical="center"/>
    </xf>
    <xf numFmtId="49" fontId="1" fillId="0" borderId="0" xfId="0" applyNumberFormat="1" applyFont="1" applyAlignment="1">
      <alignment horizontal="left" vertical="center"/>
    </xf>
  </cellXfs>
  <cellStyles count="3">
    <cellStyle name="Correto" xfId="2" builtinId="26"/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pt/en/products/detail/cui-devices/PJ-031D/1644522" TargetMode="External"/><Relationship Id="rId13" Type="http://schemas.openxmlformats.org/officeDocument/2006/relationships/hyperlink" Target="https://www.digikey.pt/en/products/detail/w%C3%BCrth-elektronik/61300811121/4846839" TargetMode="External"/><Relationship Id="rId18" Type="http://schemas.openxmlformats.org/officeDocument/2006/relationships/hyperlink" Target="https://www.digikey.pt/en/products/detail/murata-electronics/GRM188R60J226MEA0D/4280542" TargetMode="External"/><Relationship Id="rId3" Type="http://schemas.openxmlformats.org/officeDocument/2006/relationships/hyperlink" Target="https://www.digikey.pt/en/products/detail/abracon-llc/ABLS2-12-000MHZ-D4Y-T/2001236" TargetMode="External"/><Relationship Id="rId21" Type="http://schemas.openxmlformats.org/officeDocument/2006/relationships/hyperlink" Target="https://www.digikey.pt/en/products/detail/yageo/RC0603FR-071KL/726843" TargetMode="External"/><Relationship Id="rId7" Type="http://schemas.openxmlformats.org/officeDocument/2006/relationships/hyperlink" Target="https://www.digikey.pt/en/products/detail/gct/USB3076-30-A/9859635" TargetMode="External"/><Relationship Id="rId12" Type="http://schemas.openxmlformats.org/officeDocument/2006/relationships/hyperlink" Target="https://www.digikey.pt/en/products/detail/te-connectivity-amp-connectors/440055-2/2077946" TargetMode="External"/><Relationship Id="rId17" Type="http://schemas.openxmlformats.org/officeDocument/2006/relationships/hyperlink" Target="https://www.digikey.pt/en/products/detail/murata-electronics/GRM21BR61C106KE15L/965900" TargetMode="External"/><Relationship Id="rId2" Type="http://schemas.openxmlformats.org/officeDocument/2006/relationships/hyperlink" Target="https://www.digikey.pt/en/products/detail/winbond-electronics/W25Q128JVSIQ/5803943" TargetMode="External"/><Relationship Id="rId16" Type="http://schemas.openxmlformats.org/officeDocument/2006/relationships/hyperlink" Target="https://www.digikey.pt/en/products/detail/murata-electronics/GRM155R70J105KA12J/4905166" TargetMode="External"/><Relationship Id="rId20" Type="http://schemas.openxmlformats.org/officeDocument/2006/relationships/hyperlink" Target="https://www.digikey.pt/en/products/detail/yageo/RC0402FR-07499RL/726623" TargetMode="External"/><Relationship Id="rId1" Type="http://schemas.openxmlformats.org/officeDocument/2006/relationships/hyperlink" Target="https://www.digikey.pt/en/products/detail/raspberry-pi/SC0914-13/14306010" TargetMode="External"/><Relationship Id="rId6" Type="http://schemas.openxmlformats.org/officeDocument/2006/relationships/hyperlink" Target="https://www.digikey.pt/en/products/detail/nexperia-usa-inc/PMEG2010ER-115/2119861" TargetMode="External"/><Relationship Id="rId11" Type="http://schemas.openxmlformats.org/officeDocument/2006/relationships/hyperlink" Target="https://www.digikey.pt/en/products/detail/te-connectivity-amp-connectors/440055-3/2077947" TargetMode="External"/><Relationship Id="rId5" Type="http://schemas.openxmlformats.org/officeDocument/2006/relationships/hyperlink" Target="https://www.digikey.pt/en/products/detail/diodes-incorporated/AZ1117IH-5-0TRG1/5699673" TargetMode="External"/><Relationship Id="rId15" Type="http://schemas.openxmlformats.org/officeDocument/2006/relationships/hyperlink" Target="https://www.digikey.pt/en/products/detail/murata-electronics/GRM033C70J104KE14D/8323487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pt/en/products/detail/c-k/PTS645SK43SMTR92-LFS/1162181" TargetMode="External"/><Relationship Id="rId19" Type="http://schemas.openxmlformats.org/officeDocument/2006/relationships/hyperlink" Target="https://www.digikey.pt/en/products/detail/yageo/RC0402FR-0727RL/5280946" TargetMode="External"/><Relationship Id="rId4" Type="http://schemas.openxmlformats.org/officeDocument/2006/relationships/hyperlink" Target="https://www.digikey.pt/en/products/detail/diodes-incorporated/AZ1117IH-3-3TRG1/5699672" TargetMode="External"/><Relationship Id="rId9" Type="http://schemas.openxmlformats.org/officeDocument/2006/relationships/hyperlink" Target="https://www.digikey.pt/en/products/detail/texas-instruments/LM393DR/276659" TargetMode="External"/><Relationship Id="rId14" Type="http://schemas.openxmlformats.org/officeDocument/2006/relationships/hyperlink" Target="https://www.digikey.pt/en/products/detail/murata-electronics/GJM0335C0J270JB01D/2592497" TargetMode="External"/><Relationship Id="rId22" Type="http://schemas.openxmlformats.org/officeDocument/2006/relationships/hyperlink" Target="https://www.digikey.pt/en/products/detail/yageo/RC0603FR-0710KL/726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83A27-F795-4E32-B65A-9D85ECA67C34}">
  <dimension ref="D5:O41"/>
  <sheetViews>
    <sheetView tabSelected="1" zoomScale="85" zoomScaleNormal="85" workbookViewId="0">
      <selection activeCell="D13" sqref="D13"/>
    </sheetView>
  </sheetViews>
  <sheetFormatPr defaultRowHeight="15" x14ac:dyDescent="0.25"/>
  <cols>
    <col min="4" max="7" width="20.7109375" customWidth="1"/>
    <col min="8" max="8" width="25.7109375" customWidth="1"/>
    <col min="9" max="9" width="30.7109375" customWidth="1"/>
    <col min="10" max="10" width="20.7109375" customWidth="1"/>
    <col min="11" max="11" width="30.7109375" customWidth="1"/>
    <col min="12" max="15" width="20.7109375" customWidth="1"/>
  </cols>
  <sheetData>
    <row r="5" spans="4:15" x14ac:dyDescent="0.25">
      <c r="D5" s="1" t="s">
        <v>11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 t="s">
        <v>6</v>
      </c>
      <c r="L5" s="1" t="s">
        <v>7</v>
      </c>
      <c r="M5" s="1" t="s">
        <v>8</v>
      </c>
      <c r="N5" s="1" t="s">
        <v>9</v>
      </c>
      <c r="O5" s="1" t="s">
        <v>10</v>
      </c>
    </row>
    <row r="6" spans="4:15" ht="30" x14ac:dyDescent="0.25">
      <c r="D6" s="5" t="s">
        <v>13</v>
      </c>
      <c r="E6" s="7" t="s">
        <v>14</v>
      </c>
      <c r="F6" s="4" t="s">
        <v>21</v>
      </c>
      <c r="G6" s="3">
        <v>1</v>
      </c>
      <c r="H6" s="7" t="s">
        <v>15</v>
      </c>
      <c r="I6" s="5" t="s">
        <v>16</v>
      </c>
      <c r="J6" s="14" t="s">
        <v>17</v>
      </c>
      <c r="K6" s="3" t="s">
        <v>18</v>
      </c>
      <c r="L6" s="15">
        <v>0.64</v>
      </c>
      <c r="M6" s="16">
        <f>G6*L6</f>
        <v>0.64</v>
      </c>
      <c r="N6" s="20"/>
      <c r="O6" s="19" t="s">
        <v>128</v>
      </c>
    </row>
    <row r="7" spans="4:15" ht="30" x14ac:dyDescent="0.25">
      <c r="D7" s="5" t="s">
        <v>19</v>
      </c>
      <c r="E7" s="7" t="s">
        <v>20</v>
      </c>
      <c r="F7" s="4" t="s">
        <v>22</v>
      </c>
      <c r="G7" s="3">
        <v>1</v>
      </c>
      <c r="H7" s="7" t="s">
        <v>23</v>
      </c>
      <c r="I7" s="5" t="s">
        <v>24</v>
      </c>
      <c r="J7" s="14" t="s">
        <v>17</v>
      </c>
      <c r="K7" s="3" t="s">
        <v>25</v>
      </c>
      <c r="L7" s="15">
        <v>1.55</v>
      </c>
      <c r="M7" s="16">
        <f t="shared" ref="M7:M27" si="0">G7*L7</f>
        <v>1.55</v>
      </c>
      <c r="N7" s="10"/>
      <c r="O7" s="19" t="s">
        <v>128</v>
      </c>
    </row>
    <row r="8" spans="4:15" ht="30" x14ac:dyDescent="0.25">
      <c r="D8" s="5" t="s">
        <v>26</v>
      </c>
      <c r="E8" s="6" t="s">
        <v>27</v>
      </c>
      <c r="F8" s="4" t="s">
        <v>28</v>
      </c>
      <c r="G8" s="3">
        <v>1</v>
      </c>
      <c r="H8" s="7" t="s">
        <v>29</v>
      </c>
      <c r="I8" s="5" t="s">
        <v>30</v>
      </c>
      <c r="J8" s="14" t="s">
        <v>17</v>
      </c>
      <c r="K8" s="3" t="s">
        <v>31</v>
      </c>
      <c r="L8" s="15">
        <v>0.26</v>
      </c>
      <c r="M8" s="16">
        <f t="shared" si="0"/>
        <v>0.26</v>
      </c>
      <c r="N8" s="10"/>
      <c r="O8" s="19" t="s">
        <v>128</v>
      </c>
    </row>
    <row r="9" spans="4:15" ht="30" x14ac:dyDescent="0.25">
      <c r="D9" s="5" t="s">
        <v>32</v>
      </c>
      <c r="E9" s="6" t="s">
        <v>33</v>
      </c>
      <c r="F9" s="4" t="s">
        <v>34</v>
      </c>
      <c r="G9" s="3">
        <v>2</v>
      </c>
      <c r="H9" s="3" t="s">
        <v>35</v>
      </c>
      <c r="I9" s="5" t="s">
        <v>36</v>
      </c>
      <c r="J9" s="14" t="s">
        <v>17</v>
      </c>
      <c r="K9" s="3" t="s">
        <v>37</v>
      </c>
      <c r="L9" s="15">
        <v>0.35</v>
      </c>
      <c r="M9" s="16">
        <f t="shared" si="0"/>
        <v>0.7</v>
      </c>
      <c r="N9" s="10"/>
      <c r="O9" s="19" t="s">
        <v>128</v>
      </c>
    </row>
    <row r="10" spans="4:15" ht="30" x14ac:dyDescent="0.25">
      <c r="D10" s="5" t="s">
        <v>32</v>
      </c>
      <c r="E10" s="7" t="s">
        <v>38</v>
      </c>
      <c r="F10" s="4" t="s">
        <v>39</v>
      </c>
      <c r="G10" s="3">
        <v>1</v>
      </c>
      <c r="H10" s="3" t="s">
        <v>35</v>
      </c>
      <c r="I10" s="5" t="s">
        <v>40</v>
      </c>
      <c r="J10" s="14" t="s">
        <v>17</v>
      </c>
      <c r="K10" s="5" t="s">
        <v>41</v>
      </c>
      <c r="L10" s="15">
        <v>0.35</v>
      </c>
      <c r="M10" s="16">
        <f t="shared" si="0"/>
        <v>0.35</v>
      </c>
      <c r="N10" s="10"/>
      <c r="O10" s="19" t="s">
        <v>128</v>
      </c>
    </row>
    <row r="11" spans="4:15" ht="30" x14ac:dyDescent="0.25">
      <c r="D11" s="5" t="s">
        <v>67</v>
      </c>
      <c r="E11" s="7" t="s">
        <v>42</v>
      </c>
      <c r="F11" s="4" t="s">
        <v>43</v>
      </c>
      <c r="G11" s="3">
        <v>2</v>
      </c>
      <c r="H11" s="3" t="s">
        <v>44</v>
      </c>
      <c r="I11" s="5" t="s">
        <v>45</v>
      </c>
      <c r="J11" s="14" t="s">
        <v>17</v>
      </c>
      <c r="K11" s="3" t="s">
        <v>46</v>
      </c>
      <c r="L11" s="15">
        <v>0.38</v>
      </c>
      <c r="M11" s="16">
        <f t="shared" si="0"/>
        <v>0.76</v>
      </c>
      <c r="N11" s="10"/>
      <c r="O11" s="19" t="s">
        <v>128</v>
      </c>
    </row>
    <row r="12" spans="4:15" ht="30" x14ac:dyDescent="0.25">
      <c r="D12" s="5" t="s">
        <v>47</v>
      </c>
      <c r="E12" s="6" t="s">
        <v>49</v>
      </c>
      <c r="F12" s="6" t="s">
        <v>50</v>
      </c>
      <c r="G12" s="3">
        <v>1</v>
      </c>
      <c r="H12" s="3" t="s">
        <v>51</v>
      </c>
      <c r="I12" s="5" t="s">
        <v>52</v>
      </c>
      <c r="J12" s="14" t="s">
        <v>17</v>
      </c>
      <c r="K12" s="3" t="s">
        <v>53</v>
      </c>
      <c r="L12" s="15">
        <v>0.64</v>
      </c>
      <c r="M12" s="16">
        <f t="shared" si="0"/>
        <v>0.64</v>
      </c>
      <c r="N12" s="9"/>
      <c r="O12" s="19" t="s">
        <v>128</v>
      </c>
    </row>
    <row r="13" spans="4:15" ht="30" x14ac:dyDescent="0.25">
      <c r="D13" s="5" t="s">
        <v>48</v>
      </c>
      <c r="E13" s="6" t="s">
        <v>54</v>
      </c>
      <c r="F13" s="4" t="s">
        <v>55</v>
      </c>
      <c r="G13" s="3">
        <v>1</v>
      </c>
      <c r="H13" s="3" t="s">
        <v>56</v>
      </c>
      <c r="I13" s="5" t="s">
        <v>57</v>
      </c>
      <c r="J13" s="14" t="s">
        <v>17</v>
      </c>
      <c r="K13" s="3" t="s">
        <v>58</v>
      </c>
      <c r="L13" s="15">
        <v>0.5</v>
      </c>
      <c r="M13" s="16">
        <f t="shared" si="0"/>
        <v>0.5</v>
      </c>
      <c r="N13" s="10"/>
      <c r="O13" s="19" t="s">
        <v>128</v>
      </c>
    </row>
    <row r="14" spans="4:15" ht="30" x14ac:dyDescent="0.25">
      <c r="D14" s="5" t="s">
        <v>59</v>
      </c>
      <c r="E14" s="6" t="s">
        <v>66</v>
      </c>
      <c r="F14" s="4" t="s">
        <v>60</v>
      </c>
      <c r="G14" s="3">
        <v>2</v>
      </c>
      <c r="H14" s="3" t="s">
        <v>61</v>
      </c>
      <c r="I14" s="5" t="s">
        <v>62</v>
      </c>
      <c r="J14" s="14" t="s">
        <v>17</v>
      </c>
      <c r="K14" s="3" t="s">
        <v>63</v>
      </c>
      <c r="L14" s="15">
        <v>0.34</v>
      </c>
      <c r="M14" s="16">
        <f t="shared" si="0"/>
        <v>0.68</v>
      </c>
      <c r="N14" s="10"/>
      <c r="O14" s="19" t="s">
        <v>128</v>
      </c>
    </row>
    <row r="15" spans="4:15" ht="30" x14ac:dyDescent="0.25">
      <c r="D15" s="5" t="s">
        <v>64</v>
      </c>
      <c r="E15" s="6" t="s">
        <v>65</v>
      </c>
      <c r="F15" s="4" t="s">
        <v>68</v>
      </c>
      <c r="G15" s="3">
        <v>1</v>
      </c>
      <c r="H15" s="3" t="s">
        <v>69</v>
      </c>
      <c r="I15" s="5" t="s">
        <v>70</v>
      </c>
      <c r="J15" s="14" t="s">
        <v>17</v>
      </c>
      <c r="K15" s="3" t="s">
        <v>71</v>
      </c>
      <c r="L15" s="15">
        <v>0.28000000000000003</v>
      </c>
      <c r="M15" s="16">
        <f t="shared" si="0"/>
        <v>0.28000000000000003</v>
      </c>
      <c r="N15" s="10"/>
      <c r="O15" s="19" t="s">
        <v>128</v>
      </c>
    </row>
    <row r="16" spans="4:15" ht="30" x14ac:dyDescent="0.25">
      <c r="D16" s="5" t="s">
        <v>72</v>
      </c>
      <c r="E16" s="6" t="s">
        <v>73</v>
      </c>
      <c r="F16" s="4" t="s">
        <v>79</v>
      </c>
      <c r="G16" s="3">
        <v>2</v>
      </c>
      <c r="H16" s="7" t="s">
        <v>74</v>
      </c>
      <c r="I16" s="5" t="s">
        <v>75</v>
      </c>
      <c r="J16" s="14" t="s">
        <v>17</v>
      </c>
      <c r="K16" s="3" t="s">
        <v>76</v>
      </c>
      <c r="L16" s="15">
        <v>0.23</v>
      </c>
      <c r="M16" s="16">
        <f t="shared" si="0"/>
        <v>0.46</v>
      </c>
      <c r="N16" s="10"/>
      <c r="O16" s="19" t="s">
        <v>128</v>
      </c>
    </row>
    <row r="17" spans="4:15" ht="30" x14ac:dyDescent="0.25">
      <c r="D17" s="5" t="s">
        <v>72</v>
      </c>
      <c r="E17" s="6" t="s">
        <v>77</v>
      </c>
      <c r="F17" s="4" t="s">
        <v>78</v>
      </c>
      <c r="G17" s="3">
        <v>2</v>
      </c>
      <c r="H17" s="7" t="s">
        <v>74</v>
      </c>
      <c r="I17" s="5" t="s">
        <v>80</v>
      </c>
      <c r="J17" s="14" t="s">
        <v>17</v>
      </c>
      <c r="K17" s="3" t="s">
        <v>81</v>
      </c>
      <c r="L17" s="15">
        <v>0.15</v>
      </c>
      <c r="M17" s="16">
        <f t="shared" si="0"/>
        <v>0.3</v>
      </c>
      <c r="N17" s="10"/>
      <c r="O17" s="19" t="s">
        <v>128</v>
      </c>
    </row>
    <row r="18" spans="4:15" ht="30" x14ac:dyDescent="0.25">
      <c r="D18" s="5" t="s">
        <v>82</v>
      </c>
      <c r="E18" s="6" t="s">
        <v>83</v>
      </c>
      <c r="F18" s="4" t="s">
        <v>84</v>
      </c>
      <c r="G18" s="3">
        <v>1</v>
      </c>
      <c r="H18" s="3" t="s">
        <v>85</v>
      </c>
      <c r="I18" s="5" t="s">
        <v>86</v>
      </c>
      <c r="J18" s="14" t="s">
        <v>17</v>
      </c>
      <c r="K18" s="3" t="s">
        <v>87</v>
      </c>
      <c r="L18" s="15">
        <v>0.37</v>
      </c>
      <c r="M18" s="16">
        <f t="shared" si="0"/>
        <v>0.37</v>
      </c>
      <c r="N18" s="10"/>
      <c r="O18" s="19" t="s">
        <v>128</v>
      </c>
    </row>
    <row r="19" spans="4:15" ht="30" x14ac:dyDescent="0.25">
      <c r="D19" s="5" t="s">
        <v>88</v>
      </c>
      <c r="E19" s="6" t="s">
        <v>91</v>
      </c>
      <c r="F19" s="4" t="s">
        <v>89</v>
      </c>
      <c r="G19" s="3">
        <v>2</v>
      </c>
      <c r="H19" s="3" t="s">
        <v>90</v>
      </c>
      <c r="I19" s="5" t="s">
        <v>92</v>
      </c>
      <c r="J19" s="14" t="s">
        <v>17</v>
      </c>
      <c r="K19" s="3" t="s">
        <v>93</v>
      </c>
      <c r="L19" s="15">
        <v>0.09</v>
      </c>
      <c r="M19" s="16">
        <f t="shared" si="0"/>
        <v>0.18</v>
      </c>
      <c r="N19" s="10"/>
      <c r="O19" s="19" t="s">
        <v>128</v>
      </c>
    </row>
    <row r="20" spans="4:15" ht="45" x14ac:dyDescent="0.25">
      <c r="D20" s="5" t="s">
        <v>88</v>
      </c>
      <c r="E20" s="6" t="s">
        <v>94</v>
      </c>
      <c r="F20" s="6" t="s">
        <v>95</v>
      </c>
      <c r="G20" s="3">
        <v>11</v>
      </c>
      <c r="H20" s="3" t="s">
        <v>90</v>
      </c>
      <c r="I20" s="5" t="s">
        <v>96</v>
      </c>
      <c r="J20" s="14" t="s">
        <v>17</v>
      </c>
      <c r="K20" s="3" t="s">
        <v>97</v>
      </c>
      <c r="L20" s="8">
        <v>3.5000000000000003E-2</v>
      </c>
      <c r="M20" s="16">
        <f t="shared" si="0"/>
        <v>0.38500000000000001</v>
      </c>
      <c r="N20" s="10"/>
      <c r="O20" s="19" t="s">
        <v>128</v>
      </c>
    </row>
    <row r="21" spans="4:15" ht="30" x14ac:dyDescent="0.25">
      <c r="D21" s="5" t="s">
        <v>88</v>
      </c>
      <c r="E21" s="6" t="s">
        <v>98</v>
      </c>
      <c r="F21" s="4" t="s">
        <v>99</v>
      </c>
      <c r="G21" s="3">
        <v>3</v>
      </c>
      <c r="H21" s="3" t="s">
        <v>90</v>
      </c>
      <c r="I21" s="5" t="s">
        <v>100</v>
      </c>
      <c r="J21" s="14" t="s">
        <v>17</v>
      </c>
      <c r="K21" s="3" t="s">
        <v>101</v>
      </c>
      <c r="L21" s="15">
        <v>0.09</v>
      </c>
      <c r="M21" s="16">
        <f t="shared" si="0"/>
        <v>0.27</v>
      </c>
      <c r="N21" s="10"/>
      <c r="O21" s="19" t="s">
        <v>128</v>
      </c>
    </row>
    <row r="22" spans="4:15" ht="30" x14ac:dyDescent="0.25">
      <c r="D22" s="5" t="s">
        <v>88</v>
      </c>
      <c r="E22" s="7" t="s">
        <v>103</v>
      </c>
      <c r="F22" s="4" t="s">
        <v>104</v>
      </c>
      <c r="G22" s="3">
        <v>3</v>
      </c>
      <c r="H22" s="3" t="s">
        <v>90</v>
      </c>
      <c r="I22" s="5" t="s">
        <v>102</v>
      </c>
      <c r="J22" s="14" t="s">
        <v>17</v>
      </c>
      <c r="K22" s="3" t="s">
        <v>105</v>
      </c>
      <c r="L22" s="15">
        <v>0.09</v>
      </c>
      <c r="M22" s="16">
        <f t="shared" si="0"/>
        <v>0.27</v>
      </c>
      <c r="N22" s="10"/>
      <c r="O22" s="19" t="s">
        <v>128</v>
      </c>
    </row>
    <row r="23" spans="4:15" ht="30" x14ac:dyDescent="0.25">
      <c r="D23" s="5" t="s">
        <v>88</v>
      </c>
      <c r="E23" s="17" t="s">
        <v>106</v>
      </c>
      <c r="F23" s="4" t="s">
        <v>107</v>
      </c>
      <c r="G23" s="3">
        <v>3</v>
      </c>
      <c r="H23" s="3" t="s">
        <v>90</v>
      </c>
      <c r="I23" s="3" t="s">
        <v>108</v>
      </c>
      <c r="J23" s="14" t="s">
        <v>17</v>
      </c>
      <c r="K23" s="3" t="s">
        <v>109</v>
      </c>
      <c r="L23" s="15">
        <v>0.17</v>
      </c>
      <c r="M23" s="16">
        <f t="shared" si="0"/>
        <v>0.51</v>
      </c>
      <c r="O23" s="19" t="s">
        <v>128</v>
      </c>
    </row>
    <row r="24" spans="4:15" ht="30.75" customHeight="1" x14ac:dyDescent="0.25">
      <c r="D24" s="10" t="s">
        <v>110</v>
      </c>
      <c r="E24" s="17" t="s">
        <v>119</v>
      </c>
      <c r="F24" s="4" t="s">
        <v>111</v>
      </c>
      <c r="G24" s="3">
        <v>2</v>
      </c>
      <c r="H24" s="4" t="s">
        <v>112</v>
      </c>
      <c r="I24" s="4" t="s">
        <v>113</v>
      </c>
      <c r="J24" s="14" t="s">
        <v>17</v>
      </c>
      <c r="K24" s="3" t="s">
        <v>114</v>
      </c>
      <c r="L24" s="15">
        <v>0.09</v>
      </c>
      <c r="M24" s="16">
        <f t="shared" si="0"/>
        <v>0.18</v>
      </c>
      <c r="O24" s="19" t="s">
        <v>128</v>
      </c>
    </row>
    <row r="25" spans="4:15" ht="30" x14ac:dyDescent="0.25">
      <c r="D25" s="10" t="s">
        <v>110</v>
      </c>
      <c r="E25" s="17" t="s">
        <v>115</v>
      </c>
      <c r="F25" s="4" t="s">
        <v>116</v>
      </c>
      <c r="G25" s="3">
        <v>1</v>
      </c>
      <c r="H25" s="4" t="s">
        <v>112</v>
      </c>
      <c r="I25" s="4" t="s">
        <v>117</v>
      </c>
      <c r="J25" s="14" t="s">
        <v>17</v>
      </c>
      <c r="K25" s="3" t="s">
        <v>118</v>
      </c>
      <c r="L25" s="15">
        <v>0.09</v>
      </c>
      <c r="M25" s="16">
        <f t="shared" si="0"/>
        <v>0.09</v>
      </c>
      <c r="O25" s="19" t="s">
        <v>128</v>
      </c>
    </row>
    <row r="26" spans="4:15" ht="30" x14ac:dyDescent="0.25">
      <c r="D26" s="10" t="s">
        <v>110</v>
      </c>
      <c r="E26" s="17" t="s">
        <v>120</v>
      </c>
      <c r="F26" s="6" t="s">
        <v>121</v>
      </c>
      <c r="G26" s="3">
        <v>7</v>
      </c>
      <c r="H26" s="4" t="s">
        <v>112</v>
      </c>
      <c r="I26" s="4" t="s">
        <v>122</v>
      </c>
      <c r="J26" s="14" t="s">
        <v>17</v>
      </c>
      <c r="K26" s="3" t="s">
        <v>123</v>
      </c>
      <c r="L26" s="15">
        <v>0.09</v>
      </c>
      <c r="M26" s="16">
        <f t="shared" si="0"/>
        <v>0.63</v>
      </c>
      <c r="O26" s="19" t="s">
        <v>128</v>
      </c>
    </row>
    <row r="27" spans="4:15" ht="30" x14ac:dyDescent="0.25">
      <c r="D27" s="2" t="s">
        <v>110</v>
      </c>
      <c r="E27" s="17" t="s">
        <v>125</v>
      </c>
      <c r="F27" s="4" t="s">
        <v>126</v>
      </c>
      <c r="G27" s="3">
        <v>3</v>
      </c>
      <c r="H27" s="4" t="s">
        <v>112</v>
      </c>
      <c r="I27" s="4" t="s">
        <v>124</v>
      </c>
      <c r="J27" s="18" t="s">
        <v>17</v>
      </c>
      <c r="K27" s="4" t="s">
        <v>127</v>
      </c>
      <c r="L27" s="15">
        <v>0.09</v>
      </c>
      <c r="M27" s="16">
        <f t="shared" si="0"/>
        <v>0.27</v>
      </c>
      <c r="O27" s="19" t="s">
        <v>128</v>
      </c>
    </row>
    <row r="28" spans="4:15" x14ac:dyDescent="0.25">
      <c r="D28" s="2"/>
    </row>
    <row r="29" spans="4:15" x14ac:dyDescent="0.25">
      <c r="D29" s="2"/>
      <c r="I29" s="11" t="s">
        <v>12</v>
      </c>
      <c r="J29" s="12">
        <f>SUM(M6:M27)*1.23</f>
        <v>12.638249999999998</v>
      </c>
    </row>
    <row r="30" spans="4:15" x14ac:dyDescent="0.25">
      <c r="D30" s="2"/>
    </row>
    <row r="31" spans="4:15" x14ac:dyDescent="0.25">
      <c r="D31" s="2"/>
    </row>
    <row r="32" spans="4:15" x14ac:dyDescent="0.25">
      <c r="D32" s="2"/>
    </row>
    <row r="33" spans="4:9" x14ac:dyDescent="0.25">
      <c r="D33" s="2"/>
      <c r="I33" s="13"/>
    </row>
    <row r="34" spans="4:9" x14ac:dyDescent="0.25">
      <c r="D34" s="2"/>
    </row>
    <row r="35" spans="4:9" x14ac:dyDescent="0.25">
      <c r="D35" s="2"/>
    </row>
    <row r="36" spans="4:9" x14ac:dyDescent="0.25">
      <c r="D36" s="2"/>
    </row>
    <row r="37" spans="4:9" x14ac:dyDescent="0.25">
      <c r="D37" s="2"/>
    </row>
    <row r="38" spans="4:9" x14ac:dyDescent="0.25">
      <c r="D38" s="2"/>
    </row>
    <row r="39" spans="4:9" x14ac:dyDescent="0.25">
      <c r="D39" s="2"/>
    </row>
    <row r="40" spans="4:9" x14ac:dyDescent="0.25">
      <c r="D40" s="2"/>
    </row>
    <row r="41" spans="4:9" x14ac:dyDescent="0.25">
      <c r="D41" s="2"/>
    </row>
  </sheetData>
  <hyperlinks>
    <hyperlink ref="J6" r:id="rId1" xr:uid="{96B28B94-409D-48A8-84B9-888350717442}"/>
    <hyperlink ref="J7" r:id="rId2" xr:uid="{7A700E55-8617-4811-BBFA-C8FFB4D99378}"/>
    <hyperlink ref="J8" r:id="rId3" xr:uid="{014B3600-C6FE-4702-BEDE-3739287295A0}"/>
    <hyperlink ref="J9" r:id="rId4" xr:uid="{61EA4A58-5ECC-4A49-B507-E33199939EC9}"/>
    <hyperlink ref="J10" r:id="rId5" xr:uid="{E3B0BD06-0D47-450C-A1EF-F0190DC11E45}"/>
    <hyperlink ref="J11" r:id="rId6" xr:uid="{7B748249-AFD3-469C-82EE-9B2578267CDF}"/>
    <hyperlink ref="J12" r:id="rId7" xr:uid="{10068C52-B8D8-4D23-A63F-0AFD2BC93A25}"/>
    <hyperlink ref="J13" r:id="rId8" xr:uid="{863AD8F0-72D7-4BF7-B385-241181CBF650}"/>
    <hyperlink ref="J14" r:id="rId9" xr:uid="{79792FD4-0481-406A-AD94-A594DDE6114C}"/>
    <hyperlink ref="J15" r:id="rId10" xr:uid="{8083AF43-1C30-456E-A9C9-CE09B8D3608F}"/>
    <hyperlink ref="J16" r:id="rId11" xr:uid="{C8A90C3B-FD6F-41AF-9B8C-2DD0C08B4779}"/>
    <hyperlink ref="J17" r:id="rId12" xr:uid="{20D1C633-0446-4DA3-B86D-C4651EE76BC8}"/>
    <hyperlink ref="J18" r:id="rId13" xr:uid="{CB0B690B-BB64-4AD8-A5B8-8B5874E7A293}"/>
    <hyperlink ref="J19" r:id="rId14" xr:uid="{D76200F0-D7A0-4280-A8DA-CC3722AD89E3}"/>
    <hyperlink ref="J20" r:id="rId15" xr:uid="{4F6E0477-7CC6-4CAA-9E70-2FF568D3CF73}"/>
    <hyperlink ref="J21" r:id="rId16" xr:uid="{B3F69E4E-F4FF-443D-89CA-8790658D6B89}"/>
    <hyperlink ref="J22" r:id="rId17" xr:uid="{E8920BB1-76D1-4CF2-8E8E-BC1B243540E9}"/>
    <hyperlink ref="J23" r:id="rId18" xr:uid="{845BE84C-4AF4-4EBB-B590-F9CFFC8D5DAC}"/>
    <hyperlink ref="J24" r:id="rId19" xr:uid="{4010B905-0BF9-46E5-A48C-88AA48DB5990}"/>
    <hyperlink ref="J25" r:id="rId20" xr:uid="{B9958B5F-7DF5-4298-BB12-BC1A75D2B757}"/>
    <hyperlink ref="J26" r:id="rId21" xr:uid="{977889F2-A678-43CA-AB45-E515B7E7837E}"/>
    <hyperlink ref="J27" r:id="rId22" xr:uid="{90B217B1-F9AF-4161-8000-8E9C4C747FB6}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Fernandes</dc:creator>
  <cp:lastModifiedBy>Pedro Alexandre Vaz Fernandes</cp:lastModifiedBy>
  <dcterms:created xsi:type="dcterms:W3CDTF">2023-08-03T22:28:49Z</dcterms:created>
  <dcterms:modified xsi:type="dcterms:W3CDTF">2023-09-12T14:49:56Z</dcterms:modified>
</cp:coreProperties>
</file>