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8bay\bfraid10\home\llonergan\src\github.com\notargets\gocfd\test_cases\Euler2D\naca_12\"/>
    </mc:Choice>
  </mc:AlternateContent>
  <xr:revisionPtr revIDLastSave="0" documentId="13_ncr:1_{5F52F17F-9E14-40FD-BCB1-2445AE4FFC85}" xr6:coauthVersionLast="46" xr6:coauthVersionMax="46" xr10:uidLastSave="{00000000-0000-0000-0000-000000000000}"/>
  <bookViews>
    <workbookView xWindow="20055" yWindow="990" windowWidth="31230" windowHeight="18600" xr2:uid="{EFD58028-74FF-4594-BEBF-87B154ACC6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" i="1" l="1"/>
  <c r="C103" i="1"/>
  <c r="C102" i="1"/>
  <c r="C101" i="1"/>
  <c r="C100" i="1"/>
  <c r="C99" i="1"/>
  <c r="E105" i="1"/>
  <c r="E104" i="1"/>
  <c r="E103" i="1"/>
  <c r="E102" i="1"/>
  <c r="E101" i="1"/>
  <c r="E100" i="1"/>
  <c r="E99" i="1"/>
  <c r="E89" i="1"/>
  <c r="C89" i="1"/>
  <c r="E90" i="1"/>
  <c r="E91" i="1"/>
  <c r="E92" i="1"/>
  <c r="E93" i="1"/>
  <c r="E94" i="1"/>
  <c r="E95" i="1"/>
  <c r="C94" i="1"/>
  <c r="C93" i="1"/>
  <c r="C92" i="1"/>
  <c r="C91" i="1"/>
  <c r="C90" i="1"/>
  <c r="E85" i="1"/>
  <c r="E84" i="1"/>
  <c r="E83" i="1"/>
  <c r="E82" i="1"/>
  <c r="E81" i="1"/>
  <c r="E80" i="1"/>
  <c r="E79" i="1"/>
  <c r="C84" i="1"/>
  <c r="C83" i="1"/>
  <c r="C82" i="1"/>
  <c r="C81" i="1"/>
  <c r="C80" i="1"/>
  <c r="C79" i="1"/>
  <c r="E75" i="1"/>
  <c r="E74" i="1"/>
  <c r="E73" i="1"/>
  <c r="E72" i="1"/>
  <c r="E71" i="1"/>
  <c r="E70" i="1"/>
  <c r="B70" i="1"/>
  <c r="D75" i="1"/>
  <c r="D74" i="1"/>
  <c r="D73" i="1"/>
  <c r="D72" i="1"/>
  <c r="D71" i="1"/>
  <c r="D70" i="1"/>
  <c r="C75" i="1"/>
  <c r="C74" i="1"/>
  <c r="C73" i="1"/>
  <c r="C72" i="1"/>
  <c r="C71" i="1"/>
  <c r="C70" i="1"/>
  <c r="C67" i="1"/>
  <c r="C66" i="1"/>
  <c r="C65" i="1"/>
  <c r="C64" i="1"/>
  <c r="C63" i="1"/>
  <c r="C62" i="1"/>
  <c r="E57" i="1"/>
  <c r="E56" i="1"/>
  <c r="E55" i="1"/>
  <c r="E54" i="1"/>
  <c r="E53" i="1"/>
  <c r="E52" i="1"/>
  <c r="E51" i="1"/>
  <c r="E47" i="1"/>
  <c r="E46" i="1"/>
  <c r="E45" i="1"/>
  <c r="E44" i="1"/>
  <c r="E43" i="1"/>
  <c r="E42" i="1"/>
  <c r="C56" i="1"/>
  <c r="C55" i="1"/>
  <c r="C54" i="1"/>
  <c r="C53" i="1"/>
  <c r="C52" i="1"/>
  <c r="C51" i="1"/>
  <c r="C47" i="1"/>
  <c r="C46" i="1"/>
  <c r="C45" i="1"/>
  <c r="C44" i="1"/>
  <c r="C43" i="1"/>
  <c r="C42" i="1"/>
  <c r="C38" i="1" l="1"/>
  <c r="C37" i="1"/>
  <c r="C36" i="1"/>
  <c r="C35" i="1"/>
  <c r="C34" i="1"/>
  <c r="C33" i="1"/>
  <c r="C29" i="1"/>
  <c r="C28" i="1"/>
  <c r="C27" i="1"/>
  <c r="C26" i="1"/>
  <c r="C25" i="1"/>
  <c r="C24" i="1"/>
  <c r="C20" i="1" l="1"/>
  <c r="C19" i="1"/>
  <c r="C18" i="1"/>
  <c r="C17" i="1"/>
  <c r="C16" i="1"/>
  <c r="C15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<sst xmlns="http://schemas.openxmlformats.org/spreadsheetml/2006/main" count="50" uniqueCount="19">
  <si>
    <t>Parallelism Tests 12/31/2020</t>
  </si>
  <si>
    <t>Block parallel core, edges parallel</t>
  </si>
  <si>
    <t>K = 4481</t>
  </si>
  <si>
    <t>NP</t>
  </si>
  <si>
    <t>Base Algo, Parallel overhead removed = 19.82 us/gp/iter</t>
  </si>
  <si>
    <t>us/gp/iter</t>
  </si>
  <si>
    <t>K=42475</t>
  </si>
  <si>
    <t>Edges partitioned into equal work groups</t>
  </si>
  <si>
    <t>Memory re-used for Q_Face and RHSQ instead of allocating</t>
  </si>
  <si>
    <t>Speedup</t>
  </si>
  <si>
    <t>gpuhost1</t>
  </si>
  <si>
    <t>Worker Pool, using 32 partitions and taskset</t>
  </si>
  <si>
    <t>==========================================================</t>
  </si>
  <si>
    <t>partitions</t>
  </si>
  <si>
    <t>elements/partition</t>
  </si>
  <si>
    <t>Automatic parallel partitions, using taskset</t>
  </si>
  <si>
    <t>16 Core</t>
  </si>
  <si>
    <t>32 Core</t>
  </si>
  <si>
    <t>Change edge partitioning to "byK"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</si>
</sst>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160380590985259E-2"/>
          <c:y val="2.8730000310539017E-2"/>
          <c:w val="0.93242552475655227"/>
          <c:h val="0.94253999937892197"/>
        </c:manualLayout>
      </c:layout>
      <c:scatterChart>
        <c:scatterStyle val="lineMarker"/>
        <c:varyColors val="0"/>
        <c:ser>
          <c:idx val="1"/>
          <c:order val="0"/>
          <c:tx>
            <c:v>Perfect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Sheet1!$A$42:$A$47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Sheet1!$A$42:$A$47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F-4662-924E-A5D912E1196E}"/>
            </c:ext>
          </c:extLst>
        </c:ser>
        <c:ser>
          <c:idx val="0"/>
          <c:order val="1"/>
          <c:tx>
            <c:v>K=4481 16 cores 32 threads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Sheet1!$A$42:$A$47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Sheet1!$C$42:$C$47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1.4135667396061267</c:v>
                </c:pt>
                <c:pt idx="2">
                  <c:v>2.2880755608028331</c:v>
                </c:pt>
                <c:pt idx="3">
                  <c:v>3.9230769230769225</c:v>
                </c:pt>
                <c:pt idx="4">
                  <c:v>6.4172185430463573</c:v>
                </c:pt>
                <c:pt idx="5">
                  <c:v>10.146596858638743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F-4662-924E-A5D912E1196E}"/>
            </c:ext>
          </c:extLst>
        </c:ser>
        <c:ser>
          <c:idx val="2"/>
          <c:order val="2"/>
          <c:tx>
            <c:v>K=42475 16 cores 32 threads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Sheet1!$A$42:$A$47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Sheet1!$C$51:$C$56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1.7493670886075949</c:v>
                </c:pt>
                <c:pt idx="2">
                  <c:v>2.8912133891213392</c:v>
                </c:pt>
                <c:pt idx="3">
                  <c:v>4.4676724137931041</c:v>
                </c:pt>
                <c:pt idx="4">
                  <c:v>7.2736842105263158</c:v>
                </c:pt>
                <c:pt idx="5">
                  <c:v>11.711864406779661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CF-4662-924E-A5D912E1196E}"/>
            </c:ext>
          </c:extLst>
        </c:ser>
        <c:ser>
          <c:idx val="3"/>
          <c:order val="3"/>
          <c:tx>
            <c:v>K=42475 32 cores 64 threads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Sheet1!$E$51:$E$57</c:f>
              <c:numCache>
                <c:formatCode>_(* #,##0.00_);_(* \(#,##0.00\);_(* "-"??_);_(@_)</c:formatCode>
                <c:ptCount val="7"/>
                <c:pt idx="0">
                  <c:v>1</c:v>
                </c:pt>
                <c:pt idx="1">
                  <c:v>1.6477611940298507</c:v>
                </c:pt>
                <c:pt idx="2">
                  <c:v>2.7462686567164178</c:v>
                </c:pt>
                <c:pt idx="3">
                  <c:v>4.4159999999999995</c:v>
                </c:pt>
                <c:pt idx="4">
                  <c:v>6.8999999999999995</c:v>
                </c:pt>
                <c:pt idx="5">
                  <c:v>9.4763948497854074</c:v>
                </c:pt>
                <c:pt idx="6">
                  <c:v>10.514285714285712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CF-4662-924E-A5D912E1196E}"/>
            </c:ext>
          </c:extLst>
        </c:ser>
        <c:ser>
          <c:idx val="4"/>
          <c:order val="4"/>
          <c:tx>
            <c:v>K=42475, 16 cores 32 threads - worker pool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Sheet1!$A$89:$A$94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Sheet1!$C$89:$C$94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2.3171806167400884</c:v>
                </c:pt>
                <c:pt idx="2">
                  <c:v>4.1308900523560208</c:v>
                </c:pt>
                <c:pt idx="3">
                  <c:v>7.408450704225352</c:v>
                </c:pt>
                <c:pt idx="4">
                  <c:v>12.328125</c:v>
                </c:pt>
                <c:pt idx="5">
                  <c:v>15.470588235294116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2-4F85-AAD2-6078A37F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989487"/>
        <c:axId val="806993647"/>
      </c:scatterChart>
      <c:valAx>
        <c:axId val="806989487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93647"/>
        <c:crosses val="autoZero"/>
        <c:crossBetween val="midCat"/>
      </c:valAx>
      <c:valAx>
        <c:axId val="806993647"/>
        <c:scaling>
          <c:orientation val="minMax"/>
          <c:max val="3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8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13934282763502"/>
          <c:y val="7.3456873020185248E-2"/>
          <c:w val="0.32862733007672362"/>
          <c:h val="0.3623928614689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16</xdr:row>
      <xdr:rowOff>176211</xdr:rowOff>
    </xdr:from>
    <xdr:to>
      <xdr:col>21</xdr:col>
      <xdr:colOff>381000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7CF4D-1145-44F2-A85D-0B5DA7717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37D5-5F99-4712-A61B-DDF62AED1B03}">
  <dimension ref="A1:E105"/>
  <sheetViews>
    <sheetView tabSelected="1" topLeftCell="A61" workbookViewId="0">
      <selection activeCell="B105" sqref="B105"/>
    </sheetView>
  </sheetViews>
  <sheetFormatPr defaultRowHeight="15" x14ac:dyDescent="0.25"/>
  <cols>
    <col min="2" max="3" width="9.140625" style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4</v>
      </c>
    </row>
    <row r="5" spans="1:3" x14ac:dyDescent="0.25">
      <c r="A5" t="s">
        <v>3</v>
      </c>
      <c r="B5" s="1" t="s">
        <v>5</v>
      </c>
    </row>
    <row r="6" spans="1:3" x14ac:dyDescent="0.25">
      <c r="A6">
        <v>1</v>
      </c>
      <c r="B6" s="1">
        <v>20</v>
      </c>
      <c r="C6" s="1">
        <f>$B$6/B6</f>
        <v>1</v>
      </c>
    </row>
    <row r="7" spans="1:3" x14ac:dyDescent="0.25">
      <c r="A7">
        <v>2</v>
      </c>
      <c r="B7" s="1">
        <v>13.74</v>
      </c>
      <c r="C7" s="1">
        <f t="shared" ref="C7:C11" si="0">$B$6/B7</f>
        <v>1.4556040756914119</v>
      </c>
    </row>
    <row r="8" spans="1:3" x14ac:dyDescent="0.25">
      <c r="A8">
        <v>4</v>
      </c>
      <c r="B8" s="1">
        <v>8.77</v>
      </c>
      <c r="C8" s="1">
        <f t="shared" si="0"/>
        <v>2.2805017103762828</v>
      </c>
    </row>
    <row r="9" spans="1:3" x14ac:dyDescent="0.25">
      <c r="A9">
        <v>8</v>
      </c>
      <c r="B9" s="1">
        <v>5.43</v>
      </c>
      <c r="C9" s="1">
        <f t="shared" si="0"/>
        <v>3.6832412523020261</v>
      </c>
    </row>
    <row r="10" spans="1:3" x14ac:dyDescent="0.25">
      <c r="A10">
        <v>16</v>
      </c>
      <c r="B10" s="1">
        <v>3.61</v>
      </c>
      <c r="C10" s="1">
        <f t="shared" si="0"/>
        <v>5.54016620498615</v>
      </c>
    </row>
    <row r="11" spans="1:3" x14ac:dyDescent="0.25">
      <c r="A11">
        <v>32</v>
      </c>
      <c r="B11" s="1">
        <v>2.75</v>
      </c>
      <c r="C11" s="1">
        <f t="shared" si="0"/>
        <v>7.2727272727272725</v>
      </c>
    </row>
    <row r="13" spans="1:3" x14ac:dyDescent="0.25">
      <c r="A13" t="s">
        <v>6</v>
      </c>
    </row>
    <row r="14" spans="1:3" x14ac:dyDescent="0.25">
      <c r="A14" t="s">
        <v>3</v>
      </c>
      <c r="B14" s="1" t="s">
        <v>5</v>
      </c>
    </row>
    <row r="15" spans="1:3" x14ac:dyDescent="0.25">
      <c r="A15">
        <v>1</v>
      </c>
      <c r="B15" s="1">
        <v>20.2</v>
      </c>
      <c r="C15" s="1">
        <f>$B$15/B15</f>
        <v>1</v>
      </c>
    </row>
    <row r="16" spans="1:3" x14ac:dyDescent="0.25">
      <c r="A16">
        <v>2</v>
      </c>
      <c r="B16" s="1">
        <v>11.94</v>
      </c>
      <c r="C16" s="1">
        <f t="shared" ref="C16:C20" si="1">$B$15/B16</f>
        <v>1.6917922948073703</v>
      </c>
    </row>
    <row r="17" spans="1:3" x14ac:dyDescent="0.25">
      <c r="A17">
        <v>4</v>
      </c>
      <c r="B17" s="1">
        <v>7.41</v>
      </c>
      <c r="C17" s="1">
        <f t="shared" si="1"/>
        <v>2.7260458839406208</v>
      </c>
    </row>
    <row r="18" spans="1:3" x14ac:dyDescent="0.25">
      <c r="A18">
        <v>8</v>
      </c>
      <c r="B18" s="1">
        <v>5.03</v>
      </c>
      <c r="C18" s="1">
        <f t="shared" si="1"/>
        <v>4.0159045725646116</v>
      </c>
    </row>
    <row r="19" spans="1:3" x14ac:dyDescent="0.25">
      <c r="A19">
        <v>16</v>
      </c>
      <c r="B19" s="1">
        <v>3.34</v>
      </c>
      <c r="C19" s="1">
        <f t="shared" si="1"/>
        <v>6.0479041916167668</v>
      </c>
    </row>
    <row r="20" spans="1:3" x14ac:dyDescent="0.25">
      <c r="A20">
        <v>32</v>
      </c>
      <c r="B20" s="1">
        <v>2.41</v>
      </c>
      <c r="C20" s="1">
        <f t="shared" si="1"/>
        <v>8.3817427385892103</v>
      </c>
    </row>
    <row r="22" spans="1:3" x14ac:dyDescent="0.25">
      <c r="A22" t="s">
        <v>7</v>
      </c>
    </row>
    <row r="23" spans="1:3" x14ac:dyDescent="0.25">
      <c r="A23" t="s">
        <v>3</v>
      </c>
      <c r="B23" s="1" t="s">
        <v>5</v>
      </c>
    </row>
    <row r="24" spans="1:3" x14ac:dyDescent="0.25">
      <c r="A24">
        <v>1</v>
      </c>
      <c r="B24" s="1">
        <v>19.399999999999999</v>
      </c>
      <c r="C24" s="1">
        <f>$B$24/B24</f>
        <v>1</v>
      </c>
    </row>
    <row r="25" spans="1:3" x14ac:dyDescent="0.25">
      <c r="A25">
        <v>2</v>
      </c>
      <c r="B25" s="1">
        <v>13.75</v>
      </c>
      <c r="C25" s="1">
        <f t="shared" ref="C25:C29" si="2">$B$24/B25</f>
        <v>1.4109090909090909</v>
      </c>
    </row>
    <row r="26" spans="1:3" x14ac:dyDescent="0.25">
      <c r="A26">
        <v>4</v>
      </c>
      <c r="B26" s="1">
        <v>8.6300000000000008</v>
      </c>
      <c r="C26" s="1">
        <f t="shared" si="2"/>
        <v>2.247972190034762</v>
      </c>
    </row>
    <row r="27" spans="1:3" x14ac:dyDescent="0.25">
      <c r="A27">
        <v>8</v>
      </c>
      <c r="B27" s="1">
        <v>5.21</v>
      </c>
      <c r="C27" s="1">
        <f t="shared" si="2"/>
        <v>3.7236084452975047</v>
      </c>
    </row>
    <row r="28" spans="1:3" x14ac:dyDescent="0.25">
      <c r="A28">
        <v>16</v>
      </c>
      <c r="B28" s="1">
        <v>3.25</v>
      </c>
      <c r="C28" s="1">
        <f t="shared" si="2"/>
        <v>5.9692307692307685</v>
      </c>
    </row>
    <row r="29" spans="1:3" x14ac:dyDescent="0.25">
      <c r="A29">
        <v>32</v>
      </c>
      <c r="B29" s="1">
        <v>2.36</v>
      </c>
      <c r="C29" s="1">
        <f t="shared" si="2"/>
        <v>8.2203389830508478</v>
      </c>
    </row>
    <row r="31" spans="1:3" x14ac:dyDescent="0.25">
      <c r="A31" t="s">
        <v>6</v>
      </c>
    </row>
    <row r="32" spans="1:3" x14ac:dyDescent="0.25">
      <c r="A32" t="s">
        <v>3</v>
      </c>
      <c r="B32" s="1" t="s">
        <v>5</v>
      </c>
    </row>
    <row r="33" spans="1:5" x14ac:dyDescent="0.25">
      <c r="A33">
        <v>1</v>
      </c>
      <c r="B33" s="1">
        <v>21.02</v>
      </c>
      <c r="C33" s="1">
        <f>$B$33/B33</f>
        <v>1</v>
      </c>
    </row>
    <row r="34" spans="1:5" x14ac:dyDescent="0.25">
      <c r="A34">
        <v>2</v>
      </c>
      <c r="B34" s="1">
        <v>12.15</v>
      </c>
      <c r="C34" s="1">
        <f t="shared" ref="C34:C38" si="3">$B$33/B34</f>
        <v>1.7300411522633743</v>
      </c>
    </row>
    <row r="35" spans="1:5" x14ac:dyDescent="0.25">
      <c r="A35">
        <v>4</v>
      </c>
      <c r="B35" s="1">
        <v>7.2</v>
      </c>
      <c r="C35" s="1">
        <f t="shared" si="3"/>
        <v>2.9194444444444443</v>
      </c>
    </row>
    <row r="36" spans="1:5" x14ac:dyDescent="0.25">
      <c r="A36">
        <v>8</v>
      </c>
      <c r="B36" s="1">
        <v>4.6500000000000004</v>
      </c>
      <c r="C36" s="1">
        <f t="shared" si="3"/>
        <v>4.5204301075268809</v>
      </c>
    </row>
    <row r="37" spans="1:5" x14ac:dyDescent="0.25">
      <c r="A37">
        <v>16</v>
      </c>
      <c r="B37" s="1">
        <v>2.89</v>
      </c>
      <c r="C37" s="1">
        <f t="shared" si="3"/>
        <v>7.273356401384083</v>
      </c>
    </row>
    <row r="38" spans="1:5" x14ac:dyDescent="0.25">
      <c r="A38">
        <v>32</v>
      </c>
      <c r="B38" s="1">
        <v>1.94</v>
      </c>
      <c r="C38" s="1">
        <f t="shared" si="3"/>
        <v>10.835051546391753</v>
      </c>
    </row>
    <row r="40" spans="1:5" x14ac:dyDescent="0.25">
      <c r="A40" t="s">
        <v>8</v>
      </c>
    </row>
    <row r="41" spans="1:5" x14ac:dyDescent="0.25">
      <c r="A41" t="s">
        <v>3</v>
      </c>
      <c r="B41" s="1" t="s">
        <v>5</v>
      </c>
      <c r="C41" s="1" t="s">
        <v>9</v>
      </c>
      <c r="D41" t="s">
        <v>10</v>
      </c>
    </row>
    <row r="42" spans="1:5" x14ac:dyDescent="0.25">
      <c r="A42">
        <v>1</v>
      </c>
      <c r="B42" s="1">
        <v>19.38</v>
      </c>
      <c r="C42" s="1">
        <f>$B$42/B42</f>
        <v>1</v>
      </c>
      <c r="D42">
        <v>20.47</v>
      </c>
      <c r="E42" s="1">
        <f>$D$42/D42</f>
        <v>1</v>
      </c>
    </row>
    <row r="43" spans="1:5" x14ac:dyDescent="0.25">
      <c r="A43">
        <v>2</v>
      </c>
      <c r="B43" s="1">
        <v>13.71</v>
      </c>
      <c r="C43" s="1">
        <f t="shared" ref="C43:C47" si="4">$B$42/B43</f>
        <v>1.4135667396061267</v>
      </c>
      <c r="D43">
        <v>14.15</v>
      </c>
      <c r="E43" s="1">
        <f t="shared" ref="E43:E47" si="5">$D$42/D43</f>
        <v>1.446643109540636</v>
      </c>
    </row>
    <row r="44" spans="1:5" x14ac:dyDescent="0.25">
      <c r="A44">
        <v>4</v>
      </c>
      <c r="B44" s="1">
        <v>8.4700000000000006</v>
      </c>
      <c r="C44" s="1">
        <f t="shared" si="4"/>
        <v>2.2880755608028331</v>
      </c>
      <c r="D44">
        <v>8.93</v>
      </c>
      <c r="E44" s="1">
        <f t="shared" si="5"/>
        <v>2.2922732362821949</v>
      </c>
    </row>
    <row r="45" spans="1:5" x14ac:dyDescent="0.25">
      <c r="A45">
        <v>8</v>
      </c>
      <c r="B45" s="1">
        <v>4.9400000000000004</v>
      </c>
      <c r="C45" s="1">
        <f t="shared" si="4"/>
        <v>3.9230769230769225</v>
      </c>
      <c r="D45">
        <v>5.01</v>
      </c>
      <c r="E45" s="1">
        <f t="shared" si="5"/>
        <v>4.0858283433133735</v>
      </c>
    </row>
    <row r="46" spans="1:5" x14ac:dyDescent="0.25">
      <c r="A46">
        <v>16</v>
      </c>
      <c r="B46" s="1">
        <v>3.02</v>
      </c>
      <c r="C46" s="1">
        <f t="shared" si="4"/>
        <v>6.4172185430463573</v>
      </c>
      <c r="D46">
        <v>3.29</v>
      </c>
      <c r="E46" s="1">
        <f t="shared" si="5"/>
        <v>6.2218844984802431</v>
      </c>
    </row>
    <row r="47" spans="1:5" x14ac:dyDescent="0.25">
      <c r="A47">
        <v>32</v>
      </c>
      <c r="B47" s="1">
        <v>1.91</v>
      </c>
      <c r="C47" s="1">
        <f t="shared" si="4"/>
        <v>10.146596858638743</v>
      </c>
      <c r="D47">
        <v>2.21</v>
      </c>
      <c r="E47" s="1">
        <f t="shared" si="5"/>
        <v>9.2624434389140262</v>
      </c>
    </row>
    <row r="49" spans="1:5" x14ac:dyDescent="0.25">
      <c r="A49" t="s">
        <v>6</v>
      </c>
      <c r="C49" s="1" t="s">
        <v>9</v>
      </c>
    </row>
    <row r="50" spans="1:5" x14ac:dyDescent="0.25">
      <c r="A50" t="s">
        <v>3</v>
      </c>
      <c r="B50" s="1" t="s">
        <v>5</v>
      </c>
    </row>
    <row r="51" spans="1:5" x14ac:dyDescent="0.25">
      <c r="A51">
        <v>1</v>
      </c>
      <c r="B51" s="1">
        <v>20.73</v>
      </c>
      <c r="C51" s="1">
        <f>$B$51/B51</f>
        <v>1</v>
      </c>
      <c r="D51">
        <v>22.08</v>
      </c>
      <c r="E51" s="1">
        <f>$D$51/D51</f>
        <v>1</v>
      </c>
    </row>
    <row r="52" spans="1:5" x14ac:dyDescent="0.25">
      <c r="A52">
        <v>2</v>
      </c>
      <c r="B52" s="1">
        <v>11.85</v>
      </c>
      <c r="C52" s="1">
        <f t="shared" ref="C52:C56" si="6">$B$51/B52</f>
        <v>1.7493670886075949</v>
      </c>
      <c r="D52">
        <v>13.4</v>
      </c>
      <c r="E52" s="1">
        <f t="shared" ref="E52:E57" si="7">$D$51/D52</f>
        <v>1.6477611940298507</v>
      </c>
    </row>
    <row r="53" spans="1:5" x14ac:dyDescent="0.25">
      <c r="A53">
        <v>4</v>
      </c>
      <c r="B53" s="1">
        <v>7.17</v>
      </c>
      <c r="C53" s="1">
        <f t="shared" si="6"/>
        <v>2.8912133891213392</v>
      </c>
      <c r="D53">
        <v>8.0399999999999991</v>
      </c>
      <c r="E53" s="1">
        <f t="shared" si="7"/>
        <v>2.7462686567164178</v>
      </c>
    </row>
    <row r="54" spans="1:5" x14ac:dyDescent="0.25">
      <c r="A54">
        <v>8</v>
      </c>
      <c r="B54" s="1">
        <v>4.6399999999999997</v>
      </c>
      <c r="C54" s="1">
        <f t="shared" si="6"/>
        <v>4.4676724137931041</v>
      </c>
      <c r="D54">
        <v>5</v>
      </c>
      <c r="E54" s="1">
        <f t="shared" si="7"/>
        <v>4.4159999999999995</v>
      </c>
    </row>
    <row r="55" spans="1:5" x14ac:dyDescent="0.25">
      <c r="A55">
        <v>16</v>
      </c>
      <c r="B55" s="1">
        <v>2.85</v>
      </c>
      <c r="C55" s="1">
        <f t="shared" si="6"/>
        <v>7.2736842105263158</v>
      </c>
      <c r="D55">
        <v>3.2</v>
      </c>
      <c r="E55" s="1">
        <f t="shared" si="7"/>
        <v>6.8999999999999995</v>
      </c>
    </row>
    <row r="56" spans="1:5" x14ac:dyDescent="0.25">
      <c r="A56">
        <v>32</v>
      </c>
      <c r="B56" s="1">
        <v>1.77</v>
      </c>
      <c r="C56" s="1">
        <f t="shared" si="6"/>
        <v>11.711864406779661</v>
      </c>
      <c r="D56">
        <v>2.33</v>
      </c>
      <c r="E56" s="1">
        <f t="shared" si="7"/>
        <v>9.4763948497854074</v>
      </c>
    </row>
    <row r="57" spans="1:5" x14ac:dyDescent="0.25">
      <c r="A57">
        <v>64</v>
      </c>
      <c r="D57">
        <v>2.1</v>
      </c>
      <c r="E57" s="1">
        <f t="shared" si="7"/>
        <v>10.514285714285712</v>
      </c>
    </row>
    <row r="58" spans="1:5" x14ac:dyDescent="0.25">
      <c r="A58" s="2" t="s">
        <v>12</v>
      </c>
      <c r="E58" s="1"/>
    </row>
    <row r="59" spans="1:5" x14ac:dyDescent="0.25">
      <c r="A59" t="s">
        <v>11</v>
      </c>
    </row>
    <row r="60" spans="1:5" x14ac:dyDescent="0.25">
      <c r="A60" t="s">
        <v>6</v>
      </c>
      <c r="C60" s="1" t="s">
        <v>9</v>
      </c>
    </row>
    <row r="61" spans="1:5" x14ac:dyDescent="0.25">
      <c r="A61" t="s">
        <v>3</v>
      </c>
      <c r="B61" s="1" t="s">
        <v>5</v>
      </c>
      <c r="D61" t="s">
        <v>13</v>
      </c>
    </row>
    <row r="62" spans="1:5" x14ac:dyDescent="0.25">
      <c r="A62">
        <v>1</v>
      </c>
      <c r="B62" s="1">
        <v>16.28</v>
      </c>
      <c r="C62" s="1">
        <f>$B$62/B62</f>
        <v>1</v>
      </c>
      <c r="D62">
        <v>32</v>
      </c>
      <c r="E62" s="1"/>
    </row>
    <row r="63" spans="1:5" x14ac:dyDescent="0.25">
      <c r="A63">
        <v>2</v>
      </c>
      <c r="B63" s="1">
        <v>8.4700000000000006</v>
      </c>
      <c r="C63" s="1">
        <f t="shared" ref="C63:C67" si="8">$B$62/B63</f>
        <v>1.9220779220779221</v>
      </c>
      <c r="D63">
        <v>32</v>
      </c>
      <c r="E63" s="1"/>
    </row>
    <row r="64" spans="1:5" x14ac:dyDescent="0.25">
      <c r="A64">
        <v>4</v>
      </c>
      <c r="B64" s="1">
        <v>5.13</v>
      </c>
      <c r="C64" s="1">
        <f t="shared" si="8"/>
        <v>3.1734892787524371</v>
      </c>
      <c r="D64">
        <v>32</v>
      </c>
      <c r="E64" s="1"/>
    </row>
    <row r="65" spans="1:5" x14ac:dyDescent="0.25">
      <c r="A65">
        <v>8</v>
      </c>
      <c r="B65" s="1">
        <v>3.06</v>
      </c>
      <c r="C65" s="1">
        <f t="shared" si="8"/>
        <v>5.3202614379084974</v>
      </c>
      <c r="D65">
        <v>32</v>
      </c>
      <c r="E65" s="1"/>
    </row>
    <row r="66" spans="1:5" x14ac:dyDescent="0.25">
      <c r="A66">
        <v>16</v>
      </c>
      <c r="B66" s="1">
        <v>1.82</v>
      </c>
      <c r="C66" s="1">
        <f t="shared" si="8"/>
        <v>8.9450549450549453</v>
      </c>
      <c r="D66">
        <v>32</v>
      </c>
      <c r="E66" s="1"/>
    </row>
    <row r="67" spans="1:5" x14ac:dyDescent="0.25">
      <c r="A67">
        <v>32</v>
      </c>
      <c r="B67" s="1">
        <v>1.6</v>
      </c>
      <c r="C67" s="1">
        <f t="shared" si="8"/>
        <v>10.175000000000001</v>
      </c>
      <c r="D67">
        <v>32</v>
      </c>
      <c r="E67" s="1"/>
    </row>
    <row r="68" spans="1:5" x14ac:dyDescent="0.25">
      <c r="A68">
        <v>42475</v>
      </c>
      <c r="E68" s="1"/>
    </row>
    <row r="69" spans="1:5" x14ac:dyDescent="0.25">
      <c r="A69" t="s">
        <v>3</v>
      </c>
      <c r="B69" s="1" t="s">
        <v>5</v>
      </c>
      <c r="D69" t="s">
        <v>13</v>
      </c>
      <c r="E69" t="s">
        <v>14</v>
      </c>
    </row>
    <row r="70" spans="1:5" x14ac:dyDescent="0.25">
      <c r="A70">
        <v>1</v>
      </c>
      <c r="B70" s="1">
        <f>B62</f>
        <v>16.28</v>
      </c>
      <c r="C70" s="1">
        <f>$B$70/B70</f>
        <v>1</v>
      </c>
      <c r="D70">
        <f>A70*32</f>
        <v>32</v>
      </c>
      <c r="E70">
        <f>$A$68/D70</f>
        <v>1327.34375</v>
      </c>
    </row>
    <row r="71" spans="1:5" x14ac:dyDescent="0.25">
      <c r="A71">
        <v>2</v>
      </c>
      <c r="B71" s="1">
        <v>8.59</v>
      </c>
      <c r="C71" s="1">
        <f t="shared" ref="C71:C75" si="9">$B$70/B71</f>
        <v>1.8952270081490106</v>
      </c>
      <c r="D71">
        <f t="shared" ref="D71:D75" si="10">A71*32</f>
        <v>64</v>
      </c>
      <c r="E71">
        <f t="shared" ref="E71:E75" si="11">$A$68/D71</f>
        <v>663.671875</v>
      </c>
    </row>
    <row r="72" spans="1:5" x14ac:dyDescent="0.25">
      <c r="A72">
        <v>4</v>
      </c>
      <c r="B72" s="1">
        <v>5.15</v>
      </c>
      <c r="C72" s="1">
        <f t="shared" si="9"/>
        <v>3.1611650485436895</v>
      </c>
      <c r="D72">
        <f t="shared" si="10"/>
        <v>128</v>
      </c>
      <c r="E72">
        <f t="shared" si="11"/>
        <v>331.8359375</v>
      </c>
    </row>
    <row r="73" spans="1:5" x14ac:dyDescent="0.25">
      <c r="A73">
        <v>8</v>
      </c>
      <c r="B73" s="1">
        <v>2.67</v>
      </c>
      <c r="C73" s="1">
        <f t="shared" si="9"/>
        <v>6.0973782771535587</v>
      </c>
      <c r="D73">
        <f t="shared" si="10"/>
        <v>256</v>
      </c>
      <c r="E73">
        <f t="shared" si="11"/>
        <v>165.91796875</v>
      </c>
    </row>
    <row r="74" spans="1:5" x14ac:dyDescent="0.25">
      <c r="A74">
        <v>16</v>
      </c>
      <c r="B74" s="1">
        <v>1.63</v>
      </c>
      <c r="C74" s="1">
        <f t="shared" si="9"/>
        <v>9.9877300613496942</v>
      </c>
      <c r="D74">
        <f t="shared" si="10"/>
        <v>512</v>
      </c>
      <c r="E74">
        <f t="shared" si="11"/>
        <v>82.958984375</v>
      </c>
    </row>
    <row r="75" spans="1:5" x14ac:dyDescent="0.25">
      <c r="A75">
        <v>32</v>
      </c>
      <c r="B75" s="1">
        <v>1.32</v>
      </c>
      <c r="C75" s="1">
        <f t="shared" si="9"/>
        <v>12.333333333333334</v>
      </c>
      <c r="D75">
        <f t="shared" si="10"/>
        <v>1024</v>
      </c>
      <c r="E75">
        <f t="shared" si="11"/>
        <v>41.4794921875</v>
      </c>
    </row>
    <row r="77" spans="1:5" x14ac:dyDescent="0.25">
      <c r="A77">
        <v>42475</v>
      </c>
      <c r="B77" s="1" t="s">
        <v>15</v>
      </c>
      <c r="E77" s="1"/>
    </row>
    <row r="78" spans="1:5" x14ac:dyDescent="0.25">
      <c r="A78" t="s">
        <v>3</v>
      </c>
      <c r="B78" s="1" t="s">
        <v>5</v>
      </c>
      <c r="C78" s="1" t="s">
        <v>16</v>
      </c>
      <c r="E78" t="s">
        <v>17</v>
      </c>
    </row>
    <row r="79" spans="1:5" x14ac:dyDescent="0.25">
      <c r="A79">
        <v>1</v>
      </c>
      <c r="B79" s="1">
        <v>15.78</v>
      </c>
      <c r="C79" s="1">
        <f>$B$79/B79</f>
        <v>1</v>
      </c>
      <c r="D79">
        <v>13.41</v>
      </c>
      <c r="E79" s="1">
        <f>$D$79/D79</f>
        <v>1</v>
      </c>
    </row>
    <row r="80" spans="1:5" x14ac:dyDescent="0.25">
      <c r="A80">
        <v>2</v>
      </c>
      <c r="B80" s="1">
        <v>8.24</v>
      </c>
      <c r="C80" s="1">
        <f t="shared" ref="C80:C84" si="12">$B$79/B80</f>
        <v>1.9150485436893203</v>
      </c>
      <c r="D80">
        <v>7.12</v>
      </c>
      <c r="E80" s="1">
        <f t="shared" ref="E80:E85" si="13">$D$79/D80</f>
        <v>1.8834269662921348</v>
      </c>
    </row>
    <row r="81" spans="1:5" x14ac:dyDescent="0.25">
      <c r="A81">
        <v>4</v>
      </c>
      <c r="B81" s="1">
        <v>4.75</v>
      </c>
      <c r="C81" s="1">
        <f t="shared" si="12"/>
        <v>3.3221052631578947</v>
      </c>
      <c r="D81">
        <v>4.2300000000000004</v>
      </c>
      <c r="E81" s="1">
        <f t="shared" si="13"/>
        <v>3.1702127659574466</v>
      </c>
    </row>
    <row r="82" spans="1:5" x14ac:dyDescent="0.25">
      <c r="A82">
        <v>8</v>
      </c>
      <c r="B82" s="1">
        <v>2.71</v>
      </c>
      <c r="C82" s="1">
        <f t="shared" si="12"/>
        <v>5.8228782287822876</v>
      </c>
      <c r="D82">
        <v>2.78</v>
      </c>
      <c r="E82" s="1">
        <f t="shared" si="13"/>
        <v>4.8237410071942453</v>
      </c>
    </row>
    <row r="83" spans="1:5" x14ac:dyDescent="0.25">
      <c r="A83">
        <v>16</v>
      </c>
      <c r="B83" s="1">
        <v>1.61</v>
      </c>
      <c r="C83" s="1">
        <f t="shared" si="12"/>
        <v>9.8012422360248443</v>
      </c>
      <c r="D83">
        <v>1.82</v>
      </c>
      <c r="E83" s="1">
        <f t="shared" si="13"/>
        <v>7.3681318681318677</v>
      </c>
    </row>
    <row r="84" spans="1:5" x14ac:dyDescent="0.25">
      <c r="A84">
        <v>32</v>
      </c>
      <c r="B84" s="1">
        <v>1.34</v>
      </c>
      <c r="C84" s="1">
        <f t="shared" si="12"/>
        <v>11.776119402985074</v>
      </c>
      <c r="D84">
        <v>1.68</v>
      </c>
      <c r="E84" s="1">
        <f t="shared" si="13"/>
        <v>7.9821428571428577</v>
      </c>
    </row>
    <row r="85" spans="1:5" x14ac:dyDescent="0.25">
      <c r="A85">
        <v>64</v>
      </c>
      <c r="D85">
        <v>1.96</v>
      </c>
      <c r="E85" s="1">
        <f t="shared" si="13"/>
        <v>6.841836734693878</v>
      </c>
    </row>
    <row r="87" spans="1:5" x14ac:dyDescent="0.25">
      <c r="A87">
        <v>42475</v>
      </c>
      <c r="B87" s="1" t="s">
        <v>18</v>
      </c>
      <c r="E87" s="1"/>
    </row>
    <row r="88" spans="1:5" x14ac:dyDescent="0.25">
      <c r="A88" t="s">
        <v>3</v>
      </c>
      <c r="B88" s="1" t="s">
        <v>5</v>
      </c>
      <c r="C88" s="1" t="s">
        <v>16</v>
      </c>
      <c r="E88" t="s">
        <v>17</v>
      </c>
    </row>
    <row r="89" spans="1:5" x14ac:dyDescent="0.25">
      <c r="A89">
        <v>1</v>
      </c>
      <c r="B89" s="1">
        <v>12.37</v>
      </c>
      <c r="C89" s="1">
        <f>$B$89/B89</f>
        <v>1</v>
      </c>
      <c r="D89">
        <v>10.98</v>
      </c>
      <c r="E89" s="1">
        <f>$D$89/D89</f>
        <v>1</v>
      </c>
    </row>
    <row r="90" spans="1:5" x14ac:dyDescent="0.25">
      <c r="A90">
        <v>2</v>
      </c>
      <c r="B90" s="1">
        <v>6.81</v>
      </c>
      <c r="C90" s="1">
        <f t="shared" ref="C90:C94" si="14">$B$79/B90</f>
        <v>2.3171806167400884</v>
      </c>
      <c r="D90">
        <v>5.95</v>
      </c>
      <c r="E90" s="1">
        <f t="shared" ref="E90:E93" si="15">$D$79/D90</f>
        <v>2.253781512605042</v>
      </c>
    </row>
    <row r="91" spans="1:5" x14ac:dyDescent="0.25">
      <c r="A91">
        <v>4</v>
      </c>
      <c r="B91" s="1">
        <v>3.82</v>
      </c>
      <c r="C91" s="1">
        <f t="shared" si="14"/>
        <v>4.1308900523560208</v>
      </c>
      <c r="D91">
        <v>3.34</v>
      </c>
      <c r="E91" s="1">
        <f t="shared" si="15"/>
        <v>4.0149700598802394</v>
      </c>
    </row>
    <row r="92" spans="1:5" x14ac:dyDescent="0.25">
      <c r="A92">
        <v>8</v>
      </c>
      <c r="B92" s="1">
        <v>2.13</v>
      </c>
      <c r="C92" s="1">
        <f t="shared" si="14"/>
        <v>7.408450704225352</v>
      </c>
      <c r="D92">
        <v>2.1</v>
      </c>
      <c r="E92" s="1">
        <f t="shared" si="15"/>
        <v>6.3857142857142852</v>
      </c>
    </row>
    <row r="93" spans="1:5" x14ac:dyDescent="0.25">
      <c r="A93">
        <v>16</v>
      </c>
      <c r="B93" s="1">
        <v>1.28</v>
      </c>
      <c r="C93" s="1">
        <f t="shared" si="14"/>
        <v>12.328125</v>
      </c>
      <c r="D93">
        <v>1.43</v>
      </c>
      <c r="E93" s="1">
        <f t="shared" si="15"/>
        <v>9.3776223776223784</v>
      </c>
    </row>
    <row r="94" spans="1:5" x14ac:dyDescent="0.25">
      <c r="A94">
        <v>32</v>
      </c>
      <c r="B94" s="1">
        <v>1.02</v>
      </c>
      <c r="C94" s="1">
        <f t="shared" si="14"/>
        <v>15.470588235294116</v>
      </c>
      <c r="D94">
        <v>1.1599999999999999</v>
      </c>
      <c r="E94" s="1">
        <f>$D$79/D94</f>
        <v>11.560344827586208</v>
      </c>
    </row>
    <row r="95" spans="1:5" x14ac:dyDescent="0.25">
      <c r="A95">
        <v>64</v>
      </c>
      <c r="D95">
        <v>1.23</v>
      </c>
      <c r="E95" s="1">
        <f>$D$79/D95</f>
        <v>10.902439024390244</v>
      </c>
    </row>
    <row r="97" spans="1:5" x14ac:dyDescent="0.25">
      <c r="A97">
        <v>4481</v>
      </c>
      <c r="B97" s="1" t="s">
        <v>18</v>
      </c>
      <c r="E97" s="1"/>
    </row>
    <row r="98" spans="1:5" x14ac:dyDescent="0.25">
      <c r="A98" t="s">
        <v>3</v>
      </c>
      <c r="B98" s="1" t="s">
        <v>5</v>
      </c>
      <c r="C98" s="1" t="s">
        <v>16</v>
      </c>
      <c r="E98" t="s">
        <v>17</v>
      </c>
    </row>
    <row r="99" spans="1:5" x14ac:dyDescent="0.25">
      <c r="A99">
        <v>1</v>
      </c>
      <c r="B99" s="1">
        <v>8</v>
      </c>
      <c r="C99" s="1">
        <f>$B$99/B99</f>
        <v>1</v>
      </c>
      <c r="E99" s="1" t="e">
        <f>$D$99/D99</f>
        <v>#DIV/0!</v>
      </c>
    </row>
    <row r="100" spans="1:5" x14ac:dyDescent="0.25">
      <c r="A100">
        <v>2</v>
      </c>
      <c r="B100" s="1">
        <v>4.2699999999999996</v>
      </c>
      <c r="C100" s="1">
        <f t="shared" ref="C100:C104" si="16">$B$99/B100</f>
        <v>1.873536299765808</v>
      </c>
      <c r="E100" s="1" t="e">
        <f t="shared" ref="E100:E105" si="17">$D$99/D100</f>
        <v>#DIV/0!</v>
      </c>
    </row>
    <row r="101" spans="1:5" x14ac:dyDescent="0.25">
      <c r="A101">
        <v>4</v>
      </c>
      <c r="B101" s="1">
        <v>3.08</v>
      </c>
      <c r="C101" s="1">
        <f t="shared" si="16"/>
        <v>2.5974025974025974</v>
      </c>
      <c r="E101" s="1" t="e">
        <f t="shared" si="17"/>
        <v>#DIV/0!</v>
      </c>
    </row>
    <row r="102" spans="1:5" x14ac:dyDescent="0.25">
      <c r="A102">
        <v>8</v>
      </c>
      <c r="B102" s="1">
        <v>2.23</v>
      </c>
      <c r="C102" s="1">
        <f t="shared" si="16"/>
        <v>3.5874439461883409</v>
      </c>
      <c r="E102" s="1" t="e">
        <f t="shared" si="17"/>
        <v>#DIV/0!</v>
      </c>
    </row>
    <row r="103" spans="1:5" x14ac:dyDescent="0.25">
      <c r="A103">
        <v>16</v>
      </c>
      <c r="B103" s="1">
        <v>2.02</v>
      </c>
      <c r="C103" s="1">
        <f t="shared" si="16"/>
        <v>3.9603960396039604</v>
      </c>
      <c r="E103" s="1" t="e">
        <f t="shared" si="17"/>
        <v>#DIV/0!</v>
      </c>
    </row>
    <row r="104" spans="1:5" x14ac:dyDescent="0.25">
      <c r="A104">
        <v>32</v>
      </c>
      <c r="B104" s="1">
        <v>1.62</v>
      </c>
      <c r="C104" s="1">
        <f t="shared" si="16"/>
        <v>4.9382716049382713</v>
      </c>
      <c r="E104" s="1" t="e">
        <f t="shared" si="17"/>
        <v>#DIV/0!</v>
      </c>
    </row>
    <row r="105" spans="1:5" x14ac:dyDescent="0.25">
      <c r="A105">
        <v>64</v>
      </c>
      <c r="E105" s="1" t="e">
        <f t="shared" si="17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Lonergan</dc:creator>
  <cp:lastModifiedBy>Luke Lonergan</cp:lastModifiedBy>
  <dcterms:created xsi:type="dcterms:W3CDTF">2020-12-31T17:58:42Z</dcterms:created>
  <dcterms:modified xsi:type="dcterms:W3CDTF">2021-01-11T23:42:26Z</dcterms:modified>
</cp:coreProperties>
</file>