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y" sheetId="1" r:id="rId4"/>
    <sheet state="hidden" name="Sequence" sheetId="2" r:id="rId5"/>
    <sheet state="visible" name="Sequence_Moto_V1" sheetId="3" r:id="rId6"/>
    <sheet state="visible" name="init" sheetId="4" r:id="rId7"/>
    <sheet state="visible" name="CTS related register" sheetId="5" r:id="rId8"/>
    <sheet state="visible" name="mode" sheetId="6" r:id="rId9"/>
  </sheets>
  <definedNames>
    <definedName name="Call_Bep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HD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hh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gative_Offset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Roxy_2608X1960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s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TN_Issue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tr.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_Issue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/>
  <extLst>
    <ext uri="GoogleSheetsCustomDataVersion2">
      <go:sheetsCustomData xmlns:go="http://customooxmlschemas.google.com/" r:id="rId10" roundtripDataChecksum="x5IAe12dDCuH15w5LM4cdFGdkyEbrl25Xw1wuxOx0s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ID#AAABRO8EQQ0
Huilin Shi    (2024-09-19 02:59:39)
modify mirror&amp;flip to on/on</t>
      </text>
    </comment>
  </commentList>
  <extLst>
    <ext uri="GoogleSheetsCustomDataVersion2">
      <go:sheetsCustomData xmlns:go="http://customooxmlschemas.google.com/" r:id="rId1" roundtripDataSignature="AMtx7mj+axb3rsVx8LzsUzfw2W8bnio77A=="/>
    </ext>
  </extLst>
</comments>
</file>

<file path=xl/sharedStrings.xml><?xml version="1.0" encoding="utf-8"?>
<sst xmlns="http://schemas.openxmlformats.org/spreadsheetml/2006/main" count="2438" uniqueCount="581">
  <si>
    <t>History</t>
  </si>
  <si>
    <t>Document version</t>
  </si>
  <si>
    <t>Date</t>
  </si>
  <si>
    <t xml:space="preserve">Description </t>
  </si>
  <si>
    <t>Author(s)</t>
  </si>
  <si>
    <t>Project</t>
  </si>
  <si>
    <t>Setfile version</t>
  </si>
  <si>
    <t>S5K3K1SX_EVT0_Reference_Setfile_v0.2a</t>
  </si>
  <si>
    <t>2023.08.10</t>
  </si>
  <si>
    <r>
      <rPr>
        <rFont val="Calibri"/>
        <color theme="1"/>
        <sz val="12.0"/>
      </rPr>
      <t>&gt; Added Modes</t>
    </r>
    <r>
      <rPr>
        <rFont val="Calibri"/>
        <color theme="1"/>
        <sz val="11.0"/>
      </rPr>
      <t xml:space="preserve">
   - Dphy 4-lane 1800Mbps Full 3648x2736 30fps
   - Dphy 4-lane 1800Mbps Full 3648x2052 30fps / 60fps</t>
    </r>
  </si>
  <si>
    <t>Emily</t>
  </si>
  <si>
    <t>0000 0002</t>
  </si>
  <si>
    <t>S5K3K1SX_EVT0_Reference_Setfile_v0.2b</t>
  </si>
  <si>
    <t>2023.10.26</t>
  </si>
  <si>
    <t>Update 1440Mbps/lane mipi datararte for Full 3648x2052 30fps  and 3648x2052 60fps</t>
  </si>
  <si>
    <t>3K1SX_Lenovo_EVT0_Reference_Setfile_v0.2b (2)_Moto_V1</t>
  </si>
  <si>
    <t>2024.9.16</t>
  </si>
  <si>
    <t>Update mirror&amp;flip to on/on</t>
  </si>
  <si>
    <t>shihl5</t>
  </si>
  <si>
    <t>Milos+、Prado</t>
  </si>
  <si>
    <t>Moto_V1</t>
  </si>
  <si>
    <t>新项目建议增加streaming off check的代码，如下，为了解决没有真正streaming off就使用新的命令引发报错：0x0005=0xFF，表示真正进入SW standby。</t>
  </si>
  <si>
    <t>* Initial Sequence</t>
  </si>
  <si>
    <t>Init.</t>
  </si>
  <si>
    <t>MTK平台参考如下代码</t>
  </si>
  <si>
    <t>Address</t>
  </si>
  <si>
    <t>Data (Hex)</t>
  </si>
  <si>
    <t>//init</t>
  </si>
  <si>
    <t xml:space="preserve"> // TnP &amp; Analog setting</t>
  </si>
  <si>
    <t>//Mode</t>
  </si>
  <si>
    <t xml:space="preserve"> // Mode setting</t>
  </si>
  <si>
    <t>0100</t>
  </si>
  <si>
    <r>
      <rPr>
        <rFont val="Calibri"/>
        <color theme="1"/>
        <sz val="11.0"/>
      </rPr>
      <t>01</t>
    </r>
    <r>
      <rPr>
        <rFont val="Calibri"/>
        <color rgb="FFFF0000"/>
        <sz val="11.0"/>
      </rPr>
      <t>00</t>
    </r>
  </si>
  <si>
    <t xml:space="preserve"> // Streaming on，0103 for mirror&amp;flip</t>
  </si>
  <si>
    <t>高通平台参考如下代码</t>
  </si>
  <si>
    <r>
      <rPr>
        <rFont val="Calibri"/>
        <b/>
        <color theme="1"/>
        <sz val="16.0"/>
      </rPr>
      <t xml:space="preserve">[How to Check Streaming off] </t>
    </r>
    <r>
      <rPr>
        <rFont val="Calibri"/>
        <color theme="1"/>
        <sz val="16.0"/>
      </rPr>
      <t xml:space="preserve">Please check 0x0005 </t>
    </r>
    <r>
      <rPr>
        <rFont val="Calibri"/>
        <color rgb="FF0070C0"/>
        <sz val="16.0"/>
      </rPr>
      <t>if this value is  0xff, it means streaming off</t>
    </r>
  </si>
  <si>
    <t>0103</t>
  </si>
  <si>
    <r>
      <rPr>
        <rFont val="Calibri"/>
        <b/>
        <color theme="1"/>
        <sz val="16.0"/>
      </rPr>
      <t xml:space="preserve">[How to Check Streaming off] </t>
    </r>
    <r>
      <rPr>
        <rFont val="Calibri"/>
        <color theme="1"/>
        <sz val="16.0"/>
      </rPr>
      <t xml:space="preserve">Please check 0x0005 </t>
    </r>
    <r>
      <rPr>
        <rFont val="Calibri"/>
        <color rgb="FF0070C0"/>
        <sz val="16.0"/>
      </rPr>
      <t>if this value is  0xff, it means streaming off</t>
    </r>
  </si>
  <si>
    <t>Shine_v00</t>
  </si>
  <si>
    <t>6028</t>
  </si>
  <si>
    <t>2000</t>
  </si>
  <si>
    <t xml:space="preserve"> // Page pointer HW</t>
  </si>
  <si>
    <t>0000</t>
  </si>
  <si>
    <t>0002</t>
  </si>
  <si>
    <t xml:space="preserve"> // Setfile Version</t>
  </si>
  <si>
    <t>30B1</t>
  </si>
  <si>
    <t xml:space="preserve"> // 3K1(Sensor ID)</t>
  </si>
  <si>
    <t>6010</t>
  </si>
  <si>
    <t>0001</t>
  </si>
  <si>
    <t xml:space="preserve"> // Reset &amp; Clock Set</t>
  </si>
  <si>
    <t>p5</t>
  </si>
  <si>
    <t>//delay 5ms</t>
  </si>
  <si>
    <t>6214</t>
  </si>
  <si>
    <t>FF7D</t>
  </si>
  <si>
    <t>6218</t>
  </si>
  <si>
    <t>0A02</t>
  </si>
  <si>
    <t>00C0</t>
  </si>
  <si>
    <t xml:space="preserve"> // OTP page select (192-page)</t>
  </si>
  <si>
    <t>602A</t>
  </si>
  <si>
    <t>8E70</t>
  </si>
  <si>
    <t>6F12</t>
  </si>
  <si>
    <t>00F0</t>
  </si>
  <si>
    <t>82B8</t>
  </si>
  <si>
    <t>2DE9</t>
  </si>
  <si>
    <t>F041</t>
  </si>
  <si>
    <t>0028</t>
  </si>
  <si>
    <t>4FD1</t>
  </si>
  <si>
    <t>0021</t>
  </si>
  <si>
    <t>0120</t>
  </si>
  <si>
    <t>B6F8</t>
  </si>
  <si>
    <t>4D49</t>
  </si>
  <si>
    <t>B1F8</t>
  </si>
  <si>
    <t>8008</t>
  </si>
  <si>
    <t>020A</t>
  </si>
  <si>
    <t>4C48</t>
  </si>
  <si>
    <t>0068</t>
  </si>
  <si>
    <t>80F8</t>
  </si>
  <si>
    <t>C020</t>
  </si>
  <si>
    <t>91F8</t>
  </si>
  <si>
    <t>8128</t>
  </si>
  <si>
    <t>C220</t>
  </si>
  <si>
    <t>7828</t>
  </si>
  <si>
    <t>00F8</t>
  </si>
  <si>
    <t>B82F</t>
  </si>
  <si>
    <t>7628</t>
  </si>
  <si>
    <t>8270</t>
  </si>
  <si>
    <t>7B18</t>
  </si>
  <si>
    <t>0171</t>
  </si>
  <si>
    <t>0846</t>
  </si>
  <si>
    <t>9CF8</t>
  </si>
  <si>
    <t>4248</t>
  </si>
  <si>
    <t>434C</t>
  </si>
  <si>
    <t>434E</t>
  </si>
  <si>
    <t>434A</t>
  </si>
  <si>
    <t>4FF0</t>
  </si>
  <si>
    <t>200C</t>
  </si>
  <si>
    <t>C08A</t>
  </si>
  <si>
    <t>A51E</t>
  </si>
  <si>
    <t>B71C</t>
  </si>
  <si>
    <t>931C</t>
  </si>
  <si>
    <t>4149</t>
  </si>
  <si>
    <t>BCEB</t>
  </si>
  <si>
    <t>102F</t>
  </si>
  <si>
    <t>0FD1</t>
  </si>
  <si>
    <t>4868</t>
  </si>
  <si>
    <t>2080</t>
  </si>
  <si>
    <t>000C</t>
  </si>
  <si>
    <t>2880</t>
  </si>
  <si>
    <t>087A</t>
  </si>
  <si>
    <t>3080</t>
  </si>
  <si>
    <t>4889</t>
  </si>
  <si>
    <t>3880</t>
  </si>
  <si>
    <t>087B</t>
  </si>
  <si>
    <t>18B1</t>
  </si>
  <si>
    <t>0020</t>
  </si>
  <si>
    <t>1080</t>
  </si>
  <si>
    <t>C889</t>
  </si>
  <si>
    <t>13E0</t>
  </si>
  <si>
    <t>FAE7</t>
  </si>
  <si>
    <t>220C</t>
  </si>
  <si>
    <t>0DD1</t>
  </si>
  <si>
    <t>0869</t>
  </si>
  <si>
    <t>087D</t>
  </si>
  <si>
    <t>C88A</t>
  </si>
  <si>
    <t>087E</t>
  </si>
  <si>
    <t>28B1</t>
  </si>
  <si>
    <t>488B</t>
  </si>
  <si>
    <t>1880</t>
  </si>
  <si>
    <t>BDE8</t>
  </si>
  <si>
    <t>F081</t>
  </si>
  <si>
    <t>F8E7</t>
  </si>
  <si>
    <t>06D1</t>
  </si>
  <si>
    <t>2648</t>
  </si>
  <si>
    <t>2449</t>
  </si>
  <si>
    <t>B0F8</t>
  </si>
  <si>
    <t>E001</t>
  </si>
  <si>
    <t>C1F8</t>
  </si>
  <si>
    <t>7802</t>
  </si>
  <si>
    <t>7047</t>
  </si>
  <si>
    <t>5FB8</t>
  </si>
  <si>
    <t>10B5</t>
  </si>
  <si>
    <t>0128</t>
  </si>
  <si>
    <t>13D1</t>
  </si>
  <si>
    <t>1E4C</t>
  </si>
  <si>
    <t>94F8</t>
  </si>
  <si>
    <t>3607</t>
  </si>
  <si>
    <t>0ED1</t>
  </si>
  <si>
    <t>3407</t>
  </si>
  <si>
    <t>0AD0</t>
  </si>
  <si>
    <t>56F8</t>
  </si>
  <si>
    <t>06D0</t>
  </si>
  <si>
    <t>3507</t>
  </si>
  <si>
    <t>C007</t>
  </si>
  <si>
    <t>02D1</t>
  </si>
  <si>
    <t>84F8</t>
  </si>
  <si>
    <t>3907</t>
  </si>
  <si>
    <t>10BD</t>
  </si>
  <si>
    <t>1348</t>
  </si>
  <si>
    <t>1949</t>
  </si>
  <si>
    <t>1A4A</t>
  </si>
  <si>
    <t>C0F8</t>
  </si>
  <si>
    <t>0017</t>
  </si>
  <si>
    <t>511A</t>
  </si>
  <si>
    <t>A0F8</t>
  </si>
  <si>
    <t>0417</t>
  </si>
  <si>
    <t>1848</t>
  </si>
  <si>
    <t>0321</t>
  </si>
  <si>
    <t>90F8</t>
  </si>
  <si>
    <t>F820</t>
  </si>
  <si>
    <t>47F6</t>
  </si>
  <si>
    <t>0240</t>
  </si>
  <si>
    <t>40F8</t>
  </si>
  <si>
    <t>AFF2</t>
  </si>
  <si>
    <t>1B10</t>
  </si>
  <si>
    <t>144C</t>
  </si>
  <si>
    <t>E062</t>
  </si>
  <si>
    <t>7300</t>
  </si>
  <si>
    <t>6065</t>
  </si>
  <si>
    <t>0D48</t>
  </si>
  <si>
    <t>0078</t>
  </si>
  <si>
    <t>38B1</t>
  </si>
  <si>
    <t>0022</t>
  </si>
  <si>
    <t>6F01</t>
  </si>
  <si>
    <t>A36E</t>
  </si>
  <si>
    <t>0F48</t>
  </si>
  <si>
    <t>9847</t>
  </si>
  <si>
    <t>0F49</t>
  </si>
  <si>
    <t>0860</t>
  </si>
  <si>
    <t>7700</t>
  </si>
  <si>
    <t>E064</t>
  </si>
  <si>
    <t>4740</t>
  </si>
  <si>
    <t>5120</t>
  </si>
  <si>
    <t>0C30</t>
  </si>
  <si>
    <t>4000</t>
  </si>
  <si>
    <t>F470</t>
  </si>
  <si>
    <t>9E00</t>
  </si>
  <si>
    <t>FF00</t>
  </si>
  <si>
    <t>9030</t>
  </si>
  <si>
    <t>9054</t>
  </si>
  <si>
    <t>2001</t>
  </si>
  <si>
    <t>EA00</t>
  </si>
  <si>
    <t>13C0</t>
  </si>
  <si>
    <t>4420</t>
  </si>
  <si>
    <t>0BE7</t>
  </si>
  <si>
    <t>9050</t>
  </si>
  <si>
    <t>42F2</t>
  </si>
  <si>
    <t>5D6C</t>
  </si>
  <si>
    <t>C0F2</t>
  </si>
  <si>
    <t>010C</t>
  </si>
  <si>
    <t>6047</t>
  </si>
  <si>
    <t>40F6</t>
  </si>
  <si>
    <t>693C</t>
  </si>
  <si>
    <t>DF1C</t>
  </si>
  <si>
    <t>48F6</t>
  </si>
  <si>
    <t>274C</t>
  </si>
  <si>
    <t>4280</t>
  </si>
  <si>
    <t>00A3</t>
  </si>
  <si>
    <t>0400</t>
  </si>
  <si>
    <t>0050</t>
  </si>
  <si>
    <t>0018</t>
  </si>
  <si>
    <t>016B</t>
  </si>
  <si>
    <t>03C0</t>
  </si>
  <si>
    <t>1492</t>
  </si>
  <si>
    <t>20001492</t>
  </si>
  <si>
    <t>14BA</t>
  </si>
  <si>
    <t>200014BA</t>
  </si>
  <si>
    <t>2AE6</t>
  </si>
  <si>
    <t>20002AE6</t>
  </si>
  <si>
    <t>20002AE8</t>
  </si>
  <si>
    <t>0FA0</t>
  </si>
  <si>
    <t>32A4</t>
  </si>
  <si>
    <t>200032A4</t>
  </si>
  <si>
    <t>2B0A</t>
  </si>
  <si>
    <t>32A8</t>
  </si>
  <si>
    <t>200032A8</t>
  </si>
  <si>
    <t>DFCD</t>
  </si>
  <si>
    <t>32AC</t>
  </si>
  <si>
    <t>200032AC</t>
  </si>
  <si>
    <t>038F</t>
  </si>
  <si>
    <t>337A</t>
  </si>
  <si>
    <t>2000337A</t>
  </si>
  <si>
    <t>006F</t>
  </si>
  <si>
    <t>3716</t>
  </si>
  <si>
    <t>20003716</t>
  </si>
  <si>
    <t>3A50</t>
  </si>
  <si>
    <t>20003A50</t>
  </si>
  <si>
    <t>193C</t>
  </si>
  <si>
    <t>3A5E</t>
  </si>
  <si>
    <t>20003A5E</t>
  </si>
  <si>
    <t>3B5A</t>
  </si>
  <si>
    <t>20003B5A</t>
  </si>
  <si>
    <t>0201</t>
  </si>
  <si>
    <t>3D60</t>
  </si>
  <si>
    <t>20003D60</t>
  </si>
  <si>
    <t>0200</t>
  </si>
  <si>
    <t>3D66</t>
  </si>
  <si>
    <t>20003D66</t>
  </si>
  <si>
    <t>4218</t>
  </si>
  <si>
    <t>20004218</t>
  </si>
  <si>
    <t>0101</t>
  </si>
  <si>
    <t>4260</t>
  </si>
  <si>
    <t>20004260</t>
  </si>
  <si>
    <t>0008</t>
  </si>
  <si>
    <t>20004262</t>
  </si>
  <si>
    <t>0801</t>
  </si>
  <si>
    <t>42D6</t>
  </si>
  <si>
    <t>200042D6</t>
  </si>
  <si>
    <t>4500</t>
  </si>
  <si>
    <t>20004500</t>
  </si>
  <si>
    <t>F5B0</t>
  </si>
  <si>
    <t>20004502</t>
  </si>
  <si>
    <t>20004504</t>
  </si>
  <si>
    <t>F5B2</t>
  </si>
  <si>
    <t>20004506</t>
  </si>
  <si>
    <t>20004508</t>
  </si>
  <si>
    <t>F5B8</t>
  </si>
  <si>
    <t>2000450A</t>
  </si>
  <si>
    <t>4690</t>
  </si>
  <si>
    <t>20004690</t>
  </si>
  <si>
    <t>9034</t>
  </si>
  <si>
    <t>20009034</t>
  </si>
  <si>
    <t>4000001E</t>
  </si>
  <si>
    <t>001E</t>
  </si>
  <si>
    <t>000D</t>
  </si>
  <si>
    <t>40006B5E</t>
  </si>
  <si>
    <t>6B5E</t>
  </si>
  <si>
    <t>40006B60</t>
  </si>
  <si>
    <t>6B60</t>
  </si>
  <si>
    <t>0FFF</t>
  </si>
  <si>
    <t>40006B72</t>
  </si>
  <si>
    <t>6B72</t>
  </si>
  <si>
    <t>3E00</t>
  </si>
  <si>
    <t>40006B76</t>
  </si>
  <si>
    <t>6B76</t>
  </si>
  <si>
    <t>4000F466</t>
  </si>
  <si>
    <t>F466</t>
  </si>
  <si>
    <t>4000F468</t>
  </si>
  <si>
    <t>F468</t>
  </si>
  <si>
    <t>4000F472</t>
  </si>
  <si>
    <t>F472</t>
  </si>
  <si>
    <t>001F</t>
  </si>
  <si>
    <t>4000FA08</t>
  </si>
  <si>
    <t>FA08</t>
  </si>
  <si>
    <t>000E</t>
  </si>
  <si>
    <t>4000FA0A</t>
  </si>
  <si>
    <t>FA0A</t>
  </si>
  <si>
    <t>0011</t>
  </si>
  <si>
    <t>address</t>
  </si>
  <si>
    <t>data</t>
  </si>
  <si>
    <t>Vienna</t>
  </si>
  <si>
    <t>0x4000 6B76</t>
  </si>
  <si>
    <t>0x8000</t>
  </si>
  <si>
    <t>M1</t>
  </si>
  <si>
    <t>M2</t>
  </si>
  <si>
    <t>M3</t>
  </si>
  <si>
    <t>Summary</t>
  </si>
  <si>
    <t>PDAF Tail Size</t>
  </si>
  <si>
    <t>VC1) 456x680</t>
  </si>
  <si>
    <t>VC1) 456x504</t>
  </si>
  <si>
    <t>ExtClk :</t>
  </si>
  <si>
    <t>MHz</t>
  </si>
  <si>
    <t>Vt_pix_clk :</t>
  </si>
  <si>
    <t>DBR_clk:</t>
  </si>
  <si>
    <t>MIPI_output_speed :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</si>
  <si>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</si>
  <si>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</si>
  <si>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</si>
  <si>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</si>
  <si>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</si>
  <si>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</si>
  <si>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</si>
  <si>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</si>
  <si>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Raw10</t>
  </si>
  <si>
    <t>MIPI Lanes :</t>
  </si>
  <si>
    <t>lane</t>
  </si>
  <si>
    <t>1-H size</t>
  </si>
  <si>
    <t>H-blank :</t>
  </si>
  <si>
    <t>1-V size</t>
  </si>
  <si>
    <t>line</t>
  </si>
  <si>
    <r>
      <rPr>
        <rFont val="Calibri"/>
        <b/>
        <color theme="1"/>
        <sz val="11.0"/>
      </rPr>
      <t>V-blank</t>
    </r>
    <r>
      <rPr>
        <rFont val="Calibri"/>
        <b val="0"/>
        <color theme="1"/>
        <sz val="11.0"/>
      </rPr>
      <t xml:space="preserve"> (System)</t>
    </r>
  </si>
  <si>
    <r>
      <rPr>
        <rFont val="Calibri"/>
        <b/>
        <color theme="1"/>
        <sz val="11.0"/>
      </rPr>
      <t>V blank time</t>
    </r>
    <r>
      <rPr>
        <rFont val="Calibri"/>
        <b val="0"/>
        <color theme="1"/>
        <sz val="11.0"/>
      </rPr>
      <t xml:space="preserve"> (System)</t>
    </r>
  </si>
  <si>
    <t>ms</t>
  </si>
  <si>
    <t>First Pixel :</t>
  </si>
  <si>
    <t>Gr</t>
  </si>
  <si>
    <t>First</t>
  </si>
  <si>
    <t>Default</t>
  </si>
  <si>
    <t>Full-Address</t>
  </si>
  <si>
    <t>40000136</t>
  </si>
  <si>
    <t>0136</t>
  </si>
  <si>
    <t>1800</t>
  </si>
  <si>
    <t>4000013E</t>
  </si>
  <si>
    <t>013E</t>
  </si>
  <si>
    <t>40000304</t>
  </si>
  <si>
    <t>0304</t>
  </si>
  <si>
    <t>0003</t>
  </si>
  <si>
    <t>40000306</t>
  </si>
  <si>
    <t>0306</t>
  </si>
  <si>
    <t>00C7</t>
  </si>
  <si>
    <t>4000030C</t>
  </si>
  <si>
    <t>030C</t>
  </si>
  <si>
    <t>40000302</t>
  </si>
  <si>
    <t>0302</t>
  </si>
  <si>
    <t>40000300</t>
  </si>
  <si>
    <t>0300</t>
  </si>
  <si>
    <t>0004</t>
  </si>
  <si>
    <t>4000030E</t>
  </si>
  <si>
    <t>030E</t>
  </si>
  <si>
    <t>40000310</t>
  </si>
  <si>
    <t>0310</t>
  </si>
  <si>
    <t>00E1</t>
  </si>
  <si>
    <t>00B4</t>
  </si>
  <si>
    <t>40000312</t>
  </si>
  <si>
    <t>0312</t>
  </si>
  <si>
    <t>4000030A</t>
  </si>
  <si>
    <t>030A</t>
  </si>
  <si>
    <t>40000308</t>
  </si>
  <si>
    <t>0308</t>
  </si>
  <si>
    <t>1350</t>
  </si>
  <si>
    <t>20001350</t>
  </si>
  <si>
    <t>20001352</t>
  </si>
  <si>
    <t>49F0</t>
  </si>
  <si>
    <t>40000344</t>
  </si>
  <si>
    <t>0344</t>
  </si>
  <si>
    <t>0060</t>
  </si>
  <si>
    <t>40000348</t>
  </si>
  <si>
    <t>0348</t>
  </si>
  <si>
    <t>0EAF</t>
  </si>
  <si>
    <t>40000346</t>
  </si>
  <si>
    <t>0346</t>
  </si>
  <si>
    <t>01A0</t>
  </si>
  <si>
    <t>4000034A</t>
  </si>
  <si>
    <t>034A</t>
  </si>
  <si>
    <t>0B0F</t>
  </si>
  <si>
    <t>09BF</t>
  </si>
  <si>
    <t>40000350</t>
  </si>
  <si>
    <t>0350</t>
  </si>
  <si>
    <t>40000352</t>
  </si>
  <si>
    <t>0352</t>
  </si>
  <si>
    <t>4000034C</t>
  </si>
  <si>
    <t>034C</t>
  </si>
  <si>
    <t>0E40</t>
  </si>
  <si>
    <t>4000034E</t>
  </si>
  <si>
    <t>034E</t>
  </si>
  <si>
    <t>0AB0</t>
  </si>
  <si>
    <t>0804</t>
  </si>
  <si>
    <t>3AC4</t>
  </si>
  <si>
    <t>20003AC4</t>
  </si>
  <si>
    <t>3AC8</t>
  </si>
  <si>
    <t>20003AC8</t>
  </si>
  <si>
    <t>40000900</t>
  </si>
  <si>
    <t>0900</t>
  </si>
  <si>
    <t>0111</t>
  </si>
  <si>
    <t>40000404</t>
  </si>
  <si>
    <t>0404</t>
  </si>
  <si>
    <t>1000</t>
  </si>
  <si>
    <t>40000380</t>
  </si>
  <si>
    <t>0380</t>
  </si>
  <si>
    <t>40000382</t>
  </si>
  <si>
    <t>0382</t>
  </si>
  <si>
    <t>40000384</t>
  </si>
  <si>
    <t>0384</t>
  </si>
  <si>
    <t>40000386</t>
  </si>
  <si>
    <t>0386</t>
  </si>
  <si>
    <t>40000342</t>
  </si>
  <si>
    <t>0342</t>
  </si>
  <si>
    <t>1680</t>
  </si>
  <si>
    <t>40000340</t>
  </si>
  <si>
    <t>0340</t>
  </si>
  <si>
    <t>147A</t>
  </si>
  <si>
    <t>0A3C</t>
  </si>
  <si>
    <t>11FA</t>
  </si>
  <si>
    <t>08FC</t>
  </si>
  <si>
    <t>40000702</t>
  </si>
  <si>
    <t>0702</t>
  </si>
  <si>
    <t>40000112</t>
  </si>
  <si>
    <t>0112</t>
  </si>
  <si>
    <t>0A0A</t>
  </si>
  <si>
    <t>40000114</t>
  </si>
  <si>
    <t>0114</t>
  </si>
  <si>
    <t>0301</t>
  </si>
  <si>
    <t>40000116</t>
  </si>
  <si>
    <t>0116</t>
  </si>
  <si>
    <t>2B00</t>
  </si>
  <si>
    <t>40000118</t>
  </si>
  <si>
    <t>0118</t>
  </si>
  <si>
    <t>4000011C</t>
  </si>
  <si>
    <t>011C</t>
  </si>
  <si>
    <t>4000081C</t>
  </si>
  <si>
    <t>081C</t>
  </si>
  <si>
    <t>4000081E</t>
  </si>
  <si>
    <t>081E</t>
  </si>
  <si>
    <t>40000D00</t>
  </si>
  <si>
    <t>0D00</t>
  </si>
  <si>
    <t>40000D02</t>
  </si>
  <si>
    <t>0D02</t>
  </si>
  <si>
    <t>40000D04</t>
  </si>
  <si>
    <t>0D04</t>
  </si>
  <si>
    <t>40000B06</t>
  </si>
  <si>
    <t>0B06</t>
  </si>
  <si>
    <t>40000B08</t>
  </si>
  <si>
    <t>0B08</t>
  </si>
  <si>
    <t>13DE</t>
  </si>
  <si>
    <t>200013DE</t>
  </si>
  <si>
    <t>AFC8</t>
  </si>
  <si>
    <t>1480</t>
  </si>
  <si>
    <t>20001480</t>
  </si>
  <si>
    <t>1488</t>
  </si>
  <si>
    <t>20001488</t>
  </si>
  <si>
    <t>2A64</t>
  </si>
  <si>
    <t>20002A64</t>
  </si>
  <si>
    <t>2A82</t>
  </si>
  <si>
    <t>20002A82</t>
  </si>
  <si>
    <t>FFFF</t>
  </si>
  <si>
    <t>42E0</t>
  </si>
  <si>
    <t>200042E0</t>
  </si>
  <si>
    <t>200042E2</t>
  </si>
  <si>
    <t>00FA</t>
  </si>
  <si>
    <t>9038</t>
  </si>
  <si>
    <t>20009038</t>
  </si>
  <si>
    <t>2000903A</t>
  </si>
  <si>
    <t>03BA</t>
  </si>
  <si>
    <t>2000903C</t>
  </si>
  <si>
    <t>2000903E</t>
  </si>
  <si>
    <t>20009044</t>
  </si>
  <si>
    <t>20009046</t>
  </si>
  <si>
    <t>20009048</t>
  </si>
  <si>
    <t>2000904A</t>
  </si>
  <si>
    <t>2AF0</t>
  </si>
  <si>
    <t>20002AF0</t>
  </si>
  <si>
    <t>20002AF2</t>
  </si>
  <si>
    <t>0013</t>
  </si>
  <si>
    <t>20002B00</t>
  </si>
  <si>
    <t>2BAC</t>
  </si>
  <si>
    <t>20002BAC</t>
  </si>
  <si>
    <t>20002BAE</t>
  </si>
  <si>
    <t>002D</t>
  </si>
  <si>
    <t>20002BB0</t>
  </si>
  <si>
    <t>003D</t>
  </si>
  <si>
    <t>2C2A</t>
  </si>
  <si>
    <t>20002C2A</t>
  </si>
  <si>
    <t>002A</t>
  </si>
  <si>
    <t>20002C2C</t>
  </si>
  <si>
    <t>0042</t>
  </si>
  <si>
    <t>327E</t>
  </si>
  <si>
    <t>2000327E</t>
  </si>
  <si>
    <t>021C</t>
  </si>
  <si>
    <t>3288</t>
  </si>
  <si>
    <t>20003288</t>
  </si>
  <si>
    <t>32A0</t>
  </si>
  <si>
    <t>200032A0</t>
  </si>
  <si>
    <t>0048</t>
  </si>
  <si>
    <t>200032A2</t>
  </si>
  <si>
    <t>3384</t>
  </si>
  <si>
    <t>20003384</t>
  </si>
  <si>
    <t>7E24</t>
  </si>
  <si>
    <t>33A8</t>
  </si>
  <si>
    <t>200033A8</t>
  </si>
  <si>
    <t>3706</t>
  </si>
  <si>
    <t>20003706</t>
  </si>
  <si>
    <t>8010</t>
  </si>
  <si>
    <t>20003708</t>
  </si>
  <si>
    <t>0025</t>
  </si>
  <si>
    <t>3710</t>
  </si>
  <si>
    <t>20003710</t>
  </si>
  <si>
    <t>0007</t>
  </si>
  <si>
    <t>3BAE</t>
  </si>
  <si>
    <t>20003BAE</t>
  </si>
  <si>
    <t>000F</t>
  </si>
  <si>
    <t>3BC4</t>
  </si>
  <si>
    <t>20003BC4</t>
  </si>
  <si>
    <t>0005</t>
  </si>
  <si>
    <t>3C06</t>
  </si>
  <si>
    <t>20003C06</t>
  </si>
  <si>
    <t>3C1C</t>
  </si>
  <si>
    <t>20003C1C</t>
  </si>
  <si>
    <t>3C5E</t>
  </si>
  <si>
    <t>20003C5E</t>
  </si>
  <si>
    <t>3C74</t>
  </si>
  <si>
    <t>20003C74</t>
  </si>
  <si>
    <t>3CB6</t>
  </si>
  <si>
    <t>20003CB6</t>
  </si>
  <si>
    <t>3CCC</t>
  </si>
  <si>
    <t>20003CCC</t>
  </si>
  <si>
    <t>3D0E</t>
  </si>
  <si>
    <t>20003D0E</t>
  </si>
  <si>
    <t>3D24</t>
  </si>
  <si>
    <t>20003D24</t>
  </si>
  <si>
    <t>4172</t>
  </si>
  <si>
    <t>20004172</t>
  </si>
  <si>
    <t>20004174</t>
  </si>
  <si>
    <t>20004176</t>
  </si>
  <si>
    <t>20004178</t>
  </si>
  <si>
    <t>2000417A</t>
  </si>
  <si>
    <t>2000417C</t>
  </si>
  <si>
    <t>2000417E</t>
  </si>
  <si>
    <t>20004180</t>
  </si>
  <si>
    <t>20004182</t>
  </si>
  <si>
    <t>20004184</t>
  </si>
  <si>
    <t>20004186</t>
  </si>
  <si>
    <t>20004188</t>
  </si>
  <si>
    <t>2000418A</t>
  </si>
  <si>
    <t>2000418C</t>
  </si>
  <si>
    <t>2000418E</t>
  </si>
  <si>
    <t>20004190</t>
  </si>
  <si>
    <t>4264</t>
  </si>
  <si>
    <t>20004264</t>
  </si>
  <si>
    <t>4268</t>
  </si>
  <si>
    <t>20004268</t>
  </si>
  <si>
    <t>4698</t>
  </si>
  <si>
    <t>20004698</t>
  </si>
  <si>
    <t>9036</t>
  </si>
  <si>
    <t>(20009034)</t>
  </si>
  <si>
    <t>20009036</t>
  </si>
  <si>
    <t>20009040</t>
  </si>
  <si>
    <t>20009042</t>
  </si>
  <si>
    <t>40000BCC</t>
  </si>
  <si>
    <t>0BCC</t>
  </si>
  <si>
    <t>//$MV4[MCLK:24,mipi_phy_type:Dphy,mipi_lane:4,mipi_datarate:1800]
//$MV4_MainData[width:3648,height:2736,data_type:MIPI_RAW10 (0x2B)]
//$MV4_InterleavedData[isUsed:1,width:456,height:680,data_type:MIPI_RAW10 (0x2B),virtual_channel:1]
//$MV4_Start[]</t>
  </si>
  <si>
    <t>//$MV4[MCLK:24,mipi_phy_type:Dphy,mipi_lane:4,mipi_datarate:1800]
//$MV4_MainData[width:3648,height:2052,data_type:MIPI_RAW10 (0x2B)]
//$MV4_InterleavedData[isUsed:1,width:456,height:504,data_type:MIPI_RAW10 (0x2B),virtual_channel:1]
//$MV4_Start[]</t>
  </si>
  <si>
    <t>//$MV4[MCLK:24,mipi_phy_type:Dphy,mipi_lane:4,mipi_datarate:1440]
//$MV4_MainData[width:3648,height:2736,data_type:MIPI_RAW10 (0x2B)]
//$MV4_InterleavedData[isUsed:1,width:456,height:680,data_type:MIPI_RAW10 (0x2B),virtual_channel:1]
//$MV4_Start[]</t>
  </si>
  <si>
    <t>//$MV4[MCLK:24,mipi_phy_type:Dphy,mipi_lane:4,mipi_datarate:1440]
//$MV4_MainData[width:3648,height:2052,data_type:MIPI_RAW10 (0x2B)]
//$MV4_InterleavedData[isUsed:1,width:456,height:504,data_type:MIPI_RAW10 (0x2B),virtual_channel:1]
//$MV4_Start[]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</si>
</sst>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 &quot;@"/>
    <numFmt numFmtId="165" formatCode="0.0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>
      <b/>
      <sz val="12.0"/>
      <color theme="1"/>
      <name val="Calibri"/>
    </font>
    <font>
      <b/>
      <sz val="12.0"/>
      <color theme="1"/>
      <name val="Malgun Gothic"/>
    </font>
    <font>
      <sz val="12.0"/>
      <color theme="1"/>
      <name val="Calibri"/>
    </font>
    <font>
      <sz val="11.0"/>
      <color rgb="FF0000FF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sz val="16.0"/>
      <color theme="1"/>
      <name val="Calibri"/>
    </font>
    <font>
      <sz val="10.0"/>
      <color theme="1"/>
      <name val="Calibri"/>
    </font>
    <font>
      <b/>
      <sz val="10.0"/>
      <color theme="0"/>
      <name val="Calibri"/>
    </font>
    <font>
      <b/>
      <sz val="10.0"/>
      <color theme="1"/>
      <name val="Calibri"/>
    </font>
    <font>
      <sz val="11.0"/>
      <color rgb="FFFF0000"/>
      <name val="Calibri"/>
    </font>
    <font>
      <sz val="10.0"/>
      <color rgb="FF0000FF"/>
      <name val="Calibri"/>
    </font>
    <font>
      <color theme="1"/>
      <name val="Calibri"/>
    </font>
    <font>
      <sz val="11.0"/>
      <color rgb="FF000000"/>
      <name val="等线"/>
    </font>
    <font>
      <b/>
      <sz val="11.0"/>
      <color rgb="FFF2F2F2"/>
      <name val="Calibri"/>
    </font>
    <font>
      <sz val="9.0"/>
      <color theme="1"/>
      <name val="Calibri"/>
    </font>
    <font>
      <sz val="8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C7E6A4"/>
        <bgColor rgb="FFC7E6A4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FFD9D9"/>
        <bgColor rgb="FFFFD9D9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  <fill>
      <patternFill patternType="solid">
        <fgColor rgb="FF548DD4"/>
        <bgColor rgb="FF548DD4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</fills>
  <borders count="3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</border>
    <border>
      <top/>
    </border>
    <border>
      <left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1" vertical="center" wrapText="0"/>
    </xf>
    <xf borderId="1" fillId="2" fontId="2" numFmtId="0" xfId="0" applyAlignment="1" applyBorder="1" applyFont="1">
      <alignment shrinkToFit="1" vertical="center" wrapText="0"/>
    </xf>
    <xf borderId="2" fillId="3" fontId="3" numFmtId="0" xfId="0" applyAlignment="1" applyBorder="1" applyFill="1" applyFont="1">
      <alignment horizontal="center" shrinkToFit="1" vertical="center" wrapText="0"/>
    </xf>
    <xf borderId="2" fillId="3" fontId="4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2" fillId="4" fontId="5" numFmtId="164" xfId="0" applyAlignment="1" applyBorder="1" applyFill="1" applyFont="1" applyNumberFormat="1">
      <alignment horizontal="left" shrinkToFit="1" vertical="center" wrapText="0"/>
    </xf>
    <xf quotePrefix="1" borderId="2" fillId="4" fontId="5" numFmtId="0" xfId="0" applyAlignment="1" applyBorder="1" applyFont="1">
      <alignment horizontal="center" vertical="center"/>
    </xf>
    <xf borderId="2" fillId="4" fontId="5" numFmtId="0" xfId="0" applyAlignment="1" applyBorder="1" applyFont="1">
      <alignment shrinkToFit="0" vertical="center" wrapText="1"/>
    </xf>
    <xf borderId="2" fillId="4" fontId="5" numFmtId="0" xfId="0" applyAlignment="1" applyBorder="1" applyFont="1">
      <alignment horizontal="center" shrinkToFit="0" vertical="center" wrapText="1"/>
    </xf>
    <xf quotePrefix="1" borderId="2" fillId="4" fontId="5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shrinkToFit="0" vertical="center" wrapText="1"/>
    </xf>
    <xf borderId="2" fillId="5" fontId="5" numFmtId="164" xfId="0" applyAlignment="1" applyBorder="1" applyFill="1" applyFont="1" applyNumberFormat="1">
      <alignment readingOrder="0" vertical="center"/>
    </xf>
    <xf quotePrefix="1" borderId="2" fillId="5" fontId="5" numFmtId="0" xfId="0" applyAlignment="1" applyBorder="1" applyFont="1">
      <alignment horizontal="center" vertical="center"/>
    </xf>
    <xf borderId="2" fillId="5" fontId="1" numFmtId="0" xfId="0" applyAlignment="1" applyBorder="1" applyFont="1">
      <alignment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left" shrinkToFit="0" vertical="center" wrapText="1"/>
    </xf>
    <xf borderId="0" fillId="0" fontId="3" numFmtId="0" xfId="0" applyAlignment="1" applyFont="1">
      <alignment vertical="center"/>
    </xf>
    <xf borderId="3" fillId="6" fontId="7" numFmtId="0" xfId="0" applyAlignment="1" applyBorder="1" applyFill="1" applyFont="1">
      <alignment horizontal="center" vertical="center"/>
    </xf>
    <xf borderId="4" fillId="0" fontId="8" numFmtId="0" xfId="0" applyAlignment="1" applyBorder="1" applyFont="1">
      <alignment vertical="center"/>
    </xf>
    <xf borderId="5" fillId="7" fontId="9" numFmtId="0" xfId="0" applyAlignment="1" applyBorder="1" applyFill="1" applyFont="1">
      <alignment horizontal="center" vertical="center"/>
    </xf>
    <xf borderId="6" fillId="7" fontId="9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quotePrefix="1"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8" fontId="10" numFmtId="0" xfId="0" applyAlignment="1" applyBorder="1" applyFill="1" applyFont="1">
      <alignment horizontal="center" shrinkToFit="0" vertical="center" wrapText="1"/>
    </xf>
    <xf borderId="12" fillId="0" fontId="8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quotePrefix="1" borderId="10" fillId="9" fontId="9" numFmtId="0" xfId="0" applyAlignment="1" applyBorder="1" applyFill="1" applyFont="1">
      <alignment horizontal="center" vertical="center"/>
    </xf>
    <xf borderId="0" fillId="0" fontId="11" numFmtId="0" xfId="0" applyAlignment="1" applyFont="1">
      <alignment vertical="center"/>
    </xf>
    <xf borderId="3" fillId="6" fontId="12" numFmtId="0" xfId="0" applyAlignment="1" applyBorder="1" applyFont="1">
      <alignment horizontal="center" vertical="center"/>
    </xf>
    <xf borderId="5" fillId="7" fontId="13" numFmtId="0" xfId="0" applyAlignment="1" applyBorder="1" applyFont="1">
      <alignment horizontal="center" vertical="center"/>
    </xf>
    <xf borderId="6" fillId="7" fontId="13" numFmtId="0" xfId="0" applyAlignment="1" applyBorder="1" applyFont="1">
      <alignment horizontal="center" vertical="center"/>
    </xf>
    <xf quotePrefix="1" borderId="14" fillId="0" fontId="1" numFmtId="0" xfId="0" applyAlignment="1" applyBorder="1" applyFont="1">
      <alignment horizontal="center" vertical="center"/>
    </xf>
    <xf quotePrefix="1" borderId="15" fillId="0" fontId="1" numFmtId="0" xfId="0" applyAlignment="1" applyBorder="1" applyFont="1">
      <alignment horizontal="center" vertical="center"/>
    </xf>
    <xf quotePrefix="1" borderId="7" fillId="0" fontId="1" numFmtId="0" xfId="0" applyAlignment="1" applyBorder="1" applyFont="1">
      <alignment horizontal="center" vertical="center"/>
    </xf>
    <xf quotePrefix="1" borderId="8" fillId="0" fontId="14" numFmtId="0" xfId="0" applyAlignment="1" applyBorder="1" applyFont="1">
      <alignment horizontal="center" vertical="center"/>
    </xf>
    <xf quotePrefix="1" borderId="8" fillId="0" fontId="1" numFmtId="0" xfId="0" applyAlignment="1" applyBorder="1" applyFont="1">
      <alignment horizontal="center" vertical="center"/>
    </xf>
    <xf quotePrefix="1" borderId="7" fillId="0" fontId="1" numFmtId="49" xfId="0" applyAlignment="1" applyBorder="1" applyFont="1" applyNumberFormat="1">
      <alignment horizontal="center" vertical="center"/>
    </xf>
    <xf quotePrefix="1" borderId="8" fillId="0" fontId="1" numFmtId="49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vertical="center"/>
    </xf>
    <xf borderId="16" fillId="10" fontId="1" numFmtId="49" xfId="0" applyAlignment="1" applyBorder="1" applyFill="1" applyFont="1" applyNumberFormat="1">
      <alignment horizontal="center" shrinkToFit="0" vertical="center" wrapText="1"/>
    </xf>
    <xf borderId="17" fillId="0" fontId="8" numFmtId="0" xfId="0" applyAlignment="1" applyBorder="1" applyFont="1">
      <alignment vertical="center"/>
    </xf>
    <xf borderId="7" fillId="0" fontId="1" numFmtId="49" xfId="0" applyAlignment="1" applyBorder="1" applyFont="1" applyNumberFormat="1">
      <alignment horizontal="center" shrinkToFit="0" vertical="center" wrapText="1"/>
    </xf>
    <xf borderId="8" fillId="0" fontId="1" numFmtId="4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vertical="center"/>
    </xf>
    <xf quotePrefix="1" borderId="8" fillId="0" fontId="1" numFmtId="49" xfId="0" applyAlignment="1" applyBorder="1" applyFont="1" applyNumberFormat="1">
      <alignment horizontal="center" shrinkToFit="0" vertical="center" wrapText="1"/>
    </xf>
    <xf quotePrefix="1" borderId="10" fillId="0" fontId="14" numFmtId="0" xfId="0" applyAlignment="1" applyBorder="1" applyFont="1">
      <alignment horizontal="center" vertical="center"/>
    </xf>
    <xf borderId="7" fillId="0" fontId="11" numFmtId="49" xfId="0" applyAlignment="1" applyBorder="1" applyFont="1" applyNumberFormat="1">
      <alignment horizontal="center" vertical="center"/>
    </xf>
    <xf borderId="8" fillId="0" fontId="11" numFmtId="49" xfId="0" applyAlignment="1" applyBorder="1" applyFont="1" applyNumberFormat="1">
      <alignment horizontal="center" vertical="center"/>
    </xf>
    <xf borderId="0" fillId="0" fontId="11" numFmtId="0" xfId="0" applyAlignment="1" applyFont="1">
      <alignment horizontal="right" vertical="center"/>
    </xf>
    <xf borderId="0" fillId="0" fontId="11" numFmtId="49" xfId="0" applyAlignment="1" applyFont="1" applyNumberFormat="1">
      <alignment horizontal="right" vertical="center"/>
    </xf>
    <xf borderId="8" fillId="0" fontId="15" numFmtId="49" xfId="0" applyAlignment="1" applyBorder="1" applyFont="1" applyNumberFormat="1">
      <alignment horizontal="center" vertical="center"/>
    </xf>
    <xf quotePrefix="1" borderId="8" fillId="0" fontId="15" numFmtId="49" xfId="0" applyAlignment="1" applyBorder="1" applyFont="1" applyNumberFormat="1">
      <alignment horizontal="center" vertical="center"/>
    </xf>
    <xf borderId="9" fillId="0" fontId="11" numFmtId="49" xfId="0" applyAlignment="1" applyBorder="1" applyFont="1" applyNumberFormat="1">
      <alignment horizontal="center" vertical="center"/>
    </xf>
    <xf borderId="10" fillId="0" fontId="11" numFmtId="49" xfId="0" applyAlignment="1" applyBorder="1" applyFont="1" applyNumberFormat="1">
      <alignment horizontal="center"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14" fillId="0" fontId="9" numFmtId="0" xfId="0" applyAlignment="1" applyBorder="1" applyFont="1">
      <alignment horizontal="center" vertical="center"/>
    </xf>
    <xf borderId="15" fillId="0" fontId="8" numFmtId="0" xfId="0" applyAlignment="1" applyBorder="1" applyFont="1">
      <alignment vertical="center"/>
    </xf>
    <xf borderId="3" fillId="11" fontId="9" numFmtId="0" xfId="0" applyAlignment="1" applyBorder="1" applyFill="1" applyFont="1">
      <alignment horizontal="center" shrinkToFit="1" vertical="center" wrapText="0"/>
    </xf>
    <xf borderId="7" fillId="0" fontId="8" numFmtId="0" xfId="0" applyAlignment="1" applyBorder="1" applyFont="1">
      <alignment vertical="center"/>
    </xf>
    <xf borderId="18" fillId="11" fontId="9" numFmtId="0" xfId="0" applyAlignment="1" applyBorder="1" applyFont="1">
      <alignment horizontal="center" shrinkToFit="1" vertical="top" wrapText="0"/>
    </xf>
    <xf borderId="19" fillId="0" fontId="8" numFmtId="0" xfId="0" applyAlignment="1" applyBorder="1" applyFont="1">
      <alignment vertical="center"/>
    </xf>
    <xf borderId="0" fillId="0" fontId="1" numFmtId="0" xfId="0" applyAlignment="1" applyFont="1">
      <alignment vertical="top"/>
    </xf>
    <xf borderId="20" fillId="0" fontId="9" numFmtId="0" xfId="0" applyAlignment="1" applyBorder="1" applyFont="1">
      <alignment horizontal="center" vertical="center"/>
    </xf>
    <xf borderId="21" fillId="0" fontId="8" numFmtId="0" xfId="0" applyAlignment="1" applyBorder="1" applyFont="1">
      <alignment vertical="center"/>
    </xf>
    <xf borderId="20" fillId="11" fontId="9" numFmtId="0" xfId="0" applyAlignment="1" applyBorder="1" applyFont="1">
      <alignment horizontal="center" shrinkToFit="1" vertical="top" wrapText="0"/>
    </xf>
    <xf borderId="22" fillId="0" fontId="8" numFmtId="0" xfId="0" applyAlignment="1" applyBorder="1" applyFont="1">
      <alignment vertical="center"/>
    </xf>
    <xf borderId="3" fillId="6" fontId="9" numFmtId="0" xfId="0" applyAlignment="1" applyBorder="1" applyFont="1">
      <alignment horizontal="right" vertical="center"/>
    </xf>
    <xf borderId="14" fillId="0" fontId="1" numFmtId="2" xfId="0" applyAlignment="1" applyBorder="1" applyFont="1" applyNumberFormat="1">
      <alignment horizontal="right" vertical="center"/>
    </xf>
    <xf borderId="15" fillId="0" fontId="1" numFmtId="2" xfId="0" applyAlignment="1" applyBorder="1" applyFont="1" applyNumberFormat="1">
      <alignment horizontal="right" vertical="center"/>
    </xf>
    <xf borderId="16" fillId="6" fontId="9" numFmtId="0" xfId="0" applyAlignment="1" applyBorder="1" applyFont="1">
      <alignment horizontal="right" vertical="center"/>
    </xf>
    <xf borderId="7" fillId="0" fontId="1" numFmtId="0" xfId="0" applyAlignment="1" applyBorder="1" applyFont="1">
      <alignment horizontal="right" vertical="center"/>
    </xf>
    <xf borderId="8" fillId="0" fontId="1" numFmtId="2" xfId="0" applyAlignment="1" applyBorder="1" applyFont="1" applyNumberFormat="1">
      <alignment horizontal="right" vertical="center"/>
    </xf>
    <xf borderId="5" fillId="6" fontId="9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right" vertical="center"/>
    </xf>
    <xf borderId="16" fillId="6" fontId="9" numFmtId="0" xfId="0" applyAlignment="1" applyBorder="1" applyFont="1">
      <alignment horizontal="right" shrinkToFit="1" vertical="center" wrapText="0"/>
    </xf>
    <xf borderId="7" fillId="0" fontId="1" numFmtId="165" xfId="0" applyAlignment="1" applyBorder="1" applyFont="1" applyNumberFormat="1">
      <alignment horizontal="right" shrinkToFit="1" vertical="center" wrapText="0"/>
    </xf>
    <xf borderId="8" fillId="0" fontId="1" numFmtId="165" xfId="0" applyAlignment="1" applyBorder="1" applyFont="1" applyNumberFormat="1">
      <alignment horizontal="right" shrinkToFit="1" vertical="center" wrapText="0"/>
    </xf>
    <xf borderId="0" fillId="0" fontId="1" numFmtId="0" xfId="0" applyAlignment="1" applyFont="1">
      <alignment shrinkToFit="1" vertical="center" wrapText="0"/>
    </xf>
    <xf borderId="8" fillId="0" fontId="1" numFmtId="0" xfId="0" applyAlignment="1" applyBorder="1" applyFont="1">
      <alignment horizontal="right" vertical="center"/>
    </xf>
    <xf borderId="16" fillId="12" fontId="18" numFmtId="0" xfId="0" applyAlignment="1" applyBorder="1" applyFill="1" applyFont="1">
      <alignment horizontal="right" vertical="center"/>
    </xf>
    <xf borderId="5" fillId="12" fontId="18" numFmtId="0" xfId="0" applyAlignment="1" applyBorder="1" applyFont="1">
      <alignment horizontal="center" vertical="center"/>
    </xf>
    <xf borderId="1" fillId="12" fontId="18" numFmtId="0" xfId="0" applyAlignment="1" applyBorder="1" applyFont="1">
      <alignment horizontal="right" vertical="center"/>
    </xf>
    <xf borderId="7" fillId="0" fontId="1" numFmtId="49" xfId="0" applyAlignment="1" applyBorder="1" applyFont="1" applyNumberFormat="1">
      <alignment horizontal="right" vertical="center"/>
    </xf>
    <xf borderId="7" fillId="0" fontId="1" numFmtId="2" xfId="0" applyAlignment="1" applyBorder="1" applyFont="1" applyNumberFormat="1">
      <alignment horizontal="right" vertical="center"/>
    </xf>
    <xf borderId="23" fillId="6" fontId="9" numFmtId="0" xfId="0" applyAlignment="1" applyBorder="1" applyFont="1">
      <alignment horizontal="right" vertical="center"/>
    </xf>
    <xf borderId="24" fillId="0" fontId="8" numFmtId="0" xfId="0" applyAlignment="1" applyBorder="1" applyFont="1">
      <alignment vertical="center"/>
    </xf>
    <xf borderId="9" fillId="0" fontId="1" numFmtId="0" xfId="0" applyAlignment="1" applyBorder="1" applyFont="1">
      <alignment horizontal="right" vertical="center"/>
    </xf>
    <xf borderId="10" fillId="0" fontId="1" numFmtId="0" xfId="0" applyAlignment="1" applyBorder="1" applyFont="1">
      <alignment horizontal="right" vertical="center"/>
    </xf>
    <xf borderId="25" fillId="13" fontId="9" numFmtId="0" xfId="0" applyAlignment="1" applyBorder="1" applyFill="1" applyFont="1">
      <alignment horizontal="center" vertical="center"/>
    </xf>
    <xf borderId="26" fillId="13" fontId="9" numFmtId="0" xfId="0" applyAlignment="1" applyBorder="1" applyFont="1">
      <alignment horizontal="center" vertical="center"/>
    </xf>
    <xf borderId="27" fillId="13" fontId="9" numFmtId="0" xfId="0" applyAlignment="1" applyBorder="1" applyFont="1">
      <alignment horizontal="right" vertical="center"/>
    </xf>
    <xf borderId="1" fillId="14" fontId="1" numFmtId="0" xfId="0" applyAlignment="1" applyBorder="1" applyFill="1" applyFont="1">
      <alignment horizontal="center" vertical="center"/>
    </xf>
    <xf quotePrefix="1" borderId="28" fillId="14" fontId="1" numFmtId="49" xfId="0" applyAlignment="1" applyBorder="1" applyFont="1" applyNumberFormat="1">
      <alignment horizontal="center" vertical="center"/>
    </xf>
    <xf quotePrefix="1" borderId="29" fillId="14" fontId="1" numFmtId="49" xfId="0" applyAlignment="1" applyBorder="1" applyFont="1" applyNumberFormat="1">
      <alignment horizontal="center" vertical="center"/>
    </xf>
    <xf borderId="30" fillId="0" fontId="1" numFmtId="0" xfId="0" applyAlignment="1" applyBorder="1" applyFont="1">
      <alignment horizontal="center" vertical="center"/>
    </xf>
    <xf borderId="30" fillId="0" fontId="1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vertical="center"/>
    </xf>
    <xf quotePrefix="1" borderId="15" fillId="0" fontId="1" numFmtId="49" xfId="0" applyAlignment="1" applyBorder="1" applyFont="1" applyNumberFormat="1">
      <alignment horizontal="center" shrinkToFit="0" vertical="center" wrapText="1"/>
    </xf>
    <xf quotePrefix="1" borderId="0" fillId="0" fontId="1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7" fillId="0" fontId="1" numFmtId="49" xfId="0" applyAlignment="1" applyBorder="1" applyFont="1" applyNumberFormat="1">
      <alignment horizontal="center" vertical="center"/>
    </xf>
    <xf borderId="31" fillId="0" fontId="1" numFmtId="0" xfId="0" applyAlignment="1" applyBorder="1" applyFont="1">
      <alignment horizontal="center" vertical="center"/>
    </xf>
    <xf quotePrefix="1" borderId="31" fillId="0" fontId="1" numFmtId="49" xfId="0" applyAlignment="1" applyBorder="1" applyFont="1" applyNumberFormat="1">
      <alignment horizontal="center" vertical="center"/>
    </xf>
    <xf quotePrefix="1" borderId="9" fillId="0" fontId="1" numFmtId="49" xfId="0" applyAlignment="1" applyBorder="1" applyFont="1" applyNumberFormat="1">
      <alignment horizontal="center" vertical="center"/>
    </xf>
    <xf quotePrefix="1" borderId="10" fillId="0" fontId="1" numFmtId="49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32" fillId="8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vertical="center"/>
    </xf>
    <xf quotePrefix="1" borderId="10" fillId="0" fontId="1" numFmtId="49" xfId="0" applyAlignment="1" applyBorder="1" applyFont="1" applyNumberFormat="1">
      <alignment horizontal="center" vertical="center"/>
    </xf>
    <xf quotePrefix="1" borderId="30" fillId="0" fontId="1" numFmtId="49" xfId="0" applyAlignment="1" applyBorder="1" applyFont="1" applyNumberFormat="1">
      <alignment horizontal="center" vertical="center"/>
    </xf>
    <xf quotePrefix="1" borderId="14" fillId="0" fontId="1" numFmtId="49" xfId="0" applyAlignment="1" applyBorder="1" applyFont="1" applyNumberFormat="1">
      <alignment horizontal="center" vertical="center"/>
    </xf>
    <xf quotePrefix="1" borderId="15" fillId="0" fontId="1" numFmtId="49" xfId="0" applyAlignment="1" applyBorder="1" applyFont="1" applyNumberFormat="1">
      <alignment horizontal="center" vertical="center"/>
    </xf>
    <xf quotePrefix="1" borderId="0" fillId="0" fontId="1" numFmtId="0" xfId="0" applyAlignment="1" applyFont="1">
      <alignment horizontal="center" vertical="center"/>
    </xf>
    <xf borderId="33" fillId="0" fontId="1" numFmtId="0" xfId="0" applyAlignment="1" applyBorder="1" applyFont="1">
      <alignment horizontal="center" vertical="center"/>
    </xf>
    <xf quotePrefix="1" borderId="33" fillId="0" fontId="1" numFmtId="0" xfId="0" applyAlignment="1" applyBorder="1" applyFont="1">
      <alignment horizontal="center" vertical="center"/>
    </xf>
    <xf quotePrefix="1" borderId="34" fillId="0" fontId="1" numFmtId="0" xfId="0" applyAlignment="1" applyBorder="1" applyFont="1">
      <alignment horizontal="center" vertical="center"/>
    </xf>
    <xf quotePrefix="1" borderId="35" fillId="8" fontId="1" numFmtId="0" xfId="0" applyAlignment="1" applyBorder="1" applyFont="1">
      <alignment horizontal="center" vertical="center"/>
    </xf>
    <xf borderId="36" fillId="0" fontId="19" numFmtId="0" xfId="0" applyAlignment="1" applyBorder="1" applyFont="1">
      <alignment horizontal="center" vertical="center"/>
    </xf>
    <xf borderId="37" fillId="0" fontId="19" numFmtId="0" xfId="0" applyAlignment="1" applyBorder="1" applyFont="1">
      <alignment horizontal="center" vertical="center"/>
    </xf>
    <xf borderId="36" fillId="0" fontId="19" numFmtId="0" xfId="0" applyAlignment="1" applyBorder="1" applyFont="1">
      <alignment horizontal="center" shrinkToFit="0" vertical="center" wrapText="1"/>
    </xf>
    <xf borderId="38" fillId="0" fontId="8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0" fillId="0" fontId="20" numFmtId="0" xfId="0" applyAlignment="1" applyFont="1">
      <alignment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17</xdr:row>
      <xdr:rowOff>123825</xdr:rowOff>
    </xdr:from>
    <xdr:ext cx="866775" cy="866775"/>
    <xdr:sp>
      <xdr:nvSpPr>
        <xdr:cNvPr id="3" name="Shape 3"/>
        <xdr:cNvSpPr/>
      </xdr:nvSpPr>
      <xdr:spPr>
        <a:xfrm>
          <a:off x="4917375" y="3351375"/>
          <a:ext cx="857250" cy="857250"/>
        </a:xfrm>
        <a:prstGeom prst="star7">
          <a:avLst>
            <a:gd fmla="val 34601" name="adj"/>
            <a:gd fmla="val 102572" name="hf"/>
            <a:gd fmla="val 105210" name="vf"/>
          </a:avLst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0</xdr:colOff>
      <xdr:row>2</xdr:row>
      <xdr:rowOff>0</xdr:rowOff>
    </xdr:from>
    <xdr:ext cx="314325" cy="333375"/>
    <xdr:sp>
      <xdr:nvSpPr>
        <xdr:cNvPr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 id="4" name="Shape 4"/>
        <xdr:cNvSpPr/>
      </xdr:nvSpPr>
      <xdr:spPr>
        <a:xfrm>
          <a:off x="5193600" y="3618075"/>
          <a:ext cx="3048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76200</xdr:colOff>
      <xdr:row>19</xdr:row>
      <xdr:rowOff>114300</xdr:rowOff>
    </xdr:from>
    <xdr:ext cx="3314700" cy="1800225"/>
    <xdr:grpSp>
      <xdr:nvGrpSpPr>
        <xdr:cNvPr id="2" name="Shape 2"/>
        <xdr:cNvGrpSpPr/>
      </xdr:nvGrpSpPr>
      <xdr:grpSpPr>
        <a:xfrm>
          <a:off x="3688650" y="2879888"/>
          <a:ext cx="3314700" cy="1800225"/>
          <a:chOff x="3688650" y="2879888"/>
          <a:chExt cx="3314700" cy="1800225"/>
        </a:xfrm>
      </xdr:grpSpPr>
      <xdr:grpSp>
        <xdr:nvGrpSpPr>
          <xdr:cNvPr id="5" name="Shape 5"/>
          <xdr:cNvGrpSpPr/>
        </xdr:nvGrpSpPr>
        <xdr:grpSpPr>
          <a:xfrm>
            <a:off x="3688650" y="2879888"/>
            <a:ext cx="3314700" cy="1800225"/>
            <a:chOff x="3688650" y="2879888"/>
            <a:chExt cx="3314700" cy="1800225"/>
          </a:xfrm>
        </xdr:grpSpPr>
        <xdr:sp>
          <xdr:nvSpPr>
            <xdr:cNvPr id="6" name="Shape 6"/>
            <xdr:cNvSpPr/>
          </xdr:nvSpPr>
          <xdr:spPr>
            <a:xfrm>
              <a:off x="3688650" y="2879888"/>
              <a:ext cx="3314700" cy="1800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 flipH="1" rot="10800000">
              <a:off x="3688650" y="2879888"/>
              <a:ext cx="3314700" cy="1800225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19</xdr:row>
      <xdr:rowOff>0</xdr:rowOff>
    </xdr:from>
    <xdr:ext cx="5153025" cy="33623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38100</xdr:colOff>
      <xdr:row>6</xdr:row>
      <xdr:rowOff>95250</xdr:rowOff>
    </xdr:from>
    <xdr:ext cx="6657975" cy="5553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37</xdr:row>
      <xdr:rowOff>0</xdr:rowOff>
    </xdr:from>
    <xdr:ext cx="6610350" cy="4543425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17</xdr:row>
      <xdr:rowOff>123825</xdr:rowOff>
    </xdr:from>
    <xdr:ext cx="866775" cy="866775"/>
    <xdr:sp>
      <xdr:nvSpPr>
        <xdr:cNvPr id="3" name="Shape 3"/>
        <xdr:cNvSpPr/>
      </xdr:nvSpPr>
      <xdr:spPr>
        <a:xfrm>
          <a:off x="4917375" y="3351375"/>
          <a:ext cx="857250" cy="857250"/>
        </a:xfrm>
        <a:prstGeom prst="star7">
          <a:avLst>
            <a:gd fmla="val 34601" name="adj"/>
            <a:gd fmla="val 102572" name="hf"/>
            <a:gd fmla="val 105210" name="vf"/>
          </a:avLst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0</xdr:colOff>
      <xdr:row>2</xdr:row>
      <xdr:rowOff>0</xdr:rowOff>
    </xdr:from>
    <xdr:ext cx="314325" cy="333375"/>
    <xdr:sp>
      <xdr:nvSpPr>
        <xdr:cNvPr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 id="4" name="Shape 4"/>
        <xdr:cNvSpPr/>
      </xdr:nvSpPr>
      <xdr:spPr>
        <a:xfrm>
          <a:off x="5193600" y="3618075"/>
          <a:ext cx="30480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76200</xdr:colOff>
      <xdr:row>19</xdr:row>
      <xdr:rowOff>114300</xdr:rowOff>
    </xdr:from>
    <xdr:ext cx="3314700" cy="1800225"/>
    <xdr:grpSp>
      <xdr:nvGrpSpPr>
        <xdr:cNvPr id="2" name="Shape 2"/>
        <xdr:cNvGrpSpPr/>
      </xdr:nvGrpSpPr>
      <xdr:grpSpPr>
        <a:xfrm>
          <a:off x="3688650" y="2879888"/>
          <a:ext cx="3314700" cy="1800225"/>
          <a:chOff x="3688650" y="2879888"/>
          <a:chExt cx="3314700" cy="1800225"/>
        </a:xfrm>
      </xdr:grpSpPr>
      <xdr:grpSp>
        <xdr:nvGrpSpPr>
          <xdr:cNvPr id="5" name="Shape 5"/>
          <xdr:cNvGrpSpPr/>
        </xdr:nvGrpSpPr>
        <xdr:grpSpPr>
          <a:xfrm>
            <a:off x="3688650" y="2879888"/>
            <a:ext cx="3314700" cy="1800225"/>
            <a:chOff x="3688650" y="2879888"/>
            <a:chExt cx="3314700" cy="1800225"/>
          </a:xfrm>
        </xdr:grpSpPr>
        <xdr:sp>
          <xdr:nvSpPr>
            <xdr:cNvPr id="6" name="Shape 6"/>
            <xdr:cNvSpPr/>
          </xdr:nvSpPr>
          <xdr:spPr>
            <a:xfrm>
              <a:off x="3688650" y="2879888"/>
              <a:ext cx="3314700" cy="1800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 flipH="1" rot="10800000">
              <a:off x="3688650" y="2879888"/>
              <a:ext cx="3314700" cy="1800225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</xdr:col>
      <xdr:colOff>0</xdr:colOff>
      <xdr:row>19</xdr:row>
      <xdr:rowOff>0</xdr:rowOff>
    </xdr:from>
    <xdr:ext cx="5153025" cy="33623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38100</xdr:colOff>
      <xdr:row>6</xdr:row>
      <xdr:rowOff>95250</xdr:rowOff>
    </xdr:from>
    <xdr:ext cx="6657975" cy="5553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37</xdr:row>
      <xdr:rowOff>0</xdr:rowOff>
    </xdr:from>
    <xdr:ext cx="6610350" cy="4543425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59.71"/>
    <col customWidth="1" min="3" max="3" width="11.14"/>
    <col customWidth="1" min="4" max="4" width="56.0"/>
    <col customWidth="1" min="6" max="6" width="22.86"/>
    <col customWidth="1" min="8" max="27" width="9.0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4" t="s">
        <v>1</v>
      </c>
      <c r="C4" s="5" t="s">
        <v>2</v>
      </c>
      <c r="D4" s="5" t="s">
        <v>3</v>
      </c>
      <c r="E4" s="6" t="s">
        <v>4</v>
      </c>
      <c r="F4" s="7" t="s">
        <v>5</v>
      </c>
      <c r="G4" s="6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8" t="s">
        <v>7</v>
      </c>
      <c r="C5" s="9" t="s">
        <v>8</v>
      </c>
      <c r="D5" s="10" t="s">
        <v>9</v>
      </c>
      <c r="E5" s="11" t="s">
        <v>10</v>
      </c>
      <c r="F5" s="11"/>
      <c r="G5" s="12" t="s">
        <v>11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8" t="s">
        <v>12</v>
      </c>
      <c r="C6" s="9" t="s">
        <v>13</v>
      </c>
      <c r="D6" s="13" t="s">
        <v>14</v>
      </c>
      <c r="E6" s="11" t="s">
        <v>10</v>
      </c>
      <c r="F6" s="11"/>
      <c r="G6" s="12" t="s">
        <v>11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4" t="s">
        <v>15</v>
      </c>
      <c r="C7" s="15" t="s">
        <v>16</v>
      </c>
      <c r="D7" s="16" t="s">
        <v>17</v>
      </c>
      <c r="E7" s="17" t="s">
        <v>18</v>
      </c>
      <c r="F7" s="17" t="s">
        <v>19</v>
      </c>
      <c r="G7" s="17" t="s">
        <v>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9" width="8.71"/>
  </cols>
  <sheetData>
    <row r="1">
      <c r="A1" s="18"/>
    </row>
    <row r="2">
      <c r="A2" s="18"/>
      <c r="B2" s="18"/>
      <c r="C2" s="18"/>
      <c r="D2" s="18"/>
      <c r="E2" s="18"/>
      <c r="F2" s="18"/>
      <c r="J2" s="18"/>
      <c r="K2" s="18"/>
    </row>
    <row r="3">
      <c r="A3" s="18"/>
      <c r="B3" s="19"/>
      <c r="C3" s="18"/>
      <c r="D3" s="18"/>
      <c r="E3" s="18"/>
      <c r="F3" s="18"/>
      <c r="G3" s="18"/>
      <c r="H3" s="18"/>
      <c r="I3" s="18"/>
      <c r="J3" s="19"/>
      <c r="K3" s="18"/>
      <c r="L3" s="18"/>
      <c r="M3" s="18"/>
      <c r="N3" s="18"/>
      <c r="O3" s="18"/>
      <c r="P3" s="18"/>
      <c r="Q3" s="18"/>
      <c r="R3" s="20" t="s">
        <v>21</v>
      </c>
    </row>
    <row r="4">
      <c r="A4" s="18"/>
      <c r="B4" s="19"/>
      <c r="C4" s="18"/>
      <c r="D4" s="21" t="s">
        <v>22</v>
      </c>
      <c r="E4" s="21"/>
      <c r="F4" s="18"/>
      <c r="G4" s="18"/>
      <c r="H4" s="18"/>
      <c r="I4" s="18"/>
      <c r="J4" s="19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18"/>
      <c r="B5" s="19"/>
      <c r="C5" s="18"/>
      <c r="D5" s="22" t="s">
        <v>23</v>
      </c>
      <c r="E5" s="2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 t="s">
        <v>24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18"/>
      <c r="B6" s="19"/>
      <c r="C6" s="18"/>
      <c r="D6" s="24" t="s">
        <v>25</v>
      </c>
      <c r="E6" s="25" t="s">
        <v>26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18"/>
      <c r="B7" s="19"/>
      <c r="C7" s="18"/>
      <c r="D7" s="26" t="s">
        <v>27</v>
      </c>
      <c r="E7" s="27"/>
      <c r="F7" s="19" t="s">
        <v>28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18"/>
      <c r="B8" s="19"/>
      <c r="C8" s="18"/>
      <c r="D8" s="26" t="s">
        <v>29</v>
      </c>
      <c r="E8" s="27"/>
      <c r="F8" s="19" t="s">
        <v>30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18"/>
      <c r="B9" s="19"/>
      <c r="C9" s="18"/>
      <c r="D9" s="28" t="s">
        <v>31</v>
      </c>
      <c r="E9" s="29" t="s">
        <v>32</v>
      </c>
      <c r="F9" s="19" t="s">
        <v>33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8"/>
      <c r="B10" s="19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8"/>
      <c r="B11" s="19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8"/>
      <c r="B12" s="19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ht="15.75" customHeight="1">
      <c r="A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ht="15.75" customHeight="1">
      <c r="A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5.75" customHeight="1">
      <c r="A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5.75" customHeight="1">
      <c r="A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5.75" customHeight="1">
      <c r="A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5.75" customHeight="1">
      <c r="A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5.75" customHeight="1">
      <c r="A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5.75" customHeight="1">
      <c r="A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5.75" customHeight="1">
      <c r="A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15.75" customHeight="1">
      <c r="A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15.75" customHeight="1">
      <c r="A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15.75" customHeight="1">
      <c r="A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15.75" customHeight="1">
      <c r="A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15.75" customHeight="1">
      <c r="A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5.75" customHeight="1">
      <c r="A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5.75" customHeight="1">
      <c r="A36" s="18"/>
      <c r="R36" s="18" t="s">
        <v>34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5.75" customHeight="1">
      <c r="A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21.0" customHeight="1">
      <c r="A38" s="18"/>
      <c r="C38" s="30" t="s">
        <v>35</v>
      </c>
      <c r="D38" s="31"/>
      <c r="E38" s="31"/>
      <c r="F38" s="31"/>
      <c r="G38" s="31"/>
      <c r="H38" s="31"/>
      <c r="I38" s="31"/>
      <c r="J38" s="31"/>
      <c r="K38" s="31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5.75" customHeight="1">
      <c r="A39" s="18"/>
      <c r="C39" s="32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5.75" customHeight="1">
      <c r="A40" s="18"/>
      <c r="C40" s="32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5.75" customHeight="1">
      <c r="A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5.75" customHeight="1">
      <c r="A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5.75" customHeight="1">
      <c r="A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5.75" customHeight="1">
      <c r="A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5.75" customHeight="1">
      <c r="A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5.75" customHeight="1">
      <c r="A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5.75" customHeight="1">
      <c r="A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ht="15.75" customHeight="1">
      <c r="A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ht="15.75" customHeight="1">
      <c r="A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ht="15.75" customHeight="1">
      <c r="A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ht="15.75" customHeight="1">
      <c r="A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ht="15.75" customHeight="1">
      <c r="A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ht="15.75" customHeight="1">
      <c r="A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ht="15.75" customHeight="1">
      <c r="A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ht="15.75" customHeight="1">
      <c r="A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ht="15.75" customHeight="1">
      <c r="A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ht="15.75" customHeight="1">
      <c r="A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ht="15.75" customHeight="1">
      <c r="A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ht="15.75" customHeight="1">
      <c r="A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ht="15.75" customHeight="1">
      <c r="A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ht="15.75" customHeight="1">
      <c r="A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ht="15.75" customHeight="1">
      <c r="A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ht="15.75" customHeight="1">
      <c r="A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>
      <c r="A221" s="18"/>
    </row>
    <row r="222" ht="15.75" customHeight="1">
      <c r="A222" s="18"/>
    </row>
    <row r="223" ht="15.75" customHeight="1">
      <c r="A223" s="18"/>
    </row>
    <row r="224" ht="15.75" customHeight="1">
      <c r="A224" s="18"/>
    </row>
    <row r="225" ht="15.75" customHeight="1">
      <c r="A225" s="18"/>
    </row>
    <row r="226" ht="15.75" customHeight="1">
      <c r="A226" s="18"/>
    </row>
    <row r="227" ht="15.75" customHeight="1">
      <c r="A227" s="18"/>
    </row>
    <row r="228" ht="15.75" customHeight="1">
      <c r="A228" s="18"/>
    </row>
    <row r="229" ht="15.75" customHeight="1">
      <c r="A229" s="18"/>
    </row>
    <row r="230" ht="15.75" customHeight="1">
      <c r="A230" s="18"/>
    </row>
    <row r="231" ht="15.75" customHeight="1">
      <c r="A231" s="18"/>
    </row>
    <row r="232" ht="15.75" customHeight="1">
      <c r="A232" s="18"/>
    </row>
    <row r="233" ht="15.75" customHeight="1">
      <c r="A233" s="18"/>
    </row>
    <row r="234" ht="15.75" customHeight="1">
      <c r="A234" s="18"/>
    </row>
    <row r="235" ht="15.75" customHeight="1">
      <c r="A235" s="18"/>
    </row>
    <row r="236" ht="15.75" customHeight="1">
      <c r="A236" s="18"/>
    </row>
    <row r="237" ht="15.75" customHeight="1">
      <c r="A237" s="18"/>
    </row>
    <row r="238" ht="15.75" customHeight="1">
      <c r="A238" s="18"/>
    </row>
    <row r="239" ht="15.75" customHeight="1">
      <c r="A239" s="18"/>
    </row>
    <row r="240" ht="15.75" customHeight="1">
      <c r="A240" s="18"/>
    </row>
    <row r="241" ht="15.75" customHeight="1">
      <c r="A241" s="18"/>
    </row>
    <row r="242" ht="15.75" customHeight="1">
      <c r="A242" s="18"/>
    </row>
    <row r="243" ht="15.75" customHeight="1">
      <c r="A243" s="18"/>
    </row>
    <row r="244" ht="15.75" customHeight="1">
      <c r="A244" s="18"/>
    </row>
    <row r="245" ht="15.75" customHeight="1">
      <c r="A245" s="18"/>
    </row>
    <row r="246" ht="15.75" customHeight="1">
      <c r="A246" s="18"/>
    </row>
    <row r="247" ht="15.75" customHeight="1">
      <c r="A247" s="18"/>
    </row>
    <row r="248" ht="15.75" customHeight="1">
      <c r="A248" s="18"/>
    </row>
    <row r="249" ht="15.75" customHeight="1">
      <c r="A249" s="18"/>
    </row>
    <row r="250" ht="15.75" customHeight="1">
      <c r="A250" s="18"/>
    </row>
    <row r="251" ht="15.75" customHeight="1">
      <c r="A251" s="18"/>
    </row>
    <row r="252" ht="15.75" customHeight="1">
      <c r="A252" s="18"/>
    </row>
    <row r="253" ht="15.75" customHeight="1">
      <c r="A253" s="18"/>
    </row>
    <row r="254" ht="15.75" customHeight="1">
      <c r="A254" s="18"/>
    </row>
    <row r="255" ht="15.75" customHeight="1">
      <c r="A255" s="18"/>
    </row>
    <row r="256" ht="15.75" customHeight="1">
      <c r="A256" s="18"/>
    </row>
    <row r="257" ht="15.75" customHeight="1">
      <c r="A257" s="18"/>
    </row>
    <row r="258" ht="15.75" customHeight="1">
      <c r="A258" s="18"/>
    </row>
    <row r="259" ht="15.75" customHeight="1">
      <c r="A259" s="18"/>
    </row>
    <row r="260" ht="15.75" customHeight="1">
      <c r="A260" s="18"/>
    </row>
    <row r="261" ht="15.75" customHeight="1">
      <c r="A261" s="18"/>
    </row>
    <row r="262" ht="15.75" customHeight="1">
      <c r="A262" s="18"/>
    </row>
    <row r="263" ht="15.75" customHeight="1">
      <c r="A263" s="18"/>
    </row>
    <row r="264" ht="15.75" customHeight="1">
      <c r="A264" s="18"/>
    </row>
    <row r="265" ht="15.75" customHeight="1">
      <c r="A265" s="18"/>
    </row>
    <row r="266" ht="15.75" customHeight="1">
      <c r="A266" s="18"/>
    </row>
    <row r="267" ht="15.75" customHeight="1">
      <c r="A267" s="18"/>
    </row>
    <row r="268" ht="15.75" customHeight="1">
      <c r="A268" s="18"/>
    </row>
    <row r="269" ht="15.75" customHeight="1">
      <c r="A269" s="18"/>
    </row>
    <row r="270" ht="15.75" customHeight="1">
      <c r="A270" s="18"/>
    </row>
    <row r="271" ht="15.75" customHeight="1">
      <c r="A271" s="18"/>
    </row>
    <row r="272" ht="15.75" customHeight="1">
      <c r="A272" s="18"/>
    </row>
    <row r="273" ht="15.75" customHeight="1">
      <c r="A273" s="18"/>
    </row>
    <row r="274" ht="15.75" customHeight="1">
      <c r="A274" s="18"/>
    </row>
    <row r="275" ht="15.75" customHeight="1">
      <c r="A275" s="18"/>
    </row>
    <row r="276" ht="15.75" customHeight="1">
      <c r="A276" s="18"/>
    </row>
    <row r="277" ht="15.75" customHeight="1">
      <c r="A277" s="18"/>
    </row>
    <row r="278" ht="15.75" customHeight="1">
      <c r="A278" s="18"/>
    </row>
    <row r="279" ht="15.75" customHeight="1">
      <c r="A279" s="18"/>
    </row>
    <row r="280" ht="15.75" customHeight="1">
      <c r="A280" s="18"/>
    </row>
    <row r="281" ht="15.75" customHeight="1">
      <c r="A281" s="18"/>
    </row>
    <row r="282" ht="15.75" customHeight="1">
      <c r="A282" s="18"/>
    </row>
    <row r="283" ht="15.75" customHeight="1">
      <c r="A283" s="18"/>
    </row>
    <row r="284" ht="15.75" customHeight="1">
      <c r="A284" s="18"/>
    </row>
    <row r="285" ht="15.75" customHeight="1">
      <c r="A285" s="18"/>
    </row>
    <row r="286" ht="15.75" customHeight="1">
      <c r="A286" s="18"/>
    </row>
    <row r="287" ht="15.75" customHeight="1">
      <c r="A287" s="18"/>
    </row>
    <row r="288" ht="15.75" customHeight="1">
      <c r="A288" s="18"/>
    </row>
    <row r="289" ht="15.75" customHeight="1">
      <c r="A289" s="18"/>
    </row>
    <row r="290" ht="15.75" customHeight="1">
      <c r="A290" s="18"/>
    </row>
    <row r="291" ht="15.75" customHeight="1">
      <c r="A291" s="18"/>
    </row>
    <row r="292" ht="15.75" customHeight="1">
      <c r="A292" s="18"/>
    </row>
    <row r="293" ht="15.75" customHeight="1">
      <c r="A293" s="18"/>
    </row>
    <row r="294" ht="15.75" customHeight="1">
      <c r="A294" s="18"/>
    </row>
    <row r="295" ht="15.75" customHeight="1">
      <c r="A295" s="18"/>
    </row>
    <row r="296" ht="15.75" customHeight="1">
      <c r="A296" s="18"/>
    </row>
    <row r="297" ht="15.75" customHeight="1">
      <c r="A297" s="18"/>
    </row>
    <row r="298" ht="15.75" customHeight="1">
      <c r="A298" s="18"/>
    </row>
    <row r="299" ht="15.75" customHeight="1">
      <c r="A299" s="18"/>
    </row>
    <row r="300" ht="15.75" customHeight="1">
      <c r="A300" s="18"/>
    </row>
    <row r="301" ht="15.75" customHeight="1">
      <c r="A301" s="18"/>
    </row>
    <row r="302" ht="15.75" customHeight="1">
      <c r="A302" s="18"/>
    </row>
    <row r="303" ht="15.75" customHeight="1">
      <c r="A303" s="18"/>
    </row>
    <row r="304" ht="15.75" customHeight="1">
      <c r="A304" s="18"/>
    </row>
    <row r="305" ht="15.75" customHeight="1">
      <c r="A305" s="18"/>
    </row>
    <row r="306" ht="15.75" customHeight="1">
      <c r="A306" s="18"/>
    </row>
    <row r="307" ht="15.75" customHeight="1">
      <c r="A307" s="18"/>
    </row>
    <row r="308" ht="15.75" customHeight="1">
      <c r="A308" s="18"/>
    </row>
    <row r="309" ht="15.75" customHeight="1">
      <c r="A309" s="18"/>
    </row>
    <row r="310" ht="15.75" customHeight="1">
      <c r="A310" s="18"/>
    </row>
    <row r="311" ht="15.75" customHeight="1">
      <c r="A311" s="18"/>
    </row>
    <row r="312" ht="15.75" customHeight="1">
      <c r="A312" s="18"/>
    </row>
    <row r="313" ht="15.75" customHeight="1">
      <c r="A313" s="18"/>
    </row>
    <row r="314" ht="15.75" customHeight="1">
      <c r="A314" s="18"/>
    </row>
    <row r="315" ht="15.75" customHeight="1">
      <c r="A315" s="18"/>
    </row>
    <row r="316" ht="15.75" customHeight="1">
      <c r="A316" s="18"/>
    </row>
    <row r="317" ht="15.75" customHeight="1">
      <c r="A317" s="18"/>
    </row>
    <row r="318" ht="15.75" customHeight="1">
      <c r="A318" s="18"/>
    </row>
    <row r="319" ht="15.75" customHeight="1">
      <c r="A319" s="18"/>
    </row>
    <row r="320" ht="15.75" customHeight="1">
      <c r="A320" s="18"/>
    </row>
    <row r="321" ht="15.75" customHeight="1">
      <c r="A321" s="18"/>
    </row>
    <row r="322" ht="15.75" customHeight="1">
      <c r="A322" s="18"/>
    </row>
    <row r="323" ht="15.75" customHeight="1">
      <c r="A323" s="18"/>
    </row>
    <row r="324" ht="15.75" customHeight="1">
      <c r="A324" s="18"/>
    </row>
    <row r="325" ht="15.75" customHeight="1">
      <c r="A325" s="18"/>
    </row>
    <row r="326" ht="15.75" customHeight="1">
      <c r="A326" s="18"/>
    </row>
    <row r="327" ht="15.75" customHeight="1">
      <c r="A327" s="18"/>
    </row>
    <row r="328" ht="15.75" customHeight="1">
      <c r="A328" s="18"/>
    </row>
    <row r="329" ht="15.75" customHeight="1">
      <c r="A329" s="18"/>
    </row>
    <row r="330" ht="15.75" customHeight="1">
      <c r="A330" s="18"/>
    </row>
    <row r="331" ht="15.75" customHeight="1">
      <c r="A331" s="18"/>
    </row>
    <row r="332" ht="15.75" customHeight="1">
      <c r="A332" s="18"/>
    </row>
    <row r="333" ht="15.75" customHeight="1">
      <c r="A333" s="18"/>
    </row>
    <row r="334" ht="15.75" customHeight="1">
      <c r="A334" s="18"/>
    </row>
    <row r="335" ht="15.75" customHeight="1">
      <c r="A335" s="18"/>
    </row>
    <row r="336" ht="15.75" customHeight="1">
      <c r="A336" s="18"/>
    </row>
    <row r="337" ht="15.75" customHeight="1">
      <c r="A337" s="18"/>
    </row>
    <row r="338" ht="15.75" customHeight="1">
      <c r="A338" s="18"/>
    </row>
    <row r="339" ht="15.75" customHeight="1">
      <c r="A339" s="18"/>
    </row>
    <row r="340" ht="15.75" customHeight="1">
      <c r="A340" s="18"/>
    </row>
    <row r="341" ht="15.75" customHeight="1">
      <c r="A341" s="18"/>
    </row>
    <row r="342" ht="15.75" customHeight="1">
      <c r="A342" s="18"/>
    </row>
    <row r="343" ht="15.75" customHeight="1">
      <c r="A343" s="18"/>
    </row>
    <row r="344" ht="15.75" customHeight="1">
      <c r="A344" s="18"/>
    </row>
    <row r="345" ht="15.75" customHeight="1">
      <c r="A345" s="18"/>
    </row>
    <row r="346" ht="15.75" customHeight="1">
      <c r="A346" s="18"/>
    </row>
    <row r="347" ht="15.75" customHeight="1">
      <c r="A347" s="18"/>
    </row>
    <row r="348" ht="15.75" customHeight="1">
      <c r="A348" s="18"/>
    </row>
    <row r="349" ht="15.75" customHeight="1">
      <c r="A349" s="18"/>
    </row>
    <row r="350" ht="15.75" customHeight="1">
      <c r="A350" s="18"/>
    </row>
    <row r="351" ht="15.75" customHeight="1">
      <c r="A351" s="18"/>
    </row>
    <row r="352" ht="15.75" customHeight="1">
      <c r="A352" s="18"/>
    </row>
    <row r="353" ht="15.75" customHeight="1">
      <c r="A353" s="18"/>
    </row>
    <row r="354" ht="15.75" customHeight="1">
      <c r="A354" s="18"/>
    </row>
    <row r="355" ht="15.75" customHeight="1">
      <c r="A355" s="18"/>
    </row>
    <row r="356" ht="15.75" customHeight="1">
      <c r="A356" s="18"/>
    </row>
    <row r="357" ht="15.75" customHeight="1">
      <c r="A357" s="18"/>
    </row>
    <row r="358" ht="15.75" customHeight="1">
      <c r="A358" s="18"/>
    </row>
    <row r="359" ht="15.75" customHeight="1">
      <c r="A359" s="18"/>
    </row>
    <row r="360" ht="15.75" customHeight="1">
      <c r="A360" s="18"/>
    </row>
    <row r="361" ht="15.75" customHeight="1">
      <c r="A361" s="18"/>
    </row>
    <row r="362" ht="15.75" customHeight="1">
      <c r="A362" s="18"/>
    </row>
    <row r="363" ht="15.75" customHeight="1">
      <c r="A363" s="18"/>
    </row>
    <row r="364" ht="15.75" customHeight="1">
      <c r="A364" s="18"/>
    </row>
    <row r="365" ht="15.75" customHeight="1">
      <c r="A365" s="18"/>
    </row>
    <row r="366" ht="15.75" customHeight="1">
      <c r="A366" s="18"/>
    </row>
    <row r="367" ht="15.75" customHeight="1">
      <c r="A367" s="18"/>
    </row>
    <row r="368" ht="15.75" customHeight="1">
      <c r="A368" s="18"/>
    </row>
    <row r="369" ht="15.75" customHeight="1">
      <c r="A369" s="18"/>
    </row>
    <row r="370" ht="15.75" customHeight="1">
      <c r="A370" s="18"/>
    </row>
    <row r="371" ht="15.75" customHeight="1">
      <c r="A371" s="18"/>
    </row>
    <row r="372" ht="15.75" customHeight="1">
      <c r="A372" s="18"/>
    </row>
    <row r="373" ht="15.75" customHeight="1">
      <c r="A373" s="18"/>
    </row>
    <row r="374" ht="15.75" customHeight="1">
      <c r="A374" s="18"/>
    </row>
    <row r="375" ht="15.75" customHeight="1">
      <c r="A375" s="18"/>
    </row>
    <row r="376" ht="15.75" customHeight="1">
      <c r="A376" s="18"/>
    </row>
    <row r="377" ht="15.75" customHeight="1">
      <c r="A377" s="18"/>
    </row>
    <row r="378" ht="15.75" customHeight="1">
      <c r="A378" s="18"/>
    </row>
    <row r="379" ht="15.75" customHeight="1">
      <c r="A379" s="18"/>
    </row>
    <row r="380" ht="15.75" customHeight="1">
      <c r="A380" s="18"/>
    </row>
    <row r="381" ht="15.75" customHeight="1">
      <c r="A381" s="18"/>
    </row>
    <row r="382" ht="15.75" customHeight="1">
      <c r="A382" s="18"/>
    </row>
    <row r="383" ht="15.75" customHeight="1">
      <c r="A383" s="18"/>
    </row>
    <row r="384" ht="15.75" customHeight="1">
      <c r="A384" s="18"/>
    </row>
    <row r="385" ht="15.75" customHeight="1">
      <c r="A385" s="18"/>
    </row>
    <row r="386" ht="15.75" customHeight="1">
      <c r="A386" s="18"/>
    </row>
    <row r="387" ht="15.75" customHeight="1">
      <c r="A387" s="18"/>
    </row>
    <row r="388" ht="15.75" customHeight="1">
      <c r="A388" s="18"/>
    </row>
    <row r="389" ht="15.75" customHeight="1">
      <c r="A389" s="18"/>
    </row>
    <row r="390" ht="15.75" customHeight="1">
      <c r="A390" s="18"/>
    </row>
    <row r="391" ht="15.75" customHeight="1">
      <c r="A391" s="18"/>
    </row>
    <row r="392" ht="15.75" customHeight="1">
      <c r="A392" s="18"/>
    </row>
    <row r="393" ht="15.75" customHeight="1">
      <c r="A393" s="18"/>
    </row>
    <row r="394" ht="15.75" customHeight="1">
      <c r="A394" s="18"/>
    </row>
    <row r="395" ht="15.75" customHeight="1">
      <c r="A395" s="18"/>
    </row>
    <row r="396" ht="15.75" customHeight="1">
      <c r="A396" s="18"/>
    </row>
    <row r="397" ht="15.75" customHeight="1">
      <c r="A397" s="18"/>
    </row>
    <row r="398" ht="15.75" customHeight="1">
      <c r="A398" s="18"/>
    </row>
    <row r="399" ht="15.75" customHeight="1">
      <c r="A399" s="18"/>
    </row>
    <row r="400" ht="15.75" customHeight="1">
      <c r="A400" s="18"/>
    </row>
    <row r="401" ht="15.75" customHeight="1">
      <c r="A401" s="18"/>
    </row>
    <row r="402" ht="15.75" customHeight="1">
      <c r="A402" s="18"/>
    </row>
    <row r="403" ht="15.75" customHeight="1">
      <c r="A403" s="18"/>
    </row>
    <row r="404" ht="15.75" customHeight="1">
      <c r="A404" s="18"/>
    </row>
    <row r="405" ht="15.75" customHeight="1">
      <c r="A405" s="18"/>
    </row>
    <row r="406" ht="15.75" customHeight="1">
      <c r="A406" s="18"/>
    </row>
    <row r="407" ht="15.75" customHeight="1">
      <c r="A407" s="18"/>
    </row>
    <row r="408" ht="15.75" customHeight="1">
      <c r="A408" s="18"/>
    </row>
    <row r="409" ht="15.75" customHeight="1">
      <c r="A409" s="18"/>
    </row>
    <row r="410" ht="15.75" customHeight="1">
      <c r="A410" s="18"/>
    </row>
    <row r="411" ht="15.75" customHeight="1">
      <c r="A411" s="18"/>
    </row>
    <row r="412" ht="15.75" customHeight="1">
      <c r="A412" s="18"/>
    </row>
    <row r="413" ht="15.75" customHeight="1">
      <c r="A413" s="18"/>
    </row>
    <row r="414" ht="15.75" customHeight="1">
      <c r="A414" s="18"/>
    </row>
    <row r="415" ht="15.75" customHeight="1">
      <c r="A415" s="18"/>
    </row>
    <row r="416" ht="15.75" customHeight="1">
      <c r="A416" s="18"/>
    </row>
    <row r="417" ht="15.75" customHeight="1">
      <c r="A417" s="18"/>
    </row>
    <row r="418" ht="15.75" customHeight="1">
      <c r="A418" s="18"/>
    </row>
    <row r="419" ht="15.75" customHeight="1">
      <c r="A419" s="18"/>
    </row>
    <row r="420" ht="15.75" customHeight="1">
      <c r="A420" s="18"/>
    </row>
    <row r="421" ht="15.75" customHeight="1">
      <c r="A421" s="18"/>
    </row>
    <row r="422" ht="15.75" customHeight="1">
      <c r="A422" s="18"/>
    </row>
    <row r="423" ht="15.75" customHeight="1">
      <c r="A423" s="18"/>
    </row>
    <row r="424" ht="15.75" customHeight="1">
      <c r="A424" s="18"/>
    </row>
    <row r="425" ht="15.75" customHeight="1">
      <c r="A425" s="18"/>
    </row>
    <row r="426" ht="15.75" customHeight="1">
      <c r="A426" s="18"/>
    </row>
    <row r="427" ht="15.75" customHeight="1">
      <c r="A427" s="18"/>
    </row>
    <row r="428" ht="15.75" customHeight="1">
      <c r="A428" s="18"/>
    </row>
    <row r="429" ht="15.75" customHeight="1">
      <c r="A429" s="18"/>
    </row>
    <row r="430" ht="15.75" customHeight="1">
      <c r="A430" s="18"/>
    </row>
    <row r="431" ht="15.75" customHeight="1">
      <c r="A431" s="18"/>
    </row>
    <row r="432" ht="15.75" customHeight="1">
      <c r="A432" s="18"/>
    </row>
    <row r="433" ht="15.75" customHeight="1">
      <c r="A433" s="18"/>
    </row>
    <row r="434" ht="15.75" customHeight="1">
      <c r="A434" s="18"/>
    </row>
    <row r="435" ht="15.75" customHeight="1">
      <c r="A435" s="18"/>
    </row>
    <row r="436" ht="15.75" customHeight="1">
      <c r="A436" s="18"/>
    </row>
    <row r="437" ht="15.75" customHeight="1">
      <c r="A437" s="18"/>
    </row>
    <row r="438" ht="15.75" customHeight="1">
      <c r="A438" s="18"/>
    </row>
    <row r="439" ht="15.75" customHeight="1">
      <c r="A439" s="18"/>
    </row>
    <row r="440" ht="15.75" customHeight="1">
      <c r="A440" s="18"/>
    </row>
    <row r="441" ht="15.75" customHeight="1">
      <c r="A441" s="18"/>
    </row>
    <row r="442" ht="15.75" customHeight="1">
      <c r="A442" s="18"/>
    </row>
    <row r="443" ht="15.75" customHeight="1">
      <c r="A443" s="18"/>
    </row>
    <row r="444" ht="15.75" customHeight="1">
      <c r="A444" s="18"/>
    </row>
    <row r="445" ht="15.75" customHeight="1">
      <c r="A445" s="18"/>
    </row>
    <row r="446" ht="15.75" customHeight="1">
      <c r="A446" s="18"/>
    </row>
    <row r="447" ht="15.75" customHeight="1">
      <c r="A447" s="18"/>
    </row>
    <row r="448" ht="15.75" customHeight="1">
      <c r="A448" s="18"/>
    </row>
    <row r="449" ht="15.75" customHeight="1">
      <c r="A449" s="18"/>
    </row>
    <row r="450" ht="15.75" customHeight="1">
      <c r="A450" s="18"/>
    </row>
    <row r="451" ht="15.75" customHeight="1">
      <c r="A451" s="18"/>
    </row>
    <row r="452" ht="15.75" customHeight="1">
      <c r="A452" s="18"/>
    </row>
    <row r="453" ht="15.75" customHeight="1">
      <c r="A453" s="18"/>
    </row>
    <row r="454" ht="15.75" customHeight="1">
      <c r="A454" s="18"/>
    </row>
    <row r="455" ht="15.75" customHeight="1">
      <c r="A455" s="18"/>
    </row>
    <row r="456" ht="15.75" customHeight="1">
      <c r="A456" s="18"/>
    </row>
    <row r="457" ht="15.75" customHeight="1">
      <c r="A457" s="18"/>
    </row>
    <row r="458" ht="15.75" customHeight="1">
      <c r="A458" s="18"/>
    </row>
    <row r="459" ht="15.75" customHeight="1">
      <c r="A459" s="18"/>
    </row>
    <row r="460" ht="15.75" customHeight="1">
      <c r="A460" s="18"/>
    </row>
    <row r="461" ht="15.75" customHeight="1">
      <c r="A461" s="18"/>
    </row>
    <row r="462" ht="15.75" customHeight="1">
      <c r="A462" s="18"/>
    </row>
    <row r="463" ht="15.75" customHeight="1">
      <c r="A463" s="18"/>
    </row>
    <row r="464" ht="15.75" customHeight="1">
      <c r="A464" s="18"/>
    </row>
    <row r="465" ht="15.75" customHeight="1">
      <c r="A465" s="18"/>
    </row>
    <row r="466" ht="15.75" customHeight="1">
      <c r="A466" s="18"/>
    </row>
    <row r="467" ht="15.75" customHeight="1">
      <c r="A467" s="18"/>
    </row>
    <row r="468" ht="15.75" customHeight="1">
      <c r="A468" s="18"/>
    </row>
    <row r="469" ht="15.75" customHeight="1">
      <c r="A469" s="18"/>
    </row>
    <row r="470" ht="15.75" customHeight="1">
      <c r="A470" s="18"/>
    </row>
    <row r="471" ht="15.75" customHeight="1">
      <c r="A471" s="18"/>
    </row>
    <row r="472" ht="15.75" customHeight="1">
      <c r="A472" s="18"/>
    </row>
    <row r="473" ht="15.75" customHeight="1">
      <c r="A473" s="18"/>
    </row>
    <row r="474" ht="15.75" customHeight="1">
      <c r="A474" s="18"/>
    </row>
    <row r="475" ht="15.75" customHeight="1">
      <c r="A475" s="18"/>
    </row>
    <row r="476" ht="15.75" customHeight="1">
      <c r="A476" s="18"/>
    </row>
    <row r="477" ht="15.75" customHeight="1">
      <c r="A477" s="18"/>
    </row>
    <row r="478" ht="15.75" customHeight="1">
      <c r="A478" s="18"/>
    </row>
    <row r="479" ht="15.75" customHeight="1">
      <c r="A479" s="18"/>
    </row>
    <row r="480" ht="15.75" customHeight="1">
      <c r="A480" s="18"/>
    </row>
    <row r="481" ht="15.75" customHeight="1">
      <c r="A481" s="18"/>
    </row>
    <row r="482" ht="15.75" customHeight="1">
      <c r="A482" s="18"/>
    </row>
    <row r="483" ht="15.75" customHeight="1">
      <c r="A483" s="18"/>
    </row>
    <row r="484" ht="15.75" customHeight="1">
      <c r="A484" s="18"/>
    </row>
    <row r="485" ht="15.75" customHeight="1">
      <c r="A485" s="18"/>
    </row>
    <row r="486" ht="15.75" customHeight="1">
      <c r="A486" s="18"/>
    </row>
    <row r="487" ht="15.75" customHeight="1">
      <c r="A487" s="18"/>
    </row>
    <row r="488" ht="15.75" customHeight="1">
      <c r="A488" s="18"/>
    </row>
    <row r="489" ht="15.75" customHeight="1">
      <c r="A489" s="18"/>
    </row>
    <row r="490" ht="15.75" customHeight="1">
      <c r="A490" s="18"/>
    </row>
    <row r="491" ht="15.75" customHeight="1">
      <c r="A491" s="18"/>
    </row>
    <row r="492" ht="15.75" customHeight="1">
      <c r="A492" s="18"/>
    </row>
    <row r="493" ht="15.75" customHeight="1">
      <c r="A493" s="18"/>
    </row>
    <row r="494" ht="15.75" customHeight="1">
      <c r="A494" s="18"/>
    </row>
    <row r="495" ht="15.75" customHeight="1">
      <c r="A495" s="18"/>
    </row>
    <row r="496" ht="15.75" customHeight="1">
      <c r="A496" s="18"/>
    </row>
    <row r="497" ht="15.75" customHeight="1">
      <c r="A497" s="18"/>
    </row>
    <row r="498" ht="15.75" customHeight="1">
      <c r="A498" s="18"/>
    </row>
    <row r="499" ht="15.75" customHeight="1">
      <c r="A499" s="18"/>
    </row>
    <row r="500" ht="15.75" customHeight="1">
      <c r="A500" s="18"/>
    </row>
    <row r="501" ht="15.75" customHeight="1">
      <c r="A501" s="18"/>
    </row>
    <row r="502" ht="15.75" customHeight="1">
      <c r="A502" s="18"/>
    </row>
    <row r="503" ht="15.75" customHeight="1">
      <c r="A503" s="18"/>
    </row>
    <row r="504" ht="15.75" customHeight="1">
      <c r="A504" s="18"/>
    </row>
    <row r="505" ht="15.75" customHeight="1">
      <c r="A505" s="18"/>
    </row>
    <row r="506" ht="15.75" customHeight="1">
      <c r="A506" s="18"/>
    </row>
    <row r="507" ht="15.75" customHeight="1">
      <c r="A507" s="18"/>
    </row>
    <row r="508" ht="15.75" customHeight="1">
      <c r="A508" s="18"/>
    </row>
    <row r="509" ht="15.75" customHeight="1">
      <c r="A509" s="18"/>
    </row>
    <row r="510" ht="15.75" customHeight="1">
      <c r="A510" s="18"/>
    </row>
    <row r="511" ht="15.75" customHeight="1">
      <c r="A511" s="18"/>
    </row>
    <row r="512" ht="15.75" customHeight="1">
      <c r="A512" s="18"/>
    </row>
    <row r="513" ht="15.75" customHeight="1">
      <c r="A513" s="18"/>
    </row>
    <row r="514" ht="15.75" customHeight="1">
      <c r="A514" s="18"/>
    </row>
    <row r="515" ht="15.75" customHeight="1">
      <c r="A515" s="18"/>
    </row>
    <row r="516" ht="15.75" customHeight="1">
      <c r="A516" s="18"/>
    </row>
    <row r="517" ht="15.75" customHeight="1">
      <c r="A517" s="18"/>
    </row>
    <row r="518" ht="15.75" customHeight="1">
      <c r="A518" s="18"/>
    </row>
    <row r="519" ht="15.75" customHeight="1">
      <c r="A519" s="18"/>
    </row>
    <row r="520" ht="15.75" customHeight="1">
      <c r="A520" s="18"/>
    </row>
    <row r="521" ht="15.75" customHeight="1">
      <c r="A521" s="18"/>
    </row>
    <row r="522" ht="15.75" customHeight="1">
      <c r="A522" s="18"/>
    </row>
    <row r="523" ht="15.75" customHeight="1">
      <c r="A523" s="18"/>
    </row>
    <row r="524" ht="15.75" customHeight="1">
      <c r="A524" s="18"/>
    </row>
    <row r="525" ht="15.75" customHeight="1">
      <c r="A525" s="18"/>
    </row>
    <row r="526" ht="15.75" customHeight="1">
      <c r="A526" s="18"/>
    </row>
    <row r="527" ht="15.75" customHeight="1">
      <c r="A527" s="18"/>
    </row>
    <row r="528" ht="15.75" customHeight="1">
      <c r="A528" s="18"/>
    </row>
    <row r="529" ht="15.75" customHeight="1">
      <c r="A529" s="18"/>
    </row>
    <row r="530" ht="15.75" customHeight="1">
      <c r="A530" s="18"/>
    </row>
    <row r="531" ht="15.75" customHeight="1">
      <c r="A531" s="18"/>
    </row>
    <row r="532" ht="15.75" customHeight="1">
      <c r="A532" s="18"/>
    </row>
    <row r="533" ht="15.75" customHeight="1">
      <c r="A533" s="18"/>
    </row>
    <row r="534" ht="15.75" customHeight="1">
      <c r="A534" s="18"/>
    </row>
    <row r="535" ht="15.75" customHeight="1">
      <c r="A535" s="18"/>
    </row>
    <row r="536" ht="15.75" customHeight="1">
      <c r="A536" s="18"/>
    </row>
    <row r="537" ht="15.75" customHeight="1">
      <c r="A537" s="18"/>
    </row>
    <row r="538" ht="15.75" customHeight="1">
      <c r="A538" s="18"/>
    </row>
    <row r="539" ht="15.75" customHeight="1">
      <c r="A539" s="18"/>
    </row>
    <row r="540" ht="15.75" customHeight="1">
      <c r="A540" s="18"/>
    </row>
    <row r="541" ht="15.75" customHeight="1">
      <c r="A541" s="18"/>
    </row>
    <row r="542" ht="15.75" customHeight="1">
      <c r="A542" s="18"/>
    </row>
    <row r="543" ht="15.75" customHeight="1">
      <c r="A543" s="18"/>
    </row>
    <row r="544" ht="15.75" customHeight="1">
      <c r="A544" s="18"/>
    </row>
    <row r="545" ht="15.75" customHeight="1">
      <c r="A545" s="18"/>
    </row>
    <row r="546" ht="15.75" customHeight="1">
      <c r="A546" s="18"/>
    </row>
    <row r="547" ht="15.75" customHeight="1">
      <c r="A547" s="18"/>
    </row>
    <row r="548" ht="15.75" customHeight="1">
      <c r="A548" s="18"/>
    </row>
    <row r="549" ht="15.75" customHeight="1">
      <c r="A549" s="18"/>
    </row>
    <row r="550" ht="15.75" customHeight="1">
      <c r="A550" s="18"/>
    </row>
    <row r="551" ht="15.75" customHeight="1">
      <c r="A551" s="18"/>
    </row>
    <row r="552" ht="15.75" customHeight="1">
      <c r="A552" s="18"/>
    </row>
    <row r="553" ht="15.75" customHeight="1">
      <c r="A553" s="18"/>
    </row>
    <row r="554" ht="15.75" customHeight="1">
      <c r="A554" s="18"/>
    </row>
    <row r="555" ht="15.75" customHeight="1">
      <c r="A555" s="18"/>
    </row>
    <row r="556" ht="15.75" customHeight="1">
      <c r="A556" s="18"/>
    </row>
    <row r="557" ht="15.75" customHeight="1">
      <c r="A557" s="18"/>
    </row>
    <row r="558" ht="15.75" customHeight="1">
      <c r="A558" s="18"/>
    </row>
    <row r="559" ht="15.75" customHeight="1">
      <c r="A559" s="18"/>
    </row>
    <row r="560" ht="15.75" customHeight="1">
      <c r="A560" s="18"/>
    </row>
    <row r="561" ht="15.75" customHeight="1">
      <c r="A561" s="18"/>
    </row>
    <row r="562" ht="15.75" customHeight="1">
      <c r="A562" s="18"/>
    </row>
    <row r="563" ht="15.75" customHeight="1">
      <c r="A563" s="18"/>
    </row>
    <row r="564" ht="15.75" customHeight="1">
      <c r="A564" s="18"/>
    </row>
    <row r="565" ht="15.75" customHeight="1">
      <c r="A565" s="18"/>
    </row>
    <row r="566" ht="15.75" customHeight="1">
      <c r="A566" s="18"/>
    </row>
    <row r="567" ht="15.75" customHeight="1">
      <c r="A567" s="18"/>
    </row>
    <row r="568" ht="15.75" customHeight="1">
      <c r="A568" s="18"/>
    </row>
    <row r="569" ht="15.75" customHeight="1">
      <c r="A569" s="18"/>
    </row>
    <row r="570" ht="15.75" customHeight="1">
      <c r="A570" s="18"/>
    </row>
    <row r="571" ht="15.75" customHeight="1">
      <c r="A571" s="18"/>
    </row>
    <row r="572" ht="15.75" customHeight="1">
      <c r="A572" s="18"/>
    </row>
    <row r="573" ht="15.75" customHeight="1">
      <c r="A573" s="18"/>
    </row>
    <row r="574" ht="15.75" customHeight="1">
      <c r="A574" s="18"/>
    </row>
    <row r="575" ht="15.75" customHeight="1">
      <c r="A575" s="18"/>
    </row>
    <row r="576" ht="15.75" customHeight="1">
      <c r="A576" s="18"/>
    </row>
    <row r="577" ht="15.75" customHeight="1">
      <c r="A577" s="18"/>
    </row>
    <row r="578" ht="15.75" customHeight="1">
      <c r="A578" s="18"/>
    </row>
    <row r="579" ht="15.75" customHeight="1">
      <c r="A579" s="18"/>
    </row>
    <row r="580" ht="15.75" customHeight="1">
      <c r="A580" s="18"/>
    </row>
    <row r="581" ht="15.75" customHeight="1">
      <c r="A581" s="18"/>
    </row>
    <row r="582" ht="15.75" customHeight="1">
      <c r="A582" s="18"/>
    </row>
    <row r="583" ht="15.75" customHeight="1">
      <c r="A583" s="18"/>
    </row>
    <row r="584" ht="15.75" customHeight="1">
      <c r="A584" s="18"/>
    </row>
    <row r="585" ht="15.75" customHeight="1">
      <c r="A585" s="18"/>
    </row>
    <row r="586" ht="15.75" customHeight="1">
      <c r="A586" s="18"/>
    </row>
    <row r="587" ht="15.75" customHeight="1">
      <c r="A587" s="18"/>
    </row>
    <row r="588" ht="15.75" customHeight="1">
      <c r="A588" s="18"/>
    </row>
    <row r="589" ht="15.75" customHeight="1">
      <c r="A589" s="18"/>
    </row>
    <row r="590" ht="15.75" customHeight="1">
      <c r="A590" s="18"/>
    </row>
    <row r="591" ht="15.75" customHeight="1">
      <c r="A591" s="18"/>
    </row>
    <row r="592" ht="15.75" customHeight="1">
      <c r="A592" s="18"/>
    </row>
    <row r="593" ht="15.75" customHeight="1">
      <c r="A593" s="18"/>
    </row>
    <row r="594" ht="15.75" customHeight="1">
      <c r="A594" s="18"/>
    </row>
    <row r="595" ht="15.75" customHeight="1">
      <c r="A595" s="18"/>
    </row>
    <row r="596" ht="15.75" customHeight="1">
      <c r="A596" s="18"/>
    </row>
    <row r="597" ht="15.75" customHeight="1">
      <c r="A597" s="18"/>
    </row>
    <row r="598" ht="15.75" customHeight="1">
      <c r="A598" s="18"/>
    </row>
    <row r="599" ht="15.75" customHeight="1">
      <c r="A599" s="18"/>
    </row>
    <row r="600" ht="15.75" customHeight="1">
      <c r="A600" s="18"/>
    </row>
    <row r="601" ht="15.75" customHeight="1">
      <c r="A601" s="18"/>
    </row>
    <row r="602" ht="15.75" customHeight="1">
      <c r="A602" s="18"/>
    </row>
    <row r="603" ht="15.75" customHeight="1">
      <c r="A603" s="18"/>
    </row>
    <row r="604" ht="15.75" customHeight="1">
      <c r="A604" s="18"/>
    </row>
    <row r="605" ht="15.75" customHeight="1">
      <c r="A605" s="18"/>
    </row>
    <row r="606" ht="15.75" customHeight="1">
      <c r="A606" s="18"/>
    </row>
    <row r="607" ht="15.75" customHeight="1">
      <c r="A607" s="18"/>
    </row>
    <row r="608" ht="15.75" customHeight="1">
      <c r="A608" s="18"/>
    </row>
    <row r="609" ht="15.75" customHeight="1">
      <c r="A609" s="18"/>
    </row>
    <row r="610" ht="15.75" customHeight="1">
      <c r="A610" s="18"/>
    </row>
    <row r="611" ht="15.75" customHeight="1">
      <c r="A611" s="18"/>
    </row>
    <row r="612" ht="15.75" customHeight="1">
      <c r="A612" s="18"/>
    </row>
    <row r="613" ht="15.75" customHeight="1">
      <c r="A613" s="18"/>
    </row>
    <row r="614" ht="15.75" customHeight="1">
      <c r="A614" s="18"/>
    </row>
    <row r="615" ht="15.75" customHeight="1">
      <c r="A615" s="18"/>
    </row>
    <row r="616" ht="15.75" customHeight="1">
      <c r="A616" s="18"/>
    </row>
    <row r="617" ht="15.75" customHeight="1">
      <c r="A617" s="18"/>
    </row>
    <row r="618" ht="15.75" customHeight="1">
      <c r="A618" s="18"/>
    </row>
    <row r="619" ht="15.75" customHeight="1">
      <c r="A619" s="18"/>
    </row>
    <row r="620" ht="15.75" customHeight="1">
      <c r="A620" s="18"/>
    </row>
    <row r="621" ht="15.75" customHeight="1">
      <c r="A621" s="18"/>
    </row>
    <row r="622" ht="15.75" customHeight="1">
      <c r="A622" s="18"/>
    </row>
    <row r="623" ht="15.75" customHeight="1">
      <c r="A623" s="18"/>
    </row>
    <row r="624" ht="15.75" customHeight="1">
      <c r="A624" s="18"/>
    </row>
    <row r="625" ht="15.75" customHeight="1">
      <c r="A625" s="18"/>
    </row>
    <row r="626" ht="15.75" customHeight="1">
      <c r="A626" s="18"/>
    </row>
    <row r="627" ht="15.75" customHeight="1">
      <c r="A627" s="18"/>
    </row>
    <row r="628" ht="15.75" customHeight="1">
      <c r="A628" s="18"/>
    </row>
    <row r="629" ht="15.75" customHeight="1">
      <c r="A629" s="18"/>
    </row>
    <row r="630" ht="15.75" customHeight="1">
      <c r="A630" s="18"/>
    </row>
    <row r="631" ht="15.75" customHeight="1">
      <c r="A631" s="18"/>
    </row>
    <row r="632" ht="15.75" customHeight="1">
      <c r="A632" s="18"/>
    </row>
    <row r="633" ht="15.75" customHeight="1">
      <c r="A633" s="18"/>
    </row>
    <row r="634" ht="15.75" customHeight="1">
      <c r="A634" s="18"/>
    </row>
    <row r="635" ht="15.75" customHeight="1">
      <c r="A635" s="18"/>
    </row>
    <row r="636" ht="15.75" customHeight="1">
      <c r="A636" s="18"/>
    </row>
    <row r="637" ht="15.75" customHeight="1">
      <c r="A637" s="18"/>
    </row>
    <row r="638" ht="15.75" customHeight="1">
      <c r="A638" s="18"/>
    </row>
    <row r="639" ht="15.75" customHeight="1">
      <c r="A639" s="18"/>
    </row>
    <row r="640" ht="15.75" customHeight="1">
      <c r="A640" s="18"/>
    </row>
    <row r="641" ht="15.75" customHeight="1">
      <c r="A641" s="18"/>
    </row>
    <row r="642" ht="15.75" customHeight="1">
      <c r="A642" s="18"/>
    </row>
    <row r="643" ht="15.75" customHeight="1">
      <c r="A643" s="18"/>
    </row>
    <row r="644" ht="15.75" customHeight="1">
      <c r="A644" s="18"/>
    </row>
    <row r="645" ht="15.75" customHeight="1">
      <c r="A645" s="18"/>
    </row>
    <row r="646" ht="15.75" customHeight="1">
      <c r="A646" s="18"/>
    </row>
    <row r="647" ht="15.75" customHeight="1">
      <c r="A647" s="18"/>
    </row>
    <row r="648" ht="15.75" customHeight="1">
      <c r="A648" s="18"/>
    </row>
    <row r="649" ht="15.75" customHeight="1">
      <c r="A649" s="18"/>
    </row>
    <row r="650" ht="15.75" customHeight="1">
      <c r="A650" s="18"/>
    </row>
    <row r="651" ht="15.75" customHeight="1">
      <c r="A651" s="18"/>
    </row>
    <row r="652" ht="15.75" customHeight="1">
      <c r="A652" s="18"/>
    </row>
    <row r="653" ht="15.75" customHeight="1">
      <c r="A653" s="18"/>
    </row>
    <row r="654" ht="15.75" customHeight="1">
      <c r="A654" s="18"/>
    </row>
    <row r="655" ht="15.75" customHeight="1">
      <c r="A655" s="18"/>
    </row>
    <row r="656" ht="15.75" customHeight="1">
      <c r="A656" s="18"/>
    </row>
    <row r="657" ht="15.75" customHeight="1">
      <c r="A657" s="18"/>
    </row>
    <row r="658" ht="15.75" customHeight="1">
      <c r="A658" s="18"/>
    </row>
    <row r="659" ht="15.75" customHeight="1">
      <c r="A659" s="18"/>
    </row>
    <row r="660" ht="15.75" customHeight="1">
      <c r="A660" s="18"/>
    </row>
    <row r="661" ht="15.75" customHeight="1">
      <c r="A661" s="18"/>
    </row>
    <row r="662" ht="15.75" customHeight="1">
      <c r="A662" s="18"/>
    </row>
    <row r="663" ht="15.75" customHeight="1">
      <c r="A663" s="18"/>
    </row>
    <row r="664" ht="15.75" customHeight="1">
      <c r="A664" s="18"/>
    </row>
    <row r="665" ht="15.75" customHeight="1">
      <c r="A665" s="18"/>
    </row>
    <row r="666" ht="15.75" customHeight="1">
      <c r="A666" s="18"/>
    </row>
    <row r="667" ht="15.75" customHeight="1">
      <c r="A667" s="18"/>
    </row>
    <row r="668" ht="15.75" customHeight="1">
      <c r="A668" s="18"/>
    </row>
    <row r="669" ht="15.75" customHeight="1">
      <c r="A669" s="18"/>
    </row>
    <row r="670" ht="15.75" customHeight="1">
      <c r="A670" s="18"/>
    </row>
    <row r="671" ht="15.75" customHeight="1">
      <c r="A671" s="18"/>
    </row>
    <row r="672" ht="15.75" customHeight="1">
      <c r="A672" s="18"/>
    </row>
    <row r="673" ht="15.75" customHeight="1">
      <c r="A673" s="18"/>
    </row>
    <row r="674" ht="15.75" customHeight="1">
      <c r="A674" s="18"/>
    </row>
    <row r="675" ht="15.75" customHeight="1">
      <c r="A675" s="18"/>
    </row>
    <row r="676" ht="15.75" customHeight="1">
      <c r="A676" s="18"/>
    </row>
    <row r="677" ht="15.75" customHeight="1">
      <c r="A677" s="18"/>
    </row>
    <row r="678" ht="15.75" customHeight="1">
      <c r="A678" s="18"/>
    </row>
    <row r="679" ht="15.75" customHeight="1">
      <c r="A679" s="18"/>
    </row>
    <row r="680" ht="15.75" customHeight="1">
      <c r="A680" s="18"/>
    </row>
    <row r="681" ht="15.75" customHeight="1">
      <c r="A681" s="18"/>
    </row>
    <row r="682" ht="15.75" customHeight="1">
      <c r="A682" s="18"/>
    </row>
    <row r="683" ht="15.75" customHeight="1">
      <c r="A683" s="18"/>
    </row>
    <row r="684" ht="15.75" customHeight="1">
      <c r="A684" s="18"/>
    </row>
    <row r="685" ht="15.75" customHeight="1">
      <c r="A685" s="18"/>
    </row>
    <row r="686" ht="15.75" customHeight="1">
      <c r="A686" s="18"/>
    </row>
    <row r="687" ht="15.75" customHeight="1">
      <c r="A687" s="18"/>
    </row>
    <row r="688" ht="15.75" customHeight="1">
      <c r="A688" s="18"/>
    </row>
    <row r="689" ht="15.75" customHeight="1">
      <c r="A689" s="18"/>
    </row>
    <row r="690" ht="15.75" customHeight="1">
      <c r="A690" s="18"/>
    </row>
    <row r="691" ht="15.75" customHeight="1">
      <c r="A691" s="18"/>
    </row>
    <row r="692" ht="15.75" customHeight="1">
      <c r="A692" s="18"/>
    </row>
    <row r="693" ht="15.75" customHeight="1">
      <c r="A693" s="18"/>
    </row>
    <row r="694" ht="15.75" customHeight="1">
      <c r="A694" s="18"/>
    </row>
    <row r="695" ht="15.75" customHeight="1">
      <c r="A695" s="18"/>
    </row>
    <row r="696" ht="15.75" customHeight="1">
      <c r="A696" s="18"/>
    </row>
    <row r="697" ht="15.75" customHeight="1">
      <c r="A697" s="18"/>
    </row>
    <row r="698" ht="15.75" customHeight="1">
      <c r="A698" s="18"/>
    </row>
    <row r="699" ht="15.75" customHeight="1">
      <c r="A699" s="18"/>
    </row>
    <row r="700" ht="15.75" customHeight="1">
      <c r="A700" s="18"/>
    </row>
    <row r="701" ht="15.75" customHeight="1">
      <c r="A701" s="18"/>
    </row>
    <row r="702" ht="15.75" customHeight="1">
      <c r="A702" s="18"/>
    </row>
    <row r="703" ht="15.75" customHeight="1">
      <c r="A703" s="18"/>
    </row>
    <row r="704" ht="15.75" customHeight="1">
      <c r="A704" s="18"/>
    </row>
    <row r="705" ht="15.75" customHeight="1">
      <c r="A705" s="18"/>
    </row>
    <row r="706" ht="15.75" customHeight="1">
      <c r="A706" s="18"/>
    </row>
    <row r="707" ht="15.75" customHeight="1">
      <c r="A707" s="18"/>
    </row>
    <row r="708" ht="15.75" customHeight="1">
      <c r="A708" s="18"/>
    </row>
    <row r="709" ht="15.75" customHeight="1">
      <c r="A709" s="18"/>
    </row>
    <row r="710" ht="15.75" customHeight="1">
      <c r="A710" s="18"/>
    </row>
    <row r="711" ht="15.75" customHeight="1">
      <c r="A711" s="18"/>
    </row>
    <row r="712" ht="15.75" customHeight="1">
      <c r="A712" s="18"/>
    </row>
    <row r="713" ht="15.75" customHeight="1">
      <c r="A713" s="18"/>
    </row>
    <row r="714" ht="15.75" customHeight="1">
      <c r="A714" s="18"/>
    </row>
    <row r="715" ht="15.75" customHeight="1">
      <c r="A715" s="18"/>
    </row>
    <row r="716" ht="15.75" customHeight="1">
      <c r="A716" s="18"/>
    </row>
    <row r="717" ht="15.75" customHeight="1">
      <c r="A717" s="18"/>
    </row>
    <row r="718" ht="15.75" customHeight="1">
      <c r="A718" s="18"/>
    </row>
    <row r="719" ht="15.75" customHeight="1">
      <c r="A719" s="18"/>
    </row>
    <row r="720" ht="15.75" customHeight="1">
      <c r="A720" s="18"/>
    </row>
    <row r="721" ht="15.75" customHeight="1">
      <c r="A721" s="18"/>
    </row>
    <row r="722" ht="15.75" customHeight="1">
      <c r="A722" s="18"/>
    </row>
    <row r="723" ht="15.75" customHeight="1">
      <c r="A723" s="18"/>
    </row>
    <row r="724" ht="15.75" customHeight="1">
      <c r="A724" s="18"/>
    </row>
    <row r="725" ht="15.75" customHeight="1">
      <c r="A725" s="18"/>
    </row>
    <row r="726" ht="15.75" customHeight="1">
      <c r="A726" s="18"/>
    </row>
    <row r="727" ht="15.75" customHeight="1">
      <c r="A727" s="18"/>
    </row>
    <row r="728" ht="15.75" customHeight="1">
      <c r="A728" s="18"/>
    </row>
    <row r="729" ht="15.75" customHeight="1">
      <c r="A729" s="18"/>
    </row>
    <row r="730" ht="15.75" customHeight="1">
      <c r="A730" s="18"/>
    </row>
    <row r="731" ht="15.75" customHeight="1">
      <c r="A731" s="18"/>
    </row>
    <row r="732" ht="15.75" customHeight="1">
      <c r="A732" s="18"/>
    </row>
    <row r="733" ht="15.75" customHeight="1">
      <c r="A733" s="18"/>
    </row>
    <row r="734" ht="15.75" customHeight="1">
      <c r="A734" s="18"/>
    </row>
    <row r="735" ht="15.75" customHeight="1">
      <c r="A735" s="18"/>
    </row>
    <row r="736" ht="15.75" customHeight="1">
      <c r="A736" s="18"/>
    </row>
    <row r="737" ht="15.75" customHeight="1">
      <c r="A737" s="18"/>
    </row>
    <row r="738" ht="15.75" customHeight="1">
      <c r="A738" s="18"/>
    </row>
    <row r="739" ht="15.75" customHeight="1">
      <c r="A739" s="18"/>
    </row>
    <row r="740" ht="15.75" customHeight="1">
      <c r="A740" s="18"/>
    </row>
    <row r="741" ht="15.75" customHeight="1">
      <c r="A741" s="18"/>
    </row>
    <row r="742" ht="15.75" customHeight="1">
      <c r="A742" s="18"/>
    </row>
    <row r="743" ht="15.75" customHeight="1">
      <c r="A743" s="18"/>
    </row>
    <row r="744" ht="15.75" customHeight="1">
      <c r="A744" s="18"/>
    </row>
    <row r="745" ht="15.75" customHeight="1">
      <c r="A745" s="18"/>
    </row>
    <row r="746" ht="15.75" customHeight="1">
      <c r="A746" s="18"/>
    </row>
    <row r="747" ht="15.75" customHeight="1">
      <c r="A747" s="18"/>
    </row>
    <row r="748" ht="15.75" customHeight="1">
      <c r="A748" s="18"/>
    </row>
    <row r="749" ht="15.75" customHeight="1">
      <c r="A749" s="18"/>
    </row>
    <row r="750" ht="15.75" customHeight="1">
      <c r="A750" s="18"/>
    </row>
    <row r="751" ht="15.75" customHeight="1">
      <c r="A751" s="18"/>
    </row>
    <row r="752" ht="15.75" customHeight="1">
      <c r="A752" s="18"/>
    </row>
    <row r="753" ht="15.75" customHeight="1">
      <c r="A753" s="18"/>
    </row>
    <row r="754" ht="15.75" customHeight="1">
      <c r="A754" s="18"/>
    </row>
    <row r="755" ht="15.75" customHeight="1">
      <c r="A755" s="18"/>
    </row>
    <row r="756" ht="15.75" customHeight="1">
      <c r="A756" s="18"/>
    </row>
    <row r="757" ht="15.75" customHeight="1">
      <c r="A757" s="18"/>
    </row>
    <row r="758" ht="15.75" customHeight="1">
      <c r="A758" s="18"/>
    </row>
    <row r="759" ht="15.75" customHeight="1">
      <c r="A759" s="18"/>
    </row>
    <row r="760" ht="15.75" customHeight="1">
      <c r="A760" s="18"/>
    </row>
    <row r="761" ht="15.75" customHeight="1">
      <c r="A761" s="18"/>
    </row>
    <row r="762" ht="15.75" customHeight="1">
      <c r="A762" s="18"/>
    </row>
    <row r="763" ht="15.75" customHeight="1">
      <c r="A763" s="18"/>
    </row>
    <row r="764" ht="15.75" customHeight="1">
      <c r="A764" s="18"/>
    </row>
    <row r="765" ht="15.75" customHeight="1">
      <c r="A765" s="18"/>
    </row>
    <row r="766" ht="15.75" customHeight="1">
      <c r="A766" s="18"/>
    </row>
    <row r="767" ht="15.75" customHeight="1">
      <c r="A767" s="18"/>
    </row>
    <row r="768" ht="15.75" customHeight="1">
      <c r="A768" s="18"/>
    </row>
    <row r="769" ht="15.75" customHeight="1">
      <c r="A769" s="18"/>
    </row>
    <row r="770" ht="15.75" customHeight="1">
      <c r="A770" s="18"/>
    </row>
    <row r="771" ht="15.75" customHeight="1">
      <c r="A771" s="18"/>
    </row>
    <row r="772" ht="15.75" customHeight="1">
      <c r="A772" s="18"/>
    </row>
    <row r="773" ht="15.75" customHeight="1">
      <c r="A773" s="18"/>
    </row>
    <row r="774" ht="15.75" customHeight="1">
      <c r="A774" s="18"/>
    </row>
    <row r="775" ht="15.75" customHeight="1">
      <c r="A775" s="18"/>
    </row>
    <row r="776" ht="15.75" customHeight="1">
      <c r="A776" s="18"/>
    </row>
    <row r="777" ht="15.75" customHeight="1">
      <c r="A777" s="18"/>
    </row>
    <row r="778" ht="15.75" customHeight="1">
      <c r="A778" s="18"/>
    </row>
    <row r="779" ht="15.75" customHeight="1">
      <c r="A779" s="18"/>
    </row>
    <row r="780" ht="15.75" customHeight="1">
      <c r="A780" s="18"/>
    </row>
    <row r="781" ht="15.75" customHeight="1">
      <c r="A781" s="18"/>
    </row>
    <row r="782" ht="15.75" customHeight="1">
      <c r="A782" s="18"/>
    </row>
    <row r="783" ht="15.75" customHeight="1">
      <c r="A783" s="18"/>
    </row>
    <row r="784" ht="15.75" customHeight="1">
      <c r="A784" s="18"/>
    </row>
    <row r="785" ht="15.75" customHeight="1">
      <c r="A785" s="18"/>
    </row>
    <row r="786" ht="15.75" customHeight="1">
      <c r="A786" s="18"/>
    </row>
    <row r="787" ht="15.75" customHeight="1">
      <c r="A787" s="18"/>
    </row>
    <row r="788" ht="15.75" customHeight="1">
      <c r="A788" s="18"/>
    </row>
    <row r="789" ht="15.75" customHeight="1">
      <c r="A789" s="18"/>
    </row>
    <row r="790" ht="15.75" customHeight="1">
      <c r="A790" s="18"/>
    </row>
    <row r="791" ht="15.75" customHeight="1">
      <c r="A791" s="18"/>
    </row>
    <row r="792" ht="15.75" customHeight="1">
      <c r="A792" s="18"/>
    </row>
    <row r="793" ht="15.75" customHeight="1">
      <c r="A793" s="18"/>
    </row>
    <row r="794" ht="15.75" customHeight="1">
      <c r="A794" s="18"/>
    </row>
    <row r="795" ht="15.75" customHeight="1">
      <c r="A795" s="18"/>
    </row>
    <row r="796" ht="15.75" customHeight="1">
      <c r="A796" s="18"/>
    </row>
    <row r="797" ht="15.75" customHeight="1">
      <c r="A797" s="18"/>
    </row>
    <row r="798" ht="15.75" customHeight="1">
      <c r="A798" s="18"/>
    </row>
    <row r="799" ht="15.75" customHeight="1">
      <c r="A799" s="18"/>
    </row>
    <row r="800" ht="15.75" customHeight="1">
      <c r="A800" s="18"/>
    </row>
    <row r="801" ht="15.75" customHeight="1">
      <c r="A801" s="18"/>
    </row>
    <row r="802" ht="15.75" customHeight="1">
      <c r="A802" s="18"/>
    </row>
    <row r="803" ht="15.75" customHeight="1">
      <c r="A803" s="18"/>
    </row>
    <row r="804" ht="15.75" customHeight="1">
      <c r="A804" s="18"/>
    </row>
    <row r="805" ht="15.75" customHeight="1">
      <c r="A805" s="18"/>
    </row>
    <row r="806" ht="15.75" customHeight="1">
      <c r="A806" s="18"/>
    </row>
    <row r="807" ht="15.75" customHeight="1">
      <c r="A807" s="18"/>
    </row>
    <row r="808" ht="15.75" customHeight="1">
      <c r="A808" s="18"/>
    </row>
    <row r="809" ht="15.75" customHeight="1">
      <c r="A809" s="18"/>
    </row>
    <row r="810" ht="15.75" customHeight="1">
      <c r="A810" s="18"/>
    </row>
    <row r="811" ht="15.75" customHeight="1">
      <c r="A811" s="18"/>
    </row>
    <row r="812" ht="15.75" customHeight="1">
      <c r="A812" s="18"/>
    </row>
    <row r="813" ht="15.75" customHeight="1">
      <c r="A813" s="18"/>
    </row>
    <row r="814" ht="15.75" customHeight="1">
      <c r="A814" s="18"/>
    </row>
    <row r="815" ht="15.75" customHeight="1">
      <c r="A815" s="18"/>
    </row>
    <row r="816" ht="15.75" customHeight="1">
      <c r="A816" s="18"/>
    </row>
    <row r="817" ht="15.75" customHeight="1">
      <c r="A817" s="18"/>
    </row>
    <row r="818" ht="15.75" customHeight="1">
      <c r="A818" s="18"/>
    </row>
    <row r="819" ht="15.75" customHeight="1">
      <c r="A819" s="18"/>
    </row>
    <row r="820" ht="15.75" customHeight="1">
      <c r="A820" s="18"/>
    </row>
    <row r="821" ht="15.75" customHeight="1">
      <c r="A821" s="18"/>
    </row>
    <row r="822" ht="15.75" customHeight="1">
      <c r="A822" s="18"/>
    </row>
    <row r="823" ht="15.75" customHeight="1">
      <c r="A823" s="18"/>
    </row>
    <row r="824" ht="15.75" customHeight="1">
      <c r="A824" s="18"/>
    </row>
    <row r="825" ht="15.75" customHeight="1">
      <c r="A825" s="18"/>
    </row>
    <row r="826" ht="15.75" customHeight="1">
      <c r="A826" s="18"/>
    </row>
    <row r="827" ht="15.75" customHeight="1">
      <c r="A827" s="18"/>
    </row>
    <row r="828" ht="15.75" customHeight="1">
      <c r="A828" s="18"/>
    </row>
    <row r="829" ht="15.75" customHeight="1">
      <c r="A829" s="18"/>
    </row>
    <row r="830" ht="15.75" customHeight="1">
      <c r="A830" s="18"/>
    </row>
    <row r="831" ht="15.75" customHeight="1">
      <c r="A831" s="18"/>
    </row>
    <row r="832" ht="15.75" customHeight="1">
      <c r="A832" s="18"/>
    </row>
    <row r="833" ht="15.75" customHeight="1">
      <c r="A833" s="18"/>
    </row>
    <row r="834" ht="15.75" customHeight="1">
      <c r="A834" s="18"/>
    </row>
    <row r="835" ht="15.75" customHeight="1">
      <c r="A835" s="18"/>
    </row>
    <row r="836" ht="15.75" customHeight="1">
      <c r="A836" s="18"/>
    </row>
    <row r="837" ht="15.75" customHeight="1">
      <c r="A837" s="18"/>
    </row>
    <row r="838" ht="15.75" customHeight="1">
      <c r="A838" s="18"/>
    </row>
    <row r="839" ht="15.75" customHeight="1">
      <c r="A839" s="18"/>
    </row>
    <row r="840" ht="15.75" customHeight="1">
      <c r="A840" s="18"/>
    </row>
    <row r="841" ht="15.75" customHeight="1">
      <c r="A841" s="18"/>
    </row>
    <row r="842" ht="15.75" customHeight="1">
      <c r="A842" s="18"/>
    </row>
    <row r="843" ht="15.75" customHeight="1">
      <c r="A843" s="18"/>
    </row>
    <row r="844" ht="15.75" customHeight="1">
      <c r="A844" s="18"/>
    </row>
    <row r="845" ht="15.75" customHeight="1">
      <c r="A845" s="18"/>
    </row>
    <row r="846" ht="15.75" customHeight="1">
      <c r="A846" s="18"/>
    </row>
    <row r="847" ht="15.75" customHeight="1">
      <c r="A847" s="18"/>
    </row>
    <row r="848" ht="15.75" customHeight="1">
      <c r="A848" s="18"/>
    </row>
    <row r="849" ht="15.75" customHeight="1">
      <c r="A849" s="18"/>
    </row>
    <row r="850" ht="15.75" customHeight="1">
      <c r="A850" s="18"/>
    </row>
    <row r="851" ht="15.75" customHeight="1">
      <c r="A851" s="18"/>
    </row>
    <row r="852" ht="15.75" customHeight="1">
      <c r="A852" s="18"/>
    </row>
    <row r="853" ht="15.75" customHeight="1">
      <c r="A853" s="18"/>
    </row>
    <row r="854" ht="15.75" customHeight="1">
      <c r="A854" s="18"/>
    </row>
    <row r="855" ht="15.75" customHeight="1">
      <c r="A855" s="18"/>
    </row>
    <row r="856" ht="15.75" customHeight="1">
      <c r="A856" s="18"/>
    </row>
    <row r="857" ht="15.75" customHeight="1">
      <c r="A857" s="18"/>
    </row>
    <row r="858" ht="15.75" customHeight="1">
      <c r="A858" s="18"/>
    </row>
    <row r="859" ht="15.75" customHeight="1">
      <c r="A859" s="18"/>
    </row>
    <row r="860" ht="15.75" customHeight="1">
      <c r="A860" s="18"/>
    </row>
    <row r="861" ht="15.75" customHeight="1">
      <c r="A861" s="18"/>
    </row>
    <row r="862" ht="15.75" customHeight="1">
      <c r="A862" s="18"/>
    </row>
    <row r="863" ht="15.75" customHeight="1">
      <c r="A863" s="18"/>
    </row>
    <row r="864" ht="15.75" customHeight="1">
      <c r="A864" s="18"/>
    </row>
    <row r="865" ht="15.75" customHeight="1">
      <c r="A865" s="18"/>
    </row>
    <row r="866" ht="15.75" customHeight="1">
      <c r="A866" s="18"/>
    </row>
    <row r="867" ht="15.75" customHeight="1">
      <c r="A867" s="18"/>
    </row>
    <row r="868" ht="15.75" customHeight="1">
      <c r="A868" s="18"/>
    </row>
    <row r="869" ht="15.75" customHeight="1">
      <c r="A869" s="18"/>
    </row>
    <row r="870" ht="15.75" customHeight="1">
      <c r="A870" s="18"/>
    </row>
    <row r="871" ht="15.75" customHeight="1">
      <c r="A871" s="18"/>
    </row>
    <row r="872" ht="15.75" customHeight="1">
      <c r="A872" s="18"/>
    </row>
    <row r="873" ht="15.75" customHeight="1">
      <c r="A873" s="18"/>
    </row>
    <row r="874" ht="15.75" customHeight="1">
      <c r="A874" s="18"/>
    </row>
    <row r="875" ht="15.75" customHeight="1">
      <c r="A875" s="18"/>
    </row>
    <row r="876" ht="15.75" customHeight="1">
      <c r="A876" s="18"/>
    </row>
    <row r="877" ht="15.75" customHeight="1">
      <c r="A877" s="18"/>
    </row>
    <row r="878" ht="15.75" customHeight="1">
      <c r="A878" s="18"/>
    </row>
    <row r="879" ht="15.75" customHeight="1">
      <c r="A879" s="18"/>
    </row>
    <row r="880" ht="15.75" customHeight="1">
      <c r="A880" s="18"/>
    </row>
    <row r="881" ht="15.75" customHeight="1">
      <c r="A881" s="18"/>
    </row>
    <row r="882" ht="15.75" customHeight="1">
      <c r="A882" s="18"/>
    </row>
    <row r="883" ht="15.75" customHeight="1">
      <c r="A883" s="18"/>
    </row>
    <row r="884" ht="15.75" customHeight="1">
      <c r="A884" s="18"/>
    </row>
    <row r="885" ht="15.75" customHeight="1">
      <c r="A885" s="18"/>
    </row>
    <row r="886" ht="15.75" customHeight="1">
      <c r="A886" s="18"/>
    </row>
    <row r="887" ht="15.75" customHeight="1">
      <c r="A887" s="18"/>
    </row>
    <row r="888" ht="15.75" customHeight="1">
      <c r="A888" s="18"/>
    </row>
    <row r="889" ht="15.75" customHeight="1">
      <c r="A889" s="18"/>
    </row>
    <row r="890" ht="15.75" customHeight="1">
      <c r="A890" s="18"/>
    </row>
    <row r="891" ht="15.75" customHeight="1">
      <c r="A891" s="18"/>
    </row>
    <row r="892" ht="15.75" customHeight="1">
      <c r="A892" s="18"/>
    </row>
    <row r="893" ht="15.75" customHeight="1">
      <c r="A893" s="18"/>
    </row>
    <row r="894" ht="15.75" customHeight="1">
      <c r="A894" s="18"/>
    </row>
    <row r="895" ht="15.75" customHeight="1">
      <c r="A895" s="18"/>
    </row>
    <row r="896" ht="15.75" customHeight="1">
      <c r="A896" s="18"/>
    </row>
    <row r="897" ht="15.75" customHeight="1">
      <c r="A897" s="18"/>
    </row>
    <row r="898" ht="15.75" customHeight="1">
      <c r="A898" s="18"/>
    </row>
    <row r="899" ht="15.75" customHeight="1">
      <c r="A899" s="18"/>
    </row>
    <row r="900" ht="15.75" customHeight="1">
      <c r="A900" s="18"/>
    </row>
    <row r="901" ht="15.75" customHeight="1">
      <c r="A901" s="18"/>
    </row>
    <row r="902" ht="15.75" customHeight="1">
      <c r="A902" s="18"/>
    </row>
    <row r="903" ht="15.75" customHeight="1">
      <c r="A903" s="18"/>
    </row>
    <row r="904" ht="15.75" customHeight="1">
      <c r="A904" s="18"/>
    </row>
    <row r="905" ht="15.75" customHeight="1">
      <c r="A905" s="18"/>
    </row>
    <row r="906" ht="15.75" customHeight="1">
      <c r="A906" s="18"/>
    </row>
    <row r="907" ht="15.75" customHeight="1">
      <c r="A907" s="18"/>
    </row>
    <row r="908" ht="15.75" customHeight="1">
      <c r="A908" s="18"/>
    </row>
    <row r="909" ht="15.75" customHeight="1">
      <c r="A909" s="18"/>
    </row>
    <row r="910" ht="15.75" customHeight="1">
      <c r="A910" s="18"/>
    </row>
    <row r="911" ht="15.75" customHeight="1">
      <c r="A911" s="18"/>
    </row>
    <row r="912" ht="15.75" customHeight="1">
      <c r="A912" s="18"/>
    </row>
    <row r="913" ht="15.75" customHeight="1">
      <c r="A913" s="18"/>
    </row>
    <row r="914" ht="15.75" customHeight="1">
      <c r="A914" s="18"/>
    </row>
    <row r="915" ht="15.75" customHeight="1">
      <c r="A915" s="18"/>
    </row>
    <row r="916" ht="15.75" customHeight="1">
      <c r="A916" s="18"/>
    </row>
    <row r="917" ht="15.75" customHeight="1">
      <c r="A917" s="18"/>
    </row>
    <row r="918" ht="15.75" customHeight="1">
      <c r="A918" s="18"/>
    </row>
    <row r="919" ht="15.75" customHeight="1">
      <c r="A919" s="18"/>
    </row>
    <row r="920" ht="15.75" customHeight="1">
      <c r="A920" s="18"/>
    </row>
    <row r="921" ht="15.75" customHeight="1">
      <c r="A921" s="18"/>
    </row>
    <row r="922" ht="15.75" customHeight="1">
      <c r="A922" s="18"/>
    </row>
    <row r="923" ht="15.75" customHeight="1">
      <c r="A923" s="18"/>
    </row>
    <row r="924" ht="15.75" customHeight="1">
      <c r="A924" s="18"/>
    </row>
    <row r="925" ht="15.75" customHeight="1">
      <c r="A925" s="18"/>
    </row>
    <row r="926" ht="15.75" customHeight="1">
      <c r="A926" s="18"/>
    </row>
    <row r="927" ht="15.75" customHeight="1">
      <c r="A927" s="18"/>
    </row>
    <row r="928" ht="15.75" customHeight="1">
      <c r="A928" s="18"/>
    </row>
    <row r="929" ht="15.75" customHeight="1">
      <c r="A929" s="18"/>
    </row>
    <row r="930" ht="15.75" customHeight="1">
      <c r="A930" s="18"/>
    </row>
    <row r="931" ht="15.75" customHeight="1">
      <c r="A931" s="18"/>
    </row>
    <row r="932" ht="15.75" customHeight="1">
      <c r="A932" s="18"/>
    </row>
    <row r="933" ht="15.75" customHeight="1">
      <c r="A933" s="18"/>
    </row>
    <row r="934" ht="15.75" customHeight="1">
      <c r="A934" s="18"/>
    </row>
    <row r="935" ht="15.75" customHeight="1">
      <c r="A935" s="18"/>
    </row>
    <row r="936" ht="15.75" customHeight="1">
      <c r="A936" s="18"/>
    </row>
    <row r="937" ht="15.75" customHeight="1">
      <c r="A937" s="18"/>
    </row>
    <row r="938" ht="15.75" customHeight="1">
      <c r="A938" s="18"/>
    </row>
    <row r="939" ht="15.75" customHeight="1">
      <c r="A939" s="18"/>
    </row>
    <row r="940" ht="15.75" customHeight="1">
      <c r="A940" s="18"/>
    </row>
    <row r="941" ht="15.75" customHeight="1">
      <c r="A941" s="18"/>
    </row>
    <row r="942" ht="15.75" customHeight="1">
      <c r="A942" s="18"/>
    </row>
    <row r="943" ht="15.75" customHeight="1">
      <c r="A943" s="18"/>
    </row>
    <row r="944" ht="15.75" customHeight="1">
      <c r="A944" s="18"/>
    </row>
    <row r="945" ht="15.75" customHeight="1">
      <c r="A945" s="18"/>
    </row>
    <row r="946" ht="15.75" customHeight="1">
      <c r="A946" s="18"/>
    </row>
    <row r="947" ht="15.75" customHeight="1">
      <c r="A947" s="18"/>
    </row>
    <row r="948" ht="15.75" customHeight="1">
      <c r="A948" s="18"/>
    </row>
    <row r="949" ht="15.75" customHeight="1">
      <c r="A949" s="18"/>
    </row>
    <row r="950" ht="15.75" customHeight="1">
      <c r="A950" s="18"/>
    </row>
    <row r="951" ht="15.75" customHeight="1">
      <c r="A951" s="18"/>
    </row>
    <row r="952" ht="15.75" customHeight="1">
      <c r="A952" s="18"/>
    </row>
    <row r="953" ht="15.75" customHeight="1">
      <c r="A953" s="18"/>
    </row>
    <row r="954" ht="15.75" customHeight="1">
      <c r="A954" s="18"/>
    </row>
    <row r="955" ht="15.75" customHeight="1">
      <c r="A955" s="18"/>
    </row>
    <row r="956" ht="15.75" customHeight="1">
      <c r="A956" s="18"/>
    </row>
    <row r="957" ht="15.75" customHeight="1">
      <c r="A957" s="18"/>
    </row>
    <row r="958" ht="15.75" customHeight="1">
      <c r="A958" s="18"/>
    </row>
    <row r="959" ht="15.75" customHeight="1">
      <c r="A959" s="18"/>
    </row>
    <row r="960" ht="15.75" customHeight="1">
      <c r="A960" s="18"/>
    </row>
    <row r="961" ht="15.75" customHeight="1">
      <c r="A961" s="18"/>
    </row>
    <row r="962" ht="15.75" customHeight="1">
      <c r="A962" s="18"/>
    </row>
    <row r="963" ht="15.75" customHeight="1">
      <c r="A963" s="18"/>
    </row>
    <row r="964" ht="15.75" customHeight="1">
      <c r="A964" s="18"/>
    </row>
    <row r="965" ht="15.75" customHeight="1">
      <c r="A965" s="18"/>
    </row>
    <row r="966" ht="15.75" customHeight="1">
      <c r="A966" s="18"/>
    </row>
    <row r="967" ht="15.75" customHeight="1">
      <c r="A967" s="18"/>
    </row>
    <row r="968" ht="15.75" customHeight="1">
      <c r="A968" s="18"/>
    </row>
    <row r="969" ht="15.75" customHeight="1">
      <c r="A969" s="18"/>
    </row>
    <row r="970" ht="15.75" customHeight="1">
      <c r="A970" s="18"/>
    </row>
    <row r="971" ht="15.75" customHeight="1">
      <c r="A971" s="18"/>
    </row>
    <row r="972" ht="15.75" customHeight="1">
      <c r="A972" s="18"/>
    </row>
    <row r="973" ht="15.75" customHeight="1">
      <c r="A973" s="18"/>
    </row>
    <row r="974" ht="15.75" customHeight="1">
      <c r="A974" s="18"/>
    </row>
    <row r="975" ht="15.75" customHeight="1">
      <c r="A975" s="18"/>
    </row>
    <row r="976" ht="15.75" customHeight="1">
      <c r="A976" s="18"/>
    </row>
    <row r="977" ht="15.75" customHeight="1">
      <c r="A977" s="18"/>
    </row>
    <row r="978" ht="15.75" customHeight="1">
      <c r="A978" s="18"/>
    </row>
    <row r="979" ht="15.75" customHeight="1">
      <c r="A979" s="18"/>
    </row>
    <row r="980" ht="15.75" customHeight="1">
      <c r="A980" s="18"/>
    </row>
    <row r="981" ht="15.75" customHeight="1">
      <c r="A981" s="18"/>
    </row>
    <row r="982" ht="15.75" customHeight="1">
      <c r="A982" s="18"/>
    </row>
    <row r="983" ht="15.75" customHeight="1">
      <c r="A983" s="18"/>
    </row>
    <row r="984" ht="15.75" customHeight="1">
      <c r="A984" s="18"/>
    </row>
    <row r="985" ht="15.75" customHeight="1">
      <c r="A985" s="18"/>
    </row>
    <row r="986" ht="15.75" customHeight="1">
      <c r="A986" s="18"/>
    </row>
    <row r="987" ht="15.75" customHeight="1">
      <c r="A987" s="18"/>
    </row>
    <row r="988" ht="15.75" customHeight="1">
      <c r="A988" s="18"/>
    </row>
    <row r="989" ht="15.75" customHeight="1">
      <c r="A989" s="18"/>
    </row>
    <row r="990" ht="15.75" customHeight="1">
      <c r="A990" s="18"/>
    </row>
    <row r="991" ht="15.75" customHeight="1">
      <c r="A991" s="18"/>
    </row>
    <row r="992" ht="15.75" customHeight="1">
      <c r="A992" s="18"/>
    </row>
    <row r="993" ht="15.75" customHeight="1">
      <c r="A993" s="18"/>
    </row>
    <row r="994" ht="15.75" customHeight="1">
      <c r="A994" s="18"/>
    </row>
    <row r="995" ht="15.75" customHeight="1">
      <c r="A995" s="18"/>
    </row>
    <row r="996" ht="15.75" customHeight="1">
      <c r="A996" s="18"/>
    </row>
    <row r="997" ht="15.75" customHeight="1">
      <c r="A997" s="18"/>
    </row>
    <row r="998" ht="15.75" customHeight="1">
      <c r="A998" s="18"/>
    </row>
    <row r="999" ht="15.75" customHeight="1">
      <c r="A999" s="18"/>
    </row>
    <row r="1000" ht="15.75" customHeight="1">
      <c r="A1000" s="18"/>
    </row>
  </sheetData>
  <mergeCells count="5">
    <mergeCell ref="R3:AC3"/>
    <mergeCell ref="D5:E5"/>
    <mergeCell ref="D7:E7"/>
    <mergeCell ref="D8:E8"/>
    <mergeCell ref="C38:K4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9" width="8.71"/>
  </cols>
  <sheetData>
    <row r="1">
      <c r="A1" s="18"/>
    </row>
    <row r="2">
      <c r="A2" s="18"/>
      <c r="B2" s="18"/>
      <c r="C2" s="18"/>
      <c r="D2" s="18"/>
      <c r="E2" s="18"/>
      <c r="F2" s="18"/>
      <c r="J2" s="18"/>
      <c r="K2" s="18"/>
    </row>
    <row r="3">
      <c r="A3" s="18"/>
      <c r="B3" s="19"/>
      <c r="C3" s="18"/>
      <c r="D3" s="18"/>
      <c r="E3" s="18"/>
      <c r="F3" s="18"/>
      <c r="G3" s="18"/>
      <c r="H3" s="18"/>
      <c r="I3" s="18"/>
      <c r="J3" s="19"/>
      <c r="K3" s="18"/>
      <c r="L3" s="18"/>
      <c r="M3" s="18"/>
      <c r="N3" s="18"/>
      <c r="O3" s="18"/>
      <c r="P3" s="18"/>
      <c r="Q3" s="18"/>
      <c r="R3" s="20" t="s">
        <v>21</v>
      </c>
    </row>
    <row r="4">
      <c r="A4" s="18"/>
      <c r="B4" s="19"/>
      <c r="C4" s="18"/>
      <c r="D4" s="21" t="s">
        <v>22</v>
      </c>
      <c r="E4" s="21"/>
      <c r="F4" s="18"/>
      <c r="G4" s="18"/>
      <c r="H4" s="18"/>
      <c r="I4" s="18"/>
      <c r="J4" s="19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18"/>
      <c r="B5" s="19"/>
      <c r="C5" s="18"/>
      <c r="D5" s="22" t="s">
        <v>23</v>
      </c>
      <c r="E5" s="2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 t="s">
        <v>24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18"/>
      <c r="B6" s="19"/>
      <c r="C6" s="18"/>
      <c r="D6" s="24" t="s">
        <v>25</v>
      </c>
      <c r="E6" s="25" t="s">
        <v>26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18"/>
      <c r="B7" s="19"/>
      <c r="C7" s="18"/>
      <c r="D7" s="26" t="s">
        <v>27</v>
      </c>
      <c r="E7" s="27"/>
      <c r="F7" s="19" t="s">
        <v>28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18"/>
      <c r="B8" s="19"/>
      <c r="C8" s="18"/>
      <c r="D8" s="26" t="s">
        <v>29</v>
      </c>
      <c r="E8" s="27"/>
      <c r="F8" s="19" t="s">
        <v>30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18"/>
      <c r="B9" s="19"/>
      <c r="C9" s="18"/>
      <c r="D9" s="28" t="s">
        <v>31</v>
      </c>
      <c r="E9" s="33" t="s">
        <v>36</v>
      </c>
      <c r="F9" s="19" t="s">
        <v>33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8"/>
      <c r="B10" s="19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8"/>
      <c r="B11" s="19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8"/>
      <c r="B12" s="19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ht="15.75" customHeight="1">
      <c r="A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ht="15.75" customHeight="1">
      <c r="A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5.75" customHeight="1">
      <c r="A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5.75" customHeight="1">
      <c r="A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5.75" customHeight="1">
      <c r="A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5.75" customHeight="1">
      <c r="A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5.75" customHeight="1">
      <c r="A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5.75" customHeight="1">
      <c r="A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5.75" customHeight="1">
      <c r="A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15.75" customHeight="1">
      <c r="A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15.75" customHeight="1">
      <c r="A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15.75" customHeight="1">
      <c r="A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15.75" customHeight="1">
      <c r="A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15.75" customHeight="1">
      <c r="A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5.75" customHeight="1">
      <c r="A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5.75" customHeight="1">
      <c r="A36" s="18"/>
      <c r="R36" s="18" t="s">
        <v>34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5.75" customHeight="1">
      <c r="A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21.0" customHeight="1">
      <c r="A38" s="18"/>
      <c r="C38" s="30" t="s">
        <v>37</v>
      </c>
      <c r="D38" s="31"/>
      <c r="E38" s="31"/>
      <c r="F38" s="31"/>
      <c r="G38" s="31"/>
      <c r="H38" s="31"/>
      <c r="I38" s="31"/>
      <c r="J38" s="31"/>
      <c r="K38" s="31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5.75" customHeight="1">
      <c r="A39" s="18"/>
      <c r="C39" s="32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5.75" customHeight="1">
      <c r="A40" s="18"/>
      <c r="C40" s="32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5.75" customHeight="1">
      <c r="A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5.75" customHeight="1">
      <c r="A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5.75" customHeight="1">
      <c r="A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5.75" customHeight="1">
      <c r="A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5.75" customHeight="1">
      <c r="A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5.75" customHeight="1">
      <c r="A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5.75" customHeight="1">
      <c r="A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ht="15.75" customHeight="1">
      <c r="A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ht="15.75" customHeight="1">
      <c r="A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ht="15.75" customHeight="1">
      <c r="A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ht="15.75" customHeight="1">
      <c r="A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ht="15.75" customHeight="1">
      <c r="A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ht="15.75" customHeight="1">
      <c r="A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ht="15.75" customHeight="1">
      <c r="A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ht="15.75" customHeight="1">
      <c r="A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ht="15.75" customHeight="1">
      <c r="A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ht="15.75" customHeight="1">
      <c r="A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ht="15.75" customHeight="1">
      <c r="A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ht="15.75" customHeight="1">
      <c r="A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ht="15.75" customHeight="1">
      <c r="A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ht="15.75" customHeight="1">
      <c r="A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ht="15.75" customHeight="1">
      <c r="A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ht="15.75" customHeight="1">
      <c r="A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>
      <c r="A221" s="18"/>
    </row>
    <row r="222" ht="15.75" customHeight="1">
      <c r="A222" s="18"/>
    </row>
    <row r="223" ht="15.75" customHeight="1">
      <c r="A223" s="18"/>
    </row>
    <row r="224" ht="15.75" customHeight="1">
      <c r="A224" s="18"/>
    </row>
    <row r="225" ht="15.75" customHeight="1">
      <c r="A225" s="18"/>
    </row>
    <row r="226" ht="15.75" customHeight="1">
      <c r="A226" s="18"/>
    </row>
    <row r="227" ht="15.75" customHeight="1">
      <c r="A227" s="18"/>
    </row>
    <row r="228" ht="15.75" customHeight="1">
      <c r="A228" s="18"/>
    </row>
    <row r="229" ht="15.75" customHeight="1">
      <c r="A229" s="18"/>
    </row>
    <row r="230" ht="15.75" customHeight="1">
      <c r="A230" s="18"/>
    </row>
    <row r="231" ht="15.75" customHeight="1">
      <c r="A231" s="18"/>
    </row>
    <row r="232" ht="15.75" customHeight="1">
      <c r="A232" s="18"/>
    </row>
    <row r="233" ht="15.75" customHeight="1">
      <c r="A233" s="18"/>
    </row>
    <row r="234" ht="15.75" customHeight="1">
      <c r="A234" s="18"/>
    </row>
    <row r="235" ht="15.75" customHeight="1">
      <c r="A235" s="18"/>
    </row>
    <row r="236" ht="15.75" customHeight="1">
      <c r="A236" s="18"/>
    </row>
    <row r="237" ht="15.75" customHeight="1">
      <c r="A237" s="18"/>
    </row>
    <row r="238" ht="15.75" customHeight="1">
      <c r="A238" s="18"/>
    </row>
    <row r="239" ht="15.75" customHeight="1">
      <c r="A239" s="18"/>
    </row>
    <row r="240" ht="15.75" customHeight="1">
      <c r="A240" s="18"/>
    </row>
    <row r="241" ht="15.75" customHeight="1">
      <c r="A241" s="18"/>
    </row>
    <row r="242" ht="15.75" customHeight="1">
      <c r="A242" s="18"/>
    </row>
    <row r="243" ht="15.75" customHeight="1">
      <c r="A243" s="18"/>
    </row>
    <row r="244" ht="15.75" customHeight="1">
      <c r="A244" s="18"/>
    </row>
    <row r="245" ht="15.75" customHeight="1">
      <c r="A245" s="18"/>
    </row>
    <row r="246" ht="15.75" customHeight="1">
      <c r="A246" s="18"/>
    </row>
    <row r="247" ht="15.75" customHeight="1">
      <c r="A247" s="18"/>
    </row>
    <row r="248" ht="15.75" customHeight="1">
      <c r="A248" s="18"/>
    </row>
    <row r="249" ht="15.75" customHeight="1">
      <c r="A249" s="18"/>
    </row>
    <row r="250" ht="15.75" customHeight="1">
      <c r="A250" s="18"/>
    </row>
    <row r="251" ht="15.75" customHeight="1">
      <c r="A251" s="18"/>
    </row>
    <row r="252" ht="15.75" customHeight="1">
      <c r="A252" s="18"/>
    </row>
    <row r="253" ht="15.75" customHeight="1">
      <c r="A253" s="18"/>
    </row>
    <row r="254" ht="15.75" customHeight="1">
      <c r="A254" s="18"/>
    </row>
    <row r="255" ht="15.75" customHeight="1">
      <c r="A255" s="18"/>
    </row>
    <row r="256" ht="15.75" customHeight="1">
      <c r="A256" s="18"/>
    </row>
    <row r="257" ht="15.75" customHeight="1">
      <c r="A257" s="18"/>
    </row>
    <row r="258" ht="15.75" customHeight="1">
      <c r="A258" s="18"/>
    </row>
    <row r="259" ht="15.75" customHeight="1">
      <c r="A259" s="18"/>
    </row>
    <row r="260" ht="15.75" customHeight="1">
      <c r="A260" s="18"/>
    </row>
    <row r="261" ht="15.75" customHeight="1">
      <c r="A261" s="18"/>
    </row>
    <row r="262" ht="15.75" customHeight="1">
      <c r="A262" s="18"/>
    </row>
    <row r="263" ht="15.75" customHeight="1">
      <c r="A263" s="18"/>
    </row>
    <row r="264" ht="15.75" customHeight="1">
      <c r="A264" s="18"/>
    </row>
    <row r="265" ht="15.75" customHeight="1">
      <c r="A265" s="18"/>
    </row>
    <row r="266" ht="15.75" customHeight="1">
      <c r="A266" s="18"/>
    </row>
    <row r="267" ht="15.75" customHeight="1">
      <c r="A267" s="18"/>
    </row>
    <row r="268" ht="15.75" customHeight="1">
      <c r="A268" s="18"/>
    </row>
    <row r="269" ht="15.75" customHeight="1">
      <c r="A269" s="18"/>
    </row>
    <row r="270" ht="15.75" customHeight="1">
      <c r="A270" s="18"/>
    </row>
    <row r="271" ht="15.75" customHeight="1">
      <c r="A271" s="18"/>
    </row>
    <row r="272" ht="15.75" customHeight="1">
      <c r="A272" s="18"/>
    </row>
    <row r="273" ht="15.75" customHeight="1">
      <c r="A273" s="18"/>
    </row>
    <row r="274" ht="15.75" customHeight="1">
      <c r="A274" s="18"/>
    </row>
    <row r="275" ht="15.75" customHeight="1">
      <c r="A275" s="18"/>
    </row>
    <row r="276" ht="15.75" customHeight="1">
      <c r="A276" s="18"/>
    </row>
    <row r="277" ht="15.75" customHeight="1">
      <c r="A277" s="18"/>
    </row>
    <row r="278" ht="15.75" customHeight="1">
      <c r="A278" s="18"/>
    </row>
    <row r="279" ht="15.75" customHeight="1">
      <c r="A279" s="18"/>
    </row>
    <row r="280" ht="15.75" customHeight="1">
      <c r="A280" s="18"/>
    </row>
    <row r="281" ht="15.75" customHeight="1">
      <c r="A281" s="18"/>
    </row>
    <row r="282" ht="15.75" customHeight="1">
      <c r="A282" s="18"/>
    </row>
    <row r="283" ht="15.75" customHeight="1">
      <c r="A283" s="18"/>
    </row>
    <row r="284" ht="15.75" customHeight="1">
      <c r="A284" s="18"/>
    </row>
    <row r="285" ht="15.75" customHeight="1">
      <c r="A285" s="18"/>
    </row>
    <row r="286" ht="15.75" customHeight="1">
      <c r="A286" s="18"/>
    </row>
    <row r="287" ht="15.75" customHeight="1">
      <c r="A287" s="18"/>
    </row>
    <row r="288" ht="15.75" customHeight="1">
      <c r="A288" s="18"/>
    </row>
    <row r="289" ht="15.75" customHeight="1">
      <c r="A289" s="18"/>
    </row>
    <row r="290" ht="15.75" customHeight="1">
      <c r="A290" s="18"/>
    </row>
    <row r="291" ht="15.75" customHeight="1">
      <c r="A291" s="18"/>
    </row>
    <row r="292" ht="15.75" customHeight="1">
      <c r="A292" s="18"/>
    </row>
    <row r="293" ht="15.75" customHeight="1">
      <c r="A293" s="18"/>
    </row>
    <row r="294" ht="15.75" customHeight="1">
      <c r="A294" s="18"/>
    </row>
    <row r="295" ht="15.75" customHeight="1">
      <c r="A295" s="18"/>
    </row>
    <row r="296" ht="15.75" customHeight="1">
      <c r="A296" s="18"/>
    </row>
    <row r="297" ht="15.75" customHeight="1">
      <c r="A297" s="18"/>
    </row>
    <row r="298" ht="15.75" customHeight="1">
      <c r="A298" s="18"/>
    </row>
    <row r="299" ht="15.75" customHeight="1">
      <c r="A299" s="18"/>
    </row>
    <row r="300" ht="15.75" customHeight="1">
      <c r="A300" s="18"/>
    </row>
    <row r="301" ht="15.75" customHeight="1">
      <c r="A301" s="18"/>
    </row>
    <row r="302" ht="15.75" customHeight="1">
      <c r="A302" s="18"/>
    </row>
    <row r="303" ht="15.75" customHeight="1">
      <c r="A303" s="18"/>
    </row>
    <row r="304" ht="15.75" customHeight="1">
      <c r="A304" s="18"/>
    </row>
    <row r="305" ht="15.75" customHeight="1">
      <c r="A305" s="18"/>
    </row>
    <row r="306" ht="15.75" customHeight="1">
      <c r="A306" s="18"/>
    </row>
    <row r="307" ht="15.75" customHeight="1">
      <c r="A307" s="18"/>
    </row>
    <row r="308" ht="15.75" customHeight="1">
      <c r="A308" s="18"/>
    </row>
    <row r="309" ht="15.75" customHeight="1">
      <c r="A309" s="18"/>
    </row>
    <row r="310" ht="15.75" customHeight="1">
      <c r="A310" s="18"/>
    </row>
    <row r="311" ht="15.75" customHeight="1">
      <c r="A311" s="18"/>
    </row>
    <row r="312" ht="15.75" customHeight="1">
      <c r="A312" s="18"/>
    </row>
    <row r="313" ht="15.75" customHeight="1">
      <c r="A313" s="18"/>
    </row>
    <row r="314" ht="15.75" customHeight="1">
      <c r="A314" s="18"/>
    </row>
    <row r="315" ht="15.75" customHeight="1">
      <c r="A315" s="18"/>
    </row>
    <row r="316" ht="15.75" customHeight="1">
      <c r="A316" s="18"/>
    </row>
    <row r="317" ht="15.75" customHeight="1">
      <c r="A317" s="18"/>
    </row>
    <row r="318" ht="15.75" customHeight="1">
      <c r="A318" s="18"/>
    </row>
    <row r="319" ht="15.75" customHeight="1">
      <c r="A319" s="18"/>
    </row>
    <row r="320" ht="15.75" customHeight="1">
      <c r="A320" s="18"/>
    </row>
    <row r="321" ht="15.75" customHeight="1">
      <c r="A321" s="18"/>
    </row>
    <row r="322" ht="15.75" customHeight="1">
      <c r="A322" s="18"/>
    </row>
    <row r="323" ht="15.75" customHeight="1">
      <c r="A323" s="18"/>
    </row>
    <row r="324" ht="15.75" customHeight="1">
      <c r="A324" s="18"/>
    </row>
    <row r="325" ht="15.75" customHeight="1">
      <c r="A325" s="18"/>
    </row>
    <row r="326" ht="15.75" customHeight="1">
      <c r="A326" s="18"/>
    </row>
    <row r="327" ht="15.75" customHeight="1">
      <c r="A327" s="18"/>
    </row>
    <row r="328" ht="15.75" customHeight="1">
      <c r="A328" s="18"/>
    </row>
    <row r="329" ht="15.75" customHeight="1">
      <c r="A329" s="18"/>
    </row>
    <row r="330" ht="15.75" customHeight="1">
      <c r="A330" s="18"/>
    </row>
    <row r="331" ht="15.75" customHeight="1">
      <c r="A331" s="18"/>
    </row>
    <row r="332" ht="15.75" customHeight="1">
      <c r="A332" s="18"/>
    </row>
    <row r="333" ht="15.75" customHeight="1">
      <c r="A333" s="18"/>
    </row>
    <row r="334" ht="15.75" customHeight="1">
      <c r="A334" s="18"/>
    </row>
    <row r="335" ht="15.75" customHeight="1">
      <c r="A335" s="18"/>
    </row>
    <row r="336" ht="15.75" customHeight="1">
      <c r="A336" s="18"/>
    </row>
    <row r="337" ht="15.75" customHeight="1">
      <c r="A337" s="18"/>
    </row>
    <row r="338" ht="15.75" customHeight="1">
      <c r="A338" s="18"/>
    </row>
    <row r="339" ht="15.75" customHeight="1">
      <c r="A339" s="18"/>
    </row>
    <row r="340" ht="15.75" customHeight="1">
      <c r="A340" s="18"/>
    </row>
    <row r="341" ht="15.75" customHeight="1">
      <c r="A341" s="18"/>
    </row>
    <row r="342" ht="15.75" customHeight="1">
      <c r="A342" s="18"/>
    </row>
    <row r="343" ht="15.75" customHeight="1">
      <c r="A343" s="18"/>
    </row>
    <row r="344" ht="15.75" customHeight="1">
      <c r="A344" s="18"/>
    </row>
    <row r="345" ht="15.75" customHeight="1">
      <c r="A345" s="18"/>
    </row>
    <row r="346" ht="15.75" customHeight="1">
      <c r="A346" s="18"/>
    </row>
    <row r="347" ht="15.75" customHeight="1">
      <c r="A347" s="18"/>
    </row>
    <row r="348" ht="15.75" customHeight="1">
      <c r="A348" s="18"/>
    </row>
    <row r="349" ht="15.75" customHeight="1">
      <c r="A349" s="18"/>
    </row>
    <row r="350" ht="15.75" customHeight="1">
      <c r="A350" s="18"/>
    </row>
    <row r="351" ht="15.75" customHeight="1">
      <c r="A351" s="18"/>
    </row>
    <row r="352" ht="15.75" customHeight="1">
      <c r="A352" s="18"/>
    </row>
    <row r="353" ht="15.75" customHeight="1">
      <c r="A353" s="18"/>
    </row>
    <row r="354" ht="15.75" customHeight="1">
      <c r="A354" s="18"/>
    </row>
    <row r="355" ht="15.75" customHeight="1">
      <c r="A355" s="18"/>
    </row>
    <row r="356" ht="15.75" customHeight="1">
      <c r="A356" s="18"/>
    </row>
    <row r="357" ht="15.75" customHeight="1">
      <c r="A357" s="18"/>
    </row>
    <row r="358" ht="15.75" customHeight="1">
      <c r="A358" s="18"/>
    </row>
    <row r="359" ht="15.75" customHeight="1">
      <c r="A359" s="18"/>
    </row>
    <row r="360" ht="15.75" customHeight="1">
      <c r="A360" s="18"/>
    </row>
    <row r="361" ht="15.75" customHeight="1">
      <c r="A361" s="18"/>
    </row>
    <row r="362" ht="15.75" customHeight="1">
      <c r="A362" s="18"/>
    </row>
    <row r="363" ht="15.75" customHeight="1">
      <c r="A363" s="18"/>
    </row>
    <row r="364" ht="15.75" customHeight="1">
      <c r="A364" s="18"/>
    </row>
    <row r="365" ht="15.75" customHeight="1">
      <c r="A365" s="18"/>
    </row>
    <row r="366" ht="15.75" customHeight="1">
      <c r="A366" s="18"/>
    </row>
    <row r="367" ht="15.75" customHeight="1">
      <c r="A367" s="18"/>
    </row>
    <row r="368" ht="15.75" customHeight="1">
      <c r="A368" s="18"/>
    </row>
    <row r="369" ht="15.75" customHeight="1">
      <c r="A369" s="18"/>
    </row>
    <row r="370" ht="15.75" customHeight="1">
      <c r="A370" s="18"/>
    </row>
    <row r="371" ht="15.75" customHeight="1">
      <c r="A371" s="18"/>
    </row>
    <row r="372" ht="15.75" customHeight="1">
      <c r="A372" s="18"/>
    </row>
    <row r="373" ht="15.75" customHeight="1">
      <c r="A373" s="18"/>
    </row>
    <row r="374" ht="15.75" customHeight="1">
      <c r="A374" s="18"/>
    </row>
    <row r="375" ht="15.75" customHeight="1">
      <c r="A375" s="18"/>
    </row>
    <row r="376" ht="15.75" customHeight="1">
      <c r="A376" s="18"/>
    </row>
    <row r="377" ht="15.75" customHeight="1">
      <c r="A377" s="18"/>
    </row>
    <row r="378" ht="15.75" customHeight="1">
      <c r="A378" s="18"/>
    </row>
    <row r="379" ht="15.75" customHeight="1">
      <c r="A379" s="18"/>
    </row>
    <row r="380" ht="15.75" customHeight="1">
      <c r="A380" s="18"/>
    </row>
    <row r="381" ht="15.75" customHeight="1">
      <c r="A381" s="18"/>
    </row>
    <row r="382" ht="15.75" customHeight="1">
      <c r="A382" s="18"/>
    </row>
    <row r="383" ht="15.75" customHeight="1">
      <c r="A383" s="18"/>
    </row>
    <row r="384" ht="15.75" customHeight="1">
      <c r="A384" s="18"/>
    </row>
    <row r="385" ht="15.75" customHeight="1">
      <c r="A385" s="18"/>
    </row>
    <row r="386" ht="15.75" customHeight="1">
      <c r="A386" s="18"/>
    </row>
    <row r="387" ht="15.75" customHeight="1">
      <c r="A387" s="18"/>
    </row>
    <row r="388" ht="15.75" customHeight="1">
      <c r="A388" s="18"/>
    </row>
    <row r="389" ht="15.75" customHeight="1">
      <c r="A389" s="18"/>
    </row>
    <row r="390" ht="15.75" customHeight="1">
      <c r="A390" s="18"/>
    </row>
    <row r="391" ht="15.75" customHeight="1">
      <c r="A391" s="18"/>
    </row>
    <row r="392" ht="15.75" customHeight="1">
      <c r="A392" s="18"/>
    </row>
    <row r="393" ht="15.75" customHeight="1">
      <c r="A393" s="18"/>
    </row>
    <row r="394" ht="15.75" customHeight="1">
      <c r="A394" s="18"/>
    </row>
    <row r="395" ht="15.75" customHeight="1">
      <c r="A395" s="18"/>
    </row>
    <row r="396" ht="15.75" customHeight="1">
      <c r="A396" s="18"/>
    </row>
    <row r="397" ht="15.75" customHeight="1">
      <c r="A397" s="18"/>
    </row>
    <row r="398" ht="15.75" customHeight="1">
      <c r="A398" s="18"/>
    </row>
    <row r="399" ht="15.75" customHeight="1">
      <c r="A399" s="18"/>
    </row>
    <row r="400" ht="15.75" customHeight="1">
      <c r="A400" s="18"/>
    </row>
    <row r="401" ht="15.75" customHeight="1">
      <c r="A401" s="18"/>
    </row>
    <row r="402" ht="15.75" customHeight="1">
      <c r="A402" s="18"/>
    </row>
    <row r="403" ht="15.75" customHeight="1">
      <c r="A403" s="18"/>
    </row>
    <row r="404" ht="15.75" customHeight="1">
      <c r="A404" s="18"/>
    </row>
    <row r="405" ht="15.75" customHeight="1">
      <c r="A405" s="18"/>
    </row>
    <row r="406" ht="15.75" customHeight="1">
      <c r="A406" s="18"/>
    </row>
    <row r="407" ht="15.75" customHeight="1">
      <c r="A407" s="18"/>
    </row>
    <row r="408" ht="15.75" customHeight="1">
      <c r="A408" s="18"/>
    </row>
    <row r="409" ht="15.75" customHeight="1">
      <c r="A409" s="18"/>
    </row>
    <row r="410" ht="15.75" customHeight="1">
      <c r="A410" s="18"/>
    </row>
    <row r="411" ht="15.75" customHeight="1">
      <c r="A411" s="18"/>
    </row>
    <row r="412" ht="15.75" customHeight="1">
      <c r="A412" s="18"/>
    </row>
    <row r="413" ht="15.75" customHeight="1">
      <c r="A413" s="18"/>
    </row>
    <row r="414" ht="15.75" customHeight="1">
      <c r="A414" s="18"/>
    </row>
    <row r="415" ht="15.75" customHeight="1">
      <c r="A415" s="18"/>
    </row>
    <row r="416" ht="15.75" customHeight="1">
      <c r="A416" s="18"/>
    </row>
    <row r="417" ht="15.75" customHeight="1">
      <c r="A417" s="18"/>
    </row>
    <row r="418" ht="15.75" customHeight="1">
      <c r="A418" s="18"/>
    </row>
    <row r="419" ht="15.75" customHeight="1">
      <c r="A419" s="18"/>
    </row>
    <row r="420" ht="15.75" customHeight="1">
      <c r="A420" s="18"/>
    </row>
    <row r="421" ht="15.75" customHeight="1">
      <c r="A421" s="18"/>
    </row>
    <row r="422" ht="15.75" customHeight="1">
      <c r="A422" s="18"/>
    </row>
    <row r="423" ht="15.75" customHeight="1">
      <c r="A423" s="18"/>
    </row>
    <row r="424" ht="15.75" customHeight="1">
      <c r="A424" s="18"/>
    </row>
    <row r="425" ht="15.75" customHeight="1">
      <c r="A425" s="18"/>
    </row>
    <row r="426" ht="15.75" customHeight="1">
      <c r="A426" s="18"/>
    </row>
    <row r="427" ht="15.75" customHeight="1">
      <c r="A427" s="18"/>
    </row>
    <row r="428" ht="15.75" customHeight="1">
      <c r="A428" s="18"/>
    </row>
    <row r="429" ht="15.75" customHeight="1">
      <c r="A429" s="18"/>
    </row>
    <row r="430" ht="15.75" customHeight="1">
      <c r="A430" s="18"/>
    </row>
    <row r="431" ht="15.75" customHeight="1">
      <c r="A431" s="18"/>
    </row>
    <row r="432" ht="15.75" customHeight="1">
      <c r="A432" s="18"/>
    </row>
    <row r="433" ht="15.75" customHeight="1">
      <c r="A433" s="18"/>
    </row>
    <row r="434" ht="15.75" customHeight="1">
      <c r="A434" s="18"/>
    </row>
    <row r="435" ht="15.75" customHeight="1">
      <c r="A435" s="18"/>
    </row>
    <row r="436" ht="15.75" customHeight="1">
      <c r="A436" s="18"/>
    </row>
    <row r="437" ht="15.75" customHeight="1">
      <c r="A437" s="18"/>
    </row>
    <row r="438" ht="15.75" customHeight="1">
      <c r="A438" s="18"/>
    </row>
    <row r="439" ht="15.75" customHeight="1">
      <c r="A439" s="18"/>
    </row>
    <row r="440" ht="15.75" customHeight="1">
      <c r="A440" s="18"/>
    </row>
    <row r="441" ht="15.75" customHeight="1">
      <c r="A441" s="18"/>
    </row>
    <row r="442" ht="15.75" customHeight="1">
      <c r="A442" s="18"/>
    </row>
    <row r="443" ht="15.75" customHeight="1">
      <c r="A443" s="18"/>
    </row>
    <row r="444" ht="15.75" customHeight="1">
      <c r="A444" s="18"/>
    </row>
    <row r="445" ht="15.75" customHeight="1">
      <c r="A445" s="18"/>
    </row>
    <row r="446" ht="15.75" customHeight="1">
      <c r="A446" s="18"/>
    </row>
    <row r="447" ht="15.75" customHeight="1">
      <c r="A447" s="18"/>
    </row>
    <row r="448" ht="15.75" customHeight="1">
      <c r="A448" s="18"/>
    </row>
    <row r="449" ht="15.75" customHeight="1">
      <c r="A449" s="18"/>
    </row>
    <row r="450" ht="15.75" customHeight="1">
      <c r="A450" s="18"/>
    </row>
    <row r="451" ht="15.75" customHeight="1">
      <c r="A451" s="18"/>
    </row>
    <row r="452" ht="15.75" customHeight="1">
      <c r="A452" s="18"/>
    </row>
    <row r="453" ht="15.75" customHeight="1">
      <c r="A453" s="18"/>
    </row>
    <row r="454" ht="15.75" customHeight="1">
      <c r="A454" s="18"/>
    </row>
    <row r="455" ht="15.75" customHeight="1">
      <c r="A455" s="18"/>
    </row>
    <row r="456" ht="15.75" customHeight="1">
      <c r="A456" s="18"/>
    </row>
    <row r="457" ht="15.75" customHeight="1">
      <c r="A457" s="18"/>
    </row>
    <row r="458" ht="15.75" customHeight="1">
      <c r="A458" s="18"/>
    </row>
    <row r="459" ht="15.75" customHeight="1">
      <c r="A459" s="18"/>
    </row>
    <row r="460" ht="15.75" customHeight="1">
      <c r="A460" s="18"/>
    </row>
    <row r="461" ht="15.75" customHeight="1">
      <c r="A461" s="18"/>
    </row>
    <row r="462" ht="15.75" customHeight="1">
      <c r="A462" s="18"/>
    </row>
    <row r="463" ht="15.75" customHeight="1">
      <c r="A463" s="18"/>
    </row>
    <row r="464" ht="15.75" customHeight="1">
      <c r="A464" s="18"/>
    </row>
    <row r="465" ht="15.75" customHeight="1">
      <c r="A465" s="18"/>
    </row>
    <row r="466" ht="15.75" customHeight="1">
      <c r="A466" s="18"/>
    </row>
    <row r="467" ht="15.75" customHeight="1">
      <c r="A467" s="18"/>
    </row>
    <row r="468" ht="15.75" customHeight="1">
      <c r="A468" s="18"/>
    </row>
    <row r="469" ht="15.75" customHeight="1">
      <c r="A469" s="18"/>
    </row>
    <row r="470" ht="15.75" customHeight="1">
      <c r="A470" s="18"/>
    </row>
    <row r="471" ht="15.75" customHeight="1">
      <c r="A471" s="18"/>
    </row>
    <row r="472" ht="15.75" customHeight="1">
      <c r="A472" s="18"/>
    </row>
    <row r="473" ht="15.75" customHeight="1">
      <c r="A473" s="18"/>
    </row>
    <row r="474" ht="15.75" customHeight="1">
      <c r="A474" s="18"/>
    </row>
    <row r="475" ht="15.75" customHeight="1">
      <c r="A475" s="18"/>
    </row>
    <row r="476" ht="15.75" customHeight="1">
      <c r="A476" s="18"/>
    </row>
    <row r="477" ht="15.75" customHeight="1">
      <c r="A477" s="18"/>
    </row>
    <row r="478" ht="15.75" customHeight="1">
      <c r="A478" s="18"/>
    </row>
    <row r="479" ht="15.75" customHeight="1">
      <c r="A479" s="18"/>
    </row>
    <row r="480" ht="15.75" customHeight="1">
      <c r="A480" s="18"/>
    </row>
    <row r="481" ht="15.75" customHeight="1">
      <c r="A481" s="18"/>
    </row>
    <row r="482" ht="15.75" customHeight="1">
      <c r="A482" s="18"/>
    </row>
    <row r="483" ht="15.75" customHeight="1">
      <c r="A483" s="18"/>
    </row>
    <row r="484" ht="15.75" customHeight="1">
      <c r="A484" s="18"/>
    </row>
    <row r="485" ht="15.75" customHeight="1">
      <c r="A485" s="18"/>
    </row>
    <row r="486" ht="15.75" customHeight="1">
      <c r="A486" s="18"/>
    </row>
    <row r="487" ht="15.75" customHeight="1">
      <c r="A487" s="18"/>
    </row>
    <row r="488" ht="15.75" customHeight="1">
      <c r="A488" s="18"/>
    </row>
    <row r="489" ht="15.75" customHeight="1">
      <c r="A489" s="18"/>
    </row>
    <row r="490" ht="15.75" customHeight="1">
      <c r="A490" s="18"/>
    </row>
    <row r="491" ht="15.75" customHeight="1">
      <c r="A491" s="18"/>
    </row>
    <row r="492" ht="15.75" customHeight="1">
      <c r="A492" s="18"/>
    </row>
    <row r="493" ht="15.75" customHeight="1">
      <c r="A493" s="18"/>
    </row>
    <row r="494" ht="15.75" customHeight="1">
      <c r="A494" s="18"/>
    </row>
    <row r="495" ht="15.75" customHeight="1">
      <c r="A495" s="18"/>
    </row>
    <row r="496" ht="15.75" customHeight="1">
      <c r="A496" s="18"/>
    </row>
    <row r="497" ht="15.75" customHeight="1">
      <c r="A497" s="18"/>
    </row>
    <row r="498" ht="15.75" customHeight="1">
      <c r="A498" s="18"/>
    </row>
    <row r="499" ht="15.75" customHeight="1">
      <c r="A499" s="18"/>
    </row>
    <row r="500" ht="15.75" customHeight="1">
      <c r="A500" s="18"/>
    </row>
    <row r="501" ht="15.75" customHeight="1">
      <c r="A501" s="18"/>
    </row>
    <row r="502" ht="15.75" customHeight="1">
      <c r="A502" s="18"/>
    </row>
    <row r="503" ht="15.75" customHeight="1">
      <c r="A503" s="18"/>
    </row>
    <row r="504" ht="15.75" customHeight="1">
      <c r="A504" s="18"/>
    </row>
    <row r="505" ht="15.75" customHeight="1">
      <c r="A505" s="18"/>
    </row>
    <row r="506" ht="15.75" customHeight="1">
      <c r="A506" s="18"/>
    </row>
    <row r="507" ht="15.75" customHeight="1">
      <c r="A507" s="18"/>
    </row>
    <row r="508" ht="15.75" customHeight="1">
      <c r="A508" s="18"/>
    </row>
    <row r="509" ht="15.75" customHeight="1">
      <c r="A509" s="18"/>
    </row>
    <row r="510" ht="15.75" customHeight="1">
      <c r="A510" s="18"/>
    </row>
    <row r="511" ht="15.75" customHeight="1">
      <c r="A511" s="18"/>
    </row>
    <row r="512" ht="15.75" customHeight="1">
      <c r="A512" s="18"/>
    </row>
    <row r="513" ht="15.75" customHeight="1">
      <c r="A513" s="18"/>
    </row>
    <row r="514" ht="15.75" customHeight="1">
      <c r="A514" s="18"/>
    </row>
    <row r="515" ht="15.75" customHeight="1">
      <c r="A515" s="18"/>
    </row>
    <row r="516" ht="15.75" customHeight="1">
      <c r="A516" s="18"/>
    </row>
    <row r="517" ht="15.75" customHeight="1">
      <c r="A517" s="18"/>
    </row>
    <row r="518" ht="15.75" customHeight="1">
      <c r="A518" s="18"/>
    </row>
    <row r="519" ht="15.75" customHeight="1">
      <c r="A519" s="18"/>
    </row>
    <row r="520" ht="15.75" customHeight="1">
      <c r="A520" s="18"/>
    </row>
    <row r="521" ht="15.75" customHeight="1">
      <c r="A521" s="18"/>
    </row>
    <row r="522" ht="15.75" customHeight="1">
      <c r="A522" s="18"/>
    </row>
    <row r="523" ht="15.75" customHeight="1">
      <c r="A523" s="18"/>
    </row>
    <row r="524" ht="15.75" customHeight="1">
      <c r="A524" s="18"/>
    </row>
    <row r="525" ht="15.75" customHeight="1">
      <c r="A525" s="18"/>
    </row>
    <row r="526" ht="15.75" customHeight="1">
      <c r="A526" s="18"/>
    </row>
    <row r="527" ht="15.75" customHeight="1">
      <c r="A527" s="18"/>
    </row>
    <row r="528" ht="15.75" customHeight="1">
      <c r="A528" s="18"/>
    </row>
    <row r="529" ht="15.75" customHeight="1">
      <c r="A529" s="18"/>
    </row>
    <row r="530" ht="15.75" customHeight="1">
      <c r="A530" s="18"/>
    </row>
    <row r="531" ht="15.75" customHeight="1">
      <c r="A531" s="18"/>
    </row>
    <row r="532" ht="15.75" customHeight="1">
      <c r="A532" s="18"/>
    </row>
    <row r="533" ht="15.75" customHeight="1">
      <c r="A533" s="18"/>
    </row>
    <row r="534" ht="15.75" customHeight="1">
      <c r="A534" s="18"/>
    </row>
    <row r="535" ht="15.75" customHeight="1">
      <c r="A535" s="18"/>
    </row>
    <row r="536" ht="15.75" customHeight="1">
      <c r="A536" s="18"/>
    </row>
    <row r="537" ht="15.75" customHeight="1">
      <c r="A537" s="18"/>
    </row>
    <row r="538" ht="15.75" customHeight="1">
      <c r="A538" s="18"/>
    </row>
    <row r="539" ht="15.75" customHeight="1">
      <c r="A539" s="18"/>
    </row>
    <row r="540" ht="15.75" customHeight="1">
      <c r="A540" s="18"/>
    </row>
    <row r="541" ht="15.75" customHeight="1">
      <c r="A541" s="18"/>
    </row>
    <row r="542" ht="15.75" customHeight="1">
      <c r="A542" s="18"/>
    </row>
    <row r="543" ht="15.75" customHeight="1">
      <c r="A543" s="18"/>
    </row>
    <row r="544" ht="15.75" customHeight="1">
      <c r="A544" s="18"/>
    </row>
    <row r="545" ht="15.75" customHeight="1">
      <c r="A545" s="18"/>
    </row>
    <row r="546" ht="15.75" customHeight="1">
      <c r="A546" s="18"/>
    </row>
    <row r="547" ht="15.75" customHeight="1">
      <c r="A547" s="18"/>
    </row>
    <row r="548" ht="15.75" customHeight="1">
      <c r="A548" s="18"/>
    </row>
    <row r="549" ht="15.75" customHeight="1">
      <c r="A549" s="18"/>
    </row>
    <row r="550" ht="15.75" customHeight="1">
      <c r="A550" s="18"/>
    </row>
    <row r="551" ht="15.75" customHeight="1">
      <c r="A551" s="18"/>
    </row>
    <row r="552" ht="15.75" customHeight="1">
      <c r="A552" s="18"/>
    </row>
    <row r="553" ht="15.75" customHeight="1">
      <c r="A553" s="18"/>
    </row>
    <row r="554" ht="15.75" customHeight="1">
      <c r="A554" s="18"/>
    </row>
    <row r="555" ht="15.75" customHeight="1">
      <c r="A555" s="18"/>
    </row>
    <row r="556" ht="15.75" customHeight="1">
      <c r="A556" s="18"/>
    </row>
    <row r="557" ht="15.75" customHeight="1">
      <c r="A557" s="18"/>
    </row>
    <row r="558" ht="15.75" customHeight="1">
      <c r="A558" s="18"/>
    </row>
    <row r="559" ht="15.75" customHeight="1">
      <c r="A559" s="18"/>
    </row>
    <row r="560" ht="15.75" customHeight="1">
      <c r="A560" s="18"/>
    </row>
    <row r="561" ht="15.75" customHeight="1">
      <c r="A561" s="18"/>
    </row>
    <row r="562" ht="15.75" customHeight="1">
      <c r="A562" s="18"/>
    </row>
    <row r="563" ht="15.75" customHeight="1">
      <c r="A563" s="18"/>
    </row>
    <row r="564" ht="15.75" customHeight="1">
      <c r="A564" s="18"/>
    </row>
    <row r="565" ht="15.75" customHeight="1">
      <c r="A565" s="18"/>
    </row>
    <row r="566" ht="15.75" customHeight="1">
      <c r="A566" s="18"/>
    </row>
    <row r="567" ht="15.75" customHeight="1">
      <c r="A567" s="18"/>
    </row>
    <row r="568" ht="15.75" customHeight="1">
      <c r="A568" s="18"/>
    </row>
    <row r="569" ht="15.75" customHeight="1">
      <c r="A569" s="18"/>
    </row>
    <row r="570" ht="15.75" customHeight="1">
      <c r="A570" s="18"/>
    </row>
    <row r="571" ht="15.75" customHeight="1">
      <c r="A571" s="18"/>
    </row>
    <row r="572" ht="15.75" customHeight="1">
      <c r="A572" s="18"/>
    </row>
    <row r="573" ht="15.75" customHeight="1">
      <c r="A573" s="18"/>
    </row>
    <row r="574" ht="15.75" customHeight="1">
      <c r="A574" s="18"/>
    </row>
    <row r="575" ht="15.75" customHeight="1">
      <c r="A575" s="18"/>
    </row>
    <row r="576" ht="15.75" customHeight="1">
      <c r="A576" s="18"/>
    </row>
    <row r="577" ht="15.75" customHeight="1">
      <c r="A577" s="18"/>
    </row>
    <row r="578" ht="15.75" customHeight="1">
      <c r="A578" s="18"/>
    </row>
    <row r="579" ht="15.75" customHeight="1">
      <c r="A579" s="18"/>
    </row>
    <row r="580" ht="15.75" customHeight="1">
      <c r="A580" s="18"/>
    </row>
    <row r="581" ht="15.75" customHeight="1">
      <c r="A581" s="18"/>
    </row>
    <row r="582" ht="15.75" customHeight="1">
      <c r="A582" s="18"/>
    </row>
    <row r="583" ht="15.75" customHeight="1">
      <c r="A583" s="18"/>
    </row>
    <row r="584" ht="15.75" customHeight="1">
      <c r="A584" s="18"/>
    </row>
    <row r="585" ht="15.75" customHeight="1">
      <c r="A585" s="18"/>
    </row>
    <row r="586" ht="15.75" customHeight="1">
      <c r="A586" s="18"/>
    </row>
    <row r="587" ht="15.75" customHeight="1">
      <c r="A587" s="18"/>
    </row>
    <row r="588" ht="15.75" customHeight="1">
      <c r="A588" s="18"/>
    </row>
    <row r="589" ht="15.75" customHeight="1">
      <c r="A589" s="18"/>
    </row>
    <row r="590" ht="15.75" customHeight="1">
      <c r="A590" s="18"/>
    </row>
    <row r="591" ht="15.75" customHeight="1">
      <c r="A591" s="18"/>
    </row>
    <row r="592" ht="15.75" customHeight="1">
      <c r="A592" s="18"/>
    </row>
    <row r="593" ht="15.75" customHeight="1">
      <c r="A593" s="18"/>
    </row>
    <row r="594" ht="15.75" customHeight="1">
      <c r="A594" s="18"/>
    </row>
    <row r="595" ht="15.75" customHeight="1">
      <c r="A595" s="18"/>
    </row>
    <row r="596" ht="15.75" customHeight="1">
      <c r="A596" s="18"/>
    </row>
    <row r="597" ht="15.75" customHeight="1">
      <c r="A597" s="18"/>
    </row>
    <row r="598" ht="15.75" customHeight="1">
      <c r="A598" s="18"/>
    </row>
    <row r="599" ht="15.75" customHeight="1">
      <c r="A599" s="18"/>
    </row>
    <row r="600" ht="15.75" customHeight="1">
      <c r="A600" s="18"/>
    </row>
    <row r="601" ht="15.75" customHeight="1">
      <c r="A601" s="18"/>
    </row>
    <row r="602" ht="15.75" customHeight="1">
      <c r="A602" s="18"/>
    </row>
    <row r="603" ht="15.75" customHeight="1">
      <c r="A603" s="18"/>
    </row>
    <row r="604" ht="15.75" customHeight="1">
      <c r="A604" s="18"/>
    </row>
    <row r="605" ht="15.75" customHeight="1">
      <c r="A605" s="18"/>
    </row>
    <row r="606" ht="15.75" customHeight="1">
      <c r="A606" s="18"/>
    </row>
    <row r="607" ht="15.75" customHeight="1">
      <c r="A607" s="18"/>
    </row>
    <row r="608" ht="15.75" customHeight="1">
      <c r="A608" s="18"/>
    </row>
    <row r="609" ht="15.75" customHeight="1">
      <c r="A609" s="18"/>
    </row>
    <row r="610" ht="15.75" customHeight="1">
      <c r="A610" s="18"/>
    </row>
    <row r="611" ht="15.75" customHeight="1">
      <c r="A611" s="18"/>
    </row>
    <row r="612" ht="15.75" customHeight="1">
      <c r="A612" s="18"/>
    </row>
    <row r="613" ht="15.75" customHeight="1">
      <c r="A613" s="18"/>
    </row>
    <row r="614" ht="15.75" customHeight="1">
      <c r="A614" s="18"/>
    </row>
    <row r="615" ht="15.75" customHeight="1">
      <c r="A615" s="18"/>
    </row>
    <row r="616" ht="15.75" customHeight="1">
      <c r="A616" s="18"/>
    </row>
    <row r="617" ht="15.75" customHeight="1">
      <c r="A617" s="18"/>
    </row>
    <row r="618" ht="15.75" customHeight="1">
      <c r="A618" s="18"/>
    </row>
    <row r="619" ht="15.75" customHeight="1">
      <c r="A619" s="18"/>
    </row>
    <row r="620" ht="15.75" customHeight="1">
      <c r="A620" s="18"/>
    </row>
    <row r="621" ht="15.75" customHeight="1">
      <c r="A621" s="18"/>
    </row>
    <row r="622" ht="15.75" customHeight="1">
      <c r="A622" s="18"/>
    </row>
    <row r="623" ht="15.75" customHeight="1">
      <c r="A623" s="18"/>
    </row>
    <row r="624" ht="15.75" customHeight="1">
      <c r="A624" s="18"/>
    </row>
    <row r="625" ht="15.75" customHeight="1">
      <c r="A625" s="18"/>
    </row>
    <row r="626" ht="15.75" customHeight="1">
      <c r="A626" s="18"/>
    </row>
    <row r="627" ht="15.75" customHeight="1">
      <c r="A627" s="18"/>
    </row>
    <row r="628" ht="15.75" customHeight="1">
      <c r="A628" s="18"/>
    </row>
    <row r="629" ht="15.75" customHeight="1">
      <c r="A629" s="18"/>
    </row>
    <row r="630" ht="15.75" customHeight="1">
      <c r="A630" s="18"/>
    </row>
    <row r="631" ht="15.75" customHeight="1">
      <c r="A631" s="18"/>
    </row>
    <row r="632" ht="15.75" customHeight="1">
      <c r="A632" s="18"/>
    </row>
    <row r="633" ht="15.75" customHeight="1">
      <c r="A633" s="18"/>
    </row>
    <row r="634" ht="15.75" customHeight="1">
      <c r="A634" s="18"/>
    </row>
    <row r="635" ht="15.75" customHeight="1">
      <c r="A635" s="18"/>
    </row>
    <row r="636" ht="15.75" customHeight="1">
      <c r="A636" s="18"/>
    </row>
    <row r="637" ht="15.75" customHeight="1">
      <c r="A637" s="18"/>
    </row>
    <row r="638" ht="15.75" customHeight="1">
      <c r="A638" s="18"/>
    </row>
    <row r="639" ht="15.75" customHeight="1">
      <c r="A639" s="18"/>
    </row>
    <row r="640" ht="15.75" customHeight="1">
      <c r="A640" s="18"/>
    </row>
    <row r="641" ht="15.75" customHeight="1">
      <c r="A641" s="18"/>
    </row>
    <row r="642" ht="15.75" customHeight="1">
      <c r="A642" s="18"/>
    </row>
    <row r="643" ht="15.75" customHeight="1">
      <c r="A643" s="18"/>
    </row>
    <row r="644" ht="15.75" customHeight="1">
      <c r="A644" s="18"/>
    </row>
    <row r="645" ht="15.75" customHeight="1">
      <c r="A645" s="18"/>
    </row>
    <row r="646" ht="15.75" customHeight="1">
      <c r="A646" s="18"/>
    </row>
    <row r="647" ht="15.75" customHeight="1">
      <c r="A647" s="18"/>
    </row>
    <row r="648" ht="15.75" customHeight="1">
      <c r="A648" s="18"/>
    </row>
    <row r="649" ht="15.75" customHeight="1">
      <c r="A649" s="18"/>
    </row>
    <row r="650" ht="15.75" customHeight="1">
      <c r="A650" s="18"/>
    </row>
    <row r="651" ht="15.75" customHeight="1">
      <c r="A651" s="18"/>
    </row>
    <row r="652" ht="15.75" customHeight="1">
      <c r="A652" s="18"/>
    </row>
    <row r="653" ht="15.75" customHeight="1">
      <c r="A653" s="18"/>
    </row>
    <row r="654" ht="15.75" customHeight="1">
      <c r="A654" s="18"/>
    </row>
    <row r="655" ht="15.75" customHeight="1">
      <c r="A655" s="18"/>
    </row>
    <row r="656" ht="15.75" customHeight="1">
      <c r="A656" s="18"/>
    </row>
    <row r="657" ht="15.75" customHeight="1">
      <c r="A657" s="18"/>
    </row>
    <row r="658" ht="15.75" customHeight="1">
      <c r="A658" s="18"/>
    </row>
    <row r="659" ht="15.75" customHeight="1">
      <c r="A659" s="18"/>
    </row>
    <row r="660" ht="15.75" customHeight="1">
      <c r="A660" s="18"/>
    </row>
    <row r="661" ht="15.75" customHeight="1">
      <c r="A661" s="18"/>
    </row>
    <row r="662" ht="15.75" customHeight="1">
      <c r="A662" s="18"/>
    </row>
    <row r="663" ht="15.75" customHeight="1">
      <c r="A663" s="18"/>
    </row>
    <row r="664" ht="15.75" customHeight="1">
      <c r="A664" s="18"/>
    </row>
    <row r="665" ht="15.75" customHeight="1">
      <c r="A665" s="18"/>
    </row>
    <row r="666" ht="15.75" customHeight="1">
      <c r="A666" s="18"/>
    </row>
    <row r="667" ht="15.75" customHeight="1">
      <c r="A667" s="18"/>
    </row>
    <row r="668" ht="15.75" customHeight="1">
      <c r="A668" s="18"/>
    </row>
    <row r="669" ht="15.75" customHeight="1">
      <c r="A669" s="18"/>
    </row>
    <row r="670" ht="15.75" customHeight="1">
      <c r="A670" s="18"/>
    </row>
    <row r="671" ht="15.75" customHeight="1">
      <c r="A671" s="18"/>
    </row>
    <row r="672" ht="15.75" customHeight="1">
      <c r="A672" s="18"/>
    </row>
    <row r="673" ht="15.75" customHeight="1">
      <c r="A673" s="18"/>
    </row>
    <row r="674" ht="15.75" customHeight="1">
      <c r="A674" s="18"/>
    </row>
    <row r="675" ht="15.75" customHeight="1">
      <c r="A675" s="18"/>
    </row>
    <row r="676" ht="15.75" customHeight="1">
      <c r="A676" s="18"/>
    </row>
    <row r="677" ht="15.75" customHeight="1">
      <c r="A677" s="18"/>
    </row>
    <row r="678" ht="15.75" customHeight="1">
      <c r="A678" s="18"/>
    </row>
    <row r="679" ht="15.75" customHeight="1">
      <c r="A679" s="18"/>
    </row>
    <row r="680" ht="15.75" customHeight="1">
      <c r="A680" s="18"/>
    </row>
    <row r="681" ht="15.75" customHeight="1">
      <c r="A681" s="18"/>
    </row>
    <row r="682" ht="15.75" customHeight="1">
      <c r="A682" s="18"/>
    </row>
    <row r="683" ht="15.75" customHeight="1">
      <c r="A683" s="18"/>
    </row>
    <row r="684" ht="15.75" customHeight="1">
      <c r="A684" s="18"/>
    </row>
    <row r="685" ht="15.75" customHeight="1">
      <c r="A685" s="18"/>
    </row>
    <row r="686" ht="15.75" customHeight="1">
      <c r="A686" s="18"/>
    </row>
    <row r="687" ht="15.75" customHeight="1">
      <c r="A687" s="18"/>
    </row>
    <row r="688" ht="15.75" customHeight="1">
      <c r="A688" s="18"/>
    </row>
    <row r="689" ht="15.75" customHeight="1">
      <c r="A689" s="18"/>
    </row>
    <row r="690" ht="15.75" customHeight="1">
      <c r="A690" s="18"/>
    </row>
    <row r="691" ht="15.75" customHeight="1">
      <c r="A691" s="18"/>
    </row>
    <row r="692" ht="15.75" customHeight="1">
      <c r="A692" s="18"/>
    </row>
    <row r="693" ht="15.75" customHeight="1">
      <c r="A693" s="18"/>
    </row>
    <row r="694" ht="15.75" customHeight="1">
      <c r="A694" s="18"/>
    </row>
    <row r="695" ht="15.75" customHeight="1">
      <c r="A695" s="18"/>
    </row>
    <row r="696" ht="15.75" customHeight="1">
      <c r="A696" s="18"/>
    </row>
    <row r="697" ht="15.75" customHeight="1">
      <c r="A697" s="18"/>
    </row>
    <row r="698" ht="15.75" customHeight="1">
      <c r="A698" s="18"/>
    </row>
    <row r="699" ht="15.75" customHeight="1">
      <c r="A699" s="18"/>
    </row>
    <row r="700" ht="15.75" customHeight="1">
      <c r="A700" s="18"/>
    </row>
    <row r="701" ht="15.75" customHeight="1">
      <c r="A701" s="18"/>
    </row>
    <row r="702" ht="15.75" customHeight="1">
      <c r="A702" s="18"/>
    </row>
    <row r="703" ht="15.75" customHeight="1">
      <c r="A703" s="18"/>
    </row>
    <row r="704" ht="15.75" customHeight="1">
      <c r="A704" s="18"/>
    </row>
    <row r="705" ht="15.75" customHeight="1">
      <c r="A705" s="18"/>
    </row>
    <row r="706" ht="15.75" customHeight="1">
      <c r="A706" s="18"/>
    </row>
    <row r="707" ht="15.75" customHeight="1">
      <c r="A707" s="18"/>
    </row>
    <row r="708" ht="15.75" customHeight="1">
      <c r="A708" s="18"/>
    </row>
    <row r="709" ht="15.75" customHeight="1">
      <c r="A709" s="18"/>
    </row>
    <row r="710" ht="15.75" customHeight="1">
      <c r="A710" s="18"/>
    </row>
    <row r="711" ht="15.75" customHeight="1">
      <c r="A711" s="18"/>
    </row>
    <row r="712" ht="15.75" customHeight="1">
      <c r="A712" s="18"/>
    </row>
    <row r="713" ht="15.75" customHeight="1">
      <c r="A713" s="18"/>
    </row>
    <row r="714" ht="15.75" customHeight="1">
      <c r="A714" s="18"/>
    </row>
    <row r="715" ht="15.75" customHeight="1">
      <c r="A715" s="18"/>
    </row>
    <row r="716" ht="15.75" customHeight="1">
      <c r="A716" s="18"/>
    </row>
    <row r="717" ht="15.75" customHeight="1">
      <c r="A717" s="18"/>
    </row>
    <row r="718" ht="15.75" customHeight="1">
      <c r="A718" s="18"/>
    </row>
    <row r="719" ht="15.75" customHeight="1">
      <c r="A719" s="18"/>
    </row>
    <row r="720" ht="15.75" customHeight="1">
      <c r="A720" s="18"/>
    </row>
    <row r="721" ht="15.75" customHeight="1">
      <c r="A721" s="18"/>
    </row>
    <row r="722" ht="15.75" customHeight="1">
      <c r="A722" s="18"/>
    </row>
    <row r="723" ht="15.75" customHeight="1">
      <c r="A723" s="18"/>
    </row>
    <row r="724" ht="15.75" customHeight="1">
      <c r="A724" s="18"/>
    </row>
    <row r="725" ht="15.75" customHeight="1">
      <c r="A725" s="18"/>
    </row>
    <row r="726" ht="15.75" customHeight="1">
      <c r="A726" s="18"/>
    </row>
    <row r="727" ht="15.75" customHeight="1">
      <c r="A727" s="18"/>
    </row>
    <row r="728" ht="15.75" customHeight="1">
      <c r="A728" s="18"/>
    </row>
    <row r="729" ht="15.75" customHeight="1">
      <c r="A729" s="18"/>
    </row>
    <row r="730" ht="15.75" customHeight="1">
      <c r="A730" s="18"/>
    </row>
    <row r="731" ht="15.75" customHeight="1">
      <c r="A731" s="18"/>
    </row>
    <row r="732" ht="15.75" customHeight="1">
      <c r="A732" s="18"/>
    </row>
    <row r="733" ht="15.75" customHeight="1">
      <c r="A733" s="18"/>
    </row>
    <row r="734" ht="15.75" customHeight="1">
      <c r="A734" s="18"/>
    </row>
    <row r="735" ht="15.75" customHeight="1">
      <c r="A735" s="18"/>
    </row>
    <row r="736" ht="15.75" customHeight="1">
      <c r="A736" s="18"/>
    </row>
    <row r="737" ht="15.75" customHeight="1">
      <c r="A737" s="18"/>
    </row>
    <row r="738" ht="15.75" customHeight="1">
      <c r="A738" s="18"/>
    </row>
    <row r="739" ht="15.75" customHeight="1">
      <c r="A739" s="18"/>
    </row>
    <row r="740" ht="15.75" customHeight="1">
      <c r="A740" s="18"/>
    </row>
    <row r="741" ht="15.75" customHeight="1">
      <c r="A741" s="18"/>
    </row>
    <row r="742" ht="15.75" customHeight="1">
      <c r="A742" s="18"/>
    </row>
    <row r="743" ht="15.75" customHeight="1">
      <c r="A743" s="18"/>
    </row>
    <row r="744" ht="15.75" customHeight="1">
      <c r="A744" s="18"/>
    </row>
    <row r="745" ht="15.75" customHeight="1">
      <c r="A745" s="18"/>
    </row>
    <row r="746" ht="15.75" customHeight="1">
      <c r="A746" s="18"/>
    </row>
    <row r="747" ht="15.75" customHeight="1">
      <c r="A747" s="18"/>
    </row>
    <row r="748" ht="15.75" customHeight="1">
      <c r="A748" s="18"/>
    </row>
    <row r="749" ht="15.75" customHeight="1">
      <c r="A749" s="18"/>
    </row>
    <row r="750" ht="15.75" customHeight="1">
      <c r="A750" s="18"/>
    </row>
    <row r="751" ht="15.75" customHeight="1">
      <c r="A751" s="18"/>
    </row>
    <row r="752" ht="15.75" customHeight="1">
      <c r="A752" s="18"/>
    </row>
    <row r="753" ht="15.75" customHeight="1">
      <c r="A753" s="18"/>
    </row>
    <row r="754" ht="15.75" customHeight="1">
      <c r="A754" s="18"/>
    </row>
    <row r="755" ht="15.75" customHeight="1">
      <c r="A755" s="18"/>
    </row>
    <row r="756" ht="15.75" customHeight="1">
      <c r="A756" s="18"/>
    </row>
    <row r="757" ht="15.75" customHeight="1">
      <c r="A757" s="18"/>
    </row>
    <row r="758" ht="15.75" customHeight="1">
      <c r="A758" s="18"/>
    </row>
    <row r="759" ht="15.75" customHeight="1">
      <c r="A759" s="18"/>
    </row>
    <row r="760" ht="15.75" customHeight="1">
      <c r="A760" s="18"/>
    </row>
    <row r="761" ht="15.75" customHeight="1">
      <c r="A761" s="18"/>
    </row>
    <row r="762" ht="15.75" customHeight="1">
      <c r="A762" s="18"/>
    </row>
    <row r="763" ht="15.75" customHeight="1">
      <c r="A763" s="18"/>
    </row>
    <row r="764" ht="15.75" customHeight="1">
      <c r="A764" s="18"/>
    </row>
    <row r="765" ht="15.75" customHeight="1">
      <c r="A765" s="18"/>
    </row>
    <row r="766" ht="15.75" customHeight="1">
      <c r="A766" s="18"/>
    </row>
    <row r="767" ht="15.75" customHeight="1">
      <c r="A767" s="18"/>
    </row>
    <row r="768" ht="15.75" customHeight="1">
      <c r="A768" s="18"/>
    </row>
    <row r="769" ht="15.75" customHeight="1">
      <c r="A769" s="18"/>
    </row>
    <row r="770" ht="15.75" customHeight="1">
      <c r="A770" s="18"/>
    </row>
    <row r="771" ht="15.75" customHeight="1">
      <c r="A771" s="18"/>
    </row>
    <row r="772" ht="15.75" customHeight="1">
      <c r="A772" s="18"/>
    </row>
    <row r="773" ht="15.75" customHeight="1">
      <c r="A773" s="18"/>
    </row>
    <row r="774" ht="15.75" customHeight="1">
      <c r="A774" s="18"/>
    </row>
    <row r="775" ht="15.75" customHeight="1">
      <c r="A775" s="18"/>
    </row>
    <row r="776" ht="15.75" customHeight="1">
      <c r="A776" s="18"/>
    </row>
    <row r="777" ht="15.75" customHeight="1">
      <c r="A777" s="18"/>
    </row>
    <row r="778" ht="15.75" customHeight="1">
      <c r="A778" s="18"/>
    </row>
    <row r="779" ht="15.75" customHeight="1">
      <c r="A779" s="18"/>
    </row>
    <row r="780" ht="15.75" customHeight="1">
      <c r="A780" s="18"/>
    </row>
    <row r="781" ht="15.75" customHeight="1">
      <c r="A781" s="18"/>
    </row>
    <row r="782" ht="15.75" customHeight="1">
      <c r="A782" s="18"/>
    </row>
    <row r="783" ht="15.75" customHeight="1">
      <c r="A783" s="18"/>
    </row>
    <row r="784" ht="15.75" customHeight="1">
      <c r="A784" s="18"/>
    </row>
    <row r="785" ht="15.75" customHeight="1">
      <c r="A785" s="18"/>
    </row>
    <row r="786" ht="15.75" customHeight="1">
      <c r="A786" s="18"/>
    </row>
    <row r="787" ht="15.75" customHeight="1">
      <c r="A787" s="18"/>
    </row>
    <row r="788" ht="15.75" customHeight="1">
      <c r="A788" s="18"/>
    </row>
    <row r="789" ht="15.75" customHeight="1">
      <c r="A789" s="18"/>
    </row>
    <row r="790" ht="15.75" customHeight="1">
      <c r="A790" s="18"/>
    </row>
    <row r="791" ht="15.75" customHeight="1">
      <c r="A791" s="18"/>
    </row>
    <row r="792" ht="15.75" customHeight="1">
      <c r="A792" s="18"/>
    </row>
    <row r="793" ht="15.75" customHeight="1">
      <c r="A793" s="18"/>
    </row>
    <row r="794" ht="15.75" customHeight="1">
      <c r="A794" s="18"/>
    </row>
    <row r="795" ht="15.75" customHeight="1">
      <c r="A795" s="18"/>
    </row>
    <row r="796" ht="15.75" customHeight="1">
      <c r="A796" s="18"/>
    </row>
    <row r="797" ht="15.75" customHeight="1">
      <c r="A797" s="18"/>
    </row>
    <row r="798" ht="15.75" customHeight="1">
      <c r="A798" s="18"/>
    </row>
    <row r="799" ht="15.75" customHeight="1">
      <c r="A799" s="18"/>
    </row>
    <row r="800" ht="15.75" customHeight="1">
      <c r="A800" s="18"/>
    </row>
    <row r="801" ht="15.75" customHeight="1">
      <c r="A801" s="18"/>
    </row>
    <row r="802" ht="15.75" customHeight="1">
      <c r="A802" s="18"/>
    </row>
    <row r="803" ht="15.75" customHeight="1">
      <c r="A803" s="18"/>
    </row>
    <row r="804" ht="15.75" customHeight="1">
      <c r="A804" s="18"/>
    </row>
    <row r="805" ht="15.75" customHeight="1">
      <c r="A805" s="18"/>
    </row>
    <row r="806" ht="15.75" customHeight="1">
      <c r="A806" s="18"/>
    </row>
    <row r="807" ht="15.75" customHeight="1">
      <c r="A807" s="18"/>
    </row>
    <row r="808" ht="15.75" customHeight="1">
      <c r="A808" s="18"/>
    </row>
    <row r="809" ht="15.75" customHeight="1">
      <c r="A809" s="18"/>
    </row>
    <row r="810" ht="15.75" customHeight="1">
      <c r="A810" s="18"/>
    </row>
    <row r="811" ht="15.75" customHeight="1">
      <c r="A811" s="18"/>
    </row>
    <row r="812" ht="15.75" customHeight="1">
      <c r="A812" s="18"/>
    </row>
    <row r="813" ht="15.75" customHeight="1">
      <c r="A813" s="18"/>
    </row>
    <row r="814" ht="15.75" customHeight="1">
      <c r="A814" s="18"/>
    </row>
    <row r="815" ht="15.75" customHeight="1">
      <c r="A815" s="18"/>
    </row>
    <row r="816" ht="15.75" customHeight="1">
      <c r="A816" s="18"/>
    </row>
    <row r="817" ht="15.75" customHeight="1">
      <c r="A817" s="18"/>
    </row>
    <row r="818" ht="15.75" customHeight="1">
      <c r="A818" s="18"/>
    </row>
    <row r="819" ht="15.75" customHeight="1">
      <c r="A819" s="18"/>
    </row>
    <row r="820" ht="15.75" customHeight="1">
      <c r="A820" s="18"/>
    </row>
    <row r="821" ht="15.75" customHeight="1">
      <c r="A821" s="18"/>
    </row>
    <row r="822" ht="15.75" customHeight="1">
      <c r="A822" s="18"/>
    </row>
    <row r="823" ht="15.75" customHeight="1">
      <c r="A823" s="18"/>
    </row>
    <row r="824" ht="15.75" customHeight="1">
      <c r="A824" s="18"/>
    </row>
    <row r="825" ht="15.75" customHeight="1">
      <c r="A825" s="18"/>
    </row>
    <row r="826" ht="15.75" customHeight="1">
      <c r="A826" s="18"/>
    </row>
    <row r="827" ht="15.75" customHeight="1">
      <c r="A827" s="18"/>
    </row>
    <row r="828" ht="15.75" customHeight="1">
      <c r="A828" s="18"/>
    </row>
    <row r="829" ht="15.75" customHeight="1">
      <c r="A829" s="18"/>
    </row>
    <row r="830" ht="15.75" customHeight="1">
      <c r="A830" s="18"/>
    </row>
    <row r="831" ht="15.75" customHeight="1">
      <c r="A831" s="18"/>
    </row>
    <row r="832" ht="15.75" customHeight="1">
      <c r="A832" s="18"/>
    </row>
    <row r="833" ht="15.75" customHeight="1">
      <c r="A833" s="18"/>
    </row>
    <row r="834" ht="15.75" customHeight="1">
      <c r="A834" s="18"/>
    </row>
    <row r="835" ht="15.75" customHeight="1">
      <c r="A835" s="18"/>
    </row>
    <row r="836" ht="15.75" customHeight="1">
      <c r="A836" s="18"/>
    </row>
    <row r="837" ht="15.75" customHeight="1">
      <c r="A837" s="18"/>
    </row>
    <row r="838" ht="15.75" customHeight="1">
      <c r="A838" s="18"/>
    </row>
    <row r="839" ht="15.75" customHeight="1">
      <c r="A839" s="18"/>
    </row>
    <row r="840" ht="15.75" customHeight="1">
      <c r="A840" s="18"/>
    </row>
    <row r="841" ht="15.75" customHeight="1">
      <c r="A841" s="18"/>
    </row>
    <row r="842" ht="15.75" customHeight="1">
      <c r="A842" s="18"/>
    </row>
    <row r="843" ht="15.75" customHeight="1">
      <c r="A843" s="18"/>
    </row>
    <row r="844" ht="15.75" customHeight="1">
      <c r="A844" s="18"/>
    </row>
    <row r="845" ht="15.75" customHeight="1">
      <c r="A845" s="18"/>
    </row>
    <row r="846" ht="15.75" customHeight="1">
      <c r="A846" s="18"/>
    </row>
    <row r="847" ht="15.75" customHeight="1">
      <c r="A847" s="18"/>
    </row>
    <row r="848" ht="15.75" customHeight="1">
      <c r="A848" s="18"/>
    </row>
    <row r="849" ht="15.75" customHeight="1">
      <c r="A849" s="18"/>
    </row>
    <row r="850" ht="15.75" customHeight="1">
      <c r="A850" s="18"/>
    </row>
    <row r="851" ht="15.75" customHeight="1">
      <c r="A851" s="18"/>
    </row>
    <row r="852" ht="15.75" customHeight="1">
      <c r="A852" s="18"/>
    </row>
    <row r="853" ht="15.75" customHeight="1">
      <c r="A853" s="18"/>
    </row>
    <row r="854" ht="15.75" customHeight="1">
      <c r="A854" s="18"/>
    </row>
    <row r="855" ht="15.75" customHeight="1">
      <c r="A855" s="18"/>
    </row>
    <row r="856" ht="15.75" customHeight="1">
      <c r="A856" s="18"/>
    </row>
    <row r="857" ht="15.75" customHeight="1">
      <c r="A857" s="18"/>
    </row>
    <row r="858" ht="15.75" customHeight="1">
      <c r="A858" s="18"/>
    </row>
    <row r="859" ht="15.75" customHeight="1">
      <c r="A859" s="18"/>
    </row>
    <row r="860" ht="15.75" customHeight="1">
      <c r="A860" s="18"/>
    </row>
    <row r="861" ht="15.75" customHeight="1">
      <c r="A861" s="18"/>
    </row>
    <row r="862" ht="15.75" customHeight="1">
      <c r="A862" s="18"/>
    </row>
    <row r="863" ht="15.75" customHeight="1">
      <c r="A863" s="18"/>
    </row>
    <row r="864" ht="15.75" customHeight="1">
      <c r="A864" s="18"/>
    </row>
    <row r="865" ht="15.75" customHeight="1">
      <c r="A865" s="18"/>
    </row>
    <row r="866" ht="15.75" customHeight="1">
      <c r="A866" s="18"/>
    </row>
    <row r="867" ht="15.75" customHeight="1">
      <c r="A867" s="18"/>
    </row>
    <row r="868" ht="15.75" customHeight="1">
      <c r="A868" s="18"/>
    </row>
    <row r="869" ht="15.75" customHeight="1">
      <c r="A869" s="18"/>
    </row>
    <row r="870" ht="15.75" customHeight="1">
      <c r="A870" s="18"/>
    </row>
    <row r="871" ht="15.75" customHeight="1">
      <c r="A871" s="18"/>
    </row>
    <row r="872" ht="15.75" customHeight="1">
      <c r="A872" s="18"/>
    </row>
    <row r="873" ht="15.75" customHeight="1">
      <c r="A873" s="18"/>
    </row>
    <row r="874" ht="15.75" customHeight="1">
      <c r="A874" s="18"/>
    </row>
    <row r="875" ht="15.75" customHeight="1">
      <c r="A875" s="18"/>
    </row>
    <row r="876" ht="15.75" customHeight="1">
      <c r="A876" s="18"/>
    </row>
    <row r="877" ht="15.75" customHeight="1">
      <c r="A877" s="18"/>
    </row>
    <row r="878" ht="15.75" customHeight="1">
      <c r="A878" s="18"/>
    </row>
    <row r="879" ht="15.75" customHeight="1">
      <c r="A879" s="18"/>
    </row>
    <row r="880" ht="15.75" customHeight="1">
      <c r="A880" s="18"/>
    </row>
    <row r="881" ht="15.75" customHeight="1">
      <c r="A881" s="18"/>
    </row>
    <row r="882" ht="15.75" customHeight="1">
      <c r="A882" s="18"/>
    </row>
    <row r="883" ht="15.75" customHeight="1">
      <c r="A883" s="18"/>
    </row>
    <row r="884" ht="15.75" customHeight="1">
      <c r="A884" s="18"/>
    </row>
    <row r="885" ht="15.75" customHeight="1">
      <c r="A885" s="18"/>
    </row>
    <row r="886" ht="15.75" customHeight="1">
      <c r="A886" s="18"/>
    </row>
    <row r="887" ht="15.75" customHeight="1">
      <c r="A887" s="18"/>
    </row>
    <row r="888" ht="15.75" customHeight="1">
      <c r="A888" s="18"/>
    </row>
    <row r="889" ht="15.75" customHeight="1">
      <c r="A889" s="18"/>
    </row>
    <row r="890" ht="15.75" customHeight="1">
      <c r="A890" s="18"/>
    </row>
    <row r="891" ht="15.75" customHeight="1">
      <c r="A891" s="18"/>
    </row>
    <row r="892" ht="15.75" customHeight="1">
      <c r="A892" s="18"/>
    </row>
    <row r="893" ht="15.75" customHeight="1">
      <c r="A893" s="18"/>
    </row>
    <row r="894" ht="15.75" customHeight="1">
      <c r="A894" s="18"/>
    </row>
    <row r="895" ht="15.75" customHeight="1">
      <c r="A895" s="18"/>
    </row>
    <row r="896" ht="15.75" customHeight="1">
      <c r="A896" s="18"/>
    </row>
    <row r="897" ht="15.75" customHeight="1">
      <c r="A897" s="18"/>
    </row>
    <row r="898" ht="15.75" customHeight="1">
      <c r="A898" s="18"/>
    </row>
    <row r="899" ht="15.75" customHeight="1">
      <c r="A899" s="18"/>
    </row>
    <row r="900" ht="15.75" customHeight="1">
      <c r="A900" s="18"/>
    </row>
    <row r="901" ht="15.75" customHeight="1">
      <c r="A901" s="18"/>
    </row>
    <row r="902" ht="15.75" customHeight="1">
      <c r="A902" s="18"/>
    </row>
    <row r="903" ht="15.75" customHeight="1">
      <c r="A903" s="18"/>
    </row>
    <row r="904" ht="15.75" customHeight="1">
      <c r="A904" s="18"/>
    </row>
    <row r="905" ht="15.75" customHeight="1">
      <c r="A905" s="18"/>
    </row>
    <row r="906" ht="15.75" customHeight="1">
      <c r="A906" s="18"/>
    </row>
    <row r="907" ht="15.75" customHeight="1">
      <c r="A907" s="18"/>
    </row>
    <row r="908" ht="15.75" customHeight="1">
      <c r="A908" s="18"/>
    </row>
    <row r="909" ht="15.75" customHeight="1">
      <c r="A909" s="18"/>
    </row>
    <row r="910" ht="15.75" customHeight="1">
      <c r="A910" s="18"/>
    </row>
    <row r="911" ht="15.75" customHeight="1">
      <c r="A911" s="18"/>
    </row>
    <row r="912" ht="15.75" customHeight="1">
      <c r="A912" s="18"/>
    </row>
    <row r="913" ht="15.75" customHeight="1">
      <c r="A913" s="18"/>
    </row>
    <row r="914" ht="15.75" customHeight="1">
      <c r="A914" s="18"/>
    </row>
    <row r="915" ht="15.75" customHeight="1">
      <c r="A915" s="18"/>
    </row>
    <row r="916" ht="15.75" customHeight="1">
      <c r="A916" s="18"/>
    </row>
    <row r="917" ht="15.75" customHeight="1">
      <c r="A917" s="18"/>
    </row>
    <row r="918" ht="15.75" customHeight="1">
      <c r="A918" s="18"/>
    </row>
    <row r="919" ht="15.75" customHeight="1">
      <c r="A919" s="18"/>
    </row>
    <row r="920" ht="15.75" customHeight="1">
      <c r="A920" s="18"/>
    </row>
    <row r="921" ht="15.75" customHeight="1">
      <c r="A921" s="18"/>
    </row>
    <row r="922" ht="15.75" customHeight="1">
      <c r="A922" s="18"/>
    </row>
    <row r="923" ht="15.75" customHeight="1">
      <c r="A923" s="18"/>
    </row>
    <row r="924" ht="15.75" customHeight="1">
      <c r="A924" s="18"/>
    </row>
    <row r="925" ht="15.75" customHeight="1">
      <c r="A925" s="18"/>
    </row>
    <row r="926" ht="15.75" customHeight="1">
      <c r="A926" s="18"/>
    </row>
    <row r="927" ht="15.75" customHeight="1">
      <c r="A927" s="18"/>
    </row>
    <row r="928" ht="15.75" customHeight="1">
      <c r="A928" s="18"/>
    </row>
    <row r="929" ht="15.75" customHeight="1">
      <c r="A929" s="18"/>
    </row>
    <row r="930" ht="15.75" customHeight="1">
      <c r="A930" s="18"/>
    </row>
    <row r="931" ht="15.75" customHeight="1">
      <c r="A931" s="18"/>
    </row>
    <row r="932" ht="15.75" customHeight="1">
      <c r="A932" s="18"/>
    </row>
    <row r="933" ht="15.75" customHeight="1">
      <c r="A933" s="18"/>
    </row>
    <row r="934" ht="15.75" customHeight="1">
      <c r="A934" s="18"/>
    </row>
    <row r="935" ht="15.75" customHeight="1">
      <c r="A935" s="18"/>
    </row>
    <row r="936" ht="15.75" customHeight="1">
      <c r="A936" s="18"/>
    </row>
    <row r="937" ht="15.75" customHeight="1">
      <c r="A937" s="18"/>
    </row>
    <row r="938" ht="15.75" customHeight="1">
      <c r="A938" s="18"/>
    </row>
    <row r="939" ht="15.75" customHeight="1">
      <c r="A939" s="18"/>
    </row>
    <row r="940" ht="15.75" customHeight="1">
      <c r="A940" s="18"/>
    </row>
    <row r="941" ht="15.75" customHeight="1">
      <c r="A941" s="18"/>
    </row>
    <row r="942" ht="15.75" customHeight="1">
      <c r="A942" s="18"/>
    </row>
    <row r="943" ht="15.75" customHeight="1">
      <c r="A943" s="18"/>
    </row>
    <row r="944" ht="15.75" customHeight="1">
      <c r="A944" s="18"/>
    </row>
    <row r="945" ht="15.75" customHeight="1">
      <c r="A945" s="18"/>
    </row>
    <row r="946" ht="15.75" customHeight="1">
      <c r="A946" s="18"/>
    </row>
    <row r="947" ht="15.75" customHeight="1">
      <c r="A947" s="18"/>
    </row>
    <row r="948" ht="15.75" customHeight="1">
      <c r="A948" s="18"/>
    </row>
    <row r="949" ht="15.75" customHeight="1">
      <c r="A949" s="18"/>
    </row>
    <row r="950" ht="15.75" customHeight="1">
      <c r="A950" s="18"/>
    </row>
    <row r="951" ht="15.75" customHeight="1">
      <c r="A951" s="18"/>
    </row>
    <row r="952" ht="15.75" customHeight="1">
      <c r="A952" s="18"/>
    </row>
    <row r="953" ht="15.75" customHeight="1">
      <c r="A953" s="18"/>
    </row>
    <row r="954" ht="15.75" customHeight="1">
      <c r="A954" s="18"/>
    </row>
    <row r="955" ht="15.75" customHeight="1">
      <c r="A955" s="18"/>
    </row>
    <row r="956" ht="15.75" customHeight="1">
      <c r="A956" s="18"/>
    </row>
    <row r="957" ht="15.75" customHeight="1">
      <c r="A957" s="18"/>
    </row>
    <row r="958" ht="15.75" customHeight="1">
      <c r="A958" s="18"/>
    </row>
    <row r="959" ht="15.75" customHeight="1">
      <c r="A959" s="18"/>
    </row>
    <row r="960" ht="15.75" customHeight="1">
      <c r="A960" s="18"/>
    </row>
    <row r="961" ht="15.75" customHeight="1">
      <c r="A961" s="18"/>
    </row>
    <row r="962" ht="15.75" customHeight="1">
      <c r="A962" s="18"/>
    </row>
    <row r="963" ht="15.75" customHeight="1">
      <c r="A963" s="18"/>
    </row>
    <row r="964" ht="15.75" customHeight="1">
      <c r="A964" s="18"/>
    </row>
    <row r="965" ht="15.75" customHeight="1">
      <c r="A965" s="18"/>
    </row>
    <row r="966" ht="15.75" customHeight="1">
      <c r="A966" s="18"/>
    </row>
    <row r="967" ht="15.75" customHeight="1">
      <c r="A967" s="18"/>
    </row>
    <row r="968" ht="15.75" customHeight="1">
      <c r="A968" s="18"/>
    </row>
    <row r="969" ht="15.75" customHeight="1">
      <c r="A969" s="18"/>
    </row>
    <row r="970" ht="15.75" customHeight="1">
      <c r="A970" s="18"/>
    </row>
    <row r="971" ht="15.75" customHeight="1">
      <c r="A971" s="18"/>
    </row>
    <row r="972" ht="15.75" customHeight="1">
      <c r="A972" s="18"/>
    </row>
    <row r="973" ht="15.75" customHeight="1">
      <c r="A973" s="18"/>
    </row>
    <row r="974" ht="15.75" customHeight="1">
      <c r="A974" s="18"/>
    </row>
    <row r="975" ht="15.75" customHeight="1">
      <c r="A975" s="18"/>
    </row>
    <row r="976" ht="15.75" customHeight="1">
      <c r="A976" s="18"/>
    </row>
    <row r="977" ht="15.75" customHeight="1">
      <c r="A977" s="18"/>
    </row>
    <row r="978" ht="15.75" customHeight="1">
      <c r="A978" s="18"/>
    </row>
    <row r="979" ht="15.75" customHeight="1">
      <c r="A979" s="18"/>
    </row>
    <row r="980" ht="15.75" customHeight="1">
      <c r="A980" s="18"/>
    </row>
    <row r="981" ht="15.75" customHeight="1">
      <c r="A981" s="18"/>
    </row>
    <row r="982" ht="15.75" customHeight="1">
      <c r="A982" s="18"/>
    </row>
    <row r="983" ht="15.75" customHeight="1">
      <c r="A983" s="18"/>
    </row>
    <row r="984" ht="15.75" customHeight="1">
      <c r="A984" s="18"/>
    </row>
    <row r="985" ht="15.75" customHeight="1">
      <c r="A985" s="18"/>
    </row>
    <row r="986" ht="15.75" customHeight="1">
      <c r="A986" s="18"/>
    </row>
    <row r="987" ht="15.75" customHeight="1">
      <c r="A987" s="18"/>
    </row>
    <row r="988" ht="15.75" customHeight="1">
      <c r="A988" s="18"/>
    </row>
    <row r="989" ht="15.75" customHeight="1">
      <c r="A989" s="18"/>
    </row>
    <row r="990" ht="15.75" customHeight="1">
      <c r="A990" s="18"/>
    </row>
    <row r="991" ht="15.75" customHeight="1">
      <c r="A991" s="18"/>
    </row>
    <row r="992" ht="15.75" customHeight="1">
      <c r="A992" s="18"/>
    </row>
    <row r="993" ht="15.75" customHeight="1">
      <c r="A993" s="18"/>
    </row>
    <row r="994" ht="15.75" customHeight="1">
      <c r="A994" s="18"/>
    </row>
    <row r="995" ht="15.75" customHeight="1">
      <c r="A995" s="18"/>
    </row>
    <row r="996" ht="15.75" customHeight="1">
      <c r="A996" s="18"/>
    </row>
    <row r="997" ht="15.75" customHeight="1">
      <c r="A997" s="18"/>
    </row>
    <row r="998" ht="15.75" customHeight="1">
      <c r="A998" s="18"/>
    </row>
    <row r="999" ht="15.75" customHeight="1">
      <c r="A999" s="18"/>
    </row>
    <row r="1000" ht="15.75" customHeight="1">
      <c r="A1000" s="18"/>
    </row>
  </sheetData>
  <mergeCells count="5">
    <mergeCell ref="R3:AC3"/>
    <mergeCell ref="D5:E5"/>
    <mergeCell ref="D7:E7"/>
    <mergeCell ref="D8:E8"/>
    <mergeCell ref="C38:K40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4"/>
      <c r="B3" s="35" t="s">
        <v>38</v>
      </c>
      <c r="C3" s="2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4"/>
      <c r="B4" s="36" t="s">
        <v>25</v>
      </c>
      <c r="C4" s="37" t="s">
        <v>26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4"/>
      <c r="B5" s="38" t="s">
        <v>39</v>
      </c>
      <c r="C5" s="39" t="s">
        <v>40</v>
      </c>
      <c r="D5" s="19" t="s">
        <v>41</v>
      </c>
      <c r="E5" s="1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4"/>
      <c r="B6" s="40" t="s">
        <v>42</v>
      </c>
      <c r="C6" s="41" t="s">
        <v>43</v>
      </c>
      <c r="D6" s="19" t="s">
        <v>44</v>
      </c>
      <c r="E6" s="1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4"/>
      <c r="B7" s="40" t="s">
        <v>42</v>
      </c>
      <c r="C7" s="42" t="s">
        <v>45</v>
      </c>
      <c r="D7" s="19" t="s">
        <v>46</v>
      </c>
      <c r="E7" s="1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4"/>
      <c r="B8" s="43" t="s">
        <v>47</v>
      </c>
      <c r="C8" s="44" t="s">
        <v>48</v>
      </c>
      <c r="D8" s="45" t="s">
        <v>49</v>
      </c>
      <c r="E8" s="19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4"/>
      <c r="B9" s="46" t="s">
        <v>50</v>
      </c>
      <c r="C9" s="47"/>
      <c r="D9" s="45" t="s">
        <v>51</v>
      </c>
      <c r="E9" s="19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4"/>
      <c r="B10" s="48" t="s">
        <v>52</v>
      </c>
      <c r="C10" s="49" t="s">
        <v>53</v>
      </c>
      <c r="D10" s="50"/>
      <c r="E10" s="50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4"/>
      <c r="B11" s="48" t="s">
        <v>54</v>
      </c>
      <c r="C11" s="51" t="s">
        <v>42</v>
      </c>
      <c r="D11" s="50"/>
      <c r="E11" s="50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4"/>
      <c r="B12" s="28" t="s">
        <v>55</v>
      </c>
      <c r="C12" s="52" t="s">
        <v>56</v>
      </c>
      <c r="D12" s="19" t="s">
        <v>57</v>
      </c>
      <c r="E12" s="1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4"/>
      <c r="B13" s="53" t="s">
        <v>39</v>
      </c>
      <c r="C13" s="54" t="s">
        <v>40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55"/>
      <c r="B14" s="53" t="s">
        <v>58</v>
      </c>
      <c r="C14" s="54" t="s">
        <v>59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55"/>
      <c r="B15" s="53" t="s">
        <v>60</v>
      </c>
      <c r="C15" s="54" t="s">
        <v>61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56"/>
      <c r="B16" s="53" t="s">
        <v>60</v>
      </c>
      <c r="C16" s="54" t="s">
        <v>62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55"/>
      <c r="B17" s="53" t="s">
        <v>60</v>
      </c>
      <c r="C17" s="54" t="s">
        <v>42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56"/>
      <c r="B18" s="53" t="s">
        <v>60</v>
      </c>
      <c r="C18" s="54" t="s">
        <v>42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55"/>
      <c r="B19" s="53" t="s">
        <v>60</v>
      </c>
      <c r="C19" s="54" t="s">
        <v>42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56"/>
      <c r="B20" s="53" t="s">
        <v>60</v>
      </c>
      <c r="C20" s="54" t="s">
        <v>42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56"/>
      <c r="B21" s="53" t="s">
        <v>60</v>
      </c>
      <c r="C21" s="54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55"/>
      <c r="B22" s="53" t="s">
        <v>60</v>
      </c>
      <c r="C22" s="54" t="s">
        <v>42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56"/>
      <c r="B23" s="53" t="s">
        <v>60</v>
      </c>
      <c r="C23" s="54" t="s">
        <v>63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55"/>
      <c r="B24" s="53" t="s">
        <v>60</v>
      </c>
      <c r="C24" s="54" t="s">
        <v>64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56"/>
      <c r="B25" s="53" t="s">
        <v>60</v>
      </c>
      <c r="C25" s="54" t="s">
        <v>65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55"/>
      <c r="B26" s="53" t="s">
        <v>60</v>
      </c>
      <c r="C26" s="54" t="s">
        <v>66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56"/>
      <c r="B27" s="53" t="s">
        <v>60</v>
      </c>
      <c r="C27" s="54" t="s">
        <v>67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55"/>
      <c r="B28" s="53" t="s">
        <v>60</v>
      </c>
      <c r="C28" s="54" t="s">
        <v>68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56"/>
      <c r="B29" s="53" t="s">
        <v>60</v>
      </c>
      <c r="C29" s="54" t="s">
        <v>61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56"/>
      <c r="B30" s="53" t="s">
        <v>60</v>
      </c>
      <c r="C30" s="54" t="s">
        <v>69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56"/>
      <c r="B31" s="53" t="s">
        <v>60</v>
      </c>
      <c r="C31" s="54" t="s">
        <v>70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55"/>
      <c r="B32" s="53" t="s">
        <v>60</v>
      </c>
      <c r="C32" s="54" t="s">
        <v>71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56"/>
      <c r="B33" s="53" t="s">
        <v>60</v>
      </c>
      <c r="C33" s="54" t="s">
        <v>72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56"/>
      <c r="B34" s="53" t="s">
        <v>60</v>
      </c>
      <c r="C34" s="54" t="s">
        <v>73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56"/>
      <c r="B35" s="53" t="s">
        <v>60</v>
      </c>
      <c r="C35" s="54" t="s">
        <v>74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55"/>
      <c r="B36" s="53" t="s">
        <v>60</v>
      </c>
      <c r="C36" s="54" t="s">
        <v>75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55"/>
      <c r="B37" s="53" t="s">
        <v>60</v>
      </c>
      <c r="C37" s="54" t="s">
        <v>76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55"/>
      <c r="B38" s="53" t="s">
        <v>60</v>
      </c>
      <c r="C38" s="54" t="s">
        <v>77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55"/>
      <c r="B39" s="53" t="s">
        <v>60</v>
      </c>
      <c r="C39" s="54" t="s">
        <v>78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56"/>
      <c r="B40" s="53" t="s">
        <v>60</v>
      </c>
      <c r="C40" s="54" t="s">
        <v>79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55"/>
      <c r="B41" s="53" t="s">
        <v>60</v>
      </c>
      <c r="C41" s="54" t="s">
        <v>76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56"/>
      <c r="B42" s="53" t="s">
        <v>60</v>
      </c>
      <c r="C42" s="54" t="s">
        <v>80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55"/>
      <c r="B43" s="53" t="s">
        <v>60</v>
      </c>
      <c r="C43" s="54" t="s">
        <v>78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56"/>
      <c r="B44" s="53" t="s">
        <v>60</v>
      </c>
      <c r="C44" s="54" t="s">
        <v>81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56"/>
      <c r="B45" s="53" t="s">
        <v>60</v>
      </c>
      <c r="C45" s="54" t="s">
        <v>82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56"/>
      <c r="B46" s="53" t="s">
        <v>60</v>
      </c>
      <c r="C46" s="54" t="s">
        <v>83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56"/>
      <c r="B47" s="53" t="s">
        <v>60</v>
      </c>
      <c r="C47" s="54" t="s">
        <v>78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56"/>
      <c r="B48" s="53" t="s">
        <v>60</v>
      </c>
      <c r="C48" s="54" t="s">
        <v>84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56"/>
      <c r="B49" s="53" t="s">
        <v>60</v>
      </c>
      <c r="C49" s="54" t="s">
        <v>85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56"/>
      <c r="B50" s="53" t="s">
        <v>60</v>
      </c>
      <c r="C50" s="54" t="s">
        <v>78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56"/>
      <c r="B51" s="53" t="s">
        <v>60</v>
      </c>
      <c r="C51" s="54" t="s">
        <v>86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56"/>
      <c r="B52" s="53" t="s">
        <v>60</v>
      </c>
      <c r="C52" s="54" t="s">
        <v>87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56"/>
      <c r="B53" s="53" t="s">
        <v>60</v>
      </c>
      <c r="C53" s="54" t="s">
        <v>67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56"/>
      <c r="B54" s="53" t="s">
        <v>60</v>
      </c>
      <c r="C54" s="54" t="s">
        <v>88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56"/>
      <c r="B55" s="53" t="s">
        <v>60</v>
      </c>
      <c r="C55" s="54" t="s">
        <v>61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56"/>
      <c r="B56" s="53" t="s">
        <v>60</v>
      </c>
      <c r="C56" s="54" t="s">
        <v>89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56"/>
      <c r="B57" s="53" t="s">
        <v>60</v>
      </c>
      <c r="C57" s="54" t="s">
        <v>90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56"/>
      <c r="B58" s="53" t="s">
        <v>60</v>
      </c>
      <c r="C58" s="54" t="s">
        <v>91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56"/>
      <c r="B59" s="53" t="s">
        <v>60</v>
      </c>
      <c r="C59" s="54" t="s">
        <v>92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56"/>
      <c r="B60" s="53" t="s">
        <v>60</v>
      </c>
      <c r="C60" s="54" t="s">
        <v>75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56"/>
      <c r="B61" s="53" t="s">
        <v>60</v>
      </c>
      <c r="C61" s="54" t="s">
        <v>93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56"/>
      <c r="B62" s="53" t="s">
        <v>60</v>
      </c>
      <c r="C62" s="54" t="s">
        <v>94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56"/>
      <c r="B63" s="53" t="s">
        <v>60</v>
      </c>
      <c r="C63" s="54" t="s">
        <v>95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56"/>
      <c r="B64" s="53" t="s">
        <v>60</v>
      </c>
      <c r="C64" s="54" t="s">
        <v>96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56"/>
      <c r="B65" s="53" t="s">
        <v>60</v>
      </c>
      <c r="C65" s="54" t="s">
        <v>97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56"/>
      <c r="B66" s="53" t="s">
        <v>60</v>
      </c>
      <c r="C66" s="54" t="s">
        <v>98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56"/>
      <c r="B67" s="53" t="s">
        <v>60</v>
      </c>
      <c r="C67" s="54" t="s">
        <v>99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56"/>
      <c r="B68" s="53" t="s">
        <v>60</v>
      </c>
      <c r="C68" s="54" t="s">
        <v>100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56"/>
      <c r="B69" s="53" t="s">
        <v>60</v>
      </c>
      <c r="C69" s="54" t="s">
        <v>101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56"/>
      <c r="B70" s="53" t="s">
        <v>60</v>
      </c>
      <c r="C70" s="54" t="s">
        <v>102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56"/>
      <c r="B71" s="53" t="s">
        <v>60</v>
      </c>
      <c r="C71" s="54" t="s">
        <v>103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56"/>
      <c r="B72" s="53" t="s">
        <v>60</v>
      </c>
      <c r="C72" s="54" t="s">
        <v>104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56"/>
      <c r="B73" s="53" t="s">
        <v>60</v>
      </c>
      <c r="C73" s="54" t="s">
        <v>105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56"/>
      <c r="B74" s="53" t="s">
        <v>60</v>
      </c>
      <c r="C74" s="54" t="s">
        <v>106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56"/>
      <c r="B75" s="53" t="s">
        <v>60</v>
      </c>
      <c r="C75" s="54" t="s">
        <v>107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56"/>
      <c r="B76" s="53" t="s">
        <v>60</v>
      </c>
      <c r="C76" s="54" t="s">
        <v>108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56"/>
      <c r="B77" s="53" t="s">
        <v>60</v>
      </c>
      <c r="C77" s="54" t="s">
        <v>109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56"/>
      <c r="B78" s="53" t="s">
        <v>60</v>
      </c>
      <c r="C78" s="54" t="s">
        <v>110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56"/>
      <c r="B79" s="53" t="s">
        <v>60</v>
      </c>
      <c r="C79" s="54" t="s">
        <v>111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56"/>
      <c r="B80" s="53" t="s">
        <v>60</v>
      </c>
      <c r="C80" s="54" t="s">
        <v>112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56"/>
      <c r="B81" s="53" t="s">
        <v>60</v>
      </c>
      <c r="C81" s="54" t="s">
        <v>113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56"/>
      <c r="B82" s="53" t="s">
        <v>60</v>
      </c>
      <c r="C82" s="54" t="s">
        <v>114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56"/>
      <c r="B83" s="53" t="s">
        <v>60</v>
      </c>
      <c r="C83" s="54" t="s">
        <v>115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56"/>
      <c r="B84" s="53" t="s">
        <v>60</v>
      </c>
      <c r="C84" s="54" t="s">
        <v>116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56"/>
      <c r="B85" s="53" t="s">
        <v>60</v>
      </c>
      <c r="C85" s="54" t="s">
        <v>117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56"/>
      <c r="B86" s="53" t="s">
        <v>60</v>
      </c>
      <c r="C86" s="54" t="s">
        <v>68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56"/>
      <c r="B87" s="53" t="s">
        <v>60</v>
      </c>
      <c r="C87" s="54" t="s">
        <v>118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56"/>
      <c r="B88" s="53" t="s">
        <v>60</v>
      </c>
      <c r="C88" s="54" t="s">
        <v>94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56"/>
      <c r="B89" s="53" t="s">
        <v>60</v>
      </c>
      <c r="C89" s="54" t="s">
        <v>119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56"/>
      <c r="B90" s="53" t="s">
        <v>60</v>
      </c>
      <c r="C90" s="54" t="s">
        <v>101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56"/>
      <c r="B91" s="53" t="s">
        <v>60</v>
      </c>
      <c r="C91" s="54" t="s">
        <v>102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56"/>
      <c r="B92" s="53" t="s">
        <v>60</v>
      </c>
      <c r="C92" s="54" t="s">
        <v>120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56"/>
      <c r="B93" s="53" t="s">
        <v>60</v>
      </c>
      <c r="C93" s="54" t="s">
        <v>121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56"/>
      <c r="B94" s="53" t="s">
        <v>60</v>
      </c>
      <c r="C94" s="54" t="s">
        <v>105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56"/>
      <c r="B95" s="53" t="s">
        <v>60</v>
      </c>
      <c r="C95" s="54" t="s">
        <v>106</v>
      </c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56"/>
      <c r="B96" s="53" t="s">
        <v>60</v>
      </c>
      <c r="C96" s="54" t="s">
        <v>107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56"/>
      <c r="B97" s="53" t="s">
        <v>60</v>
      </c>
      <c r="C97" s="54" t="s">
        <v>122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56"/>
      <c r="B98" s="53" t="s">
        <v>60</v>
      </c>
      <c r="C98" s="54" t="s">
        <v>109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56"/>
      <c r="B99" s="53" t="s">
        <v>60</v>
      </c>
      <c r="C99" s="54" t="s">
        <v>123</v>
      </c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56"/>
      <c r="B100" s="53" t="s">
        <v>60</v>
      </c>
      <c r="C100" s="54" t="s">
        <v>111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56"/>
      <c r="B101" s="53" t="s">
        <v>60</v>
      </c>
      <c r="C101" s="54" t="s">
        <v>124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56"/>
      <c r="B102" s="53" t="s">
        <v>60</v>
      </c>
      <c r="C102" s="54" t="s">
        <v>125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56"/>
      <c r="B103" s="53" t="s">
        <v>60</v>
      </c>
      <c r="C103" s="54" t="s">
        <v>114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56"/>
      <c r="B104" s="53" t="s">
        <v>60</v>
      </c>
      <c r="C104" s="54" t="s">
        <v>115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56"/>
      <c r="B105" s="53" t="s">
        <v>60</v>
      </c>
      <c r="C105" s="54" t="s">
        <v>126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56"/>
      <c r="B106" s="53" t="s">
        <v>60</v>
      </c>
      <c r="C106" s="54" t="s">
        <v>127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56"/>
      <c r="B107" s="53" t="s">
        <v>60</v>
      </c>
      <c r="C107" s="54" t="s">
        <v>128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56"/>
      <c r="B108" s="53" t="s">
        <v>60</v>
      </c>
      <c r="C108" s="54" t="s">
        <v>129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56"/>
      <c r="B109" s="53" t="s">
        <v>60</v>
      </c>
      <c r="C109" s="54" t="s">
        <v>68</v>
      </c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56"/>
      <c r="B110" s="53" t="s">
        <v>60</v>
      </c>
      <c r="C110" s="54" t="s">
        <v>130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56"/>
      <c r="B111" s="53" t="s">
        <v>60</v>
      </c>
      <c r="C111" s="54" t="s">
        <v>65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56"/>
      <c r="B112" s="53" t="s">
        <v>60</v>
      </c>
      <c r="C112" s="54" t="s">
        <v>131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56"/>
      <c r="B113" s="53" t="s">
        <v>60</v>
      </c>
      <c r="C113" s="54" t="s">
        <v>132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56"/>
      <c r="B114" s="53" t="s">
        <v>60</v>
      </c>
      <c r="C114" s="54" t="s">
        <v>133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56"/>
      <c r="B115" s="53" t="s">
        <v>60</v>
      </c>
      <c r="C115" s="54" t="s">
        <v>75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56"/>
      <c r="B116" s="53" t="s">
        <v>60</v>
      </c>
      <c r="C116" s="54" t="s">
        <v>134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56"/>
      <c r="B117" s="53" t="s">
        <v>60</v>
      </c>
      <c r="C117" s="54" t="s">
        <v>135</v>
      </c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56"/>
      <c r="B118" s="53" t="s">
        <v>60</v>
      </c>
      <c r="C118" s="54" t="s">
        <v>136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56"/>
      <c r="B119" s="53" t="s">
        <v>60</v>
      </c>
      <c r="C119" s="54" t="s">
        <v>137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56"/>
      <c r="B120" s="53" t="s">
        <v>60</v>
      </c>
      <c r="C120" s="54" t="s">
        <v>138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56"/>
      <c r="B121" s="53" t="s">
        <v>60</v>
      </c>
      <c r="C121" s="54" t="s">
        <v>61</v>
      </c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56"/>
      <c r="B122" s="53" t="s">
        <v>60</v>
      </c>
      <c r="C122" s="54" t="s">
        <v>139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56"/>
      <c r="B123" s="53" t="s">
        <v>60</v>
      </c>
      <c r="C123" s="54" t="s">
        <v>140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56"/>
      <c r="B124" s="53" t="s">
        <v>60</v>
      </c>
      <c r="C124" s="54" t="s">
        <v>141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56"/>
      <c r="B125" s="53" t="s">
        <v>60</v>
      </c>
      <c r="C125" s="54" t="s">
        <v>142</v>
      </c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56"/>
      <c r="B126" s="53" t="s">
        <v>60</v>
      </c>
      <c r="C126" s="54" t="s">
        <v>143</v>
      </c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56"/>
      <c r="B127" s="53" t="s">
        <v>60</v>
      </c>
      <c r="C127" s="54" t="s">
        <v>144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56"/>
      <c r="B128" s="53" t="s">
        <v>60</v>
      </c>
      <c r="C128" s="54" t="s">
        <v>145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56"/>
      <c r="B129" s="53" t="s">
        <v>60</v>
      </c>
      <c r="C129" s="54" t="s">
        <v>141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56"/>
      <c r="B130" s="53" t="s">
        <v>60</v>
      </c>
      <c r="C130" s="54" t="s">
        <v>146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56"/>
      <c r="B131" s="53" t="s">
        <v>60</v>
      </c>
      <c r="C131" s="54" t="s">
        <v>144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56"/>
      <c r="B132" s="53" t="s">
        <v>60</v>
      </c>
      <c r="C132" s="54" t="s">
        <v>147</v>
      </c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56"/>
      <c r="B133" s="53" t="s">
        <v>60</v>
      </c>
      <c r="C133" s="54" t="s">
        <v>65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56"/>
      <c r="B134" s="53" t="s">
        <v>60</v>
      </c>
      <c r="C134" s="54" t="s">
        <v>148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56"/>
      <c r="B135" s="53" t="s">
        <v>60</v>
      </c>
      <c r="C135" s="54" t="s">
        <v>61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56"/>
      <c r="B136" s="53" t="s">
        <v>60</v>
      </c>
      <c r="C136" s="54" t="s">
        <v>149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56"/>
      <c r="B137" s="53" t="s">
        <v>60</v>
      </c>
      <c r="C137" s="54" t="s">
        <v>65</v>
      </c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56"/>
      <c r="B138" s="53" t="s">
        <v>60</v>
      </c>
      <c r="C138" s="54" t="s">
        <v>150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56"/>
      <c r="B139" s="53" t="s">
        <v>60</v>
      </c>
      <c r="C139" s="54" t="s">
        <v>144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56"/>
      <c r="B140" s="53" t="s">
        <v>60</v>
      </c>
      <c r="C140" s="54" t="s">
        <v>151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56"/>
      <c r="B141" s="53" t="s">
        <v>60</v>
      </c>
      <c r="C141" s="54" t="s">
        <v>152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56"/>
      <c r="B142" s="53" t="s">
        <v>60</v>
      </c>
      <c r="C142" s="54" t="s">
        <v>153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56"/>
      <c r="B143" s="53" t="s">
        <v>60</v>
      </c>
      <c r="C143" s="54" t="s">
        <v>68</v>
      </c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56"/>
      <c r="B144" s="53" t="s">
        <v>60</v>
      </c>
      <c r="C144" s="54" t="s">
        <v>154</v>
      </c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56"/>
      <c r="B145" s="53" t="s">
        <v>60</v>
      </c>
      <c r="C145" s="54" t="s">
        <v>155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56"/>
      <c r="B146" s="53" t="s">
        <v>60</v>
      </c>
      <c r="C146" s="54" t="s">
        <v>156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56"/>
      <c r="B147" s="53" t="s">
        <v>60</v>
      </c>
      <c r="C147" s="54" t="s">
        <v>157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56"/>
      <c r="B148" s="53" t="s">
        <v>60</v>
      </c>
      <c r="C148" s="54" t="s">
        <v>140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56"/>
      <c r="B149" s="53" t="s">
        <v>60</v>
      </c>
      <c r="C149" s="54" t="s">
        <v>158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56"/>
      <c r="B150" s="53" t="s">
        <v>60</v>
      </c>
      <c r="C150" s="54" t="s">
        <v>159</v>
      </c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56"/>
      <c r="B151" s="53" t="s">
        <v>60</v>
      </c>
      <c r="C151" s="54" t="s">
        <v>160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56"/>
      <c r="B152" s="53" t="s">
        <v>60</v>
      </c>
      <c r="C152" s="54" t="s">
        <v>161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56"/>
      <c r="B153" s="53" t="s">
        <v>60</v>
      </c>
      <c r="C153" s="54" t="s">
        <v>162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56"/>
      <c r="B154" s="53" t="s">
        <v>60</v>
      </c>
      <c r="C154" s="54" t="s">
        <v>163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56"/>
      <c r="B155" s="53" t="s">
        <v>60</v>
      </c>
      <c r="C155" s="54" t="s">
        <v>164</v>
      </c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56"/>
      <c r="B156" s="53" t="s">
        <v>60</v>
      </c>
      <c r="C156" s="54" t="s">
        <v>165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56"/>
      <c r="B157" s="53" t="s">
        <v>60</v>
      </c>
      <c r="C157" s="54" t="s">
        <v>166</v>
      </c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56"/>
      <c r="B158" s="53" t="s">
        <v>60</v>
      </c>
      <c r="C158" s="54" t="s">
        <v>167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56"/>
      <c r="B159" s="53" t="s">
        <v>60</v>
      </c>
      <c r="C159" s="54" t="s">
        <v>168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56"/>
      <c r="B160" s="53" t="s">
        <v>60</v>
      </c>
      <c r="C160" s="54" t="s">
        <v>169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56"/>
      <c r="B161" s="53" t="s">
        <v>60</v>
      </c>
      <c r="C161" s="54" t="s">
        <v>170</v>
      </c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56"/>
      <c r="B162" s="53" t="s">
        <v>60</v>
      </c>
      <c r="C162" s="54" t="s">
        <v>61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56"/>
      <c r="B163" s="53" t="s">
        <v>60</v>
      </c>
      <c r="C163" s="54" t="s">
        <v>171</v>
      </c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56"/>
      <c r="B164" s="53" t="s">
        <v>60</v>
      </c>
      <c r="C164" s="54" t="s">
        <v>172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56"/>
      <c r="B165" s="53" t="s">
        <v>60</v>
      </c>
      <c r="C165" s="54" t="s">
        <v>173</v>
      </c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56"/>
      <c r="B166" s="53" t="s">
        <v>60</v>
      </c>
      <c r="C166" s="54" t="s">
        <v>174</v>
      </c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56"/>
      <c r="B167" s="53" t="s">
        <v>60</v>
      </c>
      <c r="C167" s="54" t="s">
        <v>175</v>
      </c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56"/>
      <c r="B168" s="53" t="s">
        <v>60</v>
      </c>
      <c r="C168" s="54" t="s">
        <v>172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56"/>
      <c r="B169" s="53" t="s">
        <v>60</v>
      </c>
      <c r="C169" s="54" t="s">
        <v>176</v>
      </c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56"/>
      <c r="B170" s="53" t="s">
        <v>60</v>
      </c>
      <c r="C170" s="54" t="s">
        <v>177</v>
      </c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56"/>
      <c r="B171" s="53" t="s">
        <v>60</v>
      </c>
      <c r="C171" s="54" t="s">
        <v>178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56"/>
      <c r="B172" s="53" t="s">
        <v>60</v>
      </c>
      <c r="C172" s="54" t="s">
        <v>179</v>
      </c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56"/>
      <c r="B173" s="53" t="s">
        <v>60</v>
      </c>
      <c r="C173" s="54" t="s">
        <v>180</v>
      </c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56"/>
      <c r="B174" s="53" t="s">
        <v>60</v>
      </c>
      <c r="C174" s="54" t="s">
        <v>181</v>
      </c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56"/>
      <c r="B175" s="53" t="s">
        <v>60</v>
      </c>
      <c r="C175" s="54" t="s">
        <v>172</v>
      </c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56"/>
      <c r="B176" s="53" t="s">
        <v>60</v>
      </c>
      <c r="C176" s="54" t="s">
        <v>182</v>
      </c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56"/>
      <c r="B177" s="53" t="s">
        <v>60</v>
      </c>
      <c r="C177" s="54" t="s">
        <v>183</v>
      </c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56"/>
      <c r="B178" s="53" t="s">
        <v>60</v>
      </c>
      <c r="C178" s="54" t="s">
        <v>184</v>
      </c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56"/>
      <c r="B179" s="53" t="s">
        <v>60</v>
      </c>
      <c r="C179" s="54" t="s">
        <v>185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56"/>
      <c r="B180" s="53" t="s">
        <v>60</v>
      </c>
      <c r="C180" s="54" t="s">
        <v>186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56"/>
      <c r="B181" s="53" t="s">
        <v>60</v>
      </c>
      <c r="C181" s="54" t="s">
        <v>187</v>
      </c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56"/>
      <c r="B182" s="53" t="s">
        <v>60</v>
      </c>
      <c r="C182" s="54" t="s">
        <v>172</v>
      </c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56"/>
      <c r="B183" s="53" t="s">
        <v>60</v>
      </c>
      <c r="C183" s="54" t="s">
        <v>188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56"/>
      <c r="B184" s="53" t="s">
        <v>60</v>
      </c>
      <c r="C184" s="54" t="s">
        <v>189</v>
      </c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56"/>
      <c r="B185" s="53" t="s">
        <v>60</v>
      </c>
      <c r="C185" s="54" t="s">
        <v>156</v>
      </c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56"/>
      <c r="B186" s="53" t="s">
        <v>60</v>
      </c>
      <c r="C186" s="54" t="s">
        <v>42</v>
      </c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56"/>
      <c r="B187" s="53" t="s">
        <v>60</v>
      </c>
      <c r="C187" s="54" t="s">
        <v>40</v>
      </c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56"/>
      <c r="B188" s="53" t="s">
        <v>60</v>
      </c>
      <c r="C188" s="54" t="s">
        <v>190</v>
      </c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56"/>
      <c r="B189" s="53" t="s">
        <v>60</v>
      </c>
      <c r="C189" s="54" t="s">
        <v>40</v>
      </c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56"/>
      <c r="B190" s="53" t="s">
        <v>60</v>
      </c>
      <c r="C190" s="54" t="s">
        <v>191</v>
      </c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56"/>
      <c r="B191" s="53" t="s">
        <v>60</v>
      </c>
      <c r="C191" s="54" t="s">
        <v>40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56"/>
      <c r="B192" s="53" t="s">
        <v>60</v>
      </c>
      <c r="C192" s="54" t="s">
        <v>192</v>
      </c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56"/>
      <c r="B193" s="53" t="s">
        <v>60</v>
      </c>
      <c r="C193" s="54" t="s">
        <v>193</v>
      </c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56"/>
      <c r="B194" s="53" t="s">
        <v>60</v>
      </c>
      <c r="C194" s="54" t="s">
        <v>194</v>
      </c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56"/>
      <c r="B195" s="53" t="s">
        <v>60</v>
      </c>
      <c r="C195" s="54" t="s">
        <v>193</v>
      </c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56"/>
      <c r="B196" s="53" t="s">
        <v>60</v>
      </c>
      <c r="C196" s="54" t="s">
        <v>195</v>
      </c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56"/>
      <c r="B197" s="53" t="s">
        <v>60</v>
      </c>
      <c r="C197" s="54" t="s">
        <v>193</v>
      </c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56"/>
      <c r="B198" s="53" t="s">
        <v>60</v>
      </c>
      <c r="C198" s="54" t="s">
        <v>196</v>
      </c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56"/>
      <c r="B199" s="53" t="s">
        <v>60</v>
      </c>
      <c r="C199" s="54" t="s">
        <v>40</v>
      </c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56"/>
      <c r="B200" s="53" t="s">
        <v>60</v>
      </c>
      <c r="C200" s="54" t="s">
        <v>197</v>
      </c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56"/>
      <c r="B201" s="53" t="s">
        <v>60</v>
      </c>
      <c r="C201" s="54" t="s">
        <v>40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56"/>
      <c r="B202" s="53" t="s">
        <v>60</v>
      </c>
      <c r="C202" s="54" t="s">
        <v>198</v>
      </c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56"/>
      <c r="B203" s="53" t="s">
        <v>60</v>
      </c>
      <c r="C203" s="54" t="s">
        <v>199</v>
      </c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56"/>
      <c r="B204" s="53" t="s">
        <v>60</v>
      </c>
      <c r="C204" s="54" t="s">
        <v>200</v>
      </c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56"/>
      <c r="B205" s="53" t="s">
        <v>60</v>
      </c>
      <c r="C205" s="54" t="s">
        <v>40</v>
      </c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56"/>
      <c r="B206" s="53" t="s">
        <v>60</v>
      </c>
      <c r="C206" s="54" t="s">
        <v>201</v>
      </c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56"/>
      <c r="B207" s="53" t="s">
        <v>60</v>
      </c>
      <c r="C207" s="54" t="s">
        <v>40</v>
      </c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56"/>
      <c r="B208" s="53" t="s">
        <v>60</v>
      </c>
      <c r="C208" s="54" t="s">
        <v>202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56"/>
      <c r="B209" s="53" t="s">
        <v>60</v>
      </c>
      <c r="C209" s="54" t="s">
        <v>42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56"/>
      <c r="B210" s="53" t="s">
        <v>60</v>
      </c>
      <c r="C210" s="54" t="s">
        <v>203</v>
      </c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56"/>
      <c r="B211" s="53" t="s">
        <v>60</v>
      </c>
      <c r="C211" s="54" t="s">
        <v>40</v>
      </c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56"/>
      <c r="B212" s="53" t="s">
        <v>60</v>
      </c>
      <c r="C212" s="54" t="s">
        <v>204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56"/>
      <c r="B213" s="53" t="s">
        <v>60</v>
      </c>
      <c r="C213" s="54" t="s">
        <v>205</v>
      </c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56"/>
      <c r="B214" s="53" t="s">
        <v>60</v>
      </c>
      <c r="C214" s="54" t="s">
        <v>206</v>
      </c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56"/>
      <c r="B215" s="53" t="s">
        <v>60</v>
      </c>
      <c r="C215" s="54" t="s">
        <v>207</v>
      </c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56"/>
      <c r="B216" s="53" t="s">
        <v>60</v>
      </c>
      <c r="C216" s="54" t="s">
        <v>208</v>
      </c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56"/>
      <c r="B217" s="53" t="s">
        <v>60</v>
      </c>
      <c r="C217" s="54" t="s">
        <v>209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56"/>
      <c r="B218" s="53" t="s">
        <v>60</v>
      </c>
      <c r="C218" s="54" t="s">
        <v>210</v>
      </c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56"/>
      <c r="B219" s="53" t="s">
        <v>60</v>
      </c>
      <c r="C219" s="54" t="s">
        <v>211</v>
      </c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56"/>
      <c r="B220" s="53" t="s">
        <v>60</v>
      </c>
      <c r="C220" s="54" t="s">
        <v>207</v>
      </c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56"/>
      <c r="B221" s="53" t="s">
        <v>60</v>
      </c>
      <c r="C221" s="54" t="s">
        <v>106</v>
      </c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56"/>
      <c r="B222" s="53" t="s">
        <v>60</v>
      </c>
      <c r="C222" s="54" t="s">
        <v>209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56"/>
      <c r="B223" s="53" t="s">
        <v>60</v>
      </c>
      <c r="C223" s="54" t="s">
        <v>210</v>
      </c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56"/>
      <c r="B224" s="53" t="s">
        <v>60</v>
      </c>
      <c r="C224" s="54" t="s">
        <v>212</v>
      </c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56"/>
      <c r="B225" s="53" t="s">
        <v>60</v>
      </c>
      <c r="C225" s="54" t="s">
        <v>207</v>
      </c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56"/>
      <c r="B226" s="53" t="s">
        <v>60</v>
      </c>
      <c r="C226" s="54" t="s">
        <v>106</v>
      </c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56"/>
      <c r="B227" s="53" t="s">
        <v>60</v>
      </c>
      <c r="C227" s="54" t="s">
        <v>209</v>
      </c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56"/>
      <c r="B228" s="53" t="s">
        <v>60</v>
      </c>
      <c r="C228" s="54" t="s">
        <v>213</v>
      </c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56"/>
      <c r="B229" s="53" t="s">
        <v>60</v>
      </c>
      <c r="C229" s="54" t="s">
        <v>214</v>
      </c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56"/>
      <c r="B230" s="53" t="s">
        <v>60</v>
      </c>
      <c r="C230" s="54" t="s">
        <v>207</v>
      </c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56"/>
      <c r="B231" s="53" t="s">
        <v>60</v>
      </c>
      <c r="C231" s="54" t="s">
        <v>106</v>
      </c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56"/>
      <c r="B232" s="53" t="s">
        <v>60</v>
      </c>
      <c r="C232" s="54" t="s">
        <v>209</v>
      </c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56"/>
      <c r="B233" s="53" t="s">
        <v>60</v>
      </c>
      <c r="C233" s="54" t="s">
        <v>42</v>
      </c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56"/>
      <c r="B234" s="53" t="s">
        <v>60</v>
      </c>
      <c r="C234" s="54" t="s">
        <v>42</v>
      </c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56"/>
      <c r="B235" s="53" t="s">
        <v>60</v>
      </c>
      <c r="C235" s="54" t="s">
        <v>42</v>
      </c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56"/>
      <c r="B236" s="53" t="s">
        <v>60</v>
      </c>
      <c r="C236" s="54" t="s">
        <v>42</v>
      </c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56"/>
      <c r="B237" s="53" t="s">
        <v>60</v>
      </c>
      <c r="C237" s="54" t="s">
        <v>42</v>
      </c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56"/>
      <c r="B238" s="53" t="s">
        <v>60</v>
      </c>
      <c r="C238" s="54" t="s">
        <v>42</v>
      </c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56"/>
      <c r="B239" s="53" t="s">
        <v>60</v>
      </c>
      <c r="C239" s="54" t="s">
        <v>31</v>
      </c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56"/>
      <c r="B240" s="53" t="s">
        <v>60</v>
      </c>
      <c r="C240" s="54" t="s">
        <v>42</v>
      </c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56"/>
      <c r="B241" s="53" t="s">
        <v>60</v>
      </c>
      <c r="C241" s="54" t="s">
        <v>42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56"/>
      <c r="B242" s="53" t="s">
        <v>60</v>
      </c>
      <c r="C242" s="54" t="s">
        <v>215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56"/>
      <c r="B243" s="53" t="s">
        <v>60</v>
      </c>
      <c r="C243" s="54" t="s">
        <v>42</v>
      </c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56"/>
      <c r="B244" s="53" t="s">
        <v>60</v>
      </c>
      <c r="C244" s="54" t="s">
        <v>216</v>
      </c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56"/>
      <c r="B245" s="53" t="s">
        <v>60</v>
      </c>
      <c r="C245" s="54" t="s">
        <v>217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56"/>
      <c r="B246" s="53" t="s">
        <v>60</v>
      </c>
      <c r="C246" s="54" t="s">
        <v>218</v>
      </c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56"/>
      <c r="B247" s="53" t="s">
        <v>60</v>
      </c>
      <c r="C247" s="54" t="s">
        <v>219</v>
      </c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56"/>
      <c r="B248" s="53" t="s">
        <v>60</v>
      </c>
      <c r="C248" s="54" t="s">
        <v>215</v>
      </c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56"/>
      <c r="B249" s="53" t="s">
        <v>60</v>
      </c>
      <c r="C249" s="54" t="s">
        <v>42</v>
      </c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56"/>
      <c r="B250" s="53" t="s">
        <v>60</v>
      </c>
      <c r="C250" s="54" t="s">
        <v>220</v>
      </c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56"/>
      <c r="B251" s="53" t="s">
        <v>60</v>
      </c>
      <c r="C251" s="54" t="s">
        <v>217</v>
      </c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56"/>
      <c r="B252" s="53" t="s">
        <v>60</v>
      </c>
      <c r="C252" s="54" t="s">
        <v>221</v>
      </c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56"/>
      <c r="B253" s="53" t="s">
        <v>60</v>
      </c>
      <c r="C253" s="54" t="s">
        <v>42</v>
      </c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56"/>
      <c r="B254" s="53" t="s">
        <v>60</v>
      </c>
      <c r="C254" s="54" t="s">
        <v>42</v>
      </c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56"/>
      <c r="B255" s="53" t="s">
        <v>39</v>
      </c>
      <c r="C255" s="54" t="s">
        <v>40</v>
      </c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56"/>
      <c r="B256" s="53" t="s">
        <v>58</v>
      </c>
      <c r="C256" s="54" t="s">
        <v>222</v>
      </c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56" t="s">
        <v>223</v>
      </c>
      <c r="B257" s="53" t="s">
        <v>60</v>
      </c>
      <c r="C257" s="54" t="s">
        <v>31</v>
      </c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56"/>
      <c r="B258" s="53" t="s">
        <v>58</v>
      </c>
      <c r="C258" s="54" t="s">
        <v>224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56" t="s">
        <v>225</v>
      </c>
      <c r="B259" s="53" t="s">
        <v>60</v>
      </c>
      <c r="C259" s="54" t="s">
        <v>31</v>
      </c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56"/>
      <c r="B260" s="53" t="s">
        <v>58</v>
      </c>
      <c r="C260" s="54" t="s">
        <v>226</v>
      </c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56" t="s">
        <v>227</v>
      </c>
      <c r="B261" s="53" t="s">
        <v>60</v>
      </c>
      <c r="C261" s="54" t="s">
        <v>31</v>
      </c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56" t="s">
        <v>228</v>
      </c>
      <c r="B262" s="53" t="s">
        <v>60</v>
      </c>
      <c r="C262" s="54" t="s">
        <v>229</v>
      </c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56"/>
      <c r="B263" s="53" t="s">
        <v>58</v>
      </c>
      <c r="C263" s="54" t="s">
        <v>230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56" t="s">
        <v>231</v>
      </c>
      <c r="B264" s="53" t="s">
        <v>60</v>
      </c>
      <c r="C264" s="54" t="s">
        <v>232</v>
      </c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56"/>
      <c r="B265" s="53" t="s">
        <v>58</v>
      </c>
      <c r="C265" s="54" t="s">
        <v>233</v>
      </c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56" t="s">
        <v>234</v>
      </c>
      <c r="B266" s="53" t="s">
        <v>60</v>
      </c>
      <c r="C266" s="54" t="s">
        <v>235</v>
      </c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56"/>
      <c r="B267" s="53" t="s">
        <v>58</v>
      </c>
      <c r="C267" s="54" t="s">
        <v>236</v>
      </c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56" t="s">
        <v>237</v>
      </c>
      <c r="B268" s="53" t="s">
        <v>60</v>
      </c>
      <c r="C268" s="54" t="s">
        <v>238</v>
      </c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56"/>
      <c r="B269" s="53" t="s">
        <v>58</v>
      </c>
      <c r="C269" s="54" t="s">
        <v>239</v>
      </c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56" t="s">
        <v>240</v>
      </c>
      <c r="B270" s="53" t="s">
        <v>60</v>
      </c>
      <c r="C270" s="54" t="s">
        <v>241</v>
      </c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56"/>
      <c r="B271" s="53" t="s">
        <v>58</v>
      </c>
      <c r="C271" s="54" t="s">
        <v>242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56" t="s">
        <v>243</v>
      </c>
      <c r="B272" s="53" t="s">
        <v>60</v>
      </c>
      <c r="C272" s="54" t="s">
        <v>56</v>
      </c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56"/>
      <c r="B273" s="53" t="s">
        <v>58</v>
      </c>
      <c r="C273" s="54" t="s">
        <v>244</v>
      </c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56" t="s">
        <v>245</v>
      </c>
      <c r="B274" s="53" t="s">
        <v>60</v>
      </c>
      <c r="C274" s="54" t="s">
        <v>246</v>
      </c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56"/>
      <c r="B275" s="53" t="s">
        <v>58</v>
      </c>
      <c r="C275" s="54" t="s">
        <v>247</v>
      </c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56" t="s">
        <v>248</v>
      </c>
      <c r="B276" s="53" t="s">
        <v>60</v>
      </c>
      <c r="C276" s="54" t="s">
        <v>42</v>
      </c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56"/>
      <c r="B277" s="53" t="s">
        <v>58</v>
      </c>
      <c r="C277" s="54" t="s">
        <v>249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56" t="s">
        <v>250</v>
      </c>
      <c r="B278" s="53" t="s">
        <v>60</v>
      </c>
      <c r="C278" s="54" t="s">
        <v>251</v>
      </c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56"/>
      <c r="B279" s="53" t="s">
        <v>58</v>
      </c>
      <c r="C279" s="54" t="s">
        <v>252</v>
      </c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56" t="s">
        <v>253</v>
      </c>
      <c r="B280" s="53" t="s">
        <v>60</v>
      </c>
      <c r="C280" s="54" t="s">
        <v>254</v>
      </c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56"/>
      <c r="B281" s="53" t="s">
        <v>58</v>
      </c>
      <c r="C281" s="54" t="s">
        <v>255</v>
      </c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56" t="s">
        <v>256</v>
      </c>
      <c r="B282" s="53" t="s">
        <v>60</v>
      </c>
      <c r="C282" s="54" t="s">
        <v>48</v>
      </c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56"/>
      <c r="B283" s="53" t="s">
        <v>58</v>
      </c>
      <c r="C283" s="54" t="s">
        <v>257</v>
      </c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56" t="s">
        <v>258</v>
      </c>
      <c r="B284" s="53" t="s">
        <v>60</v>
      </c>
      <c r="C284" s="54" t="s">
        <v>259</v>
      </c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56"/>
      <c r="B285" s="53" t="s">
        <v>58</v>
      </c>
      <c r="C285" s="54" t="s">
        <v>260</v>
      </c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56" t="s">
        <v>261</v>
      </c>
      <c r="B286" s="53" t="s">
        <v>60</v>
      </c>
      <c r="C286" s="54" t="s">
        <v>262</v>
      </c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56" t="s">
        <v>263</v>
      </c>
      <c r="B287" s="53" t="s">
        <v>60</v>
      </c>
      <c r="C287" s="54" t="s">
        <v>264</v>
      </c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56"/>
      <c r="B288" s="53" t="s">
        <v>58</v>
      </c>
      <c r="C288" s="54" t="s">
        <v>265</v>
      </c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56" t="s">
        <v>266</v>
      </c>
      <c r="B289" s="53" t="s">
        <v>60</v>
      </c>
      <c r="C289" s="54" t="s">
        <v>42</v>
      </c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56"/>
      <c r="B290" s="53" t="s">
        <v>58</v>
      </c>
      <c r="C290" s="54" t="s">
        <v>267</v>
      </c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56" t="s">
        <v>268</v>
      </c>
      <c r="B291" s="53" t="s">
        <v>60</v>
      </c>
      <c r="C291" s="54" t="s">
        <v>269</v>
      </c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56" t="s">
        <v>270</v>
      </c>
      <c r="B292" s="53" t="s">
        <v>60</v>
      </c>
      <c r="C292" s="54" t="s">
        <v>42</v>
      </c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56" t="s">
        <v>271</v>
      </c>
      <c r="B293" s="53" t="s">
        <v>60</v>
      </c>
      <c r="C293" s="54" t="s">
        <v>272</v>
      </c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56" t="s">
        <v>273</v>
      </c>
      <c r="B294" s="53" t="s">
        <v>60</v>
      </c>
      <c r="C294" s="54" t="s">
        <v>42</v>
      </c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56" t="s">
        <v>274</v>
      </c>
      <c r="B295" s="53" t="s">
        <v>60</v>
      </c>
      <c r="C295" s="54" t="s">
        <v>275</v>
      </c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56" t="s">
        <v>276</v>
      </c>
      <c r="B296" s="53" t="s">
        <v>60</v>
      </c>
      <c r="C296" s="54" t="s">
        <v>42</v>
      </c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56"/>
      <c r="B297" s="53" t="s">
        <v>58</v>
      </c>
      <c r="C297" s="54" t="s">
        <v>277</v>
      </c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56" t="s">
        <v>278</v>
      </c>
      <c r="B298" s="53" t="s">
        <v>60</v>
      </c>
      <c r="C298" s="54" t="s">
        <v>42</v>
      </c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56"/>
      <c r="B299" s="53" t="s">
        <v>58</v>
      </c>
      <c r="C299" s="54" t="s">
        <v>279</v>
      </c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56" t="s">
        <v>280</v>
      </c>
      <c r="B300" s="53" t="s">
        <v>60</v>
      </c>
      <c r="C300" s="54" t="s">
        <v>42</v>
      </c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56"/>
      <c r="B301" s="53" t="s">
        <v>39</v>
      </c>
      <c r="C301" s="54" t="s">
        <v>193</v>
      </c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56" t="s">
        <v>281</v>
      </c>
      <c r="B302" s="53" t="s">
        <v>282</v>
      </c>
      <c r="C302" s="54" t="s">
        <v>283</v>
      </c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56" t="s">
        <v>284</v>
      </c>
      <c r="B303" s="53" t="s">
        <v>285</v>
      </c>
      <c r="C303" s="54" t="s">
        <v>196</v>
      </c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56" t="s">
        <v>286</v>
      </c>
      <c r="B304" s="53" t="s">
        <v>287</v>
      </c>
      <c r="C304" s="54" t="s">
        <v>288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56" t="s">
        <v>289</v>
      </c>
      <c r="B305" s="53" t="s">
        <v>290</v>
      </c>
      <c r="C305" s="54" t="s">
        <v>291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56" t="s">
        <v>292</v>
      </c>
      <c r="B306" s="53" t="s">
        <v>293</v>
      </c>
      <c r="C306" s="54" t="s">
        <v>42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56" t="s">
        <v>294</v>
      </c>
      <c r="B307" s="53" t="s">
        <v>295</v>
      </c>
      <c r="C307" s="57" t="s">
        <v>42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56" t="s">
        <v>296</v>
      </c>
      <c r="B308" s="53" t="s">
        <v>297</v>
      </c>
      <c r="C308" s="58" t="s">
        <v>193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56" t="s">
        <v>298</v>
      </c>
      <c r="B309" s="53" t="s">
        <v>299</v>
      </c>
      <c r="C309" s="54" t="s">
        <v>300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56" t="s">
        <v>301</v>
      </c>
      <c r="B310" s="53" t="s">
        <v>302</v>
      </c>
      <c r="C310" s="54" t="s">
        <v>303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56" t="s">
        <v>304</v>
      </c>
      <c r="B311" s="59" t="s">
        <v>305</v>
      </c>
      <c r="C311" s="60" t="s">
        <v>306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56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56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56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56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56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56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56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56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56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56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56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56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56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56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56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56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56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56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56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56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56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56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56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56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56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56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56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56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56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56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56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56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56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56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56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56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56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56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56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56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56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56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56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56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56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56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56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56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56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56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56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56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56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56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56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56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56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56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56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56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56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56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56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56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56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56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56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56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56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56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56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56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56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56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56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56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56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56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56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56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56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56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56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56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56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56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56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56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56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56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56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56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56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56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56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56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56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56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56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56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56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56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56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56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56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56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56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56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56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56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56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56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56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56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56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56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56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56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56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56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56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56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56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56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56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56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56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56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56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56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56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56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56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56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56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56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56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56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56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56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56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56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56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56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56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56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56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56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56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56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56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56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56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56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56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56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56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56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56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56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56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56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56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56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56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56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56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56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56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56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56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56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56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56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56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56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56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56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56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56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56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56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56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56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56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56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56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56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56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56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56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56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56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56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56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56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56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56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56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56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2">
    <mergeCell ref="B3:C3"/>
    <mergeCell ref="B9:C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14"/>
    <col customWidth="1" min="4" max="4" width="12.29"/>
    <col customWidth="1" min="5" max="26" width="8.71"/>
  </cols>
  <sheetData>
    <row r="2">
      <c r="C2" s="61" t="s">
        <v>307</v>
      </c>
      <c r="D2" s="61" t="s">
        <v>308</v>
      </c>
    </row>
    <row r="3">
      <c r="B3" s="62" t="s">
        <v>309</v>
      </c>
      <c r="C3" s="61" t="s">
        <v>310</v>
      </c>
      <c r="D3" s="61" t="s">
        <v>311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8.0" topLeftCell="C9" activePane="bottomRight" state="frozen"/>
      <selection activeCell="C1" sqref="C1" pane="topRight"/>
      <selection activeCell="A9" sqref="A9" pane="bottomLeft"/>
      <selection activeCell="C9" sqref="C9" pane="bottomRight"/>
    </sheetView>
  </sheetViews>
  <sheetFormatPr customHeight="1" defaultColWidth="14.43" defaultRowHeight="15.0"/>
  <cols>
    <col customWidth="1" min="1" max="1" width="29.14"/>
    <col customWidth="1" min="2" max="2" width="21.0"/>
    <col customWidth="1" min="3" max="3" width="9.71"/>
    <col customWidth="1" min="4" max="4" width="22.86"/>
    <col customWidth="1" min="5" max="5" width="9.71"/>
    <col customWidth="1" min="6" max="6" width="21.14"/>
    <col customWidth="1" min="7" max="7" width="9.71"/>
    <col customWidth="1" min="8" max="8" width="21.86"/>
    <col customWidth="1" min="9" max="9" width="9.71"/>
    <col customWidth="1" min="10" max="10" width="22.71"/>
    <col customWidth="1" min="11" max="11" width="9.71"/>
    <col customWidth="1" min="12" max="12" width="26.57"/>
    <col customWidth="1" min="13" max="26" width="9.0"/>
  </cols>
  <sheetData>
    <row r="1" ht="14.25" customHeight="1">
      <c r="A1" s="63"/>
      <c r="B1" s="63"/>
      <c r="C1" s="18" t="s">
        <v>312</v>
      </c>
      <c r="D1" s="64"/>
      <c r="E1" s="18" t="s">
        <v>313</v>
      </c>
      <c r="F1" s="64"/>
      <c r="G1" s="18" t="s">
        <v>314</v>
      </c>
      <c r="H1" s="64"/>
      <c r="I1" s="18" t="s">
        <v>312</v>
      </c>
      <c r="J1" s="64"/>
      <c r="K1" s="18" t="s">
        <v>314</v>
      </c>
      <c r="L1" s="64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0" customHeight="1">
      <c r="A2" s="65" t="s">
        <v>315</v>
      </c>
      <c r="B2" s="66"/>
      <c r="C2" s="67" t="str">
        <f>C11&amp;" x "&amp;(C12)&amp;" "&amp;ROUND(C13,1)&amp;"fps"&amp;" "&amp;ROUND(C8, 0)&amp;IF(RIGHT(D64, 1)="1", "Msps", "Mbps")&amp;IF(VALUE(RIGHT(D51,1))&gt;1," ("&amp;RIGHT(D51,1)&amp;"-bin)","")</f>
        <v>3648 x 2736 30fps 1800Mbps</v>
      </c>
      <c r="D2" s="23"/>
      <c r="E2" s="67" t="str">
        <f>E11&amp;" x "&amp;(E12)&amp;" "&amp;ROUND(E13,1)&amp;"fps"&amp;" "&amp;ROUND(E8, 0)&amp;IF(RIGHT(F64, 1)="1", "Msps", "Mbps")&amp;IF(VALUE(RIGHT(F51,1))&gt;1," ("&amp;RIGHT(F51,1)&amp;"-bin)","")</f>
        <v>3648 x 2052 30fps 1800Mbps</v>
      </c>
      <c r="F2" s="23"/>
      <c r="G2" s="67" t="str">
        <f>G11&amp;" x "&amp;(G12)&amp;" "&amp;ROUND(G13,1)&amp;"fps"&amp;" "&amp;ROUND(G8, 0)&amp;IF(RIGHT(H64, 1)="1", "Msps", "Mbps")&amp;IF(VALUE(RIGHT(H51,1))&gt;1," ("&amp;RIGHT(H51,1)&amp;"-bin)","")</f>
        <v>3648 x 2052 60.1fps 1800Mbps</v>
      </c>
      <c r="H2" s="23"/>
      <c r="I2" s="67" t="str">
        <f>I11&amp;" x "&amp;(I12)&amp;" "&amp;ROUND(I13,1)&amp;"fps"&amp;" "&amp;ROUND(I8, 0)&amp;IF(RIGHT(J64, 1)="1", "Msps", "Mbps")&amp;IF(VALUE(RIGHT(J51,1))&gt;1," ("&amp;RIGHT(J51,1)&amp;"-bin)","")</f>
        <v>3648 x 2736 30fps 1440Mbps</v>
      </c>
      <c r="J2" s="23"/>
      <c r="K2" s="67" t="str">
        <f>K11&amp;" x "&amp;(K12)&amp;" "&amp;ROUND(K13,1)&amp;"fps"&amp;" "&amp;ROUND(K8, 0)&amp;IF(RIGHT(L64, 1)="1", "Msps", "Mbps")&amp;IF(VALUE(RIGHT(L51,1))&gt;1," ("&amp;RIGHT(L51,1)&amp;"-bin)","")</f>
        <v>3648 x 2052 60.1fps 1440Mbps</v>
      </c>
      <c r="L2" s="23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0" customHeight="1">
      <c r="A3" s="68"/>
      <c r="B3" s="27"/>
      <c r="C3" s="69"/>
      <c r="D3" s="70"/>
      <c r="E3" s="69"/>
      <c r="F3" s="70"/>
      <c r="G3" s="69"/>
      <c r="H3" s="70"/>
      <c r="I3" s="69"/>
      <c r="J3" s="70"/>
      <c r="K3" s="69"/>
      <c r="L3" s="70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31.5" customHeight="1">
      <c r="A4" s="72" t="s">
        <v>316</v>
      </c>
      <c r="B4" s="73"/>
      <c r="C4" s="74" t="s">
        <v>317</v>
      </c>
      <c r="D4" s="73"/>
      <c r="E4" s="74" t="s">
        <v>318</v>
      </c>
      <c r="F4" s="75"/>
      <c r="G4" s="74" t="s">
        <v>318</v>
      </c>
      <c r="H4" s="73"/>
      <c r="I4" s="74" t="s">
        <v>317</v>
      </c>
      <c r="J4" s="73"/>
      <c r="K4" s="74" t="s">
        <v>318</v>
      </c>
      <c r="L4" s="73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76" t="s">
        <v>319</v>
      </c>
      <c r="B5" s="23"/>
      <c r="C5" s="77">
        <f>(HEX2DEC(D24)/256) + HEX2DEC(D25)/1000</f>
        <v>24</v>
      </c>
      <c r="D5" s="78" t="s">
        <v>320</v>
      </c>
      <c r="E5" s="77">
        <f>(HEX2DEC(F24)/256) + HEX2DEC(F25)/1000</f>
        <v>24</v>
      </c>
      <c r="F5" s="78" t="s">
        <v>320</v>
      </c>
      <c r="G5" s="77">
        <f>(HEX2DEC(H24)/256) + HEX2DEC(H25)/1000</f>
        <v>24</v>
      </c>
      <c r="H5" s="78" t="s">
        <v>320</v>
      </c>
      <c r="I5" s="77">
        <f>(HEX2DEC(J24)/256) + HEX2DEC(J25)/1000</f>
        <v>24</v>
      </c>
      <c r="J5" s="78" t="s">
        <v>320</v>
      </c>
      <c r="K5" s="77">
        <f>(HEX2DEC(L24)/256) + HEX2DEC(L25)/1000</f>
        <v>24</v>
      </c>
      <c r="L5" s="78" t="s">
        <v>320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79" t="s">
        <v>321</v>
      </c>
      <c r="B6" s="47"/>
      <c r="C6" s="80" t="str">
        <f>FIXED(C5/HEX2DEC(D26)*(HEX2DEC(D27))/(2^(HEX2DEC(D28)))/HEX2DEC(D29)/HEX2DEC(D30)*4, 1, TRUE)</f>
        <v>796.0</v>
      </c>
      <c r="D6" s="81" t="s">
        <v>320</v>
      </c>
      <c r="E6" s="80" t="str">
        <f>FIXED(E5/HEX2DEC(F26)*(HEX2DEC(F27))/(2^(HEX2DEC(F28)))/HEX2DEC(F29)/HEX2DEC(F30)*4, 1, TRUE)</f>
        <v>796.0</v>
      </c>
      <c r="F6" s="81" t="s">
        <v>320</v>
      </c>
      <c r="G6" s="80" t="str">
        <f>FIXED(G5/HEX2DEC(H26)*(HEX2DEC(H27))/(2^(HEX2DEC(H28)))/HEX2DEC(H29)/HEX2DEC(H30)*4, 1, TRUE)</f>
        <v>796.0</v>
      </c>
      <c r="H6" s="81" t="s">
        <v>320</v>
      </c>
      <c r="I6" s="80" t="str">
        <f>FIXED(I5/HEX2DEC(J26)*(HEX2DEC(J27))/(2^(HEX2DEC(J28)))/HEX2DEC(J29)/HEX2DEC(J30)*4, 1, TRUE)</f>
        <v>796.0</v>
      </c>
      <c r="J6" s="81" t="s">
        <v>320</v>
      </c>
      <c r="K6" s="80" t="str">
        <f>FIXED(K5/HEX2DEC(L26)*(HEX2DEC(L27))/(2^(HEX2DEC(L28)))/HEX2DEC(L29)/HEX2DEC(L30)*4, 1, TRUE)</f>
        <v>796.0</v>
      </c>
      <c r="L6" s="81" t="s">
        <v>320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82"/>
      <c r="B7" s="83" t="s">
        <v>322</v>
      </c>
      <c r="C7" s="80" t="str">
        <f> FIXED( C5/HEX2DEC(D31)*HEX2DEC(D32) *2 / ROUNDDOWN( C5/HEX2DEC(D31)*HEX2DEC(D32)*2 / (HEX2DEC(D37&amp;D38)/1000) / 4, 0) / 4, 1)</f>
        <v>150.0</v>
      </c>
      <c r="D7" s="81" t="s">
        <v>320</v>
      </c>
      <c r="E7" s="80" t="str">
        <f> FIXED( E5/HEX2DEC(F31)*HEX2DEC(F32) *2 / ROUNDDOWN( E5/HEX2DEC(F31)*HEX2DEC(F32)*2 / (HEX2DEC(F37&amp;F38)/1000) / 4, 0) / 4, 1)</f>
        <v>150.0</v>
      </c>
      <c r="F7" s="81" t="s">
        <v>320</v>
      </c>
      <c r="G7" s="80" t="str">
        <f> FIXED( G5/HEX2DEC(H31)*HEX2DEC(H32) *2 / ROUNDDOWN( G5/HEX2DEC(H31)*HEX2DEC(H32)*2 / (HEX2DEC(H37&amp;H38)/1000) / 4, 0) / 4, 1)</f>
        <v>150.0</v>
      </c>
      <c r="H7" s="81" t="s">
        <v>320</v>
      </c>
      <c r="I7" s="80" t="str">
        <f> FIXED( I5/HEX2DEC(J31)*HEX2DEC(J32) *2 / ROUNDDOWN( I5/HEX2DEC(J31)*HEX2DEC(J32)*2 / (HEX2DEC(J37&amp;J38)/1000) / 4, 0) / 4, 1)</f>
        <v>180.0</v>
      </c>
      <c r="J7" s="81" t="s">
        <v>320</v>
      </c>
      <c r="K7" s="80" t="str">
        <f> FIXED( K5/HEX2DEC(L31)*HEX2DEC(L32) *2 / ROUNDDOWN( K5/HEX2DEC(L31)*HEX2DEC(L32)*2 / (HEX2DEC(L37&amp;L38)/1000) / 4, 0) / 4, 1)</f>
        <v>180.0</v>
      </c>
      <c r="L7" s="81" t="s">
        <v>320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84" t="s">
        <v>323</v>
      </c>
      <c r="B8" s="47"/>
      <c r="C8" s="85">
        <f>C5/HEX2DEC(D31)*HEX2DEC(D32)/(2^(HEX2DEC(D33))) * 2</f>
        <v>1800</v>
      </c>
      <c r="D8" s="86" t="str">
        <f>IF(LEFT(C15, 1)="C", "Msps/lane", "Mbps/lane")</f>
        <v>Mbps/lane</v>
      </c>
      <c r="E8" s="85">
        <f>E5/HEX2DEC(F31)*HEX2DEC(F32)/(2^(HEX2DEC(F33))) * 2</f>
        <v>1800</v>
      </c>
      <c r="F8" s="86" t="str">
        <f>IF(LEFT(E15, 1)="C", "Msps/lane", "Mbps/lane")</f>
        <v>Mbps/lane</v>
      </c>
      <c r="G8" s="85">
        <f>G5/HEX2DEC(H31)*HEX2DEC(H32)/(2^(HEX2DEC(H33))) * 2</f>
        <v>1800</v>
      </c>
      <c r="H8" s="86" t="str">
        <f>IF(LEFT(G15, 1)="C", "Msps/lane", "Mbps/lane")</f>
        <v>Mbps/lane</v>
      </c>
      <c r="I8" s="85">
        <f>I5/HEX2DEC(J31)*HEX2DEC(J32)/(2^(HEX2DEC(J33))) * 2</f>
        <v>1440</v>
      </c>
      <c r="J8" s="86" t="str">
        <f>IF(LEFT(I15, 1)="C", "Msps/lane", "Mbps/lane")</f>
        <v>Mbps/lane</v>
      </c>
      <c r="K8" s="85">
        <f>K5/HEX2DEC(L31)*HEX2DEC(L32)/(2^(HEX2DEC(L33))) * 2</f>
        <v>1440</v>
      </c>
      <c r="L8" s="86" t="str">
        <f>IF(LEFT(K15, 1)="C", "Msps/lane", "Mbps/lane")</f>
        <v>Mbps/lane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79" t="s">
        <v>324</v>
      </c>
      <c r="B9" s="47"/>
      <c r="C9" s="80">
        <f>HEX2DEC(D40)-HEX2DEC(D39)+1</f>
        <v>3664</v>
      </c>
      <c r="D9" s="88" t="s">
        <v>325</v>
      </c>
      <c r="E9" s="80">
        <f>HEX2DEC(F40)-HEX2DEC(F39)+1</f>
        <v>3664</v>
      </c>
      <c r="F9" s="88" t="s">
        <v>325</v>
      </c>
      <c r="G9" s="80">
        <f>HEX2DEC(H40)-HEX2DEC(H39)+1</f>
        <v>3664</v>
      </c>
      <c r="H9" s="88" t="s">
        <v>325</v>
      </c>
      <c r="I9" s="80">
        <f>HEX2DEC(J40)-HEX2DEC(J39)+1</f>
        <v>3664</v>
      </c>
      <c r="J9" s="88" t="s">
        <v>325</v>
      </c>
      <c r="K9" s="80">
        <f>HEX2DEC(L40)-HEX2DEC(L39)+1</f>
        <v>3664</v>
      </c>
      <c r="L9" s="88" t="s">
        <v>325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79" t="s">
        <v>326</v>
      </c>
      <c r="B10" s="47"/>
      <c r="C10" s="80">
        <f>HEX2DEC(D42)-HEX2DEC(D41)+1</f>
        <v>2752</v>
      </c>
      <c r="D10" s="88" t="s">
        <v>325</v>
      </c>
      <c r="E10" s="80">
        <f>HEX2DEC(F42)-HEX2DEC(F41)+1</f>
        <v>2080</v>
      </c>
      <c r="F10" s="88" t="s">
        <v>325</v>
      </c>
      <c r="G10" s="80">
        <f>HEX2DEC(H42)-HEX2DEC(H41)+1</f>
        <v>2080</v>
      </c>
      <c r="H10" s="88" t="s">
        <v>325</v>
      </c>
      <c r="I10" s="80">
        <f>HEX2DEC(J42)-HEX2DEC(J41)+1</f>
        <v>2752</v>
      </c>
      <c r="J10" s="88" t="s">
        <v>325</v>
      </c>
      <c r="K10" s="80">
        <f>HEX2DEC(L42)-HEX2DEC(L41)+1</f>
        <v>2080</v>
      </c>
      <c r="L10" s="88" t="s">
        <v>325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79" t="s">
        <v>327</v>
      </c>
      <c r="B11" s="47"/>
      <c r="C11" s="80">
        <f t="shared" ref="C11:C12" si="1">HEX2DEC(D45)</f>
        <v>3648</v>
      </c>
      <c r="D11" s="88" t="s">
        <v>325</v>
      </c>
      <c r="E11" s="80">
        <f t="shared" ref="E11:E12" si="2">HEX2DEC(F45)</f>
        <v>3648</v>
      </c>
      <c r="F11" s="88" t="s">
        <v>325</v>
      </c>
      <c r="G11" s="80">
        <f t="shared" ref="G11:G12" si="3">HEX2DEC(H45)</f>
        <v>3648</v>
      </c>
      <c r="H11" s="88" t="s">
        <v>325</v>
      </c>
      <c r="I11" s="80">
        <f t="shared" ref="I11:I12" si="4">HEX2DEC(J45)</f>
        <v>3648</v>
      </c>
      <c r="J11" s="88" t="s">
        <v>325</v>
      </c>
      <c r="K11" s="80">
        <f t="shared" ref="K11:K12" si="5">HEX2DEC(L45)</f>
        <v>3648</v>
      </c>
      <c r="L11" s="88" t="s">
        <v>325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79" t="s">
        <v>328</v>
      </c>
      <c r="B12" s="47"/>
      <c r="C12" s="80">
        <f t="shared" si="1"/>
        <v>2736</v>
      </c>
      <c r="D12" s="88" t="s">
        <v>325</v>
      </c>
      <c r="E12" s="80">
        <f t="shared" si="2"/>
        <v>2052</v>
      </c>
      <c r="F12" s="88" t="s">
        <v>325</v>
      </c>
      <c r="G12" s="80">
        <f t="shared" si="3"/>
        <v>2052</v>
      </c>
      <c r="H12" s="88" t="s">
        <v>325</v>
      </c>
      <c r="I12" s="80">
        <f t="shared" si="4"/>
        <v>2736</v>
      </c>
      <c r="J12" s="88" t="s">
        <v>325</v>
      </c>
      <c r="K12" s="80">
        <f t="shared" si="5"/>
        <v>2052</v>
      </c>
      <c r="L12" s="88" t="s">
        <v>325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79" t="s">
        <v>329</v>
      </c>
      <c r="B13" s="47"/>
      <c r="C13" s="80">
        <f>ROUND(C6/C16/C18*1000000,2)</f>
        <v>30.03</v>
      </c>
      <c r="D13" s="88" t="s">
        <v>330</v>
      </c>
      <c r="E13" s="80">
        <f>ROUND(E6/E16/E18*1000000,2)</f>
        <v>30.03</v>
      </c>
      <c r="F13" s="88" t="s">
        <v>330</v>
      </c>
      <c r="G13" s="80">
        <f>ROUND(G6/G16/G18*1000000,2)</f>
        <v>60.09</v>
      </c>
      <c r="H13" s="88" t="s">
        <v>330</v>
      </c>
      <c r="I13" s="80">
        <f>ROUND(I6/I16/I18*1000000,2)</f>
        <v>30.03</v>
      </c>
      <c r="J13" s="88" t="s">
        <v>330</v>
      </c>
      <c r="K13" s="80">
        <f>ROUND(K6/K16/K18*1000000,2)</f>
        <v>60.08</v>
      </c>
      <c r="L13" s="88" t="s">
        <v>330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89" t="s">
        <v>331</v>
      </c>
      <c r="B14" s="47"/>
      <c r="C14" s="80" t="s">
        <v>332</v>
      </c>
      <c r="D14" s="88"/>
      <c r="E14" s="80" t="s">
        <v>332</v>
      </c>
      <c r="F14" s="88"/>
      <c r="G14" s="80" t="s">
        <v>332</v>
      </c>
      <c r="H14" s="88"/>
      <c r="I14" s="80" t="s">
        <v>332</v>
      </c>
      <c r="J14" s="88"/>
      <c r="K14" s="80" t="s">
        <v>332</v>
      </c>
      <c r="L14" s="8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90"/>
      <c r="B15" s="91" t="s">
        <v>333</v>
      </c>
      <c r="C15" s="80" t="str">
        <f>IF(RIGHT(D64, 2)="01", "Cphy, ", "Dphy, ")&amp;HEX2DEC(LEFT(D61, 2))+1</f>
        <v>Dphy, 4</v>
      </c>
      <c r="D15" s="88" t="s">
        <v>334</v>
      </c>
      <c r="E15" s="80" t="str">
        <f>IF(RIGHT(F64, 2)="01", "Cphy, ", "Dphy, ")&amp;HEX2DEC(LEFT(F61, 2))+1</f>
        <v>Dphy, 4</v>
      </c>
      <c r="F15" s="88" t="s">
        <v>334</v>
      </c>
      <c r="G15" s="80" t="str">
        <f>IF(RIGHT(H64, 2)="01", "Cphy, ", "Dphy, ")&amp;HEX2DEC(LEFT(H61, 2))+1</f>
        <v>Dphy, 4</v>
      </c>
      <c r="H15" s="88" t="s">
        <v>334</v>
      </c>
      <c r="I15" s="80" t="str">
        <f>IF(RIGHT(J64, 2)="01", "Cphy, ", "Dphy, ")&amp;HEX2DEC(LEFT(J61, 2))+1</f>
        <v>Dphy, 4</v>
      </c>
      <c r="J15" s="88" t="s">
        <v>334</v>
      </c>
      <c r="K15" s="80" t="str">
        <f>IF(RIGHT(L64, 2)="01", "Cphy, ", "Dphy, ")&amp;HEX2DEC(LEFT(L61, 2))+1</f>
        <v>Dphy, 4</v>
      </c>
      <c r="L15" s="88" t="s">
        <v>334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79" t="s">
        <v>335</v>
      </c>
      <c r="B16" s="47"/>
      <c r="C16" s="92">
        <f>HEX2DEC(D57) * POWER(2, HEX2DEC(RIGHT(D59, 2)))</f>
        <v>5056</v>
      </c>
      <c r="D16" s="88" t="s">
        <v>325</v>
      </c>
      <c r="E16" s="92">
        <f>HEX2DEC(F57) * POWER(2, HEX2DEC(RIGHT(F59, 2)))</f>
        <v>5056</v>
      </c>
      <c r="F16" s="88" t="s">
        <v>325</v>
      </c>
      <c r="G16" s="92">
        <f>HEX2DEC(H57) * POWER(2, HEX2DEC(RIGHT(H59, 2)))</f>
        <v>5056</v>
      </c>
      <c r="H16" s="88" t="s">
        <v>325</v>
      </c>
      <c r="I16" s="92">
        <f>HEX2DEC(J57) * POWER(2, HEX2DEC(RIGHT(J59, 2)))</f>
        <v>5760</v>
      </c>
      <c r="J16" s="88" t="s">
        <v>325</v>
      </c>
      <c r="K16" s="92">
        <f>HEX2DEC(L57) * POWER(2, HEX2DEC(RIGHT(L59, 2)))</f>
        <v>5760</v>
      </c>
      <c r="L16" s="88" t="s">
        <v>325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79" t="s">
        <v>336</v>
      </c>
      <c r="B17" s="47"/>
      <c r="C17" s="92">
        <f>C16-C11</f>
        <v>1408</v>
      </c>
      <c r="D17" s="88" t="s">
        <v>325</v>
      </c>
      <c r="E17" s="92">
        <f>E16-E11</f>
        <v>1408</v>
      </c>
      <c r="F17" s="88" t="s">
        <v>325</v>
      </c>
      <c r="G17" s="92">
        <f>G16-G11</f>
        <v>1408</v>
      </c>
      <c r="H17" s="88" t="s">
        <v>325</v>
      </c>
      <c r="I17" s="92">
        <f>I16-I11</f>
        <v>2112</v>
      </c>
      <c r="J17" s="88" t="s">
        <v>325</v>
      </c>
      <c r="K17" s="92">
        <f>K16-K11</f>
        <v>2112</v>
      </c>
      <c r="L17" s="88" t="s">
        <v>325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79" t="s">
        <v>337</v>
      </c>
      <c r="B18" s="47"/>
      <c r="C18" s="80">
        <f>HEX2DEC(D58)</f>
        <v>5242</v>
      </c>
      <c r="D18" s="88" t="s">
        <v>338</v>
      </c>
      <c r="E18" s="80">
        <f>HEX2DEC(F58)</f>
        <v>5242</v>
      </c>
      <c r="F18" s="88" t="s">
        <v>338</v>
      </c>
      <c r="G18" s="80">
        <f>HEX2DEC(H58)</f>
        <v>2620</v>
      </c>
      <c r="H18" s="88" t="s">
        <v>338</v>
      </c>
      <c r="I18" s="80">
        <f>HEX2DEC(J58)</f>
        <v>4602</v>
      </c>
      <c r="J18" s="88" t="s">
        <v>338</v>
      </c>
      <c r="K18" s="80">
        <f>HEX2DEC(L58)</f>
        <v>2300</v>
      </c>
      <c r="L18" s="88" t="s">
        <v>338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79" t="s">
        <v>339</v>
      </c>
      <c r="B19" s="47"/>
      <c r="C19" s="92">
        <f>C18-C12 - HEX2DEC(D44)*2 - 68</f>
        <v>2422</v>
      </c>
      <c r="D19" s="88" t="s">
        <v>338</v>
      </c>
      <c r="E19" s="92">
        <f>E18-E12 - HEX2DEC(F44)*2 - 68</f>
        <v>3094</v>
      </c>
      <c r="F19" s="88" t="s">
        <v>338</v>
      </c>
      <c r="G19" s="92">
        <f>G18-G12 - HEX2DEC(H44)*2 - 68</f>
        <v>472</v>
      </c>
      <c r="H19" s="88" t="s">
        <v>338</v>
      </c>
      <c r="I19" s="92">
        <f>I18-I12 - HEX2DEC(J44)*2 - 68</f>
        <v>1782</v>
      </c>
      <c r="J19" s="88" t="s">
        <v>338</v>
      </c>
      <c r="K19" s="92">
        <f>K18-K12 - HEX2DEC(L44)*2 - 68</f>
        <v>152</v>
      </c>
      <c r="L19" s="88" t="s">
        <v>338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82"/>
      <c r="B20" s="83" t="s">
        <v>340</v>
      </c>
      <c r="C20" s="93">
        <f>C19*C16/C6/1000</f>
        <v>15.3839598</v>
      </c>
      <c r="D20" s="88" t="s">
        <v>341</v>
      </c>
      <c r="E20" s="93">
        <f>E19*E16/E6/1000</f>
        <v>19.65234171</v>
      </c>
      <c r="F20" s="88" t="s">
        <v>341</v>
      </c>
      <c r="G20" s="93">
        <f>G19*G16/G6/1000</f>
        <v>2.998030151</v>
      </c>
      <c r="H20" s="88" t="s">
        <v>341</v>
      </c>
      <c r="I20" s="93">
        <f>I19*I16/I6/1000</f>
        <v>12.89487437</v>
      </c>
      <c r="J20" s="88" t="s">
        <v>341</v>
      </c>
      <c r="K20" s="93">
        <f>K19*K16/K6/1000</f>
        <v>1.099899497</v>
      </c>
      <c r="L20" s="88" t="s">
        <v>341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94" t="s">
        <v>342</v>
      </c>
      <c r="B21" s="95"/>
      <c r="C21" s="96" t="s">
        <v>343</v>
      </c>
      <c r="D21" s="97" t="s">
        <v>344</v>
      </c>
      <c r="E21" s="96" t="s">
        <v>343</v>
      </c>
      <c r="F21" s="97" t="s">
        <v>344</v>
      </c>
      <c r="G21" s="96" t="s">
        <v>343</v>
      </c>
      <c r="H21" s="97" t="s">
        <v>344</v>
      </c>
      <c r="I21" s="96" t="s">
        <v>343</v>
      </c>
      <c r="J21" s="97" t="s">
        <v>344</v>
      </c>
      <c r="K21" s="96" t="s">
        <v>343</v>
      </c>
      <c r="L21" s="97" t="s">
        <v>344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98" t="s">
        <v>345</v>
      </c>
      <c r="B22" s="98" t="s">
        <v>346</v>
      </c>
      <c r="C22" s="99" t="s">
        <v>25</v>
      </c>
      <c r="D22" s="100" t="s">
        <v>26</v>
      </c>
      <c r="E22" s="99" t="s">
        <v>25</v>
      </c>
      <c r="F22" s="100" t="s">
        <v>26</v>
      </c>
      <c r="G22" s="99" t="s">
        <v>25</v>
      </c>
      <c r="H22" s="100" t="s">
        <v>26</v>
      </c>
      <c r="I22" s="99" t="s">
        <v>25</v>
      </c>
      <c r="J22" s="100" t="s">
        <v>26</v>
      </c>
      <c r="K22" s="99" t="s">
        <v>25</v>
      </c>
      <c r="L22" s="100" t="s">
        <v>26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01"/>
      <c r="B23" s="101"/>
      <c r="C23" s="102" t="s">
        <v>39</v>
      </c>
      <c r="D23" s="103" t="s">
        <v>40</v>
      </c>
      <c r="E23" s="102" t="s">
        <v>39</v>
      </c>
      <c r="F23" s="103" t="s">
        <v>40</v>
      </c>
      <c r="G23" s="102" t="s">
        <v>39</v>
      </c>
      <c r="H23" s="103" t="s">
        <v>40</v>
      </c>
      <c r="I23" s="102" t="s">
        <v>39</v>
      </c>
      <c r="J23" s="103" t="s">
        <v>40</v>
      </c>
      <c r="K23" s="102" t="s">
        <v>39</v>
      </c>
      <c r="L23" s="103" t="s">
        <v>40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04"/>
      <c r="B24" s="105" t="s">
        <v>347</v>
      </c>
      <c r="C24" s="106" t="s">
        <v>348</v>
      </c>
      <c r="D24" s="107" t="s">
        <v>349</v>
      </c>
      <c r="E24" s="106" t="s">
        <v>348</v>
      </c>
      <c r="F24" s="107" t="s">
        <v>349</v>
      </c>
      <c r="G24" s="106" t="s">
        <v>348</v>
      </c>
      <c r="H24" s="107" t="s">
        <v>349</v>
      </c>
      <c r="I24" s="106" t="s">
        <v>348</v>
      </c>
      <c r="J24" s="107" t="s">
        <v>349</v>
      </c>
      <c r="K24" s="106" t="s">
        <v>348</v>
      </c>
      <c r="L24" s="107" t="s">
        <v>349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63"/>
      <c r="B25" s="108" t="s">
        <v>350</v>
      </c>
      <c r="C25" s="43" t="s">
        <v>351</v>
      </c>
      <c r="D25" s="51" t="s">
        <v>42</v>
      </c>
      <c r="E25" s="43" t="s">
        <v>351</v>
      </c>
      <c r="F25" s="51" t="s">
        <v>42</v>
      </c>
      <c r="G25" s="43" t="s">
        <v>351</v>
      </c>
      <c r="H25" s="51" t="s">
        <v>42</v>
      </c>
      <c r="I25" s="43" t="s">
        <v>351</v>
      </c>
      <c r="J25" s="51" t="s">
        <v>42</v>
      </c>
      <c r="K25" s="43" t="s">
        <v>351</v>
      </c>
      <c r="L25" s="51" t="s">
        <v>42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63"/>
      <c r="B26" s="109" t="s">
        <v>352</v>
      </c>
      <c r="C26" s="110" t="s">
        <v>353</v>
      </c>
      <c r="D26" s="51" t="s">
        <v>354</v>
      </c>
      <c r="E26" s="110" t="s">
        <v>353</v>
      </c>
      <c r="F26" s="51" t="s">
        <v>354</v>
      </c>
      <c r="G26" s="110" t="s">
        <v>353</v>
      </c>
      <c r="H26" s="51" t="s">
        <v>354</v>
      </c>
      <c r="I26" s="110" t="s">
        <v>353</v>
      </c>
      <c r="J26" s="51" t="s">
        <v>354</v>
      </c>
      <c r="K26" s="110" t="s">
        <v>353</v>
      </c>
      <c r="L26" s="51" t="s">
        <v>354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63"/>
      <c r="B27" s="109" t="s">
        <v>355</v>
      </c>
      <c r="C27" s="110" t="s">
        <v>356</v>
      </c>
      <c r="D27" s="51" t="s">
        <v>357</v>
      </c>
      <c r="E27" s="110" t="s">
        <v>356</v>
      </c>
      <c r="F27" s="51" t="s">
        <v>357</v>
      </c>
      <c r="G27" s="110" t="s">
        <v>356</v>
      </c>
      <c r="H27" s="51" t="s">
        <v>357</v>
      </c>
      <c r="I27" s="110" t="s">
        <v>356</v>
      </c>
      <c r="J27" s="51" t="s">
        <v>357</v>
      </c>
      <c r="K27" s="110" t="s">
        <v>356</v>
      </c>
      <c r="L27" s="51" t="s">
        <v>357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63"/>
      <c r="B28" s="109" t="s">
        <v>358</v>
      </c>
      <c r="C28" s="110" t="s">
        <v>359</v>
      </c>
      <c r="D28" s="51" t="s">
        <v>48</v>
      </c>
      <c r="E28" s="110" t="s">
        <v>359</v>
      </c>
      <c r="F28" s="51" t="s">
        <v>48</v>
      </c>
      <c r="G28" s="110" t="s">
        <v>359</v>
      </c>
      <c r="H28" s="51" t="s">
        <v>48</v>
      </c>
      <c r="I28" s="110" t="s">
        <v>359</v>
      </c>
      <c r="J28" s="51" t="s">
        <v>48</v>
      </c>
      <c r="K28" s="110" t="s">
        <v>359</v>
      </c>
      <c r="L28" s="51" t="s">
        <v>48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63"/>
      <c r="B29" s="109" t="s">
        <v>360</v>
      </c>
      <c r="C29" s="110" t="s">
        <v>361</v>
      </c>
      <c r="D29" s="51" t="s">
        <v>48</v>
      </c>
      <c r="E29" s="110" t="s">
        <v>361</v>
      </c>
      <c r="F29" s="51" t="s">
        <v>48</v>
      </c>
      <c r="G29" s="110" t="s">
        <v>361</v>
      </c>
      <c r="H29" s="51" t="s">
        <v>48</v>
      </c>
      <c r="I29" s="110" t="s">
        <v>361</v>
      </c>
      <c r="J29" s="51" t="s">
        <v>48</v>
      </c>
      <c r="K29" s="110" t="s">
        <v>361</v>
      </c>
      <c r="L29" s="51" t="s">
        <v>48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63"/>
      <c r="B30" s="109" t="s">
        <v>362</v>
      </c>
      <c r="C30" s="110" t="s">
        <v>363</v>
      </c>
      <c r="D30" s="51" t="s">
        <v>364</v>
      </c>
      <c r="E30" s="110" t="s">
        <v>363</v>
      </c>
      <c r="F30" s="51" t="s">
        <v>364</v>
      </c>
      <c r="G30" s="110" t="s">
        <v>363</v>
      </c>
      <c r="H30" s="51" t="s">
        <v>364</v>
      </c>
      <c r="I30" s="110" t="s">
        <v>363</v>
      </c>
      <c r="J30" s="51" t="s">
        <v>364</v>
      </c>
      <c r="K30" s="110" t="s">
        <v>363</v>
      </c>
      <c r="L30" s="51" t="s">
        <v>364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63"/>
      <c r="B31" s="109" t="s">
        <v>365</v>
      </c>
      <c r="C31" s="110" t="s">
        <v>366</v>
      </c>
      <c r="D31" s="51" t="s">
        <v>354</v>
      </c>
      <c r="E31" s="110" t="s">
        <v>366</v>
      </c>
      <c r="F31" s="51" t="s">
        <v>354</v>
      </c>
      <c r="G31" s="110" t="s">
        <v>366</v>
      </c>
      <c r="H31" s="51" t="s">
        <v>354</v>
      </c>
      <c r="I31" s="110" t="s">
        <v>366</v>
      </c>
      <c r="J31" s="51" t="s">
        <v>354</v>
      </c>
      <c r="K31" s="110" t="s">
        <v>366</v>
      </c>
      <c r="L31" s="51" t="s">
        <v>354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63"/>
      <c r="B32" s="109" t="s">
        <v>367</v>
      </c>
      <c r="C32" s="110" t="s">
        <v>368</v>
      </c>
      <c r="D32" s="51" t="s">
        <v>369</v>
      </c>
      <c r="E32" s="110" t="s">
        <v>368</v>
      </c>
      <c r="F32" s="51" t="s">
        <v>369</v>
      </c>
      <c r="G32" s="110" t="s">
        <v>368</v>
      </c>
      <c r="H32" s="51" t="s">
        <v>369</v>
      </c>
      <c r="I32" s="110" t="s">
        <v>368</v>
      </c>
      <c r="J32" s="51" t="s">
        <v>370</v>
      </c>
      <c r="K32" s="110" t="s">
        <v>368</v>
      </c>
      <c r="L32" s="51" t="s">
        <v>370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63"/>
      <c r="B33" s="109" t="s">
        <v>371</v>
      </c>
      <c r="C33" s="110" t="s">
        <v>372</v>
      </c>
      <c r="D33" s="51" t="s">
        <v>48</v>
      </c>
      <c r="E33" s="110" t="s">
        <v>372</v>
      </c>
      <c r="F33" s="51" t="s">
        <v>48</v>
      </c>
      <c r="G33" s="110" t="s">
        <v>372</v>
      </c>
      <c r="H33" s="51" t="s">
        <v>48</v>
      </c>
      <c r="I33" s="110" t="s">
        <v>372</v>
      </c>
      <c r="J33" s="51" t="s">
        <v>48</v>
      </c>
      <c r="K33" s="110" t="s">
        <v>372</v>
      </c>
      <c r="L33" s="51" t="s">
        <v>48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63"/>
      <c r="B34" s="108" t="s">
        <v>373</v>
      </c>
      <c r="C34" s="43" t="s">
        <v>374</v>
      </c>
      <c r="D34" s="51" t="s">
        <v>48</v>
      </c>
      <c r="E34" s="43" t="s">
        <v>374</v>
      </c>
      <c r="F34" s="51" t="s">
        <v>48</v>
      </c>
      <c r="G34" s="43" t="s">
        <v>374</v>
      </c>
      <c r="H34" s="51" t="s">
        <v>48</v>
      </c>
      <c r="I34" s="43" t="s">
        <v>374</v>
      </c>
      <c r="J34" s="51" t="s">
        <v>48</v>
      </c>
      <c r="K34" s="43" t="s">
        <v>374</v>
      </c>
      <c r="L34" s="51" t="s">
        <v>48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63"/>
      <c r="B35" s="108" t="s">
        <v>375</v>
      </c>
      <c r="C35" s="43" t="s">
        <v>376</v>
      </c>
      <c r="D35" s="51" t="s">
        <v>364</v>
      </c>
      <c r="E35" s="43" t="s">
        <v>376</v>
      </c>
      <c r="F35" s="51" t="s">
        <v>364</v>
      </c>
      <c r="G35" s="43" t="s">
        <v>376</v>
      </c>
      <c r="H35" s="51" t="s">
        <v>364</v>
      </c>
      <c r="I35" s="43" t="s">
        <v>376</v>
      </c>
      <c r="J35" s="51" t="s">
        <v>364</v>
      </c>
      <c r="K35" s="43" t="s">
        <v>376</v>
      </c>
      <c r="L35" s="51" t="s">
        <v>364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63"/>
      <c r="B36" s="63"/>
      <c r="C36" s="43" t="s">
        <v>58</v>
      </c>
      <c r="D36" s="51" t="s">
        <v>377</v>
      </c>
      <c r="E36" s="43" t="s">
        <v>58</v>
      </c>
      <c r="F36" s="51" t="s">
        <v>377</v>
      </c>
      <c r="G36" s="43" t="s">
        <v>58</v>
      </c>
      <c r="H36" s="51" t="s">
        <v>377</v>
      </c>
      <c r="I36" s="43" t="s">
        <v>58</v>
      </c>
      <c r="J36" s="51" t="s">
        <v>377</v>
      </c>
      <c r="K36" s="43" t="s">
        <v>58</v>
      </c>
      <c r="L36" s="51" t="s">
        <v>377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63"/>
      <c r="B37" s="108" t="s">
        <v>378</v>
      </c>
      <c r="C37" s="43" t="s">
        <v>60</v>
      </c>
      <c r="D37" s="51" t="s">
        <v>43</v>
      </c>
      <c r="E37" s="43" t="s">
        <v>60</v>
      </c>
      <c r="F37" s="51" t="s">
        <v>43</v>
      </c>
      <c r="G37" s="43" t="s">
        <v>60</v>
      </c>
      <c r="H37" s="51" t="s">
        <v>43</v>
      </c>
      <c r="I37" s="43" t="s">
        <v>60</v>
      </c>
      <c r="J37" s="51" t="s">
        <v>43</v>
      </c>
      <c r="K37" s="43" t="s">
        <v>60</v>
      </c>
      <c r="L37" s="51" t="s">
        <v>43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11"/>
      <c r="B38" s="112" t="s">
        <v>379</v>
      </c>
      <c r="C38" s="113" t="s">
        <v>60</v>
      </c>
      <c r="D38" s="114" t="s">
        <v>380</v>
      </c>
      <c r="E38" s="113" t="s">
        <v>60</v>
      </c>
      <c r="F38" s="114" t="s">
        <v>380</v>
      </c>
      <c r="G38" s="113" t="s">
        <v>60</v>
      </c>
      <c r="H38" s="114" t="s">
        <v>380</v>
      </c>
      <c r="I38" s="113" t="s">
        <v>60</v>
      </c>
      <c r="J38" s="114" t="s">
        <v>380</v>
      </c>
      <c r="K38" s="113" t="s">
        <v>60</v>
      </c>
      <c r="L38" s="114" t="s">
        <v>380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63"/>
      <c r="B39" s="108" t="s">
        <v>381</v>
      </c>
      <c r="C39" s="43" t="s">
        <v>382</v>
      </c>
      <c r="D39" s="44" t="s">
        <v>383</v>
      </c>
      <c r="E39" s="43" t="s">
        <v>382</v>
      </c>
      <c r="F39" s="44" t="s">
        <v>383</v>
      </c>
      <c r="G39" s="43" t="s">
        <v>382</v>
      </c>
      <c r="H39" s="44" t="s">
        <v>383</v>
      </c>
      <c r="I39" s="43" t="s">
        <v>382</v>
      </c>
      <c r="J39" s="44" t="s">
        <v>383</v>
      </c>
      <c r="K39" s="43" t="s">
        <v>382</v>
      </c>
      <c r="L39" s="44" t="s">
        <v>383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63"/>
      <c r="B40" s="108" t="s">
        <v>384</v>
      </c>
      <c r="C40" s="43" t="s">
        <v>385</v>
      </c>
      <c r="D40" s="44" t="s">
        <v>386</v>
      </c>
      <c r="E40" s="43" t="s">
        <v>385</v>
      </c>
      <c r="F40" s="44" t="s">
        <v>386</v>
      </c>
      <c r="G40" s="43" t="s">
        <v>385</v>
      </c>
      <c r="H40" s="44" t="s">
        <v>386</v>
      </c>
      <c r="I40" s="43" t="s">
        <v>385</v>
      </c>
      <c r="J40" s="44" t="s">
        <v>386</v>
      </c>
      <c r="K40" s="43" t="s">
        <v>385</v>
      </c>
      <c r="L40" s="44" t="s">
        <v>386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63"/>
      <c r="B41" s="108" t="s">
        <v>387</v>
      </c>
      <c r="C41" s="43" t="s">
        <v>388</v>
      </c>
      <c r="D41" s="51" t="s">
        <v>218</v>
      </c>
      <c r="E41" s="43" t="s">
        <v>388</v>
      </c>
      <c r="F41" s="51" t="s">
        <v>389</v>
      </c>
      <c r="G41" s="43" t="s">
        <v>388</v>
      </c>
      <c r="H41" s="51" t="s">
        <v>389</v>
      </c>
      <c r="I41" s="43" t="s">
        <v>388</v>
      </c>
      <c r="J41" s="51" t="s">
        <v>218</v>
      </c>
      <c r="K41" s="43" t="s">
        <v>388</v>
      </c>
      <c r="L41" s="51" t="s">
        <v>389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63"/>
      <c r="B42" s="108" t="s">
        <v>390</v>
      </c>
      <c r="C42" s="43" t="s">
        <v>391</v>
      </c>
      <c r="D42" s="44" t="s">
        <v>392</v>
      </c>
      <c r="E42" s="43" t="s">
        <v>391</v>
      </c>
      <c r="F42" s="44" t="s">
        <v>393</v>
      </c>
      <c r="G42" s="43" t="s">
        <v>391</v>
      </c>
      <c r="H42" s="44" t="s">
        <v>393</v>
      </c>
      <c r="I42" s="43" t="s">
        <v>391</v>
      </c>
      <c r="J42" s="44" t="s">
        <v>392</v>
      </c>
      <c r="K42" s="43" t="s">
        <v>391</v>
      </c>
      <c r="L42" s="44" t="s">
        <v>393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63"/>
      <c r="B43" s="108" t="s">
        <v>394</v>
      </c>
      <c r="C43" s="43" t="s">
        <v>395</v>
      </c>
      <c r="D43" s="44" t="s">
        <v>262</v>
      </c>
      <c r="E43" s="43" t="s">
        <v>395</v>
      </c>
      <c r="F43" s="44" t="s">
        <v>262</v>
      </c>
      <c r="G43" s="43" t="s">
        <v>395</v>
      </c>
      <c r="H43" s="44" t="s">
        <v>262</v>
      </c>
      <c r="I43" s="43" t="s">
        <v>395</v>
      </c>
      <c r="J43" s="44" t="s">
        <v>262</v>
      </c>
      <c r="K43" s="43" t="s">
        <v>395</v>
      </c>
      <c r="L43" s="44" t="s">
        <v>262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63"/>
      <c r="B44" s="108" t="s">
        <v>396</v>
      </c>
      <c r="C44" s="43" t="s">
        <v>397</v>
      </c>
      <c r="D44" s="44" t="s">
        <v>262</v>
      </c>
      <c r="E44" s="43" t="s">
        <v>397</v>
      </c>
      <c r="F44" s="44" t="s">
        <v>303</v>
      </c>
      <c r="G44" s="43" t="s">
        <v>397</v>
      </c>
      <c r="H44" s="44" t="s">
        <v>303</v>
      </c>
      <c r="I44" s="43" t="s">
        <v>397</v>
      </c>
      <c r="J44" s="44" t="s">
        <v>262</v>
      </c>
      <c r="K44" s="43" t="s">
        <v>397</v>
      </c>
      <c r="L44" s="44" t="s">
        <v>303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63"/>
      <c r="B45" s="108" t="s">
        <v>398</v>
      </c>
      <c r="C45" s="43" t="s">
        <v>399</v>
      </c>
      <c r="D45" s="44" t="s">
        <v>400</v>
      </c>
      <c r="E45" s="43" t="s">
        <v>399</v>
      </c>
      <c r="F45" s="44" t="s">
        <v>400</v>
      </c>
      <c r="G45" s="43" t="s">
        <v>399</v>
      </c>
      <c r="H45" s="44" t="s">
        <v>400</v>
      </c>
      <c r="I45" s="43" t="s">
        <v>399</v>
      </c>
      <c r="J45" s="44" t="s">
        <v>400</v>
      </c>
      <c r="K45" s="43" t="s">
        <v>399</v>
      </c>
      <c r="L45" s="44" t="s">
        <v>400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63"/>
      <c r="B46" s="108" t="s">
        <v>401</v>
      </c>
      <c r="C46" s="43" t="s">
        <v>402</v>
      </c>
      <c r="D46" s="44" t="s">
        <v>403</v>
      </c>
      <c r="E46" s="43" t="s">
        <v>402</v>
      </c>
      <c r="F46" s="44" t="s">
        <v>404</v>
      </c>
      <c r="G46" s="43" t="s">
        <v>402</v>
      </c>
      <c r="H46" s="44" t="s">
        <v>404</v>
      </c>
      <c r="I46" s="43" t="s">
        <v>402</v>
      </c>
      <c r="J46" s="44" t="s">
        <v>403</v>
      </c>
      <c r="K46" s="43" t="s">
        <v>402</v>
      </c>
      <c r="L46" s="44" t="s">
        <v>404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63"/>
      <c r="B47" s="63"/>
      <c r="C47" s="26" t="s">
        <v>58</v>
      </c>
      <c r="D47" s="115" t="s">
        <v>405</v>
      </c>
      <c r="E47" s="26" t="s">
        <v>58</v>
      </c>
      <c r="F47" s="115" t="s">
        <v>405</v>
      </c>
      <c r="G47" s="26" t="s">
        <v>58</v>
      </c>
      <c r="H47" s="115" t="s">
        <v>405</v>
      </c>
      <c r="I47" s="26" t="s">
        <v>58</v>
      </c>
      <c r="J47" s="115" t="s">
        <v>405</v>
      </c>
      <c r="K47" s="26" t="s">
        <v>58</v>
      </c>
      <c r="L47" s="115" t="s">
        <v>405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63"/>
      <c r="B48" s="116" t="s">
        <v>406</v>
      </c>
      <c r="C48" s="26" t="s">
        <v>60</v>
      </c>
      <c r="D48" s="115" t="s">
        <v>400</v>
      </c>
      <c r="E48" s="26" t="s">
        <v>60</v>
      </c>
      <c r="F48" s="115" t="s">
        <v>400</v>
      </c>
      <c r="G48" s="26" t="s">
        <v>60</v>
      </c>
      <c r="H48" s="115" t="s">
        <v>400</v>
      </c>
      <c r="I48" s="26" t="s">
        <v>60</v>
      </c>
      <c r="J48" s="115" t="s">
        <v>400</v>
      </c>
      <c r="K48" s="26" t="s">
        <v>60</v>
      </c>
      <c r="L48" s="115" t="s">
        <v>400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63"/>
      <c r="B49" s="63"/>
      <c r="C49" s="26" t="s">
        <v>58</v>
      </c>
      <c r="D49" s="115" t="s">
        <v>407</v>
      </c>
      <c r="E49" s="26" t="s">
        <v>58</v>
      </c>
      <c r="F49" s="115" t="s">
        <v>407</v>
      </c>
      <c r="G49" s="26" t="s">
        <v>58</v>
      </c>
      <c r="H49" s="115" t="s">
        <v>407</v>
      </c>
      <c r="I49" s="26" t="s">
        <v>58</v>
      </c>
      <c r="J49" s="115" t="s">
        <v>407</v>
      </c>
      <c r="K49" s="26" t="s">
        <v>58</v>
      </c>
      <c r="L49" s="115" t="s">
        <v>407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11"/>
      <c r="B50" s="117" t="s">
        <v>408</v>
      </c>
      <c r="C50" s="118" t="s">
        <v>60</v>
      </c>
      <c r="D50" s="29" t="s">
        <v>403</v>
      </c>
      <c r="E50" s="118" t="s">
        <v>60</v>
      </c>
      <c r="F50" s="29" t="s">
        <v>404</v>
      </c>
      <c r="G50" s="118" t="s">
        <v>60</v>
      </c>
      <c r="H50" s="29" t="s">
        <v>404</v>
      </c>
      <c r="I50" s="118" t="s">
        <v>60</v>
      </c>
      <c r="J50" s="29" t="s">
        <v>403</v>
      </c>
      <c r="K50" s="118" t="s">
        <v>60</v>
      </c>
      <c r="L50" s="29" t="s">
        <v>404</v>
      </c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</row>
    <row r="51" ht="15.0" customHeight="1">
      <c r="A51" s="63"/>
      <c r="B51" s="109" t="s">
        <v>409</v>
      </c>
      <c r="C51" s="43" t="s">
        <v>410</v>
      </c>
      <c r="D51" s="44" t="s">
        <v>411</v>
      </c>
      <c r="E51" s="43" t="s">
        <v>410</v>
      </c>
      <c r="F51" s="44" t="s">
        <v>411</v>
      </c>
      <c r="G51" s="43" t="s">
        <v>410</v>
      </c>
      <c r="H51" s="44" t="s">
        <v>411</v>
      </c>
      <c r="I51" s="43" t="s">
        <v>410</v>
      </c>
      <c r="J51" s="44" t="s">
        <v>411</v>
      </c>
      <c r="K51" s="43" t="s">
        <v>410</v>
      </c>
      <c r="L51" s="44" t="s">
        <v>411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63"/>
      <c r="B52" s="108" t="s">
        <v>412</v>
      </c>
      <c r="C52" s="43" t="s">
        <v>413</v>
      </c>
      <c r="D52" s="44" t="s">
        <v>414</v>
      </c>
      <c r="E52" s="43" t="s">
        <v>413</v>
      </c>
      <c r="F52" s="44" t="s">
        <v>414</v>
      </c>
      <c r="G52" s="43" t="s">
        <v>413</v>
      </c>
      <c r="H52" s="44" t="s">
        <v>414</v>
      </c>
      <c r="I52" s="43" t="s">
        <v>413</v>
      </c>
      <c r="J52" s="44" t="s">
        <v>414</v>
      </c>
      <c r="K52" s="43" t="s">
        <v>413</v>
      </c>
      <c r="L52" s="44" t="s">
        <v>414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63"/>
      <c r="B53" s="109" t="s">
        <v>415</v>
      </c>
      <c r="C53" s="110" t="s">
        <v>416</v>
      </c>
      <c r="D53" s="44" t="s">
        <v>48</v>
      </c>
      <c r="E53" s="110" t="s">
        <v>416</v>
      </c>
      <c r="F53" s="44" t="s">
        <v>48</v>
      </c>
      <c r="G53" s="110" t="s">
        <v>416</v>
      </c>
      <c r="H53" s="44" t="s">
        <v>48</v>
      </c>
      <c r="I53" s="110" t="s">
        <v>416</v>
      </c>
      <c r="J53" s="44" t="s">
        <v>48</v>
      </c>
      <c r="K53" s="110" t="s">
        <v>416</v>
      </c>
      <c r="L53" s="44" t="s">
        <v>48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63"/>
      <c r="B54" s="109" t="s">
        <v>417</v>
      </c>
      <c r="C54" s="110" t="s">
        <v>418</v>
      </c>
      <c r="D54" s="44" t="s">
        <v>48</v>
      </c>
      <c r="E54" s="110" t="s">
        <v>418</v>
      </c>
      <c r="F54" s="44" t="s">
        <v>48</v>
      </c>
      <c r="G54" s="110" t="s">
        <v>418</v>
      </c>
      <c r="H54" s="44" t="s">
        <v>48</v>
      </c>
      <c r="I54" s="110" t="s">
        <v>418</v>
      </c>
      <c r="J54" s="44" t="s">
        <v>48</v>
      </c>
      <c r="K54" s="110" t="s">
        <v>418</v>
      </c>
      <c r="L54" s="44" t="s">
        <v>48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63"/>
      <c r="B55" s="109" t="s">
        <v>419</v>
      </c>
      <c r="C55" s="110" t="s">
        <v>420</v>
      </c>
      <c r="D55" s="44" t="s">
        <v>48</v>
      </c>
      <c r="E55" s="110" t="s">
        <v>420</v>
      </c>
      <c r="F55" s="44" t="s">
        <v>48</v>
      </c>
      <c r="G55" s="110" t="s">
        <v>420</v>
      </c>
      <c r="H55" s="44" t="s">
        <v>48</v>
      </c>
      <c r="I55" s="110" t="s">
        <v>420</v>
      </c>
      <c r="J55" s="44" t="s">
        <v>48</v>
      </c>
      <c r="K55" s="110" t="s">
        <v>420</v>
      </c>
      <c r="L55" s="44" t="s">
        <v>48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63"/>
      <c r="B56" s="108" t="s">
        <v>421</v>
      </c>
      <c r="C56" s="43" t="s">
        <v>422</v>
      </c>
      <c r="D56" s="44" t="s">
        <v>48</v>
      </c>
      <c r="E56" s="43" t="s">
        <v>422</v>
      </c>
      <c r="F56" s="44" t="s">
        <v>48</v>
      </c>
      <c r="G56" s="43" t="s">
        <v>422</v>
      </c>
      <c r="H56" s="44" t="s">
        <v>48</v>
      </c>
      <c r="I56" s="43" t="s">
        <v>422</v>
      </c>
      <c r="J56" s="44" t="s">
        <v>48</v>
      </c>
      <c r="K56" s="43" t="s">
        <v>422</v>
      </c>
      <c r="L56" s="44" t="s">
        <v>48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04"/>
      <c r="B57" s="105" t="s">
        <v>423</v>
      </c>
      <c r="C57" s="106" t="s">
        <v>424</v>
      </c>
      <c r="D57" s="107" t="s">
        <v>201</v>
      </c>
      <c r="E57" s="106" t="s">
        <v>424</v>
      </c>
      <c r="F57" s="107" t="s">
        <v>201</v>
      </c>
      <c r="G57" s="106" t="s">
        <v>424</v>
      </c>
      <c r="H57" s="107" t="s">
        <v>201</v>
      </c>
      <c r="I57" s="106" t="s">
        <v>424</v>
      </c>
      <c r="J57" s="107" t="s">
        <v>425</v>
      </c>
      <c r="K57" s="106" t="s">
        <v>424</v>
      </c>
      <c r="L57" s="107" t="s">
        <v>425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63"/>
      <c r="B58" s="109" t="s">
        <v>426</v>
      </c>
      <c r="C58" s="110" t="s">
        <v>427</v>
      </c>
      <c r="D58" s="51" t="s">
        <v>428</v>
      </c>
      <c r="E58" s="110" t="s">
        <v>427</v>
      </c>
      <c r="F58" s="51" t="s">
        <v>428</v>
      </c>
      <c r="G58" s="110" t="s">
        <v>427</v>
      </c>
      <c r="H58" s="51" t="s">
        <v>429</v>
      </c>
      <c r="I58" s="110" t="s">
        <v>427</v>
      </c>
      <c r="J58" s="51" t="s">
        <v>430</v>
      </c>
      <c r="K58" s="110" t="s">
        <v>427</v>
      </c>
      <c r="L58" s="51" t="s">
        <v>431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63"/>
      <c r="B59" s="108" t="s">
        <v>432</v>
      </c>
      <c r="C59" s="43" t="s">
        <v>433</v>
      </c>
      <c r="D59" s="51" t="s">
        <v>42</v>
      </c>
      <c r="E59" s="43" t="s">
        <v>433</v>
      </c>
      <c r="F59" s="51" t="s">
        <v>42</v>
      </c>
      <c r="G59" s="43" t="s">
        <v>433</v>
      </c>
      <c r="H59" s="51" t="s">
        <v>42</v>
      </c>
      <c r="I59" s="43" t="s">
        <v>433</v>
      </c>
      <c r="J59" s="51" t="s">
        <v>42</v>
      </c>
      <c r="K59" s="43" t="s">
        <v>433</v>
      </c>
      <c r="L59" s="51" t="s">
        <v>42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04"/>
      <c r="B60" s="105" t="s">
        <v>434</v>
      </c>
      <c r="C60" s="106" t="s">
        <v>435</v>
      </c>
      <c r="D60" s="107" t="s">
        <v>436</v>
      </c>
      <c r="E60" s="106" t="s">
        <v>435</v>
      </c>
      <c r="F60" s="107" t="s">
        <v>436</v>
      </c>
      <c r="G60" s="106" t="s">
        <v>435</v>
      </c>
      <c r="H60" s="107" t="s">
        <v>436</v>
      </c>
      <c r="I60" s="106" t="s">
        <v>435</v>
      </c>
      <c r="J60" s="107" t="s">
        <v>436</v>
      </c>
      <c r="K60" s="106" t="s">
        <v>435</v>
      </c>
      <c r="L60" s="107" t="s">
        <v>436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63"/>
      <c r="B61" s="108" t="s">
        <v>437</v>
      </c>
      <c r="C61" s="43" t="s">
        <v>438</v>
      </c>
      <c r="D61" s="44" t="s">
        <v>439</v>
      </c>
      <c r="E61" s="43" t="s">
        <v>438</v>
      </c>
      <c r="F61" s="44" t="s">
        <v>439</v>
      </c>
      <c r="G61" s="43" t="s">
        <v>438</v>
      </c>
      <c r="H61" s="44" t="s">
        <v>439</v>
      </c>
      <c r="I61" s="43" t="s">
        <v>438</v>
      </c>
      <c r="J61" s="44" t="s">
        <v>439</v>
      </c>
      <c r="K61" s="43" t="s">
        <v>438</v>
      </c>
      <c r="L61" s="44" t="s">
        <v>439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63"/>
      <c r="B62" s="108" t="s">
        <v>440</v>
      </c>
      <c r="C62" s="43" t="s">
        <v>441</v>
      </c>
      <c r="D62" s="44" t="s">
        <v>442</v>
      </c>
      <c r="E62" s="43" t="s">
        <v>441</v>
      </c>
      <c r="F62" s="44" t="s">
        <v>442</v>
      </c>
      <c r="G62" s="43" t="s">
        <v>441</v>
      </c>
      <c r="H62" s="44" t="s">
        <v>442</v>
      </c>
      <c r="I62" s="43" t="s">
        <v>441</v>
      </c>
      <c r="J62" s="44" t="s">
        <v>442</v>
      </c>
      <c r="K62" s="43" t="s">
        <v>441</v>
      </c>
      <c r="L62" s="44" t="s">
        <v>442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63"/>
      <c r="B63" s="108" t="s">
        <v>443</v>
      </c>
      <c r="C63" s="43" t="s">
        <v>444</v>
      </c>
      <c r="D63" s="44" t="s">
        <v>43</v>
      </c>
      <c r="E63" s="43" t="s">
        <v>444</v>
      </c>
      <c r="F63" s="44" t="s">
        <v>43</v>
      </c>
      <c r="G63" s="43" t="s">
        <v>444</v>
      </c>
      <c r="H63" s="44" t="s">
        <v>43</v>
      </c>
      <c r="I63" s="43" t="s">
        <v>444</v>
      </c>
      <c r="J63" s="44" t="s">
        <v>43</v>
      </c>
      <c r="K63" s="43" t="s">
        <v>444</v>
      </c>
      <c r="L63" s="44" t="s">
        <v>43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63"/>
      <c r="B64" s="108" t="s">
        <v>445</v>
      </c>
      <c r="C64" s="43" t="s">
        <v>446</v>
      </c>
      <c r="D64" s="44" t="s">
        <v>31</v>
      </c>
      <c r="E64" s="43" t="s">
        <v>446</v>
      </c>
      <c r="F64" s="44" t="s">
        <v>31</v>
      </c>
      <c r="G64" s="43" t="s">
        <v>446</v>
      </c>
      <c r="H64" s="44" t="s">
        <v>31</v>
      </c>
      <c r="I64" s="43" t="s">
        <v>446</v>
      </c>
      <c r="J64" s="44" t="s">
        <v>31</v>
      </c>
      <c r="K64" s="43" t="s">
        <v>446</v>
      </c>
      <c r="L64" s="44" t="s">
        <v>31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63"/>
      <c r="B65" s="108" t="s">
        <v>447</v>
      </c>
      <c r="C65" s="43" t="s">
        <v>448</v>
      </c>
      <c r="D65" s="44" t="s">
        <v>42</v>
      </c>
      <c r="E65" s="43" t="s">
        <v>448</v>
      </c>
      <c r="F65" s="44" t="s">
        <v>42</v>
      </c>
      <c r="G65" s="43" t="s">
        <v>448</v>
      </c>
      <c r="H65" s="44" t="s">
        <v>42</v>
      </c>
      <c r="I65" s="43" t="s">
        <v>448</v>
      </c>
      <c r="J65" s="44" t="s">
        <v>42</v>
      </c>
      <c r="K65" s="43" t="s">
        <v>448</v>
      </c>
      <c r="L65" s="44" t="s">
        <v>42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11"/>
      <c r="B66" s="112" t="s">
        <v>449</v>
      </c>
      <c r="C66" s="113" t="s">
        <v>450</v>
      </c>
      <c r="D66" s="120" t="s">
        <v>42</v>
      </c>
      <c r="E66" s="113" t="s">
        <v>450</v>
      </c>
      <c r="F66" s="120" t="s">
        <v>42</v>
      </c>
      <c r="G66" s="113" t="s">
        <v>450</v>
      </c>
      <c r="H66" s="120" t="s">
        <v>42</v>
      </c>
      <c r="I66" s="113" t="s">
        <v>450</v>
      </c>
      <c r="J66" s="120" t="s">
        <v>42</v>
      </c>
      <c r="K66" s="113" t="s">
        <v>450</v>
      </c>
      <c r="L66" s="120" t="s">
        <v>42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63"/>
      <c r="B67" s="108" t="s">
        <v>451</v>
      </c>
      <c r="C67" s="43" t="s">
        <v>452</v>
      </c>
      <c r="D67" s="44" t="s">
        <v>259</v>
      </c>
      <c r="E67" s="43" t="s">
        <v>452</v>
      </c>
      <c r="F67" s="44" t="s">
        <v>259</v>
      </c>
      <c r="G67" s="43" t="s">
        <v>452</v>
      </c>
      <c r="H67" s="44" t="s">
        <v>259</v>
      </c>
      <c r="I67" s="43" t="s">
        <v>452</v>
      </c>
      <c r="J67" s="44" t="s">
        <v>259</v>
      </c>
      <c r="K67" s="43" t="s">
        <v>452</v>
      </c>
      <c r="L67" s="44" t="s">
        <v>259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63"/>
      <c r="B68" s="108" t="s">
        <v>453</v>
      </c>
      <c r="C68" s="43" t="s">
        <v>454</v>
      </c>
      <c r="D68" s="44" t="s">
        <v>259</v>
      </c>
      <c r="E68" s="43" t="s">
        <v>454</v>
      </c>
      <c r="F68" s="44" t="s">
        <v>259</v>
      </c>
      <c r="G68" s="43" t="s">
        <v>454</v>
      </c>
      <c r="H68" s="44" t="s">
        <v>259</v>
      </c>
      <c r="I68" s="43" t="s">
        <v>454</v>
      </c>
      <c r="J68" s="44" t="s">
        <v>259</v>
      </c>
      <c r="K68" s="43" t="s">
        <v>454</v>
      </c>
      <c r="L68" s="44" t="s">
        <v>259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63"/>
      <c r="B69" s="108" t="s">
        <v>455</v>
      </c>
      <c r="C69" s="43" t="s">
        <v>456</v>
      </c>
      <c r="D69" s="44" t="s">
        <v>259</v>
      </c>
      <c r="E69" s="43" t="s">
        <v>456</v>
      </c>
      <c r="F69" s="44" t="s">
        <v>259</v>
      </c>
      <c r="G69" s="43" t="s">
        <v>456</v>
      </c>
      <c r="H69" s="44" t="s">
        <v>259</v>
      </c>
      <c r="I69" s="43" t="s">
        <v>456</v>
      </c>
      <c r="J69" s="44" t="s">
        <v>259</v>
      </c>
      <c r="K69" s="43" t="s">
        <v>456</v>
      </c>
      <c r="L69" s="44" t="s">
        <v>259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04"/>
      <c r="B70" s="121" t="s">
        <v>457</v>
      </c>
      <c r="C70" s="122" t="s">
        <v>458</v>
      </c>
      <c r="D70" s="123" t="s">
        <v>259</v>
      </c>
      <c r="E70" s="122" t="s">
        <v>458</v>
      </c>
      <c r="F70" s="123" t="s">
        <v>259</v>
      </c>
      <c r="G70" s="122" t="s">
        <v>458</v>
      </c>
      <c r="H70" s="123" t="s">
        <v>259</v>
      </c>
      <c r="I70" s="122" t="s">
        <v>458</v>
      </c>
      <c r="J70" s="123" t="s">
        <v>259</v>
      </c>
      <c r="K70" s="122" t="s">
        <v>458</v>
      </c>
      <c r="L70" s="123" t="s">
        <v>259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11"/>
      <c r="B71" s="112" t="s">
        <v>459</v>
      </c>
      <c r="C71" s="113" t="s">
        <v>460</v>
      </c>
      <c r="D71" s="120" t="s">
        <v>42</v>
      </c>
      <c r="E71" s="113" t="s">
        <v>460</v>
      </c>
      <c r="F71" s="120" t="s">
        <v>42</v>
      </c>
      <c r="G71" s="113" t="s">
        <v>460</v>
      </c>
      <c r="H71" s="120" t="s">
        <v>42</v>
      </c>
      <c r="I71" s="113" t="s">
        <v>460</v>
      </c>
      <c r="J71" s="120" t="s">
        <v>42</v>
      </c>
      <c r="K71" s="113" t="s">
        <v>460</v>
      </c>
      <c r="L71" s="120" t="s">
        <v>42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63"/>
      <c r="B72" s="63"/>
      <c r="C72" s="26" t="s">
        <v>58</v>
      </c>
      <c r="D72" s="115" t="s">
        <v>461</v>
      </c>
      <c r="E72" s="26" t="s">
        <v>58</v>
      </c>
      <c r="F72" s="115" t="s">
        <v>461</v>
      </c>
      <c r="G72" s="26" t="s">
        <v>58</v>
      </c>
      <c r="H72" s="115" t="s">
        <v>461</v>
      </c>
      <c r="I72" s="26" t="s">
        <v>58</v>
      </c>
      <c r="J72" s="115" t="s">
        <v>461</v>
      </c>
      <c r="K72" s="26" t="s">
        <v>58</v>
      </c>
      <c r="L72" s="115" t="s">
        <v>461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63"/>
      <c r="B73" s="124" t="s">
        <v>462</v>
      </c>
      <c r="C73" s="26" t="s">
        <v>60</v>
      </c>
      <c r="D73" s="115" t="s">
        <v>463</v>
      </c>
      <c r="E73" s="26" t="s">
        <v>60</v>
      </c>
      <c r="F73" s="115" t="s">
        <v>463</v>
      </c>
      <c r="G73" s="26" t="s">
        <v>60</v>
      </c>
      <c r="H73" s="115" t="s">
        <v>463</v>
      </c>
      <c r="I73" s="26" t="s">
        <v>60</v>
      </c>
      <c r="J73" s="115" t="s">
        <v>463</v>
      </c>
      <c r="K73" s="26" t="s">
        <v>60</v>
      </c>
      <c r="L73" s="115" t="s">
        <v>463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63"/>
      <c r="B74" s="63"/>
      <c r="C74" s="26" t="s">
        <v>58</v>
      </c>
      <c r="D74" s="115" t="s">
        <v>464</v>
      </c>
      <c r="E74" s="26" t="s">
        <v>58</v>
      </c>
      <c r="F74" s="115" t="s">
        <v>464</v>
      </c>
      <c r="G74" s="26" t="s">
        <v>58</v>
      </c>
      <c r="H74" s="115" t="s">
        <v>464</v>
      </c>
      <c r="I74" s="26" t="s">
        <v>58</v>
      </c>
      <c r="J74" s="115" t="s">
        <v>464</v>
      </c>
      <c r="K74" s="26" t="s">
        <v>58</v>
      </c>
      <c r="L74" s="115" t="s">
        <v>464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63"/>
      <c r="B75" s="124" t="s">
        <v>465</v>
      </c>
      <c r="C75" s="26" t="s">
        <v>60</v>
      </c>
      <c r="D75" s="115" t="s">
        <v>217</v>
      </c>
      <c r="E75" s="26" t="s">
        <v>60</v>
      </c>
      <c r="F75" s="115" t="s">
        <v>217</v>
      </c>
      <c r="G75" s="26" t="s">
        <v>60</v>
      </c>
      <c r="H75" s="115" t="s">
        <v>217</v>
      </c>
      <c r="I75" s="26" t="s">
        <v>60</v>
      </c>
      <c r="J75" s="115" t="s">
        <v>217</v>
      </c>
      <c r="K75" s="26" t="s">
        <v>60</v>
      </c>
      <c r="L75" s="115" t="s">
        <v>217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63"/>
      <c r="B76" s="63"/>
      <c r="C76" s="26" t="s">
        <v>58</v>
      </c>
      <c r="D76" s="115" t="s">
        <v>466</v>
      </c>
      <c r="E76" s="26" t="s">
        <v>58</v>
      </c>
      <c r="F76" s="115" t="s">
        <v>466</v>
      </c>
      <c r="G76" s="26" t="s">
        <v>58</v>
      </c>
      <c r="H76" s="115" t="s">
        <v>466</v>
      </c>
      <c r="I76" s="26" t="s">
        <v>58</v>
      </c>
      <c r="J76" s="115" t="s">
        <v>466</v>
      </c>
      <c r="K76" s="26" t="s">
        <v>58</v>
      </c>
      <c r="L76" s="115" t="s">
        <v>466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63"/>
      <c r="B77" s="124" t="s">
        <v>467</v>
      </c>
      <c r="C77" s="26" t="s">
        <v>60</v>
      </c>
      <c r="D77" s="115" t="s">
        <v>416</v>
      </c>
      <c r="E77" s="26" t="s">
        <v>60</v>
      </c>
      <c r="F77" s="115" t="s">
        <v>416</v>
      </c>
      <c r="G77" s="26" t="s">
        <v>60</v>
      </c>
      <c r="H77" s="115" t="s">
        <v>416</v>
      </c>
      <c r="I77" s="26" t="s">
        <v>60</v>
      </c>
      <c r="J77" s="115" t="s">
        <v>416</v>
      </c>
      <c r="K77" s="26" t="s">
        <v>60</v>
      </c>
      <c r="L77" s="115" t="s">
        <v>416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63"/>
      <c r="B78" s="63"/>
      <c r="C78" s="26" t="s">
        <v>58</v>
      </c>
      <c r="D78" s="115" t="s">
        <v>468</v>
      </c>
      <c r="E78" s="26" t="s">
        <v>58</v>
      </c>
      <c r="F78" s="115" t="s">
        <v>468</v>
      </c>
      <c r="G78" s="26" t="s">
        <v>58</v>
      </c>
      <c r="H78" s="115" t="s">
        <v>468</v>
      </c>
      <c r="I78" s="26" t="s">
        <v>58</v>
      </c>
      <c r="J78" s="115" t="s">
        <v>468</v>
      </c>
      <c r="K78" s="26" t="s">
        <v>58</v>
      </c>
      <c r="L78" s="115" t="s">
        <v>468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63"/>
      <c r="B79" s="63" t="s">
        <v>469</v>
      </c>
      <c r="C79" s="26" t="s">
        <v>60</v>
      </c>
      <c r="D79" s="115" t="s">
        <v>42</v>
      </c>
      <c r="E79" s="26" t="s">
        <v>60</v>
      </c>
      <c r="F79" s="115" t="s">
        <v>42</v>
      </c>
      <c r="G79" s="26" t="s">
        <v>60</v>
      </c>
      <c r="H79" s="115" t="s">
        <v>42</v>
      </c>
      <c r="I79" s="26" t="s">
        <v>60</v>
      </c>
      <c r="J79" s="115" t="s">
        <v>42</v>
      </c>
      <c r="K79" s="26" t="s">
        <v>60</v>
      </c>
      <c r="L79" s="115" t="s">
        <v>42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63"/>
      <c r="B80" s="63"/>
      <c r="C80" s="26" t="s">
        <v>58</v>
      </c>
      <c r="D80" s="115" t="s">
        <v>470</v>
      </c>
      <c r="E80" s="26" t="s">
        <v>58</v>
      </c>
      <c r="F80" s="115" t="s">
        <v>470</v>
      </c>
      <c r="G80" s="26" t="s">
        <v>58</v>
      </c>
      <c r="H80" s="115" t="s">
        <v>470</v>
      </c>
      <c r="I80" s="26" t="s">
        <v>58</v>
      </c>
      <c r="J80" s="115" t="s">
        <v>470</v>
      </c>
      <c r="K80" s="26" t="s">
        <v>58</v>
      </c>
      <c r="L80" s="115" t="s">
        <v>470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63"/>
      <c r="B81" s="63" t="s">
        <v>471</v>
      </c>
      <c r="C81" s="26" t="s">
        <v>60</v>
      </c>
      <c r="D81" s="115" t="s">
        <v>472</v>
      </c>
      <c r="E81" s="26" t="s">
        <v>60</v>
      </c>
      <c r="F81" s="115" t="s">
        <v>472</v>
      </c>
      <c r="G81" s="26" t="s">
        <v>60</v>
      </c>
      <c r="H81" s="115" t="s">
        <v>472</v>
      </c>
      <c r="I81" s="26" t="s">
        <v>60</v>
      </c>
      <c r="J81" s="115" t="s">
        <v>472</v>
      </c>
      <c r="K81" s="26" t="s">
        <v>60</v>
      </c>
      <c r="L81" s="115" t="s">
        <v>472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63"/>
      <c r="B82" s="63"/>
      <c r="C82" s="26" t="s">
        <v>58</v>
      </c>
      <c r="D82" s="115" t="s">
        <v>473</v>
      </c>
      <c r="E82" s="26" t="s">
        <v>58</v>
      </c>
      <c r="F82" s="115" t="s">
        <v>473</v>
      </c>
      <c r="G82" s="26" t="s">
        <v>58</v>
      </c>
      <c r="H82" s="115" t="s">
        <v>473</v>
      </c>
      <c r="I82" s="26" t="s">
        <v>58</v>
      </c>
      <c r="J82" s="115" t="s">
        <v>473</v>
      </c>
      <c r="K82" s="26" t="s">
        <v>58</v>
      </c>
      <c r="L82" s="115" t="s">
        <v>473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63"/>
      <c r="B83" s="63" t="s">
        <v>474</v>
      </c>
      <c r="C83" s="26" t="s">
        <v>60</v>
      </c>
      <c r="D83" s="115" t="s">
        <v>42</v>
      </c>
      <c r="E83" s="26" t="s">
        <v>60</v>
      </c>
      <c r="F83" s="115" t="s">
        <v>42</v>
      </c>
      <c r="G83" s="26" t="s">
        <v>60</v>
      </c>
      <c r="H83" s="115" t="s">
        <v>42</v>
      </c>
      <c r="I83" s="26" t="s">
        <v>60</v>
      </c>
      <c r="J83" s="115" t="s">
        <v>42</v>
      </c>
      <c r="K83" s="26" t="s">
        <v>60</v>
      </c>
      <c r="L83" s="115" t="s">
        <v>42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63"/>
      <c r="B84" s="63" t="s">
        <v>475</v>
      </c>
      <c r="C84" s="26" t="s">
        <v>60</v>
      </c>
      <c r="D84" s="115" t="s">
        <v>476</v>
      </c>
      <c r="E84" s="26" t="s">
        <v>60</v>
      </c>
      <c r="F84" s="115" t="s">
        <v>476</v>
      </c>
      <c r="G84" s="26" t="s">
        <v>60</v>
      </c>
      <c r="H84" s="115" t="s">
        <v>476</v>
      </c>
      <c r="I84" s="26" t="s">
        <v>60</v>
      </c>
      <c r="J84" s="115" t="s">
        <v>476</v>
      </c>
      <c r="K84" s="26" t="s">
        <v>60</v>
      </c>
      <c r="L84" s="115" t="s">
        <v>476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63"/>
      <c r="B85" s="63"/>
      <c r="C85" s="26" t="s">
        <v>58</v>
      </c>
      <c r="D85" s="42" t="s">
        <v>477</v>
      </c>
      <c r="E85" s="26" t="s">
        <v>58</v>
      </c>
      <c r="F85" s="42" t="s">
        <v>477</v>
      </c>
      <c r="G85" s="26" t="s">
        <v>58</v>
      </c>
      <c r="H85" s="42" t="s">
        <v>477</v>
      </c>
      <c r="I85" s="26" t="s">
        <v>58</v>
      </c>
      <c r="J85" s="42" t="s">
        <v>477</v>
      </c>
      <c r="K85" s="26" t="s">
        <v>58</v>
      </c>
      <c r="L85" s="42" t="s">
        <v>477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63"/>
      <c r="B86" s="63" t="s">
        <v>478</v>
      </c>
      <c r="C86" s="26" t="s">
        <v>60</v>
      </c>
      <c r="D86" s="115" t="s">
        <v>42</v>
      </c>
      <c r="E86" s="26" t="s">
        <v>60</v>
      </c>
      <c r="F86" s="115" t="s">
        <v>42</v>
      </c>
      <c r="G86" s="26" t="s">
        <v>60</v>
      </c>
      <c r="H86" s="115" t="s">
        <v>42</v>
      </c>
      <c r="I86" s="26" t="s">
        <v>60</v>
      </c>
      <c r="J86" s="115" t="s">
        <v>42</v>
      </c>
      <c r="K86" s="26" t="s">
        <v>60</v>
      </c>
      <c r="L86" s="115" t="s">
        <v>42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63"/>
      <c r="B87" s="63" t="s">
        <v>479</v>
      </c>
      <c r="C87" s="26" t="s">
        <v>60</v>
      </c>
      <c r="D87" s="115" t="s">
        <v>480</v>
      </c>
      <c r="E87" s="26" t="s">
        <v>60</v>
      </c>
      <c r="F87" s="115" t="s">
        <v>480</v>
      </c>
      <c r="G87" s="26" t="s">
        <v>60</v>
      </c>
      <c r="H87" s="115" t="s">
        <v>480</v>
      </c>
      <c r="I87" s="26" t="s">
        <v>60</v>
      </c>
      <c r="J87" s="115" t="s">
        <v>480</v>
      </c>
      <c r="K87" s="26" t="s">
        <v>60</v>
      </c>
      <c r="L87" s="115" t="s">
        <v>480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63"/>
      <c r="B88" s="63" t="s">
        <v>481</v>
      </c>
      <c r="C88" s="26" t="s">
        <v>60</v>
      </c>
      <c r="D88" s="115" t="s">
        <v>217</v>
      </c>
      <c r="E88" s="26" t="s">
        <v>60</v>
      </c>
      <c r="F88" s="115" t="s">
        <v>217</v>
      </c>
      <c r="G88" s="26" t="s">
        <v>60</v>
      </c>
      <c r="H88" s="115" t="s">
        <v>217</v>
      </c>
      <c r="I88" s="26" t="s">
        <v>60</v>
      </c>
      <c r="J88" s="115" t="s">
        <v>217</v>
      </c>
      <c r="K88" s="26" t="s">
        <v>60</v>
      </c>
      <c r="L88" s="115" t="s">
        <v>217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63"/>
      <c r="B89" s="63" t="s">
        <v>482</v>
      </c>
      <c r="C89" s="26" t="s">
        <v>60</v>
      </c>
      <c r="D89" s="115" t="s">
        <v>56</v>
      </c>
      <c r="E89" s="26" t="s">
        <v>60</v>
      </c>
      <c r="F89" s="115" t="s">
        <v>56</v>
      </c>
      <c r="G89" s="26" t="s">
        <v>60</v>
      </c>
      <c r="H89" s="115" t="s">
        <v>56</v>
      </c>
      <c r="I89" s="26" t="s">
        <v>60</v>
      </c>
      <c r="J89" s="115" t="s">
        <v>56</v>
      </c>
      <c r="K89" s="26" t="s">
        <v>60</v>
      </c>
      <c r="L89" s="115" t="s">
        <v>56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63"/>
      <c r="B90" s="63"/>
      <c r="C90" s="26" t="s">
        <v>58</v>
      </c>
      <c r="D90" s="115">
        <v>9044.0</v>
      </c>
      <c r="E90" s="26" t="s">
        <v>58</v>
      </c>
      <c r="F90" s="115">
        <v>9044.0</v>
      </c>
      <c r="G90" s="26" t="s">
        <v>58</v>
      </c>
      <c r="H90" s="115">
        <v>9044.0</v>
      </c>
      <c r="I90" s="26" t="s">
        <v>58</v>
      </c>
      <c r="J90" s="115">
        <v>9044.0</v>
      </c>
      <c r="K90" s="26" t="s">
        <v>58</v>
      </c>
      <c r="L90" s="115">
        <v>9044.0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63"/>
      <c r="B91" s="63" t="s">
        <v>483</v>
      </c>
      <c r="C91" s="26" t="s">
        <v>60</v>
      </c>
      <c r="D91" s="115" t="s">
        <v>42</v>
      </c>
      <c r="E91" s="26" t="s">
        <v>60</v>
      </c>
      <c r="F91" s="115" t="s">
        <v>42</v>
      </c>
      <c r="G91" s="26" t="s">
        <v>60</v>
      </c>
      <c r="H91" s="115" t="s">
        <v>42</v>
      </c>
      <c r="I91" s="26" t="s">
        <v>60</v>
      </c>
      <c r="J91" s="115" t="s">
        <v>42</v>
      </c>
      <c r="K91" s="26" t="s">
        <v>60</v>
      </c>
      <c r="L91" s="115" t="s">
        <v>42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63"/>
      <c r="B92" s="63" t="s">
        <v>484</v>
      </c>
      <c r="C92" s="26" t="s">
        <v>60</v>
      </c>
      <c r="D92" s="115" t="s">
        <v>476</v>
      </c>
      <c r="E92" s="26" t="s">
        <v>60</v>
      </c>
      <c r="F92" s="115" t="s">
        <v>476</v>
      </c>
      <c r="G92" s="26" t="s">
        <v>60</v>
      </c>
      <c r="H92" s="115" t="s">
        <v>476</v>
      </c>
      <c r="I92" s="26" t="s">
        <v>60</v>
      </c>
      <c r="J92" s="115" t="s">
        <v>476</v>
      </c>
      <c r="K92" s="26" t="s">
        <v>60</v>
      </c>
      <c r="L92" s="115" t="s">
        <v>476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63"/>
      <c r="B93" s="63" t="s">
        <v>485</v>
      </c>
      <c r="C93" s="26" t="s">
        <v>60</v>
      </c>
      <c r="D93" s="115" t="s">
        <v>217</v>
      </c>
      <c r="E93" s="26" t="s">
        <v>60</v>
      </c>
      <c r="F93" s="115" t="s">
        <v>217</v>
      </c>
      <c r="G93" s="26" t="s">
        <v>60</v>
      </c>
      <c r="H93" s="115" t="s">
        <v>217</v>
      </c>
      <c r="I93" s="26" t="s">
        <v>60</v>
      </c>
      <c r="J93" s="115" t="s">
        <v>217</v>
      </c>
      <c r="K93" s="26" t="s">
        <v>60</v>
      </c>
      <c r="L93" s="115" t="s">
        <v>217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63"/>
      <c r="B94" s="63" t="s">
        <v>486</v>
      </c>
      <c r="C94" s="26" t="s">
        <v>60</v>
      </c>
      <c r="D94" s="115" t="s">
        <v>416</v>
      </c>
      <c r="E94" s="26" t="s">
        <v>60</v>
      </c>
      <c r="F94" s="115" t="s">
        <v>416</v>
      </c>
      <c r="G94" s="26" t="s">
        <v>60</v>
      </c>
      <c r="H94" s="115" t="s">
        <v>416</v>
      </c>
      <c r="I94" s="26" t="s">
        <v>60</v>
      </c>
      <c r="J94" s="115" t="s">
        <v>416</v>
      </c>
      <c r="K94" s="26" t="s">
        <v>60</v>
      </c>
      <c r="L94" s="115" t="s">
        <v>416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63"/>
      <c r="B95" s="63"/>
      <c r="C95" s="26" t="s">
        <v>58</v>
      </c>
      <c r="D95" s="115" t="s">
        <v>487</v>
      </c>
      <c r="E95" s="26" t="s">
        <v>58</v>
      </c>
      <c r="F95" s="115" t="s">
        <v>487</v>
      </c>
      <c r="G95" s="26" t="s">
        <v>58</v>
      </c>
      <c r="H95" s="115" t="s">
        <v>487</v>
      </c>
      <c r="I95" s="26" t="s">
        <v>58</v>
      </c>
      <c r="J95" s="115" t="s">
        <v>487</v>
      </c>
      <c r="K95" s="26" t="s">
        <v>58</v>
      </c>
      <c r="L95" s="115" t="s">
        <v>487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63"/>
      <c r="B96" s="63" t="s">
        <v>488</v>
      </c>
      <c r="C96" s="26" t="s">
        <v>60</v>
      </c>
      <c r="D96" s="115" t="s">
        <v>262</v>
      </c>
      <c r="E96" s="26" t="s">
        <v>60</v>
      </c>
      <c r="F96" s="115" t="s">
        <v>262</v>
      </c>
      <c r="G96" s="26" t="s">
        <v>60</v>
      </c>
      <c r="H96" s="115" t="s">
        <v>262</v>
      </c>
      <c r="I96" s="26" t="s">
        <v>60</v>
      </c>
      <c r="J96" s="115" t="s">
        <v>262</v>
      </c>
      <c r="K96" s="26" t="s">
        <v>60</v>
      </c>
      <c r="L96" s="115" t="s">
        <v>262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63"/>
      <c r="B97" s="63" t="s">
        <v>489</v>
      </c>
      <c r="C97" s="26" t="s">
        <v>60</v>
      </c>
      <c r="D97" s="115" t="s">
        <v>490</v>
      </c>
      <c r="E97" s="26" t="s">
        <v>60</v>
      </c>
      <c r="F97" s="115" t="s">
        <v>490</v>
      </c>
      <c r="G97" s="26" t="s">
        <v>60</v>
      </c>
      <c r="H97" s="115" t="s">
        <v>490</v>
      </c>
      <c r="I97" s="26" t="s">
        <v>60</v>
      </c>
      <c r="J97" s="115" t="s">
        <v>490</v>
      </c>
      <c r="K97" s="26" t="s">
        <v>60</v>
      </c>
      <c r="L97" s="115" t="s">
        <v>490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63"/>
      <c r="B98" s="63"/>
      <c r="C98" s="26" t="s">
        <v>58</v>
      </c>
      <c r="D98" s="115" t="s">
        <v>442</v>
      </c>
      <c r="E98" s="26" t="s">
        <v>58</v>
      </c>
      <c r="F98" s="115" t="s">
        <v>442</v>
      </c>
      <c r="G98" s="26" t="s">
        <v>58</v>
      </c>
      <c r="H98" s="115" t="s">
        <v>442</v>
      </c>
      <c r="I98" s="26" t="s">
        <v>58</v>
      </c>
      <c r="J98" s="115" t="s">
        <v>442</v>
      </c>
      <c r="K98" s="26" t="s">
        <v>58</v>
      </c>
      <c r="L98" s="115" t="s">
        <v>442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63"/>
      <c r="B99" s="63" t="s">
        <v>491</v>
      </c>
      <c r="C99" s="26" t="s">
        <v>60</v>
      </c>
      <c r="D99" s="115" t="s">
        <v>31</v>
      </c>
      <c r="E99" s="26" t="s">
        <v>60</v>
      </c>
      <c r="F99" s="115" t="s">
        <v>31</v>
      </c>
      <c r="G99" s="26" t="s">
        <v>60</v>
      </c>
      <c r="H99" s="115" t="s">
        <v>31</v>
      </c>
      <c r="I99" s="26" t="s">
        <v>60</v>
      </c>
      <c r="J99" s="115" t="s">
        <v>31</v>
      </c>
      <c r="K99" s="26" t="s">
        <v>60</v>
      </c>
      <c r="L99" s="115" t="s">
        <v>31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63"/>
      <c r="B100" s="63"/>
      <c r="C100" s="26" t="s">
        <v>58</v>
      </c>
      <c r="D100" s="115" t="s">
        <v>492</v>
      </c>
      <c r="E100" s="26" t="s">
        <v>58</v>
      </c>
      <c r="F100" s="115" t="s">
        <v>492</v>
      </c>
      <c r="G100" s="26" t="s">
        <v>58</v>
      </c>
      <c r="H100" s="115" t="s">
        <v>492</v>
      </c>
      <c r="I100" s="26" t="s">
        <v>58</v>
      </c>
      <c r="J100" s="115" t="s">
        <v>492</v>
      </c>
      <c r="K100" s="26" t="s">
        <v>58</v>
      </c>
      <c r="L100" s="115" t="s">
        <v>492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63"/>
      <c r="B101" s="63" t="s">
        <v>493</v>
      </c>
      <c r="C101" s="26" t="s">
        <v>60</v>
      </c>
      <c r="D101" s="115" t="s">
        <v>43</v>
      </c>
      <c r="E101" s="26" t="s">
        <v>60</v>
      </c>
      <c r="F101" s="115" t="s">
        <v>43</v>
      </c>
      <c r="G101" s="26" t="s">
        <v>60</v>
      </c>
      <c r="H101" s="115" t="s">
        <v>43</v>
      </c>
      <c r="I101" s="26" t="s">
        <v>60</v>
      </c>
      <c r="J101" s="115" t="s">
        <v>43</v>
      </c>
      <c r="K101" s="26" t="s">
        <v>60</v>
      </c>
      <c r="L101" s="115" t="s">
        <v>43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63"/>
      <c r="B102" s="63" t="s">
        <v>494</v>
      </c>
      <c r="C102" s="26" t="s">
        <v>60</v>
      </c>
      <c r="D102" s="115" t="s">
        <v>495</v>
      </c>
      <c r="E102" s="26" t="s">
        <v>60</v>
      </c>
      <c r="F102" s="115" t="s">
        <v>495</v>
      </c>
      <c r="G102" s="26" t="s">
        <v>60</v>
      </c>
      <c r="H102" s="115" t="s">
        <v>495</v>
      </c>
      <c r="I102" s="26" t="s">
        <v>60</v>
      </c>
      <c r="J102" s="115" t="s">
        <v>495</v>
      </c>
      <c r="K102" s="26" t="s">
        <v>60</v>
      </c>
      <c r="L102" s="115" t="s">
        <v>495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63"/>
      <c r="B103" s="63" t="s">
        <v>496</v>
      </c>
      <c r="C103" s="26" t="s">
        <v>60</v>
      </c>
      <c r="D103" s="115" t="s">
        <v>497</v>
      </c>
      <c r="E103" s="26" t="s">
        <v>60</v>
      </c>
      <c r="F103" s="115" t="s">
        <v>497</v>
      </c>
      <c r="G103" s="26" t="s">
        <v>60</v>
      </c>
      <c r="H103" s="115" t="s">
        <v>497</v>
      </c>
      <c r="I103" s="26" t="s">
        <v>60</v>
      </c>
      <c r="J103" s="115" t="s">
        <v>497</v>
      </c>
      <c r="K103" s="26" t="s">
        <v>60</v>
      </c>
      <c r="L103" s="115" t="s">
        <v>497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63"/>
      <c r="B104" s="63"/>
      <c r="C104" s="26" t="s">
        <v>58</v>
      </c>
      <c r="D104" s="115" t="s">
        <v>498</v>
      </c>
      <c r="E104" s="26" t="s">
        <v>58</v>
      </c>
      <c r="F104" s="115" t="s">
        <v>498</v>
      </c>
      <c r="G104" s="26" t="s">
        <v>58</v>
      </c>
      <c r="H104" s="115" t="s">
        <v>498</v>
      </c>
      <c r="I104" s="26" t="s">
        <v>58</v>
      </c>
      <c r="J104" s="115" t="s">
        <v>498</v>
      </c>
      <c r="K104" s="26" t="s">
        <v>58</v>
      </c>
      <c r="L104" s="115" t="s">
        <v>498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63"/>
      <c r="B105" s="63" t="s">
        <v>499</v>
      </c>
      <c r="C105" s="26" t="s">
        <v>60</v>
      </c>
      <c r="D105" s="115" t="s">
        <v>500</v>
      </c>
      <c r="E105" s="26" t="s">
        <v>60</v>
      </c>
      <c r="F105" s="115" t="s">
        <v>500</v>
      </c>
      <c r="G105" s="26" t="s">
        <v>60</v>
      </c>
      <c r="H105" s="115" t="s">
        <v>500</v>
      </c>
      <c r="I105" s="26" t="s">
        <v>60</v>
      </c>
      <c r="J105" s="115" t="s">
        <v>500</v>
      </c>
      <c r="K105" s="26" t="s">
        <v>60</v>
      </c>
      <c r="L105" s="115" t="s">
        <v>500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63"/>
      <c r="B106" s="63" t="s">
        <v>501</v>
      </c>
      <c r="C106" s="26" t="s">
        <v>60</v>
      </c>
      <c r="D106" s="115" t="s">
        <v>502</v>
      </c>
      <c r="E106" s="26" t="s">
        <v>60</v>
      </c>
      <c r="F106" s="115" t="s">
        <v>502</v>
      </c>
      <c r="G106" s="26" t="s">
        <v>60</v>
      </c>
      <c r="H106" s="115" t="s">
        <v>502</v>
      </c>
      <c r="I106" s="26" t="s">
        <v>60</v>
      </c>
      <c r="J106" s="115" t="s">
        <v>502</v>
      </c>
      <c r="K106" s="26" t="s">
        <v>60</v>
      </c>
      <c r="L106" s="115" t="s">
        <v>502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63"/>
      <c r="B107" s="63"/>
      <c r="C107" s="26" t="s">
        <v>58</v>
      </c>
      <c r="D107" s="115" t="s">
        <v>503</v>
      </c>
      <c r="E107" s="26" t="s">
        <v>58</v>
      </c>
      <c r="F107" s="115" t="s">
        <v>503</v>
      </c>
      <c r="G107" s="26" t="s">
        <v>58</v>
      </c>
      <c r="H107" s="115" t="s">
        <v>503</v>
      </c>
      <c r="I107" s="26" t="s">
        <v>58</v>
      </c>
      <c r="J107" s="115" t="s">
        <v>503</v>
      </c>
      <c r="K107" s="26" t="s">
        <v>58</v>
      </c>
      <c r="L107" s="115" t="s">
        <v>503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63"/>
      <c r="B108" s="63" t="s">
        <v>504</v>
      </c>
      <c r="C108" s="26" t="s">
        <v>60</v>
      </c>
      <c r="D108" s="115" t="s">
        <v>505</v>
      </c>
      <c r="E108" s="26" t="s">
        <v>60</v>
      </c>
      <c r="F108" s="115" t="s">
        <v>505</v>
      </c>
      <c r="G108" s="26" t="s">
        <v>60</v>
      </c>
      <c r="H108" s="115" t="s">
        <v>505</v>
      </c>
      <c r="I108" s="26" t="s">
        <v>60</v>
      </c>
      <c r="J108" s="115" t="s">
        <v>505</v>
      </c>
      <c r="K108" s="26" t="s">
        <v>60</v>
      </c>
      <c r="L108" s="115" t="s">
        <v>505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63"/>
      <c r="B109" s="63"/>
      <c r="C109" s="26" t="s">
        <v>58</v>
      </c>
      <c r="D109" s="115" t="s">
        <v>506</v>
      </c>
      <c r="E109" s="26" t="s">
        <v>58</v>
      </c>
      <c r="F109" s="115" t="s">
        <v>506</v>
      </c>
      <c r="G109" s="26" t="s">
        <v>58</v>
      </c>
      <c r="H109" s="115" t="s">
        <v>506</v>
      </c>
      <c r="I109" s="26" t="s">
        <v>58</v>
      </c>
      <c r="J109" s="115" t="s">
        <v>506</v>
      </c>
      <c r="K109" s="26" t="s">
        <v>58</v>
      </c>
      <c r="L109" s="115" t="s">
        <v>506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63"/>
      <c r="B110" s="63" t="s">
        <v>507</v>
      </c>
      <c r="C110" s="26" t="s">
        <v>60</v>
      </c>
      <c r="D110" s="115" t="s">
        <v>31</v>
      </c>
      <c r="E110" s="26" t="s">
        <v>60</v>
      </c>
      <c r="F110" s="115" t="s">
        <v>31</v>
      </c>
      <c r="G110" s="26" t="s">
        <v>60</v>
      </c>
      <c r="H110" s="115" t="s">
        <v>31</v>
      </c>
      <c r="I110" s="26" t="s">
        <v>60</v>
      </c>
      <c r="J110" s="115" t="s">
        <v>31</v>
      </c>
      <c r="K110" s="26" t="s">
        <v>60</v>
      </c>
      <c r="L110" s="115" t="s">
        <v>31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63"/>
      <c r="B111" s="63"/>
      <c r="C111" s="26" t="s">
        <v>58</v>
      </c>
      <c r="D111" s="115" t="s">
        <v>508</v>
      </c>
      <c r="E111" s="26" t="s">
        <v>58</v>
      </c>
      <c r="F111" s="115" t="s">
        <v>508</v>
      </c>
      <c r="G111" s="26" t="s">
        <v>58</v>
      </c>
      <c r="H111" s="115" t="s">
        <v>508</v>
      </c>
      <c r="I111" s="26" t="s">
        <v>58</v>
      </c>
      <c r="J111" s="115" t="s">
        <v>508</v>
      </c>
      <c r="K111" s="26" t="s">
        <v>58</v>
      </c>
      <c r="L111" s="115" t="s">
        <v>508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63"/>
      <c r="B112" s="63" t="s">
        <v>509</v>
      </c>
      <c r="C112" s="26" t="s">
        <v>60</v>
      </c>
      <c r="D112" s="115" t="s">
        <v>510</v>
      </c>
      <c r="E112" s="26" t="s">
        <v>60</v>
      </c>
      <c r="F112" s="115" t="s">
        <v>510</v>
      </c>
      <c r="G112" s="26" t="s">
        <v>60</v>
      </c>
      <c r="H112" s="115" t="s">
        <v>510</v>
      </c>
      <c r="I112" s="26" t="s">
        <v>60</v>
      </c>
      <c r="J112" s="115" t="s">
        <v>510</v>
      </c>
      <c r="K112" s="26" t="s">
        <v>60</v>
      </c>
      <c r="L112" s="115" t="s">
        <v>510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63"/>
      <c r="B113" s="63" t="s">
        <v>511</v>
      </c>
      <c r="C113" s="26" t="s">
        <v>60</v>
      </c>
      <c r="D113" s="115" t="s">
        <v>215</v>
      </c>
      <c r="E113" s="26" t="s">
        <v>60</v>
      </c>
      <c r="F113" s="115" t="s">
        <v>215</v>
      </c>
      <c r="G113" s="26" t="s">
        <v>60</v>
      </c>
      <c r="H113" s="115" t="s">
        <v>215</v>
      </c>
      <c r="I113" s="26" t="s">
        <v>60</v>
      </c>
      <c r="J113" s="115" t="s">
        <v>215</v>
      </c>
      <c r="K113" s="26" t="s">
        <v>60</v>
      </c>
      <c r="L113" s="115" t="s">
        <v>215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63"/>
      <c r="B114" s="63"/>
      <c r="C114" s="26" t="s">
        <v>58</v>
      </c>
      <c r="D114" s="115" t="s">
        <v>512</v>
      </c>
      <c r="E114" s="26" t="s">
        <v>58</v>
      </c>
      <c r="F114" s="115" t="s">
        <v>512</v>
      </c>
      <c r="G114" s="26" t="s">
        <v>58</v>
      </c>
      <c r="H114" s="115" t="s">
        <v>512</v>
      </c>
      <c r="I114" s="26" t="s">
        <v>58</v>
      </c>
      <c r="J114" s="115" t="s">
        <v>512</v>
      </c>
      <c r="K114" s="26" t="s">
        <v>58</v>
      </c>
      <c r="L114" s="115" t="s">
        <v>512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63"/>
      <c r="B115" s="63" t="s">
        <v>513</v>
      </c>
      <c r="C115" s="26" t="s">
        <v>60</v>
      </c>
      <c r="D115" s="115" t="s">
        <v>514</v>
      </c>
      <c r="E115" s="26" t="s">
        <v>60</v>
      </c>
      <c r="F115" s="115" t="s">
        <v>514</v>
      </c>
      <c r="G115" s="26" t="s">
        <v>60</v>
      </c>
      <c r="H115" s="115" t="s">
        <v>514</v>
      </c>
      <c r="I115" s="26" t="s">
        <v>60</v>
      </c>
      <c r="J115" s="115" t="s">
        <v>514</v>
      </c>
      <c r="K115" s="26" t="s">
        <v>60</v>
      </c>
      <c r="L115" s="115" t="s">
        <v>514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63"/>
      <c r="B116" s="63"/>
      <c r="C116" s="26" t="s">
        <v>58</v>
      </c>
      <c r="D116" s="115" t="s">
        <v>515</v>
      </c>
      <c r="E116" s="26" t="s">
        <v>58</v>
      </c>
      <c r="F116" s="115" t="s">
        <v>515</v>
      </c>
      <c r="G116" s="26" t="s">
        <v>58</v>
      </c>
      <c r="H116" s="115" t="s">
        <v>515</v>
      </c>
      <c r="I116" s="26" t="s">
        <v>58</v>
      </c>
      <c r="J116" s="115" t="s">
        <v>515</v>
      </c>
      <c r="K116" s="26" t="s">
        <v>58</v>
      </c>
      <c r="L116" s="115" t="s">
        <v>515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63"/>
      <c r="B117" s="63" t="s">
        <v>516</v>
      </c>
      <c r="C117" s="26" t="s">
        <v>60</v>
      </c>
      <c r="D117" s="115" t="s">
        <v>42</v>
      </c>
      <c r="E117" s="26" t="s">
        <v>60</v>
      </c>
      <c r="F117" s="115" t="s">
        <v>42</v>
      </c>
      <c r="G117" s="26" t="s">
        <v>60</v>
      </c>
      <c r="H117" s="115" t="s">
        <v>42</v>
      </c>
      <c r="I117" s="26" t="s">
        <v>60</v>
      </c>
      <c r="J117" s="115" t="s">
        <v>42</v>
      </c>
      <c r="K117" s="26" t="s">
        <v>60</v>
      </c>
      <c r="L117" s="115" t="s">
        <v>42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63"/>
      <c r="B118" s="63"/>
      <c r="C118" s="26" t="s">
        <v>58</v>
      </c>
      <c r="D118" s="115" t="s">
        <v>517</v>
      </c>
      <c r="E118" s="26" t="s">
        <v>58</v>
      </c>
      <c r="F118" s="115" t="s">
        <v>517</v>
      </c>
      <c r="G118" s="26" t="s">
        <v>58</v>
      </c>
      <c r="H118" s="115" t="s">
        <v>517</v>
      </c>
      <c r="I118" s="26" t="s">
        <v>58</v>
      </c>
      <c r="J118" s="115" t="s">
        <v>517</v>
      </c>
      <c r="K118" s="26" t="s">
        <v>58</v>
      </c>
      <c r="L118" s="115" t="s">
        <v>517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63"/>
      <c r="B119" s="63" t="s">
        <v>518</v>
      </c>
      <c r="C119" s="26" t="s">
        <v>60</v>
      </c>
      <c r="D119" s="115" t="s">
        <v>519</v>
      </c>
      <c r="E119" s="26" t="s">
        <v>60</v>
      </c>
      <c r="F119" s="115" t="s">
        <v>519</v>
      </c>
      <c r="G119" s="26" t="s">
        <v>60</v>
      </c>
      <c r="H119" s="115" t="s">
        <v>519</v>
      </c>
      <c r="I119" s="26" t="s">
        <v>60</v>
      </c>
      <c r="J119" s="115" t="s">
        <v>519</v>
      </c>
      <c r="K119" s="26" t="s">
        <v>60</v>
      </c>
      <c r="L119" s="115" t="s">
        <v>519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63"/>
      <c r="B120" s="63" t="s">
        <v>520</v>
      </c>
      <c r="C120" s="26" t="s">
        <v>60</v>
      </c>
      <c r="D120" s="115" t="s">
        <v>521</v>
      </c>
      <c r="E120" s="26" t="s">
        <v>60</v>
      </c>
      <c r="F120" s="115" t="s">
        <v>521</v>
      </c>
      <c r="G120" s="26" t="s">
        <v>60</v>
      </c>
      <c r="H120" s="115" t="s">
        <v>521</v>
      </c>
      <c r="I120" s="26" t="s">
        <v>60</v>
      </c>
      <c r="J120" s="115" t="s">
        <v>521</v>
      </c>
      <c r="K120" s="26" t="s">
        <v>60</v>
      </c>
      <c r="L120" s="115" t="s">
        <v>521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63"/>
      <c r="B121" s="63"/>
      <c r="C121" s="26" t="s">
        <v>58</v>
      </c>
      <c r="D121" s="115" t="s">
        <v>522</v>
      </c>
      <c r="E121" s="26" t="s">
        <v>58</v>
      </c>
      <c r="F121" s="115" t="s">
        <v>522</v>
      </c>
      <c r="G121" s="26" t="s">
        <v>58</v>
      </c>
      <c r="H121" s="115" t="s">
        <v>522</v>
      </c>
      <c r="I121" s="26" t="s">
        <v>58</v>
      </c>
      <c r="J121" s="115" t="s">
        <v>522</v>
      </c>
      <c r="K121" s="26" t="s">
        <v>58</v>
      </c>
      <c r="L121" s="115" t="s">
        <v>522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63"/>
      <c r="B122" s="63" t="s">
        <v>523</v>
      </c>
      <c r="C122" s="26" t="s">
        <v>60</v>
      </c>
      <c r="D122" s="115" t="s">
        <v>524</v>
      </c>
      <c r="E122" s="26" t="s">
        <v>60</v>
      </c>
      <c r="F122" s="115" t="s">
        <v>524</v>
      </c>
      <c r="G122" s="26" t="s">
        <v>60</v>
      </c>
      <c r="H122" s="115" t="s">
        <v>524</v>
      </c>
      <c r="I122" s="26" t="s">
        <v>60</v>
      </c>
      <c r="J122" s="115" t="s">
        <v>524</v>
      </c>
      <c r="K122" s="26" t="s">
        <v>60</v>
      </c>
      <c r="L122" s="115" t="s">
        <v>524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63"/>
      <c r="B123" s="63"/>
      <c r="C123" s="26" t="s">
        <v>58</v>
      </c>
      <c r="D123" s="115" t="s">
        <v>525</v>
      </c>
      <c r="E123" s="26" t="s">
        <v>58</v>
      </c>
      <c r="F123" s="115" t="s">
        <v>525</v>
      </c>
      <c r="G123" s="26" t="s">
        <v>58</v>
      </c>
      <c r="H123" s="115" t="s">
        <v>525</v>
      </c>
      <c r="I123" s="26" t="s">
        <v>58</v>
      </c>
      <c r="J123" s="115" t="s">
        <v>525</v>
      </c>
      <c r="K123" s="26" t="s">
        <v>58</v>
      </c>
      <c r="L123" s="115" t="s">
        <v>525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63"/>
      <c r="B124" s="63" t="s">
        <v>526</v>
      </c>
      <c r="C124" s="26" t="s">
        <v>60</v>
      </c>
      <c r="D124" s="115" t="s">
        <v>527</v>
      </c>
      <c r="E124" s="26" t="s">
        <v>60</v>
      </c>
      <c r="F124" s="115" t="s">
        <v>527</v>
      </c>
      <c r="G124" s="26" t="s">
        <v>60</v>
      </c>
      <c r="H124" s="115" t="s">
        <v>527</v>
      </c>
      <c r="I124" s="26" t="s">
        <v>60</v>
      </c>
      <c r="J124" s="115" t="s">
        <v>527</v>
      </c>
      <c r="K124" s="26" t="s">
        <v>60</v>
      </c>
      <c r="L124" s="115" t="s">
        <v>527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63"/>
      <c r="B125" s="63"/>
      <c r="C125" s="26" t="s">
        <v>58</v>
      </c>
      <c r="D125" s="115" t="s">
        <v>528</v>
      </c>
      <c r="E125" s="26" t="s">
        <v>58</v>
      </c>
      <c r="F125" s="115" t="s">
        <v>528</v>
      </c>
      <c r="G125" s="26" t="s">
        <v>58</v>
      </c>
      <c r="H125" s="115" t="s">
        <v>528</v>
      </c>
      <c r="I125" s="26" t="s">
        <v>58</v>
      </c>
      <c r="J125" s="115" t="s">
        <v>528</v>
      </c>
      <c r="K125" s="26" t="s">
        <v>58</v>
      </c>
      <c r="L125" s="115" t="s">
        <v>528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63"/>
      <c r="B126" s="63" t="s">
        <v>529</v>
      </c>
      <c r="C126" s="26" t="s">
        <v>60</v>
      </c>
      <c r="D126" s="115" t="s">
        <v>530</v>
      </c>
      <c r="E126" s="26" t="s">
        <v>60</v>
      </c>
      <c r="F126" s="115" t="s">
        <v>530</v>
      </c>
      <c r="G126" s="26" t="s">
        <v>60</v>
      </c>
      <c r="H126" s="115" t="s">
        <v>530</v>
      </c>
      <c r="I126" s="26" t="s">
        <v>60</v>
      </c>
      <c r="J126" s="115" t="s">
        <v>530</v>
      </c>
      <c r="K126" s="26" t="s">
        <v>60</v>
      </c>
      <c r="L126" s="115" t="s">
        <v>530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63"/>
      <c r="B127" s="63"/>
      <c r="C127" s="26" t="s">
        <v>58</v>
      </c>
      <c r="D127" s="115" t="s">
        <v>531</v>
      </c>
      <c r="E127" s="26" t="s">
        <v>58</v>
      </c>
      <c r="F127" s="115" t="s">
        <v>531</v>
      </c>
      <c r="G127" s="26" t="s">
        <v>58</v>
      </c>
      <c r="H127" s="115" t="s">
        <v>531</v>
      </c>
      <c r="I127" s="26" t="s">
        <v>58</v>
      </c>
      <c r="J127" s="115" t="s">
        <v>531</v>
      </c>
      <c r="K127" s="26" t="s">
        <v>58</v>
      </c>
      <c r="L127" s="115" t="s">
        <v>531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63"/>
      <c r="B128" s="63" t="s">
        <v>532</v>
      </c>
      <c r="C128" s="26" t="s">
        <v>60</v>
      </c>
      <c r="D128" s="115" t="s">
        <v>527</v>
      </c>
      <c r="E128" s="26" t="s">
        <v>60</v>
      </c>
      <c r="F128" s="115" t="s">
        <v>527</v>
      </c>
      <c r="G128" s="26" t="s">
        <v>60</v>
      </c>
      <c r="H128" s="115" t="s">
        <v>527</v>
      </c>
      <c r="I128" s="26" t="s">
        <v>60</v>
      </c>
      <c r="J128" s="115" t="s">
        <v>527</v>
      </c>
      <c r="K128" s="26" t="s">
        <v>60</v>
      </c>
      <c r="L128" s="115" t="s">
        <v>527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63"/>
      <c r="B129" s="63"/>
      <c r="C129" s="26" t="s">
        <v>58</v>
      </c>
      <c r="D129" s="115" t="s">
        <v>533</v>
      </c>
      <c r="E129" s="26" t="s">
        <v>58</v>
      </c>
      <c r="F129" s="115" t="s">
        <v>533</v>
      </c>
      <c r="G129" s="26" t="s">
        <v>58</v>
      </c>
      <c r="H129" s="115" t="s">
        <v>533</v>
      </c>
      <c r="I129" s="26" t="s">
        <v>58</v>
      </c>
      <c r="J129" s="115" t="s">
        <v>533</v>
      </c>
      <c r="K129" s="26" t="s">
        <v>58</v>
      </c>
      <c r="L129" s="115" t="s">
        <v>533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63"/>
      <c r="B130" s="63" t="s">
        <v>534</v>
      </c>
      <c r="C130" s="26" t="s">
        <v>60</v>
      </c>
      <c r="D130" s="115" t="s">
        <v>530</v>
      </c>
      <c r="E130" s="26" t="s">
        <v>60</v>
      </c>
      <c r="F130" s="115" t="s">
        <v>530</v>
      </c>
      <c r="G130" s="26" t="s">
        <v>60</v>
      </c>
      <c r="H130" s="115" t="s">
        <v>530</v>
      </c>
      <c r="I130" s="26" t="s">
        <v>60</v>
      </c>
      <c r="J130" s="115" t="s">
        <v>530</v>
      </c>
      <c r="K130" s="26" t="s">
        <v>60</v>
      </c>
      <c r="L130" s="115" t="s">
        <v>530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63"/>
      <c r="B131" s="63"/>
      <c r="C131" s="26" t="s">
        <v>58</v>
      </c>
      <c r="D131" s="115" t="s">
        <v>535</v>
      </c>
      <c r="E131" s="26" t="s">
        <v>58</v>
      </c>
      <c r="F131" s="115" t="s">
        <v>535</v>
      </c>
      <c r="G131" s="26" t="s">
        <v>58</v>
      </c>
      <c r="H131" s="115" t="s">
        <v>535</v>
      </c>
      <c r="I131" s="26" t="s">
        <v>58</v>
      </c>
      <c r="J131" s="115" t="s">
        <v>535</v>
      </c>
      <c r="K131" s="26" t="s">
        <v>58</v>
      </c>
      <c r="L131" s="115" t="s">
        <v>535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63"/>
      <c r="B132" s="63" t="s">
        <v>536</v>
      </c>
      <c r="C132" s="26" t="s">
        <v>60</v>
      </c>
      <c r="D132" s="115" t="s">
        <v>527</v>
      </c>
      <c r="E132" s="26" t="s">
        <v>60</v>
      </c>
      <c r="F132" s="115" t="s">
        <v>527</v>
      </c>
      <c r="G132" s="26" t="s">
        <v>60</v>
      </c>
      <c r="H132" s="115" t="s">
        <v>527</v>
      </c>
      <c r="I132" s="26" t="s">
        <v>60</v>
      </c>
      <c r="J132" s="115" t="s">
        <v>527</v>
      </c>
      <c r="K132" s="26" t="s">
        <v>60</v>
      </c>
      <c r="L132" s="115" t="s">
        <v>527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63"/>
      <c r="B133" s="63"/>
      <c r="C133" s="26" t="s">
        <v>58</v>
      </c>
      <c r="D133" s="115" t="s">
        <v>537</v>
      </c>
      <c r="E133" s="26" t="s">
        <v>58</v>
      </c>
      <c r="F133" s="115" t="s">
        <v>537</v>
      </c>
      <c r="G133" s="26" t="s">
        <v>58</v>
      </c>
      <c r="H133" s="115" t="s">
        <v>537</v>
      </c>
      <c r="I133" s="26" t="s">
        <v>58</v>
      </c>
      <c r="J133" s="115" t="s">
        <v>537</v>
      </c>
      <c r="K133" s="26" t="s">
        <v>58</v>
      </c>
      <c r="L133" s="115" t="s">
        <v>537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63"/>
      <c r="B134" s="63" t="s">
        <v>538</v>
      </c>
      <c r="C134" s="26" t="s">
        <v>60</v>
      </c>
      <c r="D134" s="115" t="s">
        <v>530</v>
      </c>
      <c r="E134" s="26" t="s">
        <v>60</v>
      </c>
      <c r="F134" s="115" t="s">
        <v>530</v>
      </c>
      <c r="G134" s="26" t="s">
        <v>60</v>
      </c>
      <c r="H134" s="115" t="s">
        <v>530</v>
      </c>
      <c r="I134" s="26" t="s">
        <v>60</v>
      </c>
      <c r="J134" s="115" t="s">
        <v>530</v>
      </c>
      <c r="K134" s="26" t="s">
        <v>60</v>
      </c>
      <c r="L134" s="115" t="s">
        <v>530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63"/>
      <c r="B135" s="63"/>
      <c r="C135" s="26" t="s">
        <v>58</v>
      </c>
      <c r="D135" s="115" t="s">
        <v>539</v>
      </c>
      <c r="E135" s="26" t="s">
        <v>58</v>
      </c>
      <c r="F135" s="115" t="s">
        <v>539</v>
      </c>
      <c r="G135" s="26" t="s">
        <v>58</v>
      </c>
      <c r="H135" s="115" t="s">
        <v>539</v>
      </c>
      <c r="I135" s="26" t="s">
        <v>58</v>
      </c>
      <c r="J135" s="115" t="s">
        <v>539</v>
      </c>
      <c r="K135" s="26" t="s">
        <v>58</v>
      </c>
      <c r="L135" s="115" t="s">
        <v>539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63"/>
      <c r="B136" s="63" t="s">
        <v>540</v>
      </c>
      <c r="C136" s="26" t="s">
        <v>60</v>
      </c>
      <c r="D136" s="115" t="s">
        <v>527</v>
      </c>
      <c r="E136" s="26" t="s">
        <v>60</v>
      </c>
      <c r="F136" s="115" t="s">
        <v>527</v>
      </c>
      <c r="G136" s="26" t="s">
        <v>60</v>
      </c>
      <c r="H136" s="115" t="s">
        <v>527</v>
      </c>
      <c r="I136" s="26" t="s">
        <v>60</v>
      </c>
      <c r="J136" s="115" t="s">
        <v>527</v>
      </c>
      <c r="K136" s="26" t="s">
        <v>60</v>
      </c>
      <c r="L136" s="115" t="s">
        <v>527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63"/>
      <c r="B137" s="63"/>
      <c r="C137" s="26" t="s">
        <v>58</v>
      </c>
      <c r="D137" s="115" t="s">
        <v>541</v>
      </c>
      <c r="E137" s="26" t="s">
        <v>58</v>
      </c>
      <c r="F137" s="115" t="s">
        <v>541</v>
      </c>
      <c r="G137" s="26" t="s">
        <v>58</v>
      </c>
      <c r="H137" s="115" t="s">
        <v>541</v>
      </c>
      <c r="I137" s="26" t="s">
        <v>58</v>
      </c>
      <c r="J137" s="115" t="s">
        <v>541</v>
      </c>
      <c r="K137" s="26" t="s">
        <v>58</v>
      </c>
      <c r="L137" s="115" t="s">
        <v>541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63"/>
      <c r="B138" s="63" t="s">
        <v>542</v>
      </c>
      <c r="C138" s="26" t="s">
        <v>60</v>
      </c>
      <c r="D138" s="115" t="s">
        <v>530</v>
      </c>
      <c r="E138" s="26" t="s">
        <v>60</v>
      </c>
      <c r="F138" s="115" t="s">
        <v>530</v>
      </c>
      <c r="G138" s="26" t="s">
        <v>60</v>
      </c>
      <c r="H138" s="115" t="s">
        <v>530</v>
      </c>
      <c r="I138" s="26" t="s">
        <v>60</v>
      </c>
      <c r="J138" s="115" t="s">
        <v>530</v>
      </c>
      <c r="K138" s="26" t="s">
        <v>60</v>
      </c>
      <c r="L138" s="115" t="s">
        <v>530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63"/>
      <c r="B139" s="63"/>
      <c r="C139" s="26" t="s">
        <v>58</v>
      </c>
      <c r="D139" s="115" t="s">
        <v>543</v>
      </c>
      <c r="E139" s="26" t="s">
        <v>58</v>
      </c>
      <c r="F139" s="115" t="s">
        <v>543</v>
      </c>
      <c r="G139" s="26" t="s">
        <v>58</v>
      </c>
      <c r="H139" s="115" t="s">
        <v>543</v>
      </c>
      <c r="I139" s="26" t="s">
        <v>58</v>
      </c>
      <c r="J139" s="115" t="s">
        <v>543</v>
      </c>
      <c r="K139" s="26" t="s">
        <v>58</v>
      </c>
      <c r="L139" s="115" t="s">
        <v>543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63"/>
      <c r="B140" s="63" t="s">
        <v>544</v>
      </c>
      <c r="C140" s="26" t="s">
        <v>60</v>
      </c>
      <c r="D140" s="115" t="s">
        <v>527</v>
      </c>
      <c r="E140" s="26" t="s">
        <v>60</v>
      </c>
      <c r="F140" s="115" t="s">
        <v>527</v>
      </c>
      <c r="G140" s="26" t="s">
        <v>60</v>
      </c>
      <c r="H140" s="115" t="s">
        <v>527</v>
      </c>
      <c r="I140" s="26" t="s">
        <v>60</v>
      </c>
      <c r="J140" s="115" t="s">
        <v>527</v>
      </c>
      <c r="K140" s="26" t="s">
        <v>60</v>
      </c>
      <c r="L140" s="115" t="s">
        <v>527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63"/>
      <c r="B141" s="63"/>
      <c r="C141" s="26" t="s">
        <v>58</v>
      </c>
      <c r="D141" s="115" t="s">
        <v>545</v>
      </c>
      <c r="E141" s="26" t="s">
        <v>58</v>
      </c>
      <c r="F141" s="115" t="s">
        <v>545</v>
      </c>
      <c r="G141" s="26" t="s">
        <v>58</v>
      </c>
      <c r="H141" s="115" t="s">
        <v>545</v>
      </c>
      <c r="I141" s="26" t="s">
        <v>58</v>
      </c>
      <c r="J141" s="115" t="s">
        <v>545</v>
      </c>
      <c r="K141" s="26" t="s">
        <v>58</v>
      </c>
      <c r="L141" s="115" t="s">
        <v>545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63"/>
      <c r="B142" s="63" t="s">
        <v>546</v>
      </c>
      <c r="C142" s="26" t="s">
        <v>60</v>
      </c>
      <c r="D142" s="115" t="s">
        <v>530</v>
      </c>
      <c r="E142" s="26" t="s">
        <v>60</v>
      </c>
      <c r="F142" s="115" t="s">
        <v>530</v>
      </c>
      <c r="G142" s="26" t="s">
        <v>60</v>
      </c>
      <c r="H142" s="115" t="s">
        <v>530</v>
      </c>
      <c r="I142" s="26" t="s">
        <v>60</v>
      </c>
      <c r="J142" s="115" t="s">
        <v>530</v>
      </c>
      <c r="K142" s="26" t="s">
        <v>60</v>
      </c>
      <c r="L142" s="115" t="s">
        <v>530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63"/>
      <c r="B143" s="63"/>
      <c r="C143" s="26" t="s">
        <v>58</v>
      </c>
      <c r="D143" s="115" t="s">
        <v>547</v>
      </c>
      <c r="E143" s="26" t="s">
        <v>58</v>
      </c>
      <c r="F143" s="115" t="s">
        <v>547</v>
      </c>
      <c r="G143" s="26" t="s">
        <v>58</v>
      </c>
      <c r="H143" s="115" t="s">
        <v>547</v>
      </c>
      <c r="I143" s="26" t="s">
        <v>58</v>
      </c>
      <c r="J143" s="115" t="s">
        <v>547</v>
      </c>
      <c r="K143" s="26" t="s">
        <v>58</v>
      </c>
      <c r="L143" s="115" t="s">
        <v>547</v>
      </c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63"/>
      <c r="B144" s="63" t="s">
        <v>548</v>
      </c>
      <c r="C144" s="26" t="s">
        <v>60</v>
      </c>
      <c r="D144" s="115" t="s">
        <v>40</v>
      </c>
      <c r="E144" s="26" t="s">
        <v>60</v>
      </c>
      <c r="F144" s="115" t="s">
        <v>40</v>
      </c>
      <c r="G144" s="26" t="s">
        <v>60</v>
      </c>
      <c r="H144" s="115" t="s">
        <v>40</v>
      </c>
      <c r="I144" s="26" t="s">
        <v>60</v>
      </c>
      <c r="J144" s="115" t="s">
        <v>40</v>
      </c>
      <c r="K144" s="26" t="s">
        <v>60</v>
      </c>
      <c r="L144" s="115" t="s">
        <v>40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63"/>
      <c r="B145" s="63" t="s">
        <v>549</v>
      </c>
      <c r="C145" s="26" t="s">
        <v>60</v>
      </c>
      <c r="D145" s="115" t="s">
        <v>40</v>
      </c>
      <c r="E145" s="26" t="s">
        <v>60</v>
      </c>
      <c r="F145" s="115" t="s">
        <v>40</v>
      </c>
      <c r="G145" s="26" t="s">
        <v>60</v>
      </c>
      <c r="H145" s="115" t="s">
        <v>40</v>
      </c>
      <c r="I145" s="26" t="s">
        <v>60</v>
      </c>
      <c r="J145" s="115" t="s">
        <v>40</v>
      </c>
      <c r="K145" s="26" t="s">
        <v>60</v>
      </c>
      <c r="L145" s="115" t="s">
        <v>40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63"/>
      <c r="B146" s="63" t="s">
        <v>550</v>
      </c>
      <c r="C146" s="26" t="s">
        <v>60</v>
      </c>
      <c r="D146" s="115" t="s">
        <v>40</v>
      </c>
      <c r="E146" s="26" t="s">
        <v>60</v>
      </c>
      <c r="F146" s="115" t="s">
        <v>40</v>
      </c>
      <c r="G146" s="26" t="s">
        <v>60</v>
      </c>
      <c r="H146" s="115" t="s">
        <v>40</v>
      </c>
      <c r="I146" s="26" t="s">
        <v>60</v>
      </c>
      <c r="J146" s="115" t="s">
        <v>40</v>
      </c>
      <c r="K146" s="26" t="s">
        <v>60</v>
      </c>
      <c r="L146" s="115" t="s">
        <v>40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63"/>
      <c r="B147" s="63" t="s">
        <v>551</v>
      </c>
      <c r="C147" s="26" t="s">
        <v>60</v>
      </c>
      <c r="D147" s="115" t="s">
        <v>40</v>
      </c>
      <c r="E147" s="26" t="s">
        <v>60</v>
      </c>
      <c r="F147" s="115" t="s">
        <v>40</v>
      </c>
      <c r="G147" s="26" t="s">
        <v>60</v>
      </c>
      <c r="H147" s="115" t="s">
        <v>40</v>
      </c>
      <c r="I147" s="26" t="s">
        <v>60</v>
      </c>
      <c r="J147" s="115" t="s">
        <v>40</v>
      </c>
      <c r="K147" s="26" t="s">
        <v>60</v>
      </c>
      <c r="L147" s="115" t="s">
        <v>40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63"/>
      <c r="B148" s="63" t="s">
        <v>552</v>
      </c>
      <c r="C148" s="26" t="s">
        <v>60</v>
      </c>
      <c r="D148" s="115" t="s">
        <v>40</v>
      </c>
      <c r="E148" s="26" t="s">
        <v>60</v>
      </c>
      <c r="F148" s="115" t="s">
        <v>40</v>
      </c>
      <c r="G148" s="26" t="s">
        <v>60</v>
      </c>
      <c r="H148" s="115" t="s">
        <v>40</v>
      </c>
      <c r="I148" s="26" t="s">
        <v>60</v>
      </c>
      <c r="J148" s="115" t="s">
        <v>40</v>
      </c>
      <c r="K148" s="26" t="s">
        <v>60</v>
      </c>
      <c r="L148" s="115" t="s">
        <v>40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63"/>
      <c r="B149" s="63" t="s">
        <v>553</v>
      </c>
      <c r="C149" s="26" t="s">
        <v>60</v>
      </c>
      <c r="D149" s="115" t="s">
        <v>40</v>
      </c>
      <c r="E149" s="26" t="s">
        <v>60</v>
      </c>
      <c r="F149" s="115" t="s">
        <v>40</v>
      </c>
      <c r="G149" s="26" t="s">
        <v>60</v>
      </c>
      <c r="H149" s="115" t="s">
        <v>40</v>
      </c>
      <c r="I149" s="26" t="s">
        <v>60</v>
      </c>
      <c r="J149" s="115" t="s">
        <v>40</v>
      </c>
      <c r="K149" s="26" t="s">
        <v>60</v>
      </c>
      <c r="L149" s="115" t="s">
        <v>40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63"/>
      <c r="B150" s="63" t="s">
        <v>554</v>
      </c>
      <c r="C150" s="26" t="s">
        <v>60</v>
      </c>
      <c r="D150" s="115" t="s">
        <v>40</v>
      </c>
      <c r="E150" s="26" t="s">
        <v>60</v>
      </c>
      <c r="F150" s="115" t="s">
        <v>40</v>
      </c>
      <c r="G150" s="26" t="s">
        <v>60</v>
      </c>
      <c r="H150" s="115" t="s">
        <v>40</v>
      </c>
      <c r="I150" s="26" t="s">
        <v>60</v>
      </c>
      <c r="J150" s="115" t="s">
        <v>40</v>
      </c>
      <c r="K150" s="26" t="s">
        <v>60</v>
      </c>
      <c r="L150" s="115" t="s">
        <v>40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63"/>
      <c r="B151" s="63" t="s">
        <v>555</v>
      </c>
      <c r="C151" s="26" t="s">
        <v>60</v>
      </c>
      <c r="D151" s="115" t="s">
        <v>40</v>
      </c>
      <c r="E151" s="26" t="s">
        <v>60</v>
      </c>
      <c r="F151" s="115" t="s">
        <v>40</v>
      </c>
      <c r="G151" s="26" t="s">
        <v>60</v>
      </c>
      <c r="H151" s="115" t="s">
        <v>40</v>
      </c>
      <c r="I151" s="26" t="s">
        <v>60</v>
      </c>
      <c r="J151" s="115" t="s">
        <v>40</v>
      </c>
      <c r="K151" s="26" t="s">
        <v>60</v>
      </c>
      <c r="L151" s="115" t="s">
        <v>40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63"/>
      <c r="B152" s="63" t="s">
        <v>556</v>
      </c>
      <c r="C152" s="26" t="s">
        <v>60</v>
      </c>
      <c r="D152" s="115" t="s">
        <v>40</v>
      </c>
      <c r="E152" s="26" t="s">
        <v>60</v>
      </c>
      <c r="F152" s="115" t="s">
        <v>40</v>
      </c>
      <c r="G152" s="26" t="s">
        <v>60</v>
      </c>
      <c r="H152" s="115" t="s">
        <v>40</v>
      </c>
      <c r="I152" s="26" t="s">
        <v>60</v>
      </c>
      <c r="J152" s="115" t="s">
        <v>40</v>
      </c>
      <c r="K152" s="26" t="s">
        <v>60</v>
      </c>
      <c r="L152" s="115" t="s">
        <v>40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63"/>
      <c r="B153" s="63" t="s">
        <v>557</v>
      </c>
      <c r="C153" s="26" t="s">
        <v>60</v>
      </c>
      <c r="D153" s="115" t="s">
        <v>40</v>
      </c>
      <c r="E153" s="26" t="s">
        <v>60</v>
      </c>
      <c r="F153" s="115" t="s">
        <v>40</v>
      </c>
      <c r="G153" s="26" t="s">
        <v>60</v>
      </c>
      <c r="H153" s="115" t="s">
        <v>40</v>
      </c>
      <c r="I153" s="26" t="s">
        <v>60</v>
      </c>
      <c r="J153" s="115" t="s">
        <v>40</v>
      </c>
      <c r="K153" s="26" t="s">
        <v>60</v>
      </c>
      <c r="L153" s="115" t="s">
        <v>40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63"/>
      <c r="B154" s="63" t="s">
        <v>558</v>
      </c>
      <c r="C154" s="26" t="s">
        <v>60</v>
      </c>
      <c r="D154" s="115" t="s">
        <v>40</v>
      </c>
      <c r="E154" s="26" t="s">
        <v>60</v>
      </c>
      <c r="F154" s="115" t="s">
        <v>40</v>
      </c>
      <c r="G154" s="26" t="s">
        <v>60</v>
      </c>
      <c r="H154" s="115" t="s">
        <v>40</v>
      </c>
      <c r="I154" s="26" t="s">
        <v>60</v>
      </c>
      <c r="J154" s="115" t="s">
        <v>40</v>
      </c>
      <c r="K154" s="26" t="s">
        <v>60</v>
      </c>
      <c r="L154" s="115" t="s">
        <v>40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63"/>
      <c r="B155" s="63" t="s">
        <v>559</v>
      </c>
      <c r="C155" s="26" t="s">
        <v>60</v>
      </c>
      <c r="D155" s="115" t="s">
        <v>40</v>
      </c>
      <c r="E155" s="26" t="s">
        <v>60</v>
      </c>
      <c r="F155" s="115" t="s">
        <v>40</v>
      </c>
      <c r="G155" s="26" t="s">
        <v>60</v>
      </c>
      <c r="H155" s="115" t="s">
        <v>40</v>
      </c>
      <c r="I155" s="26" t="s">
        <v>60</v>
      </c>
      <c r="J155" s="115" t="s">
        <v>40</v>
      </c>
      <c r="K155" s="26" t="s">
        <v>60</v>
      </c>
      <c r="L155" s="115" t="s">
        <v>40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63"/>
      <c r="B156" s="63" t="s">
        <v>560</v>
      </c>
      <c r="C156" s="26" t="s">
        <v>60</v>
      </c>
      <c r="D156" s="115" t="s">
        <v>40</v>
      </c>
      <c r="E156" s="26" t="s">
        <v>60</v>
      </c>
      <c r="F156" s="115" t="s">
        <v>40</v>
      </c>
      <c r="G156" s="26" t="s">
        <v>60</v>
      </c>
      <c r="H156" s="115" t="s">
        <v>40</v>
      </c>
      <c r="I156" s="26" t="s">
        <v>60</v>
      </c>
      <c r="J156" s="115" t="s">
        <v>40</v>
      </c>
      <c r="K156" s="26" t="s">
        <v>60</v>
      </c>
      <c r="L156" s="115" t="s">
        <v>40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63"/>
      <c r="B157" s="63" t="s">
        <v>561</v>
      </c>
      <c r="C157" s="26" t="s">
        <v>60</v>
      </c>
      <c r="D157" s="115" t="s">
        <v>40</v>
      </c>
      <c r="E157" s="26" t="s">
        <v>60</v>
      </c>
      <c r="F157" s="115" t="s">
        <v>40</v>
      </c>
      <c r="G157" s="26" t="s">
        <v>60</v>
      </c>
      <c r="H157" s="115" t="s">
        <v>40</v>
      </c>
      <c r="I157" s="26" t="s">
        <v>60</v>
      </c>
      <c r="J157" s="115" t="s">
        <v>40</v>
      </c>
      <c r="K157" s="26" t="s">
        <v>60</v>
      </c>
      <c r="L157" s="115" t="s">
        <v>40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63"/>
      <c r="B158" s="63" t="s">
        <v>562</v>
      </c>
      <c r="C158" s="26" t="s">
        <v>60</v>
      </c>
      <c r="D158" s="115" t="s">
        <v>40</v>
      </c>
      <c r="E158" s="26" t="s">
        <v>60</v>
      </c>
      <c r="F158" s="115" t="s">
        <v>40</v>
      </c>
      <c r="G158" s="26" t="s">
        <v>60</v>
      </c>
      <c r="H158" s="115" t="s">
        <v>40</v>
      </c>
      <c r="I158" s="26" t="s">
        <v>60</v>
      </c>
      <c r="J158" s="115" t="s">
        <v>40</v>
      </c>
      <c r="K158" s="26" t="s">
        <v>60</v>
      </c>
      <c r="L158" s="115" t="s">
        <v>40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63"/>
      <c r="B159" s="63" t="s">
        <v>563</v>
      </c>
      <c r="C159" s="26" t="s">
        <v>60</v>
      </c>
      <c r="D159" s="115" t="s">
        <v>40</v>
      </c>
      <c r="E159" s="26" t="s">
        <v>60</v>
      </c>
      <c r="F159" s="115" t="s">
        <v>40</v>
      </c>
      <c r="G159" s="26" t="s">
        <v>60</v>
      </c>
      <c r="H159" s="115" t="s">
        <v>40</v>
      </c>
      <c r="I159" s="26" t="s">
        <v>60</v>
      </c>
      <c r="J159" s="115" t="s">
        <v>40</v>
      </c>
      <c r="K159" s="26" t="s">
        <v>60</v>
      </c>
      <c r="L159" s="115" t="s">
        <v>40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63"/>
      <c r="B160" s="63"/>
      <c r="C160" s="26" t="s">
        <v>58</v>
      </c>
      <c r="D160" s="115" t="s">
        <v>564</v>
      </c>
      <c r="E160" s="26" t="s">
        <v>58</v>
      </c>
      <c r="F160" s="115" t="s">
        <v>564</v>
      </c>
      <c r="G160" s="26" t="s">
        <v>58</v>
      </c>
      <c r="H160" s="115" t="s">
        <v>564</v>
      </c>
      <c r="I160" s="26" t="s">
        <v>58</v>
      </c>
      <c r="J160" s="115" t="s">
        <v>564</v>
      </c>
      <c r="K160" s="26" t="s">
        <v>58</v>
      </c>
      <c r="L160" s="115" t="s">
        <v>564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63"/>
      <c r="B161" s="63" t="s">
        <v>565</v>
      </c>
      <c r="C161" s="26" t="s">
        <v>60</v>
      </c>
      <c r="D161" s="115" t="s">
        <v>217</v>
      </c>
      <c r="E161" s="26" t="s">
        <v>60</v>
      </c>
      <c r="F161" s="115" t="s">
        <v>217</v>
      </c>
      <c r="G161" s="26" t="s">
        <v>60</v>
      </c>
      <c r="H161" s="115" t="s">
        <v>217</v>
      </c>
      <c r="I161" s="26" t="s">
        <v>60</v>
      </c>
      <c r="J161" s="115" t="s">
        <v>217</v>
      </c>
      <c r="K161" s="26" t="s">
        <v>60</v>
      </c>
      <c r="L161" s="115" t="s">
        <v>217</v>
      </c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63"/>
      <c r="B162" s="63"/>
      <c r="C162" s="26" t="s">
        <v>58</v>
      </c>
      <c r="D162" s="115" t="s">
        <v>566</v>
      </c>
      <c r="E162" s="26" t="s">
        <v>58</v>
      </c>
      <c r="F162" s="115" t="s">
        <v>566</v>
      </c>
      <c r="G162" s="26" t="s">
        <v>58</v>
      </c>
      <c r="H162" s="115" t="s">
        <v>566</v>
      </c>
      <c r="I162" s="26" t="s">
        <v>58</v>
      </c>
      <c r="J162" s="115" t="s">
        <v>566</v>
      </c>
      <c r="K162" s="26" t="s">
        <v>58</v>
      </c>
      <c r="L162" s="115" t="s">
        <v>566</v>
      </c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63"/>
      <c r="B163" s="63" t="s">
        <v>567</v>
      </c>
      <c r="C163" s="26" t="s">
        <v>60</v>
      </c>
      <c r="D163" s="115" t="s">
        <v>42</v>
      </c>
      <c r="E163" s="26" t="s">
        <v>60</v>
      </c>
      <c r="F163" s="115" t="s">
        <v>42</v>
      </c>
      <c r="G163" s="26" t="s">
        <v>60</v>
      </c>
      <c r="H163" s="115" t="s">
        <v>42</v>
      </c>
      <c r="I163" s="26" t="s">
        <v>60</v>
      </c>
      <c r="J163" s="115" t="s">
        <v>42</v>
      </c>
      <c r="K163" s="26" t="s">
        <v>60</v>
      </c>
      <c r="L163" s="115" t="s">
        <v>42</v>
      </c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63"/>
      <c r="B164" s="63"/>
      <c r="C164" s="26" t="s">
        <v>58</v>
      </c>
      <c r="D164" s="115" t="s">
        <v>568</v>
      </c>
      <c r="E164" s="26" t="s">
        <v>58</v>
      </c>
      <c r="F164" s="115" t="s">
        <v>568</v>
      </c>
      <c r="G164" s="26" t="s">
        <v>58</v>
      </c>
      <c r="H164" s="115" t="s">
        <v>568</v>
      </c>
      <c r="I164" s="26" t="s">
        <v>58</v>
      </c>
      <c r="J164" s="115" t="s">
        <v>568</v>
      </c>
      <c r="K164" s="26" t="s">
        <v>58</v>
      </c>
      <c r="L164" s="115" t="s">
        <v>568</v>
      </c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63"/>
      <c r="B165" s="63" t="s">
        <v>569</v>
      </c>
      <c r="C165" s="26" t="s">
        <v>60</v>
      </c>
      <c r="D165" s="115" t="s">
        <v>354</v>
      </c>
      <c r="E165" s="26" t="s">
        <v>60</v>
      </c>
      <c r="F165" s="115" t="s">
        <v>354</v>
      </c>
      <c r="G165" s="26" t="s">
        <v>60</v>
      </c>
      <c r="H165" s="115" t="s">
        <v>354</v>
      </c>
      <c r="I165" s="26" t="s">
        <v>60</v>
      </c>
      <c r="J165" s="115" t="s">
        <v>354</v>
      </c>
      <c r="K165" s="26" t="s">
        <v>60</v>
      </c>
      <c r="L165" s="115" t="s">
        <v>354</v>
      </c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63"/>
      <c r="B166" s="63"/>
      <c r="C166" s="26" t="s">
        <v>58</v>
      </c>
      <c r="D166" s="115" t="s">
        <v>570</v>
      </c>
      <c r="E166" s="26" t="s">
        <v>58</v>
      </c>
      <c r="F166" s="115" t="s">
        <v>570</v>
      </c>
      <c r="G166" s="26" t="s">
        <v>58</v>
      </c>
      <c r="H166" s="115" t="s">
        <v>570</v>
      </c>
      <c r="I166" s="26" t="s">
        <v>58</v>
      </c>
      <c r="J166" s="115" t="s">
        <v>570</v>
      </c>
      <c r="K166" s="26" t="s">
        <v>58</v>
      </c>
      <c r="L166" s="115" t="s">
        <v>570</v>
      </c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24" t="s">
        <v>571</v>
      </c>
      <c r="B167" s="63" t="s">
        <v>572</v>
      </c>
      <c r="C167" s="26" t="s">
        <v>60</v>
      </c>
      <c r="D167" s="115" t="s">
        <v>215</v>
      </c>
      <c r="E167" s="26" t="s">
        <v>60</v>
      </c>
      <c r="F167" s="115" t="s">
        <v>215</v>
      </c>
      <c r="G167" s="26" t="s">
        <v>60</v>
      </c>
      <c r="H167" s="115" t="s">
        <v>215</v>
      </c>
      <c r="I167" s="26" t="s">
        <v>60</v>
      </c>
      <c r="J167" s="115" t="s">
        <v>215</v>
      </c>
      <c r="K167" s="26" t="s">
        <v>60</v>
      </c>
      <c r="L167" s="115" t="s">
        <v>215</v>
      </c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63"/>
      <c r="B168" s="63"/>
      <c r="C168" s="26" t="s">
        <v>58</v>
      </c>
      <c r="D168" s="115">
        <v>9040.0</v>
      </c>
      <c r="E168" s="26" t="s">
        <v>58</v>
      </c>
      <c r="F168" s="115">
        <v>9040.0</v>
      </c>
      <c r="G168" s="26" t="s">
        <v>58</v>
      </c>
      <c r="H168" s="115">
        <v>9040.0</v>
      </c>
      <c r="I168" s="26" t="s">
        <v>58</v>
      </c>
      <c r="J168" s="115">
        <v>9040.0</v>
      </c>
      <c r="K168" s="26" t="s">
        <v>58</v>
      </c>
      <c r="L168" s="115">
        <v>9040.0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63"/>
      <c r="B169" s="63" t="s">
        <v>573</v>
      </c>
      <c r="C169" s="26" t="s">
        <v>60</v>
      </c>
      <c r="D169" s="115" t="s">
        <v>510</v>
      </c>
      <c r="E169" s="26" t="s">
        <v>60</v>
      </c>
      <c r="F169" s="115" t="s">
        <v>510</v>
      </c>
      <c r="G169" s="26" t="s">
        <v>60</v>
      </c>
      <c r="H169" s="115" t="s">
        <v>510</v>
      </c>
      <c r="I169" s="26" t="s">
        <v>60</v>
      </c>
      <c r="J169" s="115" t="s">
        <v>510</v>
      </c>
      <c r="K169" s="26" t="s">
        <v>60</v>
      </c>
      <c r="L169" s="115" t="s">
        <v>510</v>
      </c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11"/>
      <c r="B170" s="111" t="s">
        <v>574</v>
      </c>
      <c r="C170" s="118" t="s">
        <v>60</v>
      </c>
      <c r="D170" s="29" t="s">
        <v>215</v>
      </c>
      <c r="E170" s="118" t="s">
        <v>60</v>
      </c>
      <c r="F170" s="29" t="s">
        <v>215</v>
      </c>
      <c r="G170" s="118" t="s">
        <v>60</v>
      </c>
      <c r="H170" s="29" t="s">
        <v>215</v>
      </c>
      <c r="I170" s="118" t="s">
        <v>60</v>
      </c>
      <c r="J170" s="29" t="s">
        <v>215</v>
      </c>
      <c r="K170" s="118" t="s">
        <v>60</v>
      </c>
      <c r="L170" s="29" t="s">
        <v>215</v>
      </c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</row>
    <row r="171" ht="15.75" customHeight="1">
      <c r="A171" s="125"/>
      <c r="B171" s="126" t="s">
        <v>575</v>
      </c>
      <c r="C171" s="127" t="s">
        <v>576</v>
      </c>
      <c r="D171" s="128" t="s">
        <v>42</v>
      </c>
      <c r="E171" s="127" t="s">
        <v>576</v>
      </c>
      <c r="F171" s="128" t="s">
        <v>42</v>
      </c>
      <c r="G171" s="127" t="s">
        <v>576</v>
      </c>
      <c r="H171" s="128" t="s">
        <v>42</v>
      </c>
      <c r="I171" s="127" t="s">
        <v>576</v>
      </c>
      <c r="J171" s="128" t="s">
        <v>42</v>
      </c>
      <c r="K171" s="127" t="s">
        <v>576</v>
      </c>
      <c r="L171" s="128" t="s">
        <v>42</v>
      </c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0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51.75" customHeight="1">
      <c r="A173" s="129"/>
      <c r="B173" s="130"/>
      <c r="C173" s="131" t="s">
        <v>577</v>
      </c>
      <c r="D173" s="132"/>
      <c r="E173" s="131" t="s">
        <v>578</v>
      </c>
      <c r="F173" s="132"/>
      <c r="G173" s="131" t="s">
        <v>578</v>
      </c>
      <c r="H173" s="132"/>
      <c r="I173" s="131" t="s">
        <v>579</v>
      </c>
      <c r="J173" s="132"/>
      <c r="K173" s="131" t="s">
        <v>580</v>
      </c>
      <c r="L173" s="132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ht="15.7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0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63"/>
      <c r="B374" s="63"/>
      <c r="C374" s="18"/>
      <c r="D374" s="64"/>
      <c r="E374" s="18"/>
      <c r="F374" s="64"/>
      <c r="G374" s="18"/>
      <c r="H374" s="64"/>
      <c r="I374" s="18"/>
      <c r="J374" s="64"/>
      <c r="K374" s="18"/>
      <c r="L374" s="64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63"/>
      <c r="B375" s="63"/>
      <c r="C375" s="18"/>
      <c r="D375" s="64"/>
      <c r="E375" s="18"/>
      <c r="F375" s="64"/>
      <c r="G375" s="18"/>
      <c r="H375" s="64"/>
      <c r="I375" s="18"/>
      <c r="J375" s="64"/>
      <c r="K375" s="18"/>
      <c r="L375" s="64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63"/>
      <c r="B376" s="63"/>
      <c r="C376" s="18"/>
      <c r="D376" s="64"/>
      <c r="E376" s="18"/>
      <c r="F376" s="64"/>
      <c r="G376" s="18"/>
      <c r="H376" s="64"/>
      <c r="I376" s="18"/>
      <c r="J376" s="64"/>
      <c r="K376" s="18"/>
      <c r="L376" s="64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63"/>
      <c r="B377" s="63"/>
      <c r="C377" s="18"/>
      <c r="D377" s="64"/>
      <c r="E377" s="18"/>
      <c r="F377" s="64"/>
      <c r="G377" s="18"/>
      <c r="H377" s="64"/>
      <c r="I377" s="18"/>
      <c r="J377" s="64"/>
      <c r="K377" s="18"/>
      <c r="L377" s="64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63"/>
      <c r="B378" s="63"/>
      <c r="C378" s="18"/>
      <c r="D378" s="64"/>
      <c r="E378" s="18"/>
      <c r="F378" s="64"/>
      <c r="G378" s="18"/>
      <c r="H378" s="64"/>
      <c r="I378" s="18"/>
      <c r="J378" s="64"/>
      <c r="K378" s="18"/>
      <c r="L378" s="64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63"/>
      <c r="B379" s="63"/>
      <c r="C379" s="18"/>
      <c r="D379" s="64"/>
      <c r="E379" s="18"/>
      <c r="F379" s="64"/>
      <c r="G379" s="18"/>
      <c r="H379" s="64"/>
      <c r="I379" s="18"/>
      <c r="J379" s="64"/>
      <c r="K379" s="18"/>
      <c r="L379" s="64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63"/>
      <c r="B380" s="63"/>
      <c r="C380" s="18"/>
      <c r="D380" s="64"/>
      <c r="E380" s="18"/>
      <c r="F380" s="64"/>
      <c r="G380" s="18"/>
      <c r="H380" s="64"/>
      <c r="I380" s="18"/>
      <c r="J380" s="64"/>
      <c r="K380" s="18"/>
      <c r="L380" s="64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63"/>
      <c r="B381" s="63"/>
      <c r="C381" s="18"/>
      <c r="D381" s="64"/>
      <c r="E381" s="18"/>
      <c r="F381" s="64"/>
      <c r="G381" s="18"/>
      <c r="H381" s="64"/>
      <c r="I381" s="18"/>
      <c r="J381" s="64"/>
      <c r="K381" s="18"/>
      <c r="L381" s="64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63"/>
      <c r="B382" s="63"/>
      <c r="C382" s="18"/>
      <c r="D382" s="64"/>
      <c r="E382" s="18"/>
      <c r="F382" s="64"/>
      <c r="G382" s="18"/>
      <c r="H382" s="64"/>
      <c r="I382" s="18"/>
      <c r="J382" s="64"/>
      <c r="K382" s="18"/>
      <c r="L382" s="64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63"/>
      <c r="B383" s="63"/>
      <c r="C383" s="18"/>
      <c r="D383" s="64"/>
      <c r="E383" s="18"/>
      <c r="F383" s="64"/>
      <c r="G383" s="18"/>
      <c r="H383" s="64"/>
      <c r="I383" s="18"/>
      <c r="J383" s="64"/>
      <c r="K383" s="18"/>
      <c r="L383" s="64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63"/>
      <c r="B384" s="63"/>
      <c r="C384" s="18"/>
      <c r="D384" s="64"/>
      <c r="E384" s="18"/>
      <c r="F384" s="64"/>
      <c r="G384" s="18"/>
      <c r="H384" s="64"/>
      <c r="I384" s="18"/>
      <c r="J384" s="64"/>
      <c r="K384" s="18"/>
      <c r="L384" s="64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63"/>
      <c r="B385" s="63"/>
      <c r="C385" s="18"/>
      <c r="D385" s="64"/>
      <c r="E385" s="18"/>
      <c r="F385" s="64"/>
      <c r="G385" s="18"/>
      <c r="H385" s="64"/>
      <c r="I385" s="18"/>
      <c r="J385" s="64"/>
      <c r="K385" s="18"/>
      <c r="L385" s="64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63"/>
      <c r="B386" s="63"/>
      <c r="C386" s="18"/>
      <c r="D386" s="64"/>
      <c r="E386" s="18"/>
      <c r="F386" s="64"/>
      <c r="G386" s="18"/>
      <c r="H386" s="64"/>
      <c r="I386" s="18"/>
      <c r="J386" s="64"/>
      <c r="K386" s="18"/>
      <c r="L386" s="64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63"/>
      <c r="B387" s="63"/>
      <c r="C387" s="18"/>
      <c r="D387" s="64"/>
      <c r="E387" s="18"/>
      <c r="F387" s="64"/>
      <c r="G387" s="18"/>
      <c r="H387" s="64"/>
      <c r="I387" s="18"/>
      <c r="J387" s="64"/>
      <c r="K387" s="18"/>
      <c r="L387" s="64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63"/>
      <c r="B388" s="63"/>
      <c r="C388" s="18"/>
      <c r="D388" s="64"/>
      <c r="E388" s="18"/>
      <c r="F388" s="64"/>
      <c r="G388" s="18"/>
      <c r="H388" s="64"/>
      <c r="I388" s="18"/>
      <c r="J388" s="64"/>
      <c r="K388" s="18"/>
      <c r="L388" s="64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63"/>
      <c r="B389" s="63"/>
      <c r="C389" s="18"/>
      <c r="D389" s="64"/>
      <c r="E389" s="18"/>
      <c r="F389" s="64"/>
      <c r="G389" s="18"/>
      <c r="H389" s="64"/>
      <c r="I389" s="18"/>
      <c r="J389" s="64"/>
      <c r="K389" s="18"/>
      <c r="L389" s="64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63"/>
      <c r="B390" s="63"/>
      <c r="C390" s="18"/>
      <c r="D390" s="64"/>
      <c r="E390" s="18"/>
      <c r="F390" s="64"/>
      <c r="G390" s="18"/>
      <c r="H390" s="64"/>
      <c r="I390" s="18"/>
      <c r="J390" s="64"/>
      <c r="K390" s="18"/>
      <c r="L390" s="64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63"/>
      <c r="B391" s="63"/>
      <c r="C391" s="18"/>
      <c r="D391" s="64"/>
      <c r="E391" s="18"/>
      <c r="F391" s="64"/>
      <c r="G391" s="18"/>
      <c r="H391" s="64"/>
      <c r="I391" s="18"/>
      <c r="J391" s="64"/>
      <c r="K391" s="18"/>
      <c r="L391" s="64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63"/>
      <c r="B392" s="63"/>
      <c r="C392" s="18"/>
      <c r="D392" s="64"/>
      <c r="E392" s="18"/>
      <c r="F392" s="64"/>
      <c r="G392" s="18"/>
      <c r="H392" s="64"/>
      <c r="I392" s="18"/>
      <c r="J392" s="64"/>
      <c r="K392" s="18"/>
      <c r="L392" s="64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63"/>
      <c r="B393" s="63"/>
      <c r="C393" s="18"/>
      <c r="D393" s="64"/>
      <c r="E393" s="18"/>
      <c r="F393" s="64"/>
      <c r="G393" s="18"/>
      <c r="H393" s="64"/>
      <c r="I393" s="18"/>
      <c r="J393" s="64"/>
      <c r="K393" s="18"/>
      <c r="L393" s="64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63"/>
      <c r="B394" s="63"/>
      <c r="C394" s="18"/>
      <c r="D394" s="64"/>
      <c r="E394" s="18"/>
      <c r="F394" s="64"/>
      <c r="G394" s="18"/>
      <c r="H394" s="64"/>
      <c r="I394" s="18"/>
      <c r="J394" s="64"/>
      <c r="K394" s="18"/>
      <c r="L394" s="64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63"/>
      <c r="B395" s="63"/>
      <c r="C395" s="18"/>
      <c r="D395" s="64"/>
      <c r="E395" s="18"/>
      <c r="F395" s="64"/>
      <c r="G395" s="18"/>
      <c r="H395" s="64"/>
      <c r="I395" s="18"/>
      <c r="J395" s="64"/>
      <c r="K395" s="18"/>
      <c r="L395" s="64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63"/>
      <c r="B396" s="63"/>
      <c r="C396" s="18"/>
      <c r="D396" s="64"/>
      <c r="E396" s="18"/>
      <c r="F396" s="64"/>
      <c r="G396" s="18"/>
      <c r="H396" s="64"/>
      <c r="I396" s="18"/>
      <c r="J396" s="64"/>
      <c r="K396" s="18"/>
      <c r="L396" s="64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63"/>
      <c r="B397" s="63"/>
      <c r="C397" s="18"/>
      <c r="D397" s="64"/>
      <c r="E397" s="18"/>
      <c r="F397" s="64"/>
      <c r="G397" s="18"/>
      <c r="H397" s="64"/>
      <c r="I397" s="18"/>
      <c r="J397" s="64"/>
      <c r="K397" s="18"/>
      <c r="L397" s="64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63"/>
      <c r="B398" s="63"/>
      <c r="C398" s="18"/>
      <c r="D398" s="64"/>
      <c r="E398" s="18"/>
      <c r="F398" s="64"/>
      <c r="G398" s="18"/>
      <c r="H398" s="64"/>
      <c r="I398" s="18"/>
      <c r="J398" s="64"/>
      <c r="K398" s="18"/>
      <c r="L398" s="64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63"/>
      <c r="B399" s="63"/>
      <c r="C399" s="18"/>
      <c r="D399" s="64"/>
      <c r="E399" s="18"/>
      <c r="F399" s="64"/>
      <c r="G399" s="18"/>
      <c r="H399" s="64"/>
      <c r="I399" s="18"/>
      <c r="J399" s="64"/>
      <c r="K399" s="18"/>
      <c r="L399" s="64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63"/>
      <c r="B400" s="63"/>
      <c r="C400" s="18"/>
      <c r="D400" s="64"/>
      <c r="E400" s="18"/>
      <c r="F400" s="64"/>
      <c r="G400" s="18"/>
      <c r="H400" s="64"/>
      <c r="I400" s="18"/>
      <c r="J400" s="64"/>
      <c r="K400" s="18"/>
      <c r="L400" s="64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63"/>
      <c r="B401" s="63"/>
      <c r="C401" s="18"/>
      <c r="D401" s="64"/>
      <c r="E401" s="18"/>
      <c r="F401" s="64"/>
      <c r="G401" s="18"/>
      <c r="H401" s="64"/>
      <c r="I401" s="18"/>
      <c r="J401" s="64"/>
      <c r="K401" s="18"/>
      <c r="L401" s="64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63"/>
      <c r="B402" s="63"/>
      <c r="C402" s="18"/>
      <c r="D402" s="64"/>
      <c r="E402" s="18"/>
      <c r="F402" s="64"/>
      <c r="G402" s="18"/>
      <c r="H402" s="64"/>
      <c r="I402" s="18"/>
      <c r="J402" s="64"/>
      <c r="K402" s="18"/>
      <c r="L402" s="64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63"/>
      <c r="B403" s="63"/>
      <c r="C403" s="18"/>
      <c r="D403" s="64"/>
      <c r="E403" s="18"/>
      <c r="F403" s="64"/>
      <c r="G403" s="18"/>
      <c r="H403" s="64"/>
      <c r="I403" s="18"/>
      <c r="J403" s="64"/>
      <c r="K403" s="18"/>
      <c r="L403" s="64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63"/>
      <c r="B404" s="63"/>
      <c r="C404" s="18"/>
      <c r="D404" s="64"/>
      <c r="E404" s="18"/>
      <c r="F404" s="64"/>
      <c r="G404" s="18"/>
      <c r="H404" s="64"/>
      <c r="I404" s="18"/>
      <c r="J404" s="64"/>
      <c r="K404" s="18"/>
      <c r="L404" s="64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63"/>
      <c r="B405" s="63"/>
      <c r="C405" s="18"/>
      <c r="D405" s="64"/>
      <c r="E405" s="18"/>
      <c r="F405" s="64"/>
      <c r="G405" s="18"/>
      <c r="H405" s="64"/>
      <c r="I405" s="18"/>
      <c r="J405" s="64"/>
      <c r="K405" s="18"/>
      <c r="L405" s="64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63"/>
      <c r="B406" s="63"/>
      <c r="C406" s="18"/>
      <c r="D406" s="64"/>
      <c r="E406" s="18"/>
      <c r="F406" s="64"/>
      <c r="G406" s="18"/>
      <c r="H406" s="64"/>
      <c r="I406" s="18"/>
      <c r="J406" s="64"/>
      <c r="K406" s="18"/>
      <c r="L406" s="64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63"/>
      <c r="B407" s="63"/>
      <c r="C407" s="18"/>
      <c r="D407" s="64"/>
      <c r="E407" s="18"/>
      <c r="F407" s="64"/>
      <c r="G407" s="18"/>
      <c r="H407" s="64"/>
      <c r="I407" s="18"/>
      <c r="J407" s="64"/>
      <c r="K407" s="18"/>
      <c r="L407" s="64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63"/>
      <c r="B408" s="63"/>
      <c r="C408" s="18"/>
      <c r="D408" s="64"/>
      <c r="E408" s="18"/>
      <c r="F408" s="64"/>
      <c r="G408" s="18"/>
      <c r="H408" s="64"/>
      <c r="I408" s="18"/>
      <c r="J408" s="64"/>
      <c r="K408" s="18"/>
      <c r="L408" s="64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63"/>
      <c r="B409" s="63"/>
      <c r="C409" s="18"/>
      <c r="D409" s="64"/>
      <c r="E409" s="18"/>
      <c r="F409" s="64"/>
      <c r="G409" s="18"/>
      <c r="H409" s="64"/>
      <c r="I409" s="18"/>
      <c r="J409" s="64"/>
      <c r="K409" s="18"/>
      <c r="L409" s="64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63"/>
      <c r="B410" s="63"/>
      <c r="C410" s="18"/>
      <c r="D410" s="64"/>
      <c r="E410" s="18"/>
      <c r="F410" s="64"/>
      <c r="G410" s="18"/>
      <c r="H410" s="64"/>
      <c r="I410" s="18"/>
      <c r="J410" s="64"/>
      <c r="K410" s="18"/>
      <c r="L410" s="64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63"/>
      <c r="B411" s="63"/>
      <c r="C411" s="18"/>
      <c r="D411" s="64"/>
      <c r="E411" s="18"/>
      <c r="F411" s="64"/>
      <c r="G411" s="18"/>
      <c r="H411" s="64"/>
      <c r="I411" s="18"/>
      <c r="J411" s="64"/>
      <c r="K411" s="18"/>
      <c r="L411" s="64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63"/>
      <c r="B412" s="63"/>
      <c r="C412" s="18"/>
      <c r="D412" s="64"/>
      <c r="E412" s="18"/>
      <c r="F412" s="64"/>
      <c r="G412" s="18"/>
      <c r="H412" s="64"/>
      <c r="I412" s="18"/>
      <c r="J412" s="64"/>
      <c r="K412" s="18"/>
      <c r="L412" s="64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63"/>
      <c r="B413" s="63"/>
      <c r="C413" s="18"/>
      <c r="D413" s="64"/>
      <c r="E413" s="18"/>
      <c r="F413" s="64"/>
      <c r="G413" s="18"/>
      <c r="H413" s="64"/>
      <c r="I413" s="18"/>
      <c r="J413" s="64"/>
      <c r="K413" s="18"/>
      <c r="L413" s="64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63"/>
      <c r="B414" s="63"/>
      <c r="C414" s="18"/>
      <c r="D414" s="64"/>
      <c r="E414" s="18"/>
      <c r="F414" s="64"/>
      <c r="G414" s="18"/>
      <c r="H414" s="64"/>
      <c r="I414" s="18"/>
      <c r="J414" s="64"/>
      <c r="K414" s="18"/>
      <c r="L414" s="64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63"/>
      <c r="B415" s="63"/>
      <c r="C415" s="18"/>
      <c r="D415" s="64"/>
      <c r="E415" s="18"/>
      <c r="F415" s="64"/>
      <c r="G415" s="18"/>
      <c r="H415" s="64"/>
      <c r="I415" s="18"/>
      <c r="J415" s="64"/>
      <c r="K415" s="18"/>
      <c r="L415" s="64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63"/>
      <c r="B416" s="63"/>
      <c r="C416" s="18"/>
      <c r="D416" s="64"/>
      <c r="E416" s="18"/>
      <c r="F416" s="64"/>
      <c r="G416" s="18"/>
      <c r="H416" s="64"/>
      <c r="I416" s="18"/>
      <c r="J416" s="64"/>
      <c r="K416" s="18"/>
      <c r="L416" s="64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63"/>
      <c r="B417" s="63"/>
      <c r="C417" s="18"/>
      <c r="D417" s="64"/>
      <c r="E417" s="18"/>
      <c r="F417" s="64"/>
      <c r="G417" s="18"/>
      <c r="H417" s="64"/>
      <c r="I417" s="18"/>
      <c r="J417" s="64"/>
      <c r="K417" s="18"/>
      <c r="L417" s="64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63"/>
      <c r="B418" s="63"/>
      <c r="C418" s="18"/>
      <c r="D418" s="64"/>
      <c r="E418" s="18"/>
      <c r="F418" s="64"/>
      <c r="G418" s="18"/>
      <c r="H418" s="64"/>
      <c r="I418" s="18"/>
      <c r="J418" s="64"/>
      <c r="K418" s="18"/>
      <c r="L418" s="64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63"/>
      <c r="B419" s="63"/>
      <c r="C419" s="18"/>
      <c r="D419" s="64"/>
      <c r="E419" s="18"/>
      <c r="F419" s="64"/>
      <c r="G419" s="18"/>
      <c r="H419" s="64"/>
      <c r="I419" s="18"/>
      <c r="J419" s="64"/>
      <c r="K419" s="18"/>
      <c r="L419" s="64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63"/>
      <c r="B420" s="63"/>
      <c r="C420" s="18"/>
      <c r="D420" s="64"/>
      <c r="E420" s="18"/>
      <c r="F420" s="64"/>
      <c r="G420" s="18"/>
      <c r="H420" s="64"/>
      <c r="I420" s="18"/>
      <c r="J420" s="64"/>
      <c r="K420" s="18"/>
      <c r="L420" s="64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63"/>
      <c r="B421" s="63"/>
      <c r="C421" s="18"/>
      <c r="D421" s="64"/>
      <c r="E421" s="18"/>
      <c r="F421" s="64"/>
      <c r="G421" s="18"/>
      <c r="H421" s="64"/>
      <c r="I421" s="18"/>
      <c r="J421" s="64"/>
      <c r="K421" s="18"/>
      <c r="L421" s="64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63"/>
      <c r="B422" s="63"/>
      <c r="C422" s="18"/>
      <c r="D422" s="64"/>
      <c r="E422" s="18"/>
      <c r="F422" s="64"/>
      <c r="G422" s="18"/>
      <c r="H422" s="64"/>
      <c r="I422" s="18"/>
      <c r="J422" s="64"/>
      <c r="K422" s="18"/>
      <c r="L422" s="64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63"/>
      <c r="B423" s="63"/>
      <c r="C423" s="18"/>
      <c r="D423" s="64"/>
      <c r="E423" s="18"/>
      <c r="F423" s="64"/>
      <c r="G423" s="18"/>
      <c r="H423" s="64"/>
      <c r="I423" s="18"/>
      <c r="J423" s="64"/>
      <c r="K423" s="18"/>
      <c r="L423" s="64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63"/>
      <c r="B424" s="63"/>
      <c r="C424" s="18"/>
      <c r="D424" s="64"/>
      <c r="E424" s="18"/>
      <c r="F424" s="64"/>
      <c r="G424" s="18"/>
      <c r="H424" s="64"/>
      <c r="I424" s="18"/>
      <c r="J424" s="64"/>
      <c r="K424" s="18"/>
      <c r="L424" s="64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63"/>
      <c r="B425" s="63"/>
      <c r="C425" s="18"/>
      <c r="D425" s="64"/>
      <c r="E425" s="18"/>
      <c r="F425" s="64"/>
      <c r="G425" s="18"/>
      <c r="H425" s="64"/>
      <c r="I425" s="18"/>
      <c r="J425" s="64"/>
      <c r="K425" s="18"/>
      <c r="L425" s="64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63"/>
      <c r="B426" s="63"/>
      <c r="C426" s="18"/>
      <c r="D426" s="64"/>
      <c r="E426" s="18"/>
      <c r="F426" s="64"/>
      <c r="G426" s="18"/>
      <c r="H426" s="64"/>
      <c r="I426" s="18"/>
      <c r="J426" s="64"/>
      <c r="K426" s="18"/>
      <c r="L426" s="64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63"/>
      <c r="B427" s="63"/>
      <c r="C427" s="18"/>
      <c r="D427" s="64"/>
      <c r="E427" s="18"/>
      <c r="F427" s="64"/>
      <c r="G427" s="18"/>
      <c r="H427" s="64"/>
      <c r="I427" s="18"/>
      <c r="J427" s="64"/>
      <c r="K427" s="18"/>
      <c r="L427" s="64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63"/>
      <c r="B428" s="63"/>
      <c r="C428" s="18"/>
      <c r="D428" s="64"/>
      <c r="E428" s="18"/>
      <c r="F428" s="64"/>
      <c r="G428" s="18"/>
      <c r="H428" s="64"/>
      <c r="I428" s="18"/>
      <c r="J428" s="64"/>
      <c r="K428" s="18"/>
      <c r="L428" s="64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63"/>
      <c r="B429" s="63"/>
      <c r="C429" s="18"/>
      <c r="D429" s="64"/>
      <c r="E429" s="18"/>
      <c r="F429" s="64"/>
      <c r="G429" s="18"/>
      <c r="H429" s="64"/>
      <c r="I429" s="18"/>
      <c r="J429" s="64"/>
      <c r="K429" s="18"/>
      <c r="L429" s="64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63"/>
      <c r="B430" s="63"/>
      <c r="C430" s="18"/>
      <c r="D430" s="64"/>
      <c r="E430" s="18"/>
      <c r="F430" s="64"/>
      <c r="G430" s="18"/>
      <c r="H430" s="64"/>
      <c r="I430" s="18"/>
      <c r="J430" s="64"/>
      <c r="K430" s="18"/>
      <c r="L430" s="64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63"/>
      <c r="B431" s="63"/>
      <c r="C431" s="18"/>
      <c r="D431" s="64"/>
      <c r="E431" s="18"/>
      <c r="F431" s="64"/>
      <c r="G431" s="18"/>
      <c r="H431" s="64"/>
      <c r="I431" s="18"/>
      <c r="J431" s="64"/>
      <c r="K431" s="18"/>
      <c r="L431" s="64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63"/>
      <c r="B432" s="63"/>
      <c r="C432" s="18"/>
      <c r="D432" s="64"/>
      <c r="E432" s="18"/>
      <c r="F432" s="64"/>
      <c r="G432" s="18"/>
      <c r="H432" s="64"/>
      <c r="I432" s="18"/>
      <c r="J432" s="64"/>
      <c r="K432" s="18"/>
      <c r="L432" s="64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63"/>
      <c r="B433" s="63"/>
      <c r="C433" s="18"/>
      <c r="D433" s="64"/>
      <c r="E433" s="18"/>
      <c r="F433" s="64"/>
      <c r="G433" s="18"/>
      <c r="H433" s="64"/>
      <c r="I433" s="18"/>
      <c r="J433" s="64"/>
      <c r="K433" s="18"/>
      <c r="L433" s="64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63"/>
      <c r="B434" s="63"/>
      <c r="C434" s="18"/>
      <c r="D434" s="64"/>
      <c r="E434" s="18"/>
      <c r="F434" s="64"/>
      <c r="G434" s="18"/>
      <c r="H434" s="64"/>
      <c r="I434" s="18"/>
      <c r="J434" s="64"/>
      <c r="K434" s="18"/>
      <c r="L434" s="64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63"/>
      <c r="B435" s="63"/>
      <c r="C435" s="18"/>
      <c r="D435" s="64"/>
      <c r="E435" s="18"/>
      <c r="F435" s="64"/>
      <c r="G435" s="18"/>
      <c r="H435" s="64"/>
      <c r="I435" s="18"/>
      <c r="J435" s="64"/>
      <c r="K435" s="18"/>
      <c r="L435" s="64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63"/>
      <c r="B436" s="63"/>
      <c r="C436" s="18"/>
      <c r="D436" s="64"/>
      <c r="E436" s="18"/>
      <c r="F436" s="64"/>
      <c r="G436" s="18"/>
      <c r="H436" s="64"/>
      <c r="I436" s="18"/>
      <c r="J436" s="64"/>
      <c r="K436" s="18"/>
      <c r="L436" s="64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63"/>
      <c r="B437" s="63"/>
      <c r="C437" s="18"/>
      <c r="D437" s="64"/>
      <c r="E437" s="18"/>
      <c r="F437" s="64"/>
      <c r="G437" s="18"/>
      <c r="H437" s="64"/>
      <c r="I437" s="18"/>
      <c r="J437" s="64"/>
      <c r="K437" s="18"/>
      <c r="L437" s="64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63"/>
      <c r="B438" s="63"/>
      <c r="C438" s="18"/>
      <c r="D438" s="64"/>
      <c r="E438" s="18"/>
      <c r="F438" s="64"/>
      <c r="G438" s="18"/>
      <c r="H438" s="64"/>
      <c r="I438" s="18"/>
      <c r="J438" s="64"/>
      <c r="K438" s="18"/>
      <c r="L438" s="64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63"/>
      <c r="B439" s="63"/>
      <c r="C439" s="18"/>
      <c r="D439" s="64"/>
      <c r="E439" s="18"/>
      <c r="F439" s="64"/>
      <c r="G439" s="18"/>
      <c r="H439" s="64"/>
      <c r="I439" s="18"/>
      <c r="J439" s="64"/>
      <c r="K439" s="18"/>
      <c r="L439" s="64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63"/>
      <c r="B440" s="63"/>
      <c r="C440" s="18"/>
      <c r="D440" s="64"/>
      <c r="E440" s="18"/>
      <c r="F440" s="64"/>
      <c r="G440" s="18"/>
      <c r="H440" s="64"/>
      <c r="I440" s="18"/>
      <c r="J440" s="64"/>
      <c r="K440" s="18"/>
      <c r="L440" s="64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63"/>
      <c r="B441" s="63"/>
      <c r="C441" s="18"/>
      <c r="D441" s="64"/>
      <c r="E441" s="18"/>
      <c r="F441" s="64"/>
      <c r="G441" s="18"/>
      <c r="H441" s="64"/>
      <c r="I441" s="18"/>
      <c r="J441" s="64"/>
      <c r="K441" s="18"/>
      <c r="L441" s="64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63"/>
      <c r="B442" s="63"/>
      <c r="C442" s="18"/>
      <c r="D442" s="64"/>
      <c r="E442" s="18"/>
      <c r="F442" s="64"/>
      <c r="G442" s="18"/>
      <c r="H442" s="64"/>
      <c r="I442" s="18"/>
      <c r="J442" s="64"/>
      <c r="K442" s="18"/>
      <c r="L442" s="64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63"/>
      <c r="B443" s="63"/>
      <c r="C443" s="18"/>
      <c r="D443" s="64"/>
      <c r="E443" s="18"/>
      <c r="F443" s="64"/>
      <c r="G443" s="18"/>
      <c r="H443" s="64"/>
      <c r="I443" s="18"/>
      <c r="J443" s="64"/>
      <c r="K443" s="18"/>
      <c r="L443" s="64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63"/>
      <c r="B444" s="63"/>
      <c r="C444" s="18"/>
      <c r="D444" s="64"/>
      <c r="E444" s="18"/>
      <c r="F444" s="64"/>
      <c r="G444" s="18"/>
      <c r="H444" s="64"/>
      <c r="I444" s="18"/>
      <c r="J444" s="64"/>
      <c r="K444" s="18"/>
      <c r="L444" s="64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63"/>
      <c r="B445" s="63"/>
      <c r="C445" s="18"/>
      <c r="D445" s="64"/>
      <c r="E445" s="18"/>
      <c r="F445" s="64"/>
      <c r="G445" s="18"/>
      <c r="H445" s="64"/>
      <c r="I445" s="18"/>
      <c r="J445" s="64"/>
      <c r="K445" s="18"/>
      <c r="L445" s="64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63"/>
      <c r="B446" s="63"/>
      <c r="C446" s="18"/>
      <c r="D446" s="64"/>
      <c r="E446" s="18"/>
      <c r="F446" s="64"/>
      <c r="G446" s="18"/>
      <c r="H446" s="64"/>
      <c r="I446" s="18"/>
      <c r="J446" s="64"/>
      <c r="K446" s="18"/>
      <c r="L446" s="64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63"/>
      <c r="B447" s="63"/>
      <c r="C447" s="18"/>
      <c r="D447" s="64"/>
      <c r="E447" s="18"/>
      <c r="F447" s="64"/>
      <c r="G447" s="18"/>
      <c r="H447" s="64"/>
      <c r="I447" s="18"/>
      <c r="J447" s="64"/>
      <c r="K447" s="18"/>
      <c r="L447" s="64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63"/>
      <c r="B448" s="63"/>
      <c r="C448" s="18"/>
      <c r="D448" s="64"/>
      <c r="E448" s="18"/>
      <c r="F448" s="64"/>
      <c r="G448" s="18"/>
      <c r="H448" s="64"/>
      <c r="I448" s="18"/>
      <c r="J448" s="64"/>
      <c r="K448" s="18"/>
      <c r="L448" s="64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63"/>
      <c r="B449" s="63"/>
      <c r="C449" s="18"/>
      <c r="D449" s="64"/>
      <c r="E449" s="18"/>
      <c r="F449" s="64"/>
      <c r="G449" s="18"/>
      <c r="H449" s="64"/>
      <c r="I449" s="18"/>
      <c r="J449" s="64"/>
      <c r="K449" s="18"/>
      <c r="L449" s="64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63"/>
      <c r="B450" s="63"/>
      <c r="C450" s="18"/>
      <c r="D450" s="64"/>
      <c r="E450" s="18"/>
      <c r="F450" s="64"/>
      <c r="G450" s="18"/>
      <c r="H450" s="64"/>
      <c r="I450" s="18"/>
      <c r="J450" s="64"/>
      <c r="K450" s="18"/>
      <c r="L450" s="64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63"/>
      <c r="B451" s="63"/>
      <c r="C451" s="18"/>
      <c r="D451" s="64"/>
      <c r="E451" s="18"/>
      <c r="F451" s="64"/>
      <c r="G451" s="18"/>
      <c r="H451" s="64"/>
      <c r="I451" s="18"/>
      <c r="J451" s="64"/>
      <c r="K451" s="18"/>
      <c r="L451" s="64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63"/>
      <c r="B452" s="63"/>
      <c r="C452" s="18"/>
      <c r="D452" s="64"/>
      <c r="E452" s="18"/>
      <c r="F452" s="64"/>
      <c r="G452" s="18"/>
      <c r="H452" s="64"/>
      <c r="I452" s="18"/>
      <c r="J452" s="64"/>
      <c r="K452" s="18"/>
      <c r="L452" s="64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63"/>
      <c r="B453" s="63"/>
      <c r="C453" s="18"/>
      <c r="D453" s="64"/>
      <c r="E453" s="18"/>
      <c r="F453" s="64"/>
      <c r="G453" s="18"/>
      <c r="H453" s="64"/>
      <c r="I453" s="18"/>
      <c r="J453" s="64"/>
      <c r="K453" s="18"/>
      <c r="L453" s="64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63"/>
      <c r="B454" s="63"/>
      <c r="C454" s="18"/>
      <c r="D454" s="64"/>
      <c r="E454" s="18"/>
      <c r="F454" s="64"/>
      <c r="G454" s="18"/>
      <c r="H454" s="64"/>
      <c r="I454" s="18"/>
      <c r="J454" s="64"/>
      <c r="K454" s="18"/>
      <c r="L454" s="64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63"/>
      <c r="B455" s="63"/>
      <c r="C455" s="18"/>
      <c r="D455" s="64"/>
      <c r="E455" s="18"/>
      <c r="F455" s="64"/>
      <c r="G455" s="18"/>
      <c r="H455" s="64"/>
      <c r="I455" s="18"/>
      <c r="J455" s="64"/>
      <c r="K455" s="18"/>
      <c r="L455" s="64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63"/>
      <c r="B456" s="63"/>
      <c r="C456" s="18"/>
      <c r="D456" s="64"/>
      <c r="E456" s="18"/>
      <c r="F456" s="64"/>
      <c r="G456" s="18"/>
      <c r="H456" s="64"/>
      <c r="I456" s="18"/>
      <c r="J456" s="64"/>
      <c r="K456" s="18"/>
      <c r="L456" s="64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63"/>
      <c r="B457" s="63"/>
      <c r="C457" s="18"/>
      <c r="D457" s="64"/>
      <c r="E457" s="18"/>
      <c r="F457" s="64"/>
      <c r="G457" s="18"/>
      <c r="H457" s="64"/>
      <c r="I457" s="18"/>
      <c r="J457" s="64"/>
      <c r="K457" s="18"/>
      <c r="L457" s="64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63"/>
      <c r="B458" s="63"/>
      <c r="C458" s="18"/>
      <c r="D458" s="64"/>
      <c r="E458" s="18"/>
      <c r="F458" s="64"/>
      <c r="G458" s="18"/>
      <c r="H458" s="64"/>
      <c r="I458" s="18"/>
      <c r="J458" s="64"/>
      <c r="K458" s="18"/>
      <c r="L458" s="64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63"/>
      <c r="B459" s="63"/>
      <c r="C459" s="18"/>
      <c r="D459" s="64"/>
      <c r="E459" s="18"/>
      <c r="F459" s="64"/>
      <c r="G459" s="18"/>
      <c r="H459" s="64"/>
      <c r="I459" s="18"/>
      <c r="J459" s="64"/>
      <c r="K459" s="18"/>
      <c r="L459" s="64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63"/>
      <c r="B460" s="63"/>
      <c r="C460" s="18"/>
      <c r="D460" s="64"/>
      <c r="E460" s="18"/>
      <c r="F460" s="64"/>
      <c r="G460" s="18"/>
      <c r="H460" s="64"/>
      <c r="I460" s="18"/>
      <c r="J460" s="64"/>
      <c r="K460" s="18"/>
      <c r="L460" s="64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63"/>
      <c r="B461" s="63"/>
      <c r="C461" s="18"/>
      <c r="D461" s="64"/>
      <c r="E461" s="18"/>
      <c r="F461" s="64"/>
      <c r="G461" s="18"/>
      <c r="H461" s="64"/>
      <c r="I461" s="18"/>
      <c r="J461" s="64"/>
      <c r="K461" s="18"/>
      <c r="L461" s="64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63"/>
      <c r="B462" s="63"/>
      <c r="C462" s="18"/>
      <c r="D462" s="64"/>
      <c r="E462" s="18"/>
      <c r="F462" s="64"/>
      <c r="G462" s="18"/>
      <c r="H462" s="64"/>
      <c r="I462" s="18"/>
      <c r="J462" s="64"/>
      <c r="K462" s="18"/>
      <c r="L462" s="64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63"/>
      <c r="B463" s="63"/>
      <c r="C463" s="18"/>
      <c r="D463" s="64"/>
      <c r="E463" s="18"/>
      <c r="F463" s="64"/>
      <c r="G463" s="18"/>
      <c r="H463" s="64"/>
      <c r="I463" s="18"/>
      <c r="J463" s="64"/>
      <c r="K463" s="18"/>
      <c r="L463" s="64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63"/>
      <c r="B464" s="63"/>
      <c r="C464" s="18"/>
      <c r="D464" s="64"/>
      <c r="E464" s="18"/>
      <c r="F464" s="64"/>
      <c r="G464" s="18"/>
      <c r="H464" s="64"/>
      <c r="I464" s="18"/>
      <c r="J464" s="64"/>
      <c r="K464" s="18"/>
      <c r="L464" s="64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63"/>
      <c r="B465" s="63"/>
      <c r="C465" s="18"/>
      <c r="D465" s="64"/>
      <c r="E465" s="18"/>
      <c r="F465" s="64"/>
      <c r="G465" s="18"/>
      <c r="H465" s="64"/>
      <c r="I465" s="18"/>
      <c r="J465" s="64"/>
      <c r="K465" s="18"/>
      <c r="L465" s="64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63"/>
      <c r="B466" s="63"/>
      <c r="C466" s="18"/>
      <c r="D466" s="64"/>
      <c r="E466" s="18"/>
      <c r="F466" s="64"/>
      <c r="G466" s="18"/>
      <c r="H466" s="64"/>
      <c r="I466" s="18"/>
      <c r="J466" s="64"/>
      <c r="K466" s="18"/>
      <c r="L466" s="64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63"/>
      <c r="B467" s="63"/>
      <c r="C467" s="18"/>
      <c r="D467" s="64"/>
      <c r="E467" s="18"/>
      <c r="F467" s="64"/>
      <c r="G467" s="18"/>
      <c r="H467" s="64"/>
      <c r="I467" s="18"/>
      <c r="J467" s="64"/>
      <c r="K467" s="18"/>
      <c r="L467" s="64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63"/>
      <c r="B468" s="63"/>
      <c r="C468" s="18"/>
      <c r="D468" s="64"/>
      <c r="E468" s="18"/>
      <c r="F468" s="64"/>
      <c r="G468" s="18"/>
      <c r="H468" s="64"/>
      <c r="I468" s="18"/>
      <c r="J468" s="64"/>
      <c r="K468" s="18"/>
      <c r="L468" s="64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63"/>
      <c r="B469" s="63"/>
      <c r="C469" s="18"/>
      <c r="D469" s="64"/>
      <c r="E469" s="18"/>
      <c r="F469" s="64"/>
      <c r="G469" s="18"/>
      <c r="H469" s="64"/>
      <c r="I469" s="18"/>
      <c r="J469" s="64"/>
      <c r="K469" s="18"/>
      <c r="L469" s="64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63"/>
      <c r="B470" s="63"/>
      <c r="C470" s="18"/>
      <c r="D470" s="64"/>
      <c r="E470" s="18"/>
      <c r="F470" s="64"/>
      <c r="G470" s="18"/>
      <c r="H470" s="64"/>
      <c r="I470" s="18"/>
      <c r="J470" s="64"/>
      <c r="K470" s="18"/>
      <c r="L470" s="64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63"/>
      <c r="B471" s="63"/>
      <c r="C471" s="18"/>
      <c r="D471" s="64"/>
      <c r="E471" s="18"/>
      <c r="F471" s="64"/>
      <c r="G471" s="18"/>
      <c r="H471" s="64"/>
      <c r="I471" s="18"/>
      <c r="J471" s="64"/>
      <c r="K471" s="18"/>
      <c r="L471" s="64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63"/>
      <c r="B472" s="63"/>
      <c r="C472" s="18"/>
      <c r="D472" s="64"/>
      <c r="E472" s="18"/>
      <c r="F472" s="64"/>
      <c r="G472" s="18"/>
      <c r="H472" s="64"/>
      <c r="I472" s="18"/>
      <c r="J472" s="64"/>
      <c r="K472" s="18"/>
      <c r="L472" s="64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63"/>
      <c r="B473" s="63"/>
      <c r="C473" s="18"/>
      <c r="D473" s="64"/>
      <c r="E473" s="18"/>
      <c r="F473" s="64"/>
      <c r="G473" s="18"/>
      <c r="H473" s="64"/>
      <c r="I473" s="18"/>
      <c r="J473" s="64"/>
      <c r="K473" s="18"/>
      <c r="L473" s="64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63"/>
      <c r="B474" s="63"/>
      <c r="C474" s="18"/>
      <c r="D474" s="64"/>
      <c r="E474" s="18"/>
      <c r="F474" s="64"/>
      <c r="G474" s="18"/>
      <c r="H474" s="64"/>
      <c r="I474" s="18"/>
      <c r="J474" s="64"/>
      <c r="K474" s="18"/>
      <c r="L474" s="64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63"/>
      <c r="B475" s="63"/>
      <c r="C475" s="18"/>
      <c r="D475" s="64"/>
      <c r="E475" s="18"/>
      <c r="F475" s="64"/>
      <c r="G475" s="18"/>
      <c r="H475" s="64"/>
      <c r="I475" s="18"/>
      <c r="J475" s="64"/>
      <c r="K475" s="18"/>
      <c r="L475" s="64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63"/>
      <c r="B476" s="63"/>
      <c r="C476" s="18"/>
      <c r="D476" s="64"/>
      <c r="E476" s="18"/>
      <c r="F476" s="64"/>
      <c r="G476" s="18"/>
      <c r="H476" s="64"/>
      <c r="I476" s="18"/>
      <c r="J476" s="64"/>
      <c r="K476" s="18"/>
      <c r="L476" s="64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63"/>
      <c r="B477" s="63"/>
      <c r="C477" s="18"/>
      <c r="D477" s="64"/>
      <c r="E477" s="18"/>
      <c r="F477" s="64"/>
      <c r="G477" s="18"/>
      <c r="H477" s="64"/>
      <c r="I477" s="18"/>
      <c r="J477" s="64"/>
      <c r="K477" s="18"/>
      <c r="L477" s="64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63"/>
      <c r="B478" s="63"/>
      <c r="C478" s="18"/>
      <c r="D478" s="64"/>
      <c r="E478" s="18"/>
      <c r="F478" s="64"/>
      <c r="G478" s="18"/>
      <c r="H478" s="64"/>
      <c r="I478" s="18"/>
      <c r="J478" s="64"/>
      <c r="K478" s="18"/>
      <c r="L478" s="64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63"/>
      <c r="B479" s="63"/>
      <c r="C479" s="18"/>
      <c r="D479" s="64"/>
      <c r="E479" s="18"/>
      <c r="F479" s="64"/>
      <c r="G479" s="18"/>
      <c r="H479" s="64"/>
      <c r="I479" s="18"/>
      <c r="J479" s="64"/>
      <c r="K479" s="18"/>
      <c r="L479" s="64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63"/>
      <c r="B480" s="63"/>
      <c r="C480" s="18"/>
      <c r="D480" s="64"/>
      <c r="E480" s="18"/>
      <c r="F480" s="64"/>
      <c r="G480" s="18"/>
      <c r="H480" s="64"/>
      <c r="I480" s="18"/>
      <c r="J480" s="64"/>
      <c r="K480" s="18"/>
      <c r="L480" s="64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63"/>
      <c r="B481" s="63"/>
      <c r="C481" s="18"/>
      <c r="D481" s="64"/>
      <c r="E481" s="18"/>
      <c r="F481" s="64"/>
      <c r="G481" s="18"/>
      <c r="H481" s="64"/>
      <c r="I481" s="18"/>
      <c r="J481" s="64"/>
      <c r="K481" s="18"/>
      <c r="L481" s="64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63"/>
      <c r="B482" s="63"/>
      <c r="C482" s="18"/>
      <c r="D482" s="64"/>
      <c r="E482" s="18"/>
      <c r="F482" s="64"/>
      <c r="G482" s="18"/>
      <c r="H482" s="64"/>
      <c r="I482" s="18"/>
      <c r="J482" s="64"/>
      <c r="K482" s="18"/>
      <c r="L482" s="64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63"/>
      <c r="B483" s="63"/>
      <c r="C483" s="18"/>
      <c r="D483" s="64"/>
      <c r="E483" s="18"/>
      <c r="F483" s="64"/>
      <c r="G483" s="18"/>
      <c r="H483" s="64"/>
      <c r="I483" s="18"/>
      <c r="J483" s="64"/>
      <c r="K483" s="18"/>
      <c r="L483" s="64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63"/>
      <c r="B484" s="63"/>
      <c r="C484" s="18"/>
      <c r="D484" s="64"/>
      <c r="E484" s="18"/>
      <c r="F484" s="64"/>
      <c r="G484" s="18"/>
      <c r="H484" s="64"/>
      <c r="I484" s="18"/>
      <c r="J484" s="64"/>
      <c r="K484" s="18"/>
      <c r="L484" s="64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63"/>
      <c r="B485" s="63"/>
      <c r="C485" s="18"/>
      <c r="D485" s="64"/>
      <c r="E485" s="18"/>
      <c r="F485" s="64"/>
      <c r="G485" s="18"/>
      <c r="H485" s="64"/>
      <c r="I485" s="18"/>
      <c r="J485" s="64"/>
      <c r="K485" s="18"/>
      <c r="L485" s="64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63"/>
      <c r="B486" s="63"/>
      <c r="C486" s="18"/>
      <c r="D486" s="64"/>
      <c r="E486" s="18"/>
      <c r="F486" s="64"/>
      <c r="G486" s="18"/>
      <c r="H486" s="64"/>
      <c r="I486" s="18"/>
      <c r="J486" s="64"/>
      <c r="K486" s="18"/>
      <c r="L486" s="64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63"/>
      <c r="B487" s="63"/>
      <c r="C487" s="18"/>
      <c r="D487" s="64"/>
      <c r="E487" s="18"/>
      <c r="F487" s="64"/>
      <c r="G487" s="18"/>
      <c r="H487" s="64"/>
      <c r="I487" s="18"/>
      <c r="J487" s="64"/>
      <c r="K487" s="18"/>
      <c r="L487" s="64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63"/>
      <c r="B488" s="63"/>
      <c r="C488" s="18"/>
      <c r="D488" s="64"/>
      <c r="E488" s="18"/>
      <c r="F488" s="64"/>
      <c r="G488" s="18"/>
      <c r="H488" s="64"/>
      <c r="I488" s="18"/>
      <c r="J488" s="64"/>
      <c r="K488" s="18"/>
      <c r="L488" s="64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63"/>
      <c r="B489" s="63"/>
      <c r="C489" s="18"/>
      <c r="D489" s="64"/>
      <c r="E489" s="18"/>
      <c r="F489" s="64"/>
      <c r="G489" s="18"/>
      <c r="H489" s="64"/>
      <c r="I489" s="18"/>
      <c r="J489" s="64"/>
      <c r="K489" s="18"/>
      <c r="L489" s="64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63"/>
      <c r="B490" s="63"/>
      <c r="C490" s="18"/>
      <c r="D490" s="64"/>
      <c r="E490" s="18"/>
      <c r="F490" s="64"/>
      <c r="G490" s="18"/>
      <c r="H490" s="64"/>
      <c r="I490" s="18"/>
      <c r="J490" s="64"/>
      <c r="K490" s="18"/>
      <c r="L490" s="64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63"/>
      <c r="B491" s="63"/>
      <c r="C491" s="18"/>
      <c r="D491" s="64"/>
      <c r="E491" s="18"/>
      <c r="F491" s="64"/>
      <c r="G491" s="18"/>
      <c r="H491" s="64"/>
      <c r="I491" s="18"/>
      <c r="J491" s="64"/>
      <c r="K491" s="18"/>
      <c r="L491" s="64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63"/>
      <c r="B492" s="63"/>
      <c r="C492" s="18"/>
      <c r="D492" s="64"/>
      <c r="E492" s="18"/>
      <c r="F492" s="64"/>
      <c r="G492" s="18"/>
      <c r="H492" s="64"/>
      <c r="I492" s="18"/>
      <c r="J492" s="64"/>
      <c r="K492" s="18"/>
      <c r="L492" s="64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63"/>
      <c r="B493" s="63"/>
      <c r="C493" s="18"/>
      <c r="D493" s="64"/>
      <c r="E493" s="18"/>
      <c r="F493" s="64"/>
      <c r="G493" s="18"/>
      <c r="H493" s="64"/>
      <c r="I493" s="18"/>
      <c r="J493" s="64"/>
      <c r="K493" s="18"/>
      <c r="L493" s="64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63"/>
      <c r="B494" s="63"/>
      <c r="C494" s="18"/>
      <c r="D494" s="64"/>
      <c r="E494" s="18"/>
      <c r="F494" s="64"/>
      <c r="G494" s="18"/>
      <c r="H494" s="64"/>
      <c r="I494" s="18"/>
      <c r="J494" s="64"/>
      <c r="K494" s="18"/>
      <c r="L494" s="64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63"/>
      <c r="B495" s="63"/>
      <c r="C495" s="18"/>
      <c r="D495" s="64"/>
      <c r="E495" s="18"/>
      <c r="F495" s="64"/>
      <c r="G495" s="18"/>
      <c r="H495" s="64"/>
      <c r="I495" s="18"/>
      <c r="J495" s="64"/>
      <c r="K495" s="18"/>
      <c r="L495" s="64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63"/>
      <c r="B496" s="63"/>
      <c r="C496" s="18"/>
      <c r="D496" s="64"/>
      <c r="E496" s="18"/>
      <c r="F496" s="64"/>
      <c r="G496" s="18"/>
      <c r="H496" s="64"/>
      <c r="I496" s="18"/>
      <c r="J496" s="64"/>
      <c r="K496" s="18"/>
      <c r="L496" s="64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63"/>
      <c r="B497" s="63"/>
      <c r="C497" s="18"/>
      <c r="D497" s="64"/>
      <c r="E497" s="18"/>
      <c r="F497" s="64"/>
      <c r="G497" s="18"/>
      <c r="H497" s="64"/>
      <c r="I497" s="18"/>
      <c r="J497" s="64"/>
      <c r="K497" s="18"/>
      <c r="L497" s="64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63"/>
      <c r="B498" s="63"/>
      <c r="C498" s="18"/>
      <c r="D498" s="64"/>
      <c r="E498" s="18"/>
      <c r="F498" s="64"/>
      <c r="G498" s="18"/>
      <c r="H498" s="64"/>
      <c r="I498" s="18"/>
      <c r="J498" s="64"/>
      <c r="K498" s="18"/>
      <c r="L498" s="64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63"/>
      <c r="B499" s="63"/>
      <c r="C499" s="18"/>
      <c r="D499" s="64"/>
      <c r="E499" s="18"/>
      <c r="F499" s="64"/>
      <c r="G499" s="18"/>
      <c r="H499" s="64"/>
      <c r="I499" s="18"/>
      <c r="J499" s="64"/>
      <c r="K499" s="18"/>
      <c r="L499" s="64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63"/>
      <c r="B500" s="63"/>
      <c r="C500" s="18"/>
      <c r="D500" s="64"/>
      <c r="E500" s="18"/>
      <c r="F500" s="64"/>
      <c r="G500" s="18"/>
      <c r="H500" s="64"/>
      <c r="I500" s="18"/>
      <c r="J500" s="64"/>
      <c r="K500" s="18"/>
      <c r="L500" s="64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63"/>
      <c r="B501" s="63"/>
      <c r="C501" s="18"/>
      <c r="D501" s="64"/>
      <c r="E501" s="18"/>
      <c r="F501" s="64"/>
      <c r="G501" s="18"/>
      <c r="H501" s="64"/>
      <c r="I501" s="18"/>
      <c r="J501" s="64"/>
      <c r="K501" s="18"/>
      <c r="L501" s="64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63"/>
      <c r="B502" s="63"/>
      <c r="C502" s="18"/>
      <c r="D502" s="64"/>
      <c r="E502" s="18"/>
      <c r="F502" s="64"/>
      <c r="G502" s="18"/>
      <c r="H502" s="64"/>
      <c r="I502" s="18"/>
      <c r="J502" s="64"/>
      <c r="K502" s="18"/>
      <c r="L502" s="64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63"/>
      <c r="B503" s="63"/>
      <c r="C503" s="18"/>
      <c r="D503" s="64"/>
      <c r="E503" s="18"/>
      <c r="F503" s="64"/>
      <c r="G503" s="18"/>
      <c r="H503" s="64"/>
      <c r="I503" s="18"/>
      <c r="J503" s="64"/>
      <c r="K503" s="18"/>
      <c r="L503" s="64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63"/>
      <c r="B504" s="63"/>
      <c r="C504" s="18"/>
      <c r="D504" s="64"/>
      <c r="E504" s="18"/>
      <c r="F504" s="64"/>
      <c r="G504" s="18"/>
      <c r="H504" s="64"/>
      <c r="I504" s="18"/>
      <c r="J504" s="64"/>
      <c r="K504" s="18"/>
      <c r="L504" s="64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63"/>
      <c r="B505" s="63"/>
      <c r="C505" s="18"/>
      <c r="D505" s="64"/>
      <c r="E505" s="18"/>
      <c r="F505" s="64"/>
      <c r="G505" s="18"/>
      <c r="H505" s="64"/>
      <c r="I505" s="18"/>
      <c r="J505" s="64"/>
      <c r="K505" s="18"/>
      <c r="L505" s="64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63"/>
      <c r="B506" s="63"/>
      <c r="C506" s="18"/>
      <c r="D506" s="64"/>
      <c r="E506" s="18"/>
      <c r="F506" s="64"/>
      <c r="G506" s="18"/>
      <c r="H506" s="64"/>
      <c r="I506" s="18"/>
      <c r="J506" s="64"/>
      <c r="K506" s="18"/>
      <c r="L506" s="64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63"/>
      <c r="B507" s="63"/>
      <c r="C507" s="18"/>
      <c r="D507" s="64"/>
      <c r="E507" s="18"/>
      <c r="F507" s="64"/>
      <c r="G507" s="18"/>
      <c r="H507" s="64"/>
      <c r="I507" s="18"/>
      <c r="J507" s="64"/>
      <c r="K507" s="18"/>
      <c r="L507" s="64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63"/>
      <c r="B508" s="63"/>
      <c r="C508" s="18"/>
      <c r="D508" s="64"/>
      <c r="E508" s="18"/>
      <c r="F508" s="64"/>
      <c r="G508" s="18"/>
      <c r="H508" s="64"/>
      <c r="I508" s="18"/>
      <c r="J508" s="64"/>
      <c r="K508" s="18"/>
      <c r="L508" s="64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63"/>
      <c r="B509" s="63"/>
      <c r="C509" s="18"/>
      <c r="D509" s="64"/>
      <c r="E509" s="18"/>
      <c r="F509" s="64"/>
      <c r="G509" s="18"/>
      <c r="H509" s="64"/>
      <c r="I509" s="18"/>
      <c r="J509" s="64"/>
      <c r="K509" s="18"/>
      <c r="L509" s="64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63"/>
      <c r="B510" s="63"/>
      <c r="C510" s="18"/>
      <c r="D510" s="64"/>
      <c r="E510" s="18"/>
      <c r="F510" s="64"/>
      <c r="G510" s="18"/>
      <c r="H510" s="64"/>
      <c r="I510" s="18"/>
      <c r="J510" s="64"/>
      <c r="K510" s="18"/>
      <c r="L510" s="64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63"/>
      <c r="B511" s="63"/>
      <c r="C511" s="18"/>
      <c r="D511" s="64"/>
      <c r="E511" s="18"/>
      <c r="F511" s="64"/>
      <c r="G511" s="18"/>
      <c r="H511" s="64"/>
      <c r="I511" s="18"/>
      <c r="J511" s="64"/>
      <c r="K511" s="18"/>
      <c r="L511" s="64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63"/>
      <c r="B512" s="63"/>
      <c r="C512" s="18"/>
      <c r="D512" s="64"/>
      <c r="E512" s="18"/>
      <c r="F512" s="64"/>
      <c r="G512" s="18"/>
      <c r="H512" s="64"/>
      <c r="I512" s="18"/>
      <c r="J512" s="64"/>
      <c r="K512" s="18"/>
      <c r="L512" s="64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63"/>
      <c r="B513" s="63"/>
      <c r="C513" s="18"/>
      <c r="D513" s="64"/>
      <c r="E513" s="18"/>
      <c r="F513" s="64"/>
      <c r="G513" s="18"/>
      <c r="H513" s="64"/>
      <c r="I513" s="18"/>
      <c r="J513" s="64"/>
      <c r="K513" s="18"/>
      <c r="L513" s="64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63"/>
      <c r="B514" s="63"/>
      <c r="C514" s="18"/>
      <c r="D514" s="64"/>
      <c r="E514" s="18"/>
      <c r="F514" s="64"/>
      <c r="G514" s="18"/>
      <c r="H514" s="64"/>
      <c r="I514" s="18"/>
      <c r="J514" s="64"/>
      <c r="K514" s="18"/>
      <c r="L514" s="64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63"/>
      <c r="B515" s="63"/>
      <c r="C515" s="18"/>
      <c r="D515" s="64"/>
      <c r="E515" s="18"/>
      <c r="F515" s="64"/>
      <c r="G515" s="18"/>
      <c r="H515" s="64"/>
      <c r="I515" s="18"/>
      <c r="J515" s="64"/>
      <c r="K515" s="18"/>
      <c r="L515" s="64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63"/>
      <c r="B516" s="63"/>
      <c r="C516" s="18"/>
      <c r="D516" s="64"/>
      <c r="E516" s="18"/>
      <c r="F516" s="64"/>
      <c r="G516" s="18"/>
      <c r="H516" s="64"/>
      <c r="I516" s="18"/>
      <c r="J516" s="64"/>
      <c r="K516" s="18"/>
      <c r="L516" s="64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63"/>
      <c r="B517" s="63"/>
      <c r="C517" s="18"/>
      <c r="D517" s="64"/>
      <c r="E517" s="18"/>
      <c r="F517" s="64"/>
      <c r="G517" s="18"/>
      <c r="H517" s="64"/>
      <c r="I517" s="18"/>
      <c r="J517" s="64"/>
      <c r="K517" s="18"/>
      <c r="L517" s="64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63"/>
      <c r="B518" s="63"/>
      <c r="C518" s="18"/>
      <c r="D518" s="64"/>
      <c r="E518" s="18"/>
      <c r="F518" s="64"/>
      <c r="G518" s="18"/>
      <c r="H518" s="64"/>
      <c r="I518" s="18"/>
      <c r="J518" s="64"/>
      <c r="K518" s="18"/>
      <c r="L518" s="64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63"/>
      <c r="B519" s="63"/>
      <c r="C519" s="18"/>
      <c r="D519" s="64"/>
      <c r="E519" s="18"/>
      <c r="F519" s="64"/>
      <c r="G519" s="18"/>
      <c r="H519" s="64"/>
      <c r="I519" s="18"/>
      <c r="J519" s="64"/>
      <c r="K519" s="18"/>
      <c r="L519" s="64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63"/>
      <c r="B520" s="63"/>
      <c r="C520" s="18"/>
      <c r="D520" s="64"/>
      <c r="E520" s="18"/>
      <c r="F520" s="64"/>
      <c r="G520" s="18"/>
      <c r="H520" s="64"/>
      <c r="I520" s="18"/>
      <c r="J520" s="64"/>
      <c r="K520" s="18"/>
      <c r="L520" s="64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63"/>
      <c r="B521" s="63"/>
      <c r="C521" s="18"/>
      <c r="D521" s="64"/>
      <c r="E521" s="18"/>
      <c r="F521" s="64"/>
      <c r="G521" s="18"/>
      <c r="H521" s="64"/>
      <c r="I521" s="18"/>
      <c r="J521" s="64"/>
      <c r="K521" s="18"/>
      <c r="L521" s="64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63"/>
      <c r="B522" s="63"/>
      <c r="C522" s="18"/>
      <c r="D522" s="64"/>
      <c r="E522" s="18"/>
      <c r="F522" s="64"/>
      <c r="G522" s="18"/>
      <c r="H522" s="64"/>
      <c r="I522" s="18"/>
      <c r="J522" s="64"/>
      <c r="K522" s="18"/>
      <c r="L522" s="64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63"/>
      <c r="B523" s="63"/>
      <c r="C523" s="18"/>
      <c r="D523" s="64"/>
      <c r="E523" s="18"/>
      <c r="F523" s="64"/>
      <c r="G523" s="18"/>
      <c r="H523" s="64"/>
      <c r="I523" s="18"/>
      <c r="J523" s="64"/>
      <c r="K523" s="18"/>
      <c r="L523" s="64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63"/>
      <c r="B524" s="63"/>
      <c r="C524" s="18"/>
      <c r="D524" s="64"/>
      <c r="E524" s="18"/>
      <c r="F524" s="64"/>
      <c r="G524" s="18"/>
      <c r="H524" s="64"/>
      <c r="I524" s="18"/>
      <c r="J524" s="64"/>
      <c r="K524" s="18"/>
      <c r="L524" s="64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63"/>
      <c r="B525" s="63"/>
      <c r="C525" s="18"/>
      <c r="D525" s="64"/>
      <c r="E525" s="18"/>
      <c r="F525" s="64"/>
      <c r="G525" s="18"/>
      <c r="H525" s="64"/>
      <c r="I525" s="18"/>
      <c r="J525" s="64"/>
      <c r="K525" s="18"/>
      <c r="L525" s="64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63"/>
      <c r="B526" s="63"/>
      <c r="C526" s="18"/>
      <c r="D526" s="64"/>
      <c r="E526" s="18"/>
      <c r="F526" s="64"/>
      <c r="G526" s="18"/>
      <c r="H526" s="64"/>
      <c r="I526" s="18"/>
      <c r="J526" s="64"/>
      <c r="K526" s="18"/>
      <c r="L526" s="64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63"/>
      <c r="B527" s="63"/>
      <c r="C527" s="18"/>
      <c r="D527" s="64"/>
      <c r="E527" s="18"/>
      <c r="F527" s="64"/>
      <c r="G527" s="18"/>
      <c r="H527" s="64"/>
      <c r="I527" s="18"/>
      <c r="J527" s="64"/>
      <c r="K527" s="18"/>
      <c r="L527" s="64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63"/>
      <c r="B528" s="63"/>
      <c r="C528" s="18"/>
      <c r="D528" s="64"/>
      <c r="E528" s="18"/>
      <c r="F528" s="64"/>
      <c r="G528" s="18"/>
      <c r="H528" s="64"/>
      <c r="I528" s="18"/>
      <c r="J528" s="64"/>
      <c r="K528" s="18"/>
      <c r="L528" s="64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63"/>
      <c r="B529" s="63"/>
      <c r="C529" s="18"/>
      <c r="D529" s="64"/>
      <c r="E529" s="18"/>
      <c r="F529" s="64"/>
      <c r="G529" s="18"/>
      <c r="H529" s="64"/>
      <c r="I529" s="18"/>
      <c r="J529" s="64"/>
      <c r="K529" s="18"/>
      <c r="L529" s="64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63"/>
      <c r="B530" s="63"/>
      <c r="C530" s="18"/>
      <c r="D530" s="64"/>
      <c r="E530" s="18"/>
      <c r="F530" s="64"/>
      <c r="G530" s="18"/>
      <c r="H530" s="64"/>
      <c r="I530" s="18"/>
      <c r="J530" s="64"/>
      <c r="K530" s="18"/>
      <c r="L530" s="64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63"/>
      <c r="B531" s="63"/>
      <c r="C531" s="18"/>
      <c r="D531" s="64"/>
      <c r="E531" s="18"/>
      <c r="F531" s="64"/>
      <c r="G531" s="18"/>
      <c r="H531" s="64"/>
      <c r="I531" s="18"/>
      <c r="J531" s="64"/>
      <c r="K531" s="18"/>
      <c r="L531" s="64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63"/>
      <c r="B532" s="63"/>
      <c r="C532" s="18"/>
      <c r="D532" s="64"/>
      <c r="E532" s="18"/>
      <c r="F532" s="64"/>
      <c r="G532" s="18"/>
      <c r="H532" s="64"/>
      <c r="I532" s="18"/>
      <c r="J532" s="64"/>
      <c r="K532" s="18"/>
      <c r="L532" s="64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63"/>
      <c r="B533" s="63"/>
      <c r="C533" s="18"/>
      <c r="D533" s="64"/>
      <c r="E533" s="18"/>
      <c r="F533" s="64"/>
      <c r="G533" s="18"/>
      <c r="H533" s="64"/>
      <c r="I533" s="18"/>
      <c r="J533" s="64"/>
      <c r="K533" s="18"/>
      <c r="L533" s="64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63"/>
      <c r="B534" s="63"/>
      <c r="C534" s="18"/>
      <c r="D534" s="64"/>
      <c r="E534" s="18"/>
      <c r="F534" s="64"/>
      <c r="G534" s="18"/>
      <c r="H534" s="64"/>
      <c r="I534" s="18"/>
      <c r="J534" s="64"/>
      <c r="K534" s="18"/>
      <c r="L534" s="64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63"/>
      <c r="B535" s="63"/>
      <c r="C535" s="18"/>
      <c r="D535" s="64"/>
      <c r="E535" s="18"/>
      <c r="F535" s="64"/>
      <c r="G535" s="18"/>
      <c r="H535" s="64"/>
      <c r="I535" s="18"/>
      <c r="J535" s="64"/>
      <c r="K535" s="18"/>
      <c r="L535" s="64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63"/>
      <c r="B536" s="63"/>
      <c r="C536" s="18"/>
      <c r="D536" s="64"/>
      <c r="E536" s="18"/>
      <c r="F536" s="64"/>
      <c r="G536" s="18"/>
      <c r="H536" s="64"/>
      <c r="I536" s="18"/>
      <c r="J536" s="64"/>
      <c r="K536" s="18"/>
      <c r="L536" s="64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63"/>
      <c r="B537" s="63"/>
      <c r="C537" s="18"/>
      <c r="D537" s="64"/>
      <c r="E537" s="18"/>
      <c r="F537" s="64"/>
      <c r="G537" s="18"/>
      <c r="H537" s="64"/>
      <c r="I537" s="18"/>
      <c r="J537" s="64"/>
      <c r="K537" s="18"/>
      <c r="L537" s="64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63"/>
      <c r="B538" s="63"/>
      <c r="C538" s="18"/>
      <c r="D538" s="64"/>
      <c r="E538" s="18"/>
      <c r="F538" s="64"/>
      <c r="G538" s="18"/>
      <c r="H538" s="64"/>
      <c r="I538" s="18"/>
      <c r="J538" s="64"/>
      <c r="K538" s="18"/>
      <c r="L538" s="64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63"/>
      <c r="B539" s="63"/>
      <c r="C539" s="18"/>
      <c r="D539" s="64"/>
      <c r="E539" s="18"/>
      <c r="F539" s="64"/>
      <c r="G539" s="18"/>
      <c r="H539" s="64"/>
      <c r="I539" s="18"/>
      <c r="J539" s="64"/>
      <c r="K539" s="18"/>
      <c r="L539" s="64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63"/>
      <c r="B540" s="63"/>
      <c r="C540" s="18"/>
      <c r="D540" s="64"/>
      <c r="E540" s="18"/>
      <c r="F540" s="64"/>
      <c r="G540" s="18"/>
      <c r="H540" s="64"/>
      <c r="I540" s="18"/>
      <c r="J540" s="64"/>
      <c r="K540" s="18"/>
      <c r="L540" s="64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63"/>
      <c r="B541" s="63"/>
      <c r="C541" s="18"/>
      <c r="D541" s="64"/>
      <c r="E541" s="18"/>
      <c r="F541" s="64"/>
      <c r="G541" s="18"/>
      <c r="H541" s="64"/>
      <c r="I541" s="18"/>
      <c r="J541" s="64"/>
      <c r="K541" s="18"/>
      <c r="L541" s="64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63"/>
      <c r="B542" s="63"/>
      <c r="C542" s="18"/>
      <c r="D542" s="64"/>
      <c r="E542" s="18"/>
      <c r="F542" s="64"/>
      <c r="G542" s="18"/>
      <c r="H542" s="64"/>
      <c r="I542" s="18"/>
      <c r="J542" s="64"/>
      <c r="K542" s="18"/>
      <c r="L542" s="64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63"/>
      <c r="B543" s="63"/>
      <c r="C543" s="18"/>
      <c r="D543" s="64"/>
      <c r="E543" s="18"/>
      <c r="F543" s="64"/>
      <c r="G543" s="18"/>
      <c r="H543" s="64"/>
      <c r="I543" s="18"/>
      <c r="J543" s="64"/>
      <c r="K543" s="18"/>
      <c r="L543" s="64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63"/>
      <c r="B544" s="63"/>
      <c r="C544" s="18"/>
      <c r="D544" s="64"/>
      <c r="E544" s="18"/>
      <c r="F544" s="64"/>
      <c r="G544" s="18"/>
      <c r="H544" s="64"/>
      <c r="I544" s="18"/>
      <c r="J544" s="64"/>
      <c r="K544" s="18"/>
      <c r="L544" s="64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63"/>
      <c r="B545" s="63"/>
      <c r="C545" s="18"/>
      <c r="D545" s="64"/>
      <c r="E545" s="18"/>
      <c r="F545" s="64"/>
      <c r="G545" s="18"/>
      <c r="H545" s="64"/>
      <c r="I545" s="18"/>
      <c r="J545" s="64"/>
      <c r="K545" s="18"/>
      <c r="L545" s="64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63"/>
      <c r="B546" s="63"/>
      <c r="C546" s="18"/>
      <c r="D546" s="64"/>
      <c r="E546" s="18"/>
      <c r="F546" s="64"/>
      <c r="G546" s="18"/>
      <c r="H546" s="64"/>
      <c r="I546" s="18"/>
      <c r="J546" s="64"/>
      <c r="K546" s="18"/>
      <c r="L546" s="64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63"/>
      <c r="B547" s="63"/>
      <c r="C547" s="18"/>
      <c r="D547" s="64"/>
      <c r="E547" s="18"/>
      <c r="F547" s="64"/>
      <c r="G547" s="18"/>
      <c r="H547" s="64"/>
      <c r="I547" s="18"/>
      <c r="J547" s="64"/>
      <c r="K547" s="18"/>
      <c r="L547" s="64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63"/>
      <c r="B548" s="63"/>
      <c r="C548" s="18"/>
      <c r="D548" s="64"/>
      <c r="E548" s="18"/>
      <c r="F548" s="64"/>
      <c r="G548" s="18"/>
      <c r="H548" s="64"/>
      <c r="I548" s="18"/>
      <c r="J548" s="64"/>
      <c r="K548" s="18"/>
      <c r="L548" s="64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63"/>
      <c r="B549" s="63"/>
      <c r="C549" s="18"/>
      <c r="D549" s="64"/>
      <c r="E549" s="18"/>
      <c r="F549" s="64"/>
      <c r="G549" s="18"/>
      <c r="H549" s="64"/>
      <c r="I549" s="18"/>
      <c r="J549" s="64"/>
      <c r="K549" s="18"/>
      <c r="L549" s="64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63"/>
      <c r="B550" s="63"/>
      <c r="C550" s="18"/>
      <c r="D550" s="64"/>
      <c r="E550" s="18"/>
      <c r="F550" s="64"/>
      <c r="G550" s="18"/>
      <c r="H550" s="64"/>
      <c r="I550" s="18"/>
      <c r="J550" s="64"/>
      <c r="K550" s="18"/>
      <c r="L550" s="64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63"/>
      <c r="B551" s="63"/>
      <c r="C551" s="18"/>
      <c r="D551" s="64"/>
      <c r="E551" s="18"/>
      <c r="F551" s="64"/>
      <c r="G551" s="18"/>
      <c r="H551" s="64"/>
      <c r="I551" s="18"/>
      <c r="J551" s="64"/>
      <c r="K551" s="18"/>
      <c r="L551" s="64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63"/>
      <c r="B552" s="63"/>
      <c r="C552" s="18"/>
      <c r="D552" s="64"/>
      <c r="E552" s="18"/>
      <c r="F552" s="64"/>
      <c r="G552" s="18"/>
      <c r="H552" s="64"/>
      <c r="I552" s="18"/>
      <c r="J552" s="64"/>
      <c r="K552" s="18"/>
      <c r="L552" s="64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63"/>
      <c r="B553" s="63"/>
      <c r="C553" s="18"/>
      <c r="D553" s="64"/>
      <c r="E553" s="18"/>
      <c r="F553" s="64"/>
      <c r="G553" s="18"/>
      <c r="H553" s="64"/>
      <c r="I553" s="18"/>
      <c r="J553" s="64"/>
      <c r="K553" s="18"/>
      <c r="L553" s="64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63"/>
      <c r="B554" s="63"/>
      <c r="C554" s="18"/>
      <c r="D554" s="64"/>
      <c r="E554" s="18"/>
      <c r="F554" s="64"/>
      <c r="G554" s="18"/>
      <c r="H554" s="64"/>
      <c r="I554" s="18"/>
      <c r="J554" s="64"/>
      <c r="K554" s="18"/>
      <c r="L554" s="64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63"/>
      <c r="B555" s="63"/>
      <c r="C555" s="18"/>
      <c r="D555" s="64"/>
      <c r="E555" s="18"/>
      <c r="F555" s="64"/>
      <c r="G555" s="18"/>
      <c r="H555" s="64"/>
      <c r="I555" s="18"/>
      <c r="J555" s="64"/>
      <c r="K555" s="18"/>
      <c r="L555" s="64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63"/>
      <c r="B556" s="63"/>
      <c r="C556" s="18"/>
      <c r="D556" s="64"/>
      <c r="E556" s="18"/>
      <c r="F556" s="64"/>
      <c r="G556" s="18"/>
      <c r="H556" s="64"/>
      <c r="I556" s="18"/>
      <c r="J556" s="64"/>
      <c r="K556" s="18"/>
      <c r="L556" s="64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63"/>
      <c r="B557" s="63"/>
      <c r="C557" s="18"/>
      <c r="D557" s="64"/>
      <c r="E557" s="18"/>
      <c r="F557" s="64"/>
      <c r="G557" s="18"/>
      <c r="H557" s="64"/>
      <c r="I557" s="18"/>
      <c r="J557" s="64"/>
      <c r="K557" s="18"/>
      <c r="L557" s="64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63"/>
      <c r="B558" s="63"/>
      <c r="C558" s="18"/>
      <c r="D558" s="64"/>
      <c r="E558" s="18"/>
      <c r="F558" s="64"/>
      <c r="G558" s="18"/>
      <c r="H558" s="64"/>
      <c r="I558" s="18"/>
      <c r="J558" s="64"/>
      <c r="K558" s="18"/>
      <c r="L558" s="64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63"/>
      <c r="B559" s="63"/>
      <c r="C559" s="18"/>
      <c r="D559" s="64"/>
      <c r="E559" s="18"/>
      <c r="F559" s="64"/>
      <c r="G559" s="18"/>
      <c r="H559" s="64"/>
      <c r="I559" s="18"/>
      <c r="J559" s="64"/>
      <c r="K559" s="18"/>
      <c r="L559" s="64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63"/>
      <c r="B560" s="63"/>
      <c r="C560" s="18"/>
      <c r="D560" s="64"/>
      <c r="E560" s="18"/>
      <c r="F560" s="64"/>
      <c r="G560" s="18"/>
      <c r="H560" s="64"/>
      <c r="I560" s="18"/>
      <c r="J560" s="64"/>
      <c r="K560" s="18"/>
      <c r="L560" s="64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63"/>
      <c r="B561" s="63"/>
      <c r="C561" s="18"/>
      <c r="D561" s="64"/>
      <c r="E561" s="18"/>
      <c r="F561" s="64"/>
      <c r="G561" s="18"/>
      <c r="H561" s="64"/>
      <c r="I561" s="18"/>
      <c r="J561" s="64"/>
      <c r="K561" s="18"/>
      <c r="L561" s="64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63"/>
      <c r="B562" s="63"/>
      <c r="C562" s="18"/>
      <c r="D562" s="64"/>
      <c r="E562" s="18"/>
      <c r="F562" s="64"/>
      <c r="G562" s="18"/>
      <c r="H562" s="64"/>
      <c r="I562" s="18"/>
      <c r="J562" s="64"/>
      <c r="K562" s="18"/>
      <c r="L562" s="64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63"/>
      <c r="B563" s="63"/>
      <c r="C563" s="18"/>
      <c r="D563" s="64"/>
      <c r="E563" s="18"/>
      <c r="F563" s="64"/>
      <c r="G563" s="18"/>
      <c r="H563" s="64"/>
      <c r="I563" s="18"/>
      <c r="J563" s="64"/>
      <c r="K563" s="18"/>
      <c r="L563" s="64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63"/>
      <c r="B564" s="63"/>
      <c r="C564" s="18"/>
      <c r="D564" s="64"/>
      <c r="E564" s="18"/>
      <c r="F564" s="64"/>
      <c r="G564" s="18"/>
      <c r="H564" s="64"/>
      <c r="I564" s="18"/>
      <c r="J564" s="64"/>
      <c r="K564" s="18"/>
      <c r="L564" s="64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63"/>
      <c r="B565" s="63"/>
      <c r="C565" s="18"/>
      <c r="D565" s="64"/>
      <c r="E565" s="18"/>
      <c r="F565" s="64"/>
      <c r="G565" s="18"/>
      <c r="H565" s="64"/>
      <c r="I565" s="18"/>
      <c r="J565" s="64"/>
      <c r="K565" s="18"/>
      <c r="L565" s="64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63"/>
      <c r="B566" s="63"/>
      <c r="C566" s="18"/>
      <c r="D566" s="64"/>
      <c r="E566" s="18"/>
      <c r="F566" s="64"/>
      <c r="G566" s="18"/>
      <c r="H566" s="64"/>
      <c r="I566" s="18"/>
      <c r="J566" s="64"/>
      <c r="K566" s="18"/>
      <c r="L566" s="64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63"/>
      <c r="B567" s="63"/>
      <c r="C567" s="18"/>
      <c r="D567" s="64"/>
      <c r="E567" s="18"/>
      <c r="F567" s="64"/>
      <c r="G567" s="18"/>
      <c r="H567" s="64"/>
      <c r="I567" s="18"/>
      <c r="J567" s="64"/>
      <c r="K567" s="18"/>
      <c r="L567" s="64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63"/>
      <c r="B568" s="63"/>
      <c r="C568" s="18"/>
      <c r="D568" s="64"/>
      <c r="E568" s="18"/>
      <c r="F568" s="64"/>
      <c r="G568" s="18"/>
      <c r="H568" s="64"/>
      <c r="I568" s="18"/>
      <c r="J568" s="64"/>
      <c r="K568" s="18"/>
      <c r="L568" s="64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63"/>
      <c r="B569" s="63"/>
      <c r="C569" s="18"/>
      <c r="D569" s="64"/>
      <c r="E569" s="18"/>
      <c r="F569" s="64"/>
      <c r="G569" s="18"/>
      <c r="H569" s="64"/>
      <c r="I569" s="18"/>
      <c r="J569" s="64"/>
      <c r="K569" s="18"/>
      <c r="L569" s="64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63"/>
      <c r="B570" s="63"/>
      <c r="C570" s="18"/>
      <c r="D570" s="64"/>
      <c r="E570" s="18"/>
      <c r="F570" s="64"/>
      <c r="G570" s="18"/>
      <c r="H570" s="64"/>
      <c r="I570" s="18"/>
      <c r="J570" s="64"/>
      <c r="K570" s="18"/>
      <c r="L570" s="64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63"/>
      <c r="B571" s="63"/>
      <c r="C571" s="18"/>
      <c r="D571" s="64"/>
      <c r="E571" s="18"/>
      <c r="F571" s="64"/>
      <c r="G571" s="18"/>
      <c r="H571" s="64"/>
      <c r="I571" s="18"/>
      <c r="J571" s="64"/>
      <c r="K571" s="18"/>
      <c r="L571" s="64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63"/>
      <c r="B572" s="63"/>
      <c r="C572" s="18"/>
      <c r="D572" s="64"/>
      <c r="E572" s="18"/>
      <c r="F572" s="64"/>
      <c r="G572" s="18"/>
      <c r="H572" s="64"/>
      <c r="I572" s="18"/>
      <c r="J572" s="64"/>
      <c r="K572" s="18"/>
      <c r="L572" s="64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63"/>
      <c r="B573" s="63"/>
      <c r="C573" s="18"/>
      <c r="D573" s="64"/>
      <c r="E573" s="18"/>
      <c r="F573" s="64"/>
      <c r="G573" s="18"/>
      <c r="H573" s="64"/>
      <c r="I573" s="18"/>
      <c r="J573" s="64"/>
      <c r="K573" s="18"/>
      <c r="L573" s="64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63"/>
      <c r="B574" s="63"/>
      <c r="C574" s="18"/>
      <c r="D574" s="64"/>
      <c r="E574" s="18"/>
      <c r="F574" s="64"/>
      <c r="G574" s="18"/>
      <c r="H574" s="64"/>
      <c r="I574" s="18"/>
      <c r="J574" s="64"/>
      <c r="K574" s="18"/>
      <c r="L574" s="64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63"/>
      <c r="B575" s="63"/>
      <c r="C575" s="18"/>
      <c r="D575" s="64"/>
      <c r="E575" s="18"/>
      <c r="F575" s="64"/>
      <c r="G575" s="18"/>
      <c r="H575" s="64"/>
      <c r="I575" s="18"/>
      <c r="J575" s="64"/>
      <c r="K575" s="18"/>
      <c r="L575" s="64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63"/>
      <c r="B576" s="63"/>
      <c r="C576" s="18"/>
      <c r="D576" s="64"/>
      <c r="E576" s="18"/>
      <c r="F576" s="64"/>
      <c r="G576" s="18"/>
      <c r="H576" s="64"/>
      <c r="I576" s="18"/>
      <c r="J576" s="64"/>
      <c r="K576" s="18"/>
      <c r="L576" s="64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63"/>
      <c r="B577" s="63"/>
      <c r="C577" s="18"/>
      <c r="D577" s="64"/>
      <c r="E577" s="18"/>
      <c r="F577" s="64"/>
      <c r="G577" s="18"/>
      <c r="H577" s="64"/>
      <c r="I577" s="18"/>
      <c r="J577" s="64"/>
      <c r="K577" s="18"/>
      <c r="L577" s="64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63"/>
      <c r="B578" s="63"/>
      <c r="C578" s="18"/>
      <c r="D578" s="64"/>
      <c r="E578" s="18"/>
      <c r="F578" s="64"/>
      <c r="G578" s="18"/>
      <c r="H578" s="64"/>
      <c r="I578" s="18"/>
      <c r="J578" s="64"/>
      <c r="K578" s="18"/>
      <c r="L578" s="64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63"/>
      <c r="B579" s="63"/>
      <c r="C579" s="18"/>
      <c r="D579" s="64"/>
      <c r="E579" s="18"/>
      <c r="F579" s="64"/>
      <c r="G579" s="18"/>
      <c r="H579" s="64"/>
      <c r="I579" s="18"/>
      <c r="J579" s="64"/>
      <c r="K579" s="18"/>
      <c r="L579" s="64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63"/>
      <c r="B580" s="63"/>
      <c r="C580" s="18"/>
      <c r="D580" s="64"/>
      <c r="E580" s="18"/>
      <c r="F580" s="64"/>
      <c r="G580" s="18"/>
      <c r="H580" s="64"/>
      <c r="I580" s="18"/>
      <c r="J580" s="64"/>
      <c r="K580" s="18"/>
      <c r="L580" s="64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63"/>
      <c r="B581" s="63"/>
      <c r="C581" s="18"/>
      <c r="D581" s="64"/>
      <c r="E581" s="18"/>
      <c r="F581" s="64"/>
      <c r="G581" s="18"/>
      <c r="H581" s="64"/>
      <c r="I581" s="18"/>
      <c r="J581" s="64"/>
      <c r="K581" s="18"/>
      <c r="L581" s="64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63"/>
      <c r="B582" s="63"/>
      <c r="C582" s="18"/>
      <c r="D582" s="64"/>
      <c r="E582" s="18"/>
      <c r="F582" s="64"/>
      <c r="G582" s="18"/>
      <c r="H582" s="64"/>
      <c r="I582" s="18"/>
      <c r="J582" s="64"/>
      <c r="K582" s="18"/>
      <c r="L582" s="64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63"/>
      <c r="B583" s="63"/>
      <c r="C583" s="18"/>
      <c r="D583" s="64"/>
      <c r="E583" s="18"/>
      <c r="F583" s="64"/>
      <c r="G583" s="18"/>
      <c r="H583" s="64"/>
      <c r="I583" s="18"/>
      <c r="J583" s="64"/>
      <c r="K583" s="18"/>
      <c r="L583" s="64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63"/>
      <c r="B584" s="63"/>
      <c r="C584" s="18"/>
      <c r="D584" s="64"/>
      <c r="E584" s="18"/>
      <c r="F584" s="64"/>
      <c r="G584" s="18"/>
      <c r="H584" s="64"/>
      <c r="I584" s="18"/>
      <c r="J584" s="64"/>
      <c r="K584" s="18"/>
      <c r="L584" s="64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63"/>
      <c r="B585" s="63"/>
      <c r="C585" s="18"/>
      <c r="D585" s="64"/>
      <c r="E585" s="18"/>
      <c r="F585" s="64"/>
      <c r="G585" s="18"/>
      <c r="H585" s="64"/>
      <c r="I585" s="18"/>
      <c r="J585" s="64"/>
      <c r="K585" s="18"/>
      <c r="L585" s="64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63"/>
      <c r="B586" s="63"/>
      <c r="C586" s="18"/>
      <c r="D586" s="64"/>
      <c r="E586" s="18"/>
      <c r="F586" s="64"/>
      <c r="G586" s="18"/>
      <c r="H586" s="64"/>
      <c r="I586" s="18"/>
      <c r="J586" s="64"/>
      <c r="K586" s="18"/>
      <c r="L586" s="64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63"/>
      <c r="B587" s="63"/>
      <c r="C587" s="18"/>
      <c r="D587" s="64"/>
      <c r="E587" s="18"/>
      <c r="F587" s="64"/>
      <c r="G587" s="18"/>
      <c r="H587" s="64"/>
      <c r="I587" s="18"/>
      <c r="J587" s="64"/>
      <c r="K587" s="18"/>
      <c r="L587" s="64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63"/>
      <c r="B588" s="63"/>
      <c r="C588" s="18"/>
      <c r="D588" s="64"/>
      <c r="E588" s="18"/>
      <c r="F588" s="64"/>
      <c r="G588" s="18"/>
      <c r="H588" s="64"/>
      <c r="I588" s="18"/>
      <c r="J588" s="64"/>
      <c r="K588" s="18"/>
      <c r="L588" s="64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63"/>
      <c r="B589" s="63"/>
      <c r="C589" s="18"/>
      <c r="D589" s="64"/>
      <c r="E589" s="18"/>
      <c r="F589" s="64"/>
      <c r="G589" s="18"/>
      <c r="H589" s="64"/>
      <c r="I589" s="18"/>
      <c r="J589" s="64"/>
      <c r="K589" s="18"/>
      <c r="L589" s="64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63"/>
      <c r="B590" s="63"/>
      <c r="C590" s="18"/>
      <c r="D590" s="64"/>
      <c r="E590" s="18"/>
      <c r="F590" s="64"/>
      <c r="G590" s="18"/>
      <c r="H590" s="64"/>
      <c r="I590" s="18"/>
      <c r="J590" s="64"/>
      <c r="K590" s="18"/>
      <c r="L590" s="64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63"/>
      <c r="B591" s="63"/>
      <c r="C591" s="18"/>
      <c r="D591" s="64"/>
      <c r="E591" s="18"/>
      <c r="F591" s="64"/>
      <c r="G591" s="18"/>
      <c r="H591" s="64"/>
      <c r="I591" s="18"/>
      <c r="J591" s="64"/>
      <c r="K591" s="18"/>
      <c r="L591" s="64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63"/>
      <c r="B592" s="63"/>
      <c r="C592" s="18"/>
      <c r="D592" s="64"/>
      <c r="E592" s="18"/>
      <c r="F592" s="64"/>
      <c r="G592" s="18"/>
      <c r="H592" s="64"/>
      <c r="I592" s="18"/>
      <c r="J592" s="64"/>
      <c r="K592" s="18"/>
      <c r="L592" s="64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63"/>
      <c r="B593" s="63"/>
      <c r="C593" s="18"/>
      <c r="D593" s="64"/>
      <c r="E593" s="18"/>
      <c r="F593" s="64"/>
      <c r="G593" s="18"/>
      <c r="H593" s="64"/>
      <c r="I593" s="18"/>
      <c r="J593" s="64"/>
      <c r="K593" s="18"/>
      <c r="L593" s="64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63"/>
      <c r="B594" s="63"/>
      <c r="C594" s="18"/>
      <c r="D594" s="64"/>
      <c r="E594" s="18"/>
      <c r="F594" s="64"/>
      <c r="G594" s="18"/>
      <c r="H594" s="64"/>
      <c r="I594" s="18"/>
      <c r="J594" s="64"/>
      <c r="K594" s="18"/>
      <c r="L594" s="64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63"/>
      <c r="B595" s="63"/>
      <c r="C595" s="18"/>
      <c r="D595" s="64"/>
      <c r="E595" s="18"/>
      <c r="F595" s="64"/>
      <c r="G595" s="18"/>
      <c r="H595" s="64"/>
      <c r="I595" s="18"/>
      <c r="J595" s="64"/>
      <c r="K595" s="18"/>
      <c r="L595" s="64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63"/>
      <c r="B596" s="63"/>
      <c r="C596" s="18"/>
      <c r="D596" s="64"/>
      <c r="E596" s="18"/>
      <c r="F596" s="64"/>
      <c r="G596" s="18"/>
      <c r="H596" s="64"/>
      <c r="I596" s="18"/>
      <c r="J596" s="64"/>
      <c r="K596" s="18"/>
      <c r="L596" s="64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63"/>
      <c r="B597" s="63"/>
      <c r="C597" s="18"/>
      <c r="D597" s="64"/>
      <c r="E597" s="18"/>
      <c r="F597" s="64"/>
      <c r="G597" s="18"/>
      <c r="H597" s="64"/>
      <c r="I597" s="18"/>
      <c r="J597" s="64"/>
      <c r="K597" s="18"/>
      <c r="L597" s="64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63"/>
      <c r="B598" s="63"/>
      <c r="C598" s="18"/>
      <c r="D598" s="64"/>
      <c r="E598" s="18"/>
      <c r="F598" s="64"/>
      <c r="G598" s="18"/>
      <c r="H598" s="64"/>
      <c r="I598" s="18"/>
      <c r="J598" s="64"/>
      <c r="K598" s="18"/>
      <c r="L598" s="64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63"/>
      <c r="B599" s="63"/>
      <c r="C599" s="18"/>
      <c r="D599" s="64"/>
      <c r="E599" s="18"/>
      <c r="F599" s="64"/>
      <c r="G599" s="18"/>
      <c r="H599" s="64"/>
      <c r="I599" s="18"/>
      <c r="J599" s="64"/>
      <c r="K599" s="18"/>
      <c r="L599" s="64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63"/>
      <c r="B600" s="63"/>
      <c r="C600" s="18"/>
      <c r="D600" s="64"/>
      <c r="E600" s="18"/>
      <c r="F600" s="64"/>
      <c r="G600" s="18"/>
      <c r="H600" s="64"/>
      <c r="I600" s="18"/>
      <c r="J600" s="64"/>
      <c r="K600" s="18"/>
      <c r="L600" s="64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63"/>
      <c r="B601" s="63"/>
      <c r="C601" s="18"/>
      <c r="D601" s="64"/>
      <c r="E601" s="18"/>
      <c r="F601" s="64"/>
      <c r="G601" s="18"/>
      <c r="H601" s="64"/>
      <c r="I601" s="18"/>
      <c r="J601" s="64"/>
      <c r="K601" s="18"/>
      <c r="L601" s="64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63"/>
      <c r="B602" s="63"/>
      <c r="C602" s="18"/>
      <c r="D602" s="64"/>
      <c r="E602" s="18"/>
      <c r="F602" s="64"/>
      <c r="G602" s="18"/>
      <c r="H602" s="64"/>
      <c r="I602" s="18"/>
      <c r="J602" s="64"/>
      <c r="K602" s="18"/>
      <c r="L602" s="64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63"/>
      <c r="B603" s="63"/>
      <c r="C603" s="18"/>
      <c r="D603" s="64"/>
      <c r="E603" s="18"/>
      <c r="F603" s="64"/>
      <c r="G603" s="18"/>
      <c r="H603" s="64"/>
      <c r="I603" s="18"/>
      <c r="J603" s="64"/>
      <c r="K603" s="18"/>
      <c r="L603" s="64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63"/>
      <c r="B604" s="63"/>
      <c r="C604" s="18"/>
      <c r="D604" s="64"/>
      <c r="E604" s="18"/>
      <c r="F604" s="64"/>
      <c r="G604" s="18"/>
      <c r="H604" s="64"/>
      <c r="I604" s="18"/>
      <c r="J604" s="64"/>
      <c r="K604" s="18"/>
      <c r="L604" s="64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63"/>
      <c r="B605" s="63"/>
      <c r="C605" s="18"/>
      <c r="D605" s="64"/>
      <c r="E605" s="18"/>
      <c r="F605" s="64"/>
      <c r="G605" s="18"/>
      <c r="H605" s="64"/>
      <c r="I605" s="18"/>
      <c r="J605" s="64"/>
      <c r="K605" s="18"/>
      <c r="L605" s="64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63"/>
      <c r="B606" s="63"/>
      <c r="C606" s="18"/>
      <c r="D606" s="64"/>
      <c r="E606" s="18"/>
      <c r="F606" s="64"/>
      <c r="G606" s="18"/>
      <c r="H606" s="64"/>
      <c r="I606" s="18"/>
      <c r="J606" s="64"/>
      <c r="K606" s="18"/>
      <c r="L606" s="64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63"/>
      <c r="B607" s="63"/>
      <c r="C607" s="18"/>
      <c r="D607" s="64"/>
      <c r="E607" s="18"/>
      <c r="F607" s="64"/>
      <c r="G607" s="18"/>
      <c r="H607" s="64"/>
      <c r="I607" s="18"/>
      <c r="J607" s="64"/>
      <c r="K607" s="18"/>
      <c r="L607" s="64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63"/>
      <c r="B608" s="63"/>
      <c r="C608" s="18"/>
      <c r="D608" s="64"/>
      <c r="E608" s="18"/>
      <c r="F608" s="64"/>
      <c r="G608" s="18"/>
      <c r="H608" s="64"/>
      <c r="I608" s="18"/>
      <c r="J608" s="64"/>
      <c r="K608" s="18"/>
      <c r="L608" s="64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63"/>
      <c r="B609" s="63"/>
      <c r="C609" s="18"/>
      <c r="D609" s="64"/>
      <c r="E609" s="18"/>
      <c r="F609" s="64"/>
      <c r="G609" s="18"/>
      <c r="H609" s="64"/>
      <c r="I609" s="18"/>
      <c r="J609" s="64"/>
      <c r="K609" s="18"/>
      <c r="L609" s="64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63"/>
      <c r="B610" s="63"/>
      <c r="C610" s="18"/>
      <c r="D610" s="64"/>
      <c r="E610" s="18"/>
      <c r="F610" s="64"/>
      <c r="G610" s="18"/>
      <c r="H610" s="64"/>
      <c r="I610" s="18"/>
      <c r="J610" s="64"/>
      <c r="K610" s="18"/>
      <c r="L610" s="64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63"/>
      <c r="B611" s="63"/>
      <c r="C611" s="18"/>
      <c r="D611" s="64"/>
      <c r="E611" s="18"/>
      <c r="F611" s="64"/>
      <c r="G611" s="18"/>
      <c r="H611" s="64"/>
      <c r="I611" s="18"/>
      <c r="J611" s="64"/>
      <c r="K611" s="18"/>
      <c r="L611" s="64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63"/>
      <c r="B612" s="63"/>
      <c r="C612" s="18"/>
      <c r="D612" s="64"/>
      <c r="E612" s="18"/>
      <c r="F612" s="64"/>
      <c r="G612" s="18"/>
      <c r="H612" s="64"/>
      <c r="I612" s="18"/>
      <c r="J612" s="64"/>
      <c r="K612" s="18"/>
      <c r="L612" s="64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63"/>
      <c r="B613" s="63"/>
      <c r="C613" s="18"/>
      <c r="D613" s="64"/>
      <c r="E613" s="18"/>
      <c r="F613" s="64"/>
      <c r="G613" s="18"/>
      <c r="H613" s="64"/>
      <c r="I613" s="18"/>
      <c r="J613" s="64"/>
      <c r="K613" s="18"/>
      <c r="L613" s="64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63"/>
      <c r="B614" s="63"/>
      <c r="C614" s="18"/>
      <c r="D614" s="64"/>
      <c r="E614" s="18"/>
      <c r="F614" s="64"/>
      <c r="G614" s="18"/>
      <c r="H614" s="64"/>
      <c r="I614" s="18"/>
      <c r="J614" s="64"/>
      <c r="K614" s="18"/>
      <c r="L614" s="64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63"/>
      <c r="B615" s="63"/>
      <c r="C615" s="18"/>
      <c r="D615" s="64"/>
      <c r="E615" s="18"/>
      <c r="F615" s="64"/>
      <c r="G615" s="18"/>
      <c r="H615" s="64"/>
      <c r="I615" s="18"/>
      <c r="J615" s="64"/>
      <c r="K615" s="18"/>
      <c r="L615" s="64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63"/>
      <c r="B616" s="63"/>
      <c r="C616" s="18"/>
      <c r="D616" s="64"/>
      <c r="E616" s="18"/>
      <c r="F616" s="64"/>
      <c r="G616" s="18"/>
      <c r="H616" s="64"/>
      <c r="I616" s="18"/>
      <c r="J616" s="64"/>
      <c r="K616" s="18"/>
      <c r="L616" s="64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63"/>
      <c r="B617" s="63"/>
      <c r="C617" s="18"/>
      <c r="D617" s="64"/>
      <c r="E617" s="18"/>
      <c r="F617" s="64"/>
      <c r="G617" s="18"/>
      <c r="H617" s="64"/>
      <c r="I617" s="18"/>
      <c r="J617" s="64"/>
      <c r="K617" s="18"/>
      <c r="L617" s="64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63"/>
      <c r="B618" s="63"/>
      <c r="C618" s="18"/>
      <c r="D618" s="64"/>
      <c r="E618" s="18"/>
      <c r="F618" s="64"/>
      <c r="G618" s="18"/>
      <c r="H618" s="64"/>
      <c r="I618" s="18"/>
      <c r="J618" s="64"/>
      <c r="K618" s="18"/>
      <c r="L618" s="64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63"/>
      <c r="B619" s="63"/>
      <c r="C619" s="18"/>
      <c r="D619" s="64"/>
      <c r="E619" s="18"/>
      <c r="F619" s="64"/>
      <c r="G619" s="18"/>
      <c r="H619" s="64"/>
      <c r="I619" s="18"/>
      <c r="J619" s="64"/>
      <c r="K619" s="18"/>
      <c r="L619" s="64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63"/>
      <c r="B620" s="63"/>
      <c r="C620" s="18"/>
      <c r="D620" s="64"/>
      <c r="E620" s="18"/>
      <c r="F620" s="64"/>
      <c r="G620" s="18"/>
      <c r="H620" s="64"/>
      <c r="I620" s="18"/>
      <c r="J620" s="64"/>
      <c r="K620" s="18"/>
      <c r="L620" s="64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63"/>
      <c r="B621" s="63"/>
      <c r="C621" s="18"/>
      <c r="D621" s="64"/>
      <c r="E621" s="18"/>
      <c r="F621" s="64"/>
      <c r="G621" s="18"/>
      <c r="H621" s="64"/>
      <c r="I621" s="18"/>
      <c r="J621" s="64"/>
      <c r="K621" s="18"/>
      <c r="L621" s="64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63"/>
      <c r="B622" s="63"/>
      <c r="C622" s="18"/>
      <c r="D622" s="64"/>
      <c r="E622" s="18"/>
      <c r="F622" s="64"/>
      <c r="G622" s="18"/>
      <c r="H622" s="64"/>
      <c r="I622" s="18"/>
      <c r="J622" s="64"/>
      <c r="K622" s="18"/>
      <c r="L622" s="64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63"/>
      <c r="B623" s="63"/>
      <c r="C623" s="18"/>
      <c r="D623" s="64"/>
      <c r="E623" s="18"/>
      <c r="F623" s="64"/>
      <c r="G623" s="18"/>
      <c r="H623" s="64"/>
      <c r="I623" s="18"/>
      <c r="J623" s="64"/>
      <c r="K623" s="18"/>
      <c r="L623" s="64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63"/>
      <c r="B624" s="63"/>
      <c r="C624" s="18"/>
      <c r="D624" s="64"/>
      <c r="E624" s="18"/>
      <c r="F624" s="64"/>
      <c r="G624" s="18"/>
      <c r="H624" s="64"/>
      <c r="I624" s="18"/>
      <c r="J624" s="64"/>
      <c r="K624" s="18"/>
      <c r="L624" s="64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63"/>
      <c r="B625" s="63"/>
      <c r="C625" s="18"/>
      <c r="D625" s="64"/>
      <c r="E625" s="18"/>
      <c r="F625" s="64"/>
      <c r="G625" s="18"/>
      <c r="H625" s="64"/>
      <c r="I625" s="18"/>
      <c r="J625" s="64"/>
      <c r="K625" s="18"/>
      <c r="L625" s="64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63"/>
      <c r="B626" s="63"/>
      <c r="C626" s="18"/>
      <c r="D626" s="64"/>
      <c r="E626" s="18"/>
      <c r="F626" s="64"/>
      <c r="G626" s="18"/>
      <c r="H626" s="64"/>
      <c r="I626" s="18"/>
      <c r="J626" s="64"/>
      <c r="K626" s="18"/>
      <c r="L626" s="64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63"/>
      <c r="B627" s="63"/>
      <c r="C627" s="18"/>
      <c r="D627" s="64"/>
      <c r="E627" s="18"/>
      <c r="F627" s="64"/>
      <c r="G627" s="18"/>
      <c r="H627" s="64"/>
      <c r="I627" s="18"/>
      <c r="J627" s="64"/>
      <c r="K627" s="18"/>
      <c r="L627" s="64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63"/>
      <c r="B628" s="63"/>
      <c r="C628" s="18"/>
      <c r="D628" s="64"/>
      <c r="E628" s="18"/>
      <c r="F628" s="64"/>
      <c r="G628" s="18"/>
      <c r="H628" s="64"/>
      <c r="I628" s="18"/>
      <c r="J628" s="64"/>
      <c r="K628" s="18"/>
      <c r="L628" s="64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63"/>
      <c r="B629" s="63"/>
      <c r="C629" s="18"/>
      <c r="D629" s="64"/>
      <c r="E629" s="18"/>
      <c r="F629" s="64"/>
      <c r="G629" s="18"/>
      <c r="H629" s="64"/>
      <c r="I629" s="18"/>
      <c r="J629" s="64"/>
      <c r="K629" s="18"/>
      <c r="L629" s="64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63"/>
      <c r="B630" s="63"/>
      <c r="C630" s="18"/>
      <c r="D630" s="64"/>
      <c r="E630" s="18"/>
      <c r="F630" s="64"/>
      <c r="G630" s="18"/>
      <c r="H630" s="64"/>
      <c r="I630" s="18"/>
      <c r="J630" s="64"/>
      <c r="K630" s="18"/>
      <c r="L630" s="64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63"/>
      <c r="B631" s="63"/>
      <c r="C631" s="18"/>
      <c r="D631" s="64"/>
      <c r="E631" s="18"/>
      <c r="F631" s="64"/>
      <c r="G631" s="18"/>
      <c r="H631" s="64"/>
      <c r="I631" s="18"/>
      <c r="J631" s="64"/>
      <c r="K631" s="18"/>
      <c r="L631" s="64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63"/>
      <c r="B632" s="63"/>
      <c r="C632" s="18"/>
      <c r="D632" s="64"/>
      <c r="E632" s="18"/>
      <c r="F632" s="64"/>
      <c r="G632" s="18"/>
      <c r="H632" s="64"/>
      <c r="I632" s="18"/>
      <c r="J632" s="64"/>
      <c r="K632" s="18"/>
      <c r="L632" s="64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63"/>
      <c r="B633" s="63"/>
      <c r="C633" s="18"/>
      <c r="D633" s="64"/>
      <c r="E633" s="18"/>
      <c r="F633" s="64"/>
      <c r="G633" s="18"/>
      <c r="H633" s="64"/>
      <c r="I633" s="18"/>
      <c r="J633" s="64"/>
      <c r="K633" s="18"/>
      <c r="L633" s="64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63"/>
      <c r="B634" s="63"/>
      <c r="C634" s="18"/>
      <c r="D634" s="64"/>
      <c r="E634" s="18"/>
      <c r="F634" s="64"/>
      <c r="G634" s="18"/>
      <c r="H634" s="64"/>
      <c r="I634" s="18"/>
      <c r="J634" s="64"/>
      <c r="K634" s="18"/>
      <c r="L634" s="64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63"/>
      <c r="B635" s="63"/>
      <c r="C635" s="18"/>
      <c r="D635" s="64"/>
      <c r="E635" s="18"/>
      <c r="F635" s="64"/>
      <c r="G635" s="18"/>
      <c r="H635" s="64"/>
      <c r="I635" s="18"/>
      <c r="J635" s="64"/>
      <c r="K635" s="18"/>
      <c r="L635" s="64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63"/>
      <c r="B636" s="63"/>
      <c r="C636" s="18"/>
      <c r="D636" s="64"/>
      <c r="E636" s="18"/>
      <c r="F636" s="64"/>
      <c r="G636" s="18"/>
      <c r="H636" s="64"/>
      <c r="I636" s="18"/>
      <c r="J636" s="64"/>
      <c r="K636" s="18"/>
      <c r="L636" s="64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63"/>
      <c r="B637" s="63"/>
      <c r="C637" s="18"/>
      <c r="D637" s="64"/>
      <c r="E637" s="18"/>
      <c r="F637" s="64"/>
      <c r="G637" s="18"/>
      <c r="H637" s="64"/>
      <c r="I637" s="18"/>
      <c r="J637" s="64"/>
      <c r="K637" s="18"/>
      <c r="L637" s="64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63"/>
      <c r="B638" s="63"/>
      <c r="C638" s="18"/>
      <c r="D638" s="64"/>
      <c r="E638" s="18"/>
      <c r="F638" s="64"/>
      <c r="G638" s="18"/>
      <c r="H638" s="64"/>
      <c r="I638" s="18"/>
      <c r="J638" s="64"/>
      <c r="K638" s="18"/>
      <c r="L638" s="64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63"/>
      <c r="B639" s="63"/>
      <c r="C639" s="18"/>
      <c r="D639" s="64"/>
      <c r="E639" s="18"/>
      <c r="F639" s="64"/>
      <c r="G639" s="18"/>
      <c r="H639" s="64"/>
      <c r="I639" s="18"/>
      <c r="J639" s="64"/>
      <c r="K639" s="18"/>
      <c r="L639" s="64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63"/>
      <c r="B640" s="63"/>
      <c r="C640" s="18"/>
      <c r="D640" s="64"/>
      <c r="E640" s="18"/>
      <c r="F640" s="64"/>
      <c r="G640" s="18"/>
      <c r="H640" s="64"/>
      <c r="I640" s="18"/>
      <c r="J640" s="64"/>
      <c r="K640" s="18"/>
      <c r="L640" s="64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63"/>
      <c r="B641" s="63"/>
      <c r="C641" s="18"/>
      <c r="D641" s="64"/>
      <c r="E641" s="18"/>
      <c r="F641" s="64"/>
      <c r="G641" s="18"/>
      <c r="H641" s="64"/>
      <c r="I641" s="18"/>
      <c r="J641" s="64"/>
      <c r="K641" s="18"/>
      <c r="L641" s="64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63"/>
      <c r="B642" s="63"/>
      <c r="C642" s="18"/>
      <c r="D642" s="64"/>
      <c r="E642" s="18"/>
      <c r="F642" s="64"/>
      <c r="G642" s="18"/>
      <c r="H642" s="64"/>
      <c r="I642" s="18"/>
      <c r="J642" s="64"/>
      <c r="K642" s="18"/>
      <c r="L642" s="64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63"/>
      <c r="B643" s="63"/>
      <c r="C643" s="18"/>
      <c r="D643" s="64"/>
      <c r="E643" s="18"/>
      <c r="F643" s="64"/>
      <c r="G643" s="18"/>
      <c r="H643" s="64"/>
      <c r="I643" s="18"/>
      <c r="J643" s="64"/>
      <c r="K643" s="18"/>
      <c r="L643" s="64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63"/>
      <c r="B644" s="63"/>
      <c r="C644" s="18"/>
      <c r="D644" s="64"/>
      <c r="E644" s="18"/>
      <c r="F644" s="64"/>
      <c r="G644" s="18"/>
      <c r="H644" s="64"/>
      <c r="I644" s="18"/>
      <c r="J644" s="64"/>
      <c r="K644" s="18"/>
      <c r="L644" s="64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ht="15.75" customHeight="1">
      <c r="A646" s="63"/>
      <c r="B646" s="63"/>
      <c r="C646" s="18"/>
      <c r="D646" s="64"/>
      <c r="E646" s="18"/>
      <c r="F646" s="64"/>
      <c r="G646" s="18"/>
      <c r="H646" s="64"/>
      <c r="I646" s="18"/>
      <c r="J646" s="64"/>
      <c r="K646" s="18"/>
      <c r="L646" s="64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63"/>
      <c r="B647" s="63"/>
      <c r="C647" s="18"/>
      <c r="D647" s="64"/>
      <c r="E647" s="18"/>
      <c r="F647" s="64"/>
      <c r="G647" s="18"/>
      <c r="H647" s="64"/>
      <c r="I647" s="18"/>
      <c r="J647" s="64"/>
      <c r="K647" s="18"/>
      <c r="L647" s="64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63"/>
      <c r="B648" s="63"/>
      <c r="C648" s="18"/>
      <c r="D648" s="64"/>
      <c r="E648" s="18"/>
      <c r="F648" s="64"/>
      <c r="G648" s="18"/>
      <c r="H648" s="64"/>
      <c r="I648" s="18"/>
      <c r="J648" s="64"/>
      <c r="K648" s="18"/>
      <c r="L648" s="64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63"/>
      <c r="B649" s="63"/>
      <c r="C649" s="18"/>
      <c r="D649" s="64"/>
      <c r="E649" s="18"/>
      <c r="F649" s="64"/>
      <c r="G649" s="18"/>
      <c r="H649" s="64"/>
      <c r="I649" s="18"/>
      <c r="J649" s="64"/>
      <c r="K649" s="18"/>
      <c r="L649" s="64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63"/>
      <c r="B650" s="63"/>
      <c r="C650" s="18"/>
      <c r="D650" s="64"/>
      <c r="E650" s="18"/>
      <c r="F650" s="64"/>
      <c r="G650" s="18"/>
      <c r="H650" s="64"/>
      <c r="I650" s="18"/>
      <c r="J650" s="64"/>
      <c r="K650" s="18"/>
      <c r="L650" s="64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63"/>
      <c r="B651" s="63"/>
      <c r="C651" s="18"/>
      <c r="D651" s="64"/>
      <c r="E651" s="18"/>
      <c r="F651" s="64"/>
      <c r="G651" s="18"/>
      <c r="H651" s="64"/>
      <c r="I651" s="18"/>
      <c r="J651" s="64"/>
      <c r="K651" s="18"/>
      <c r="L651" s="64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63"/>
      <c r="B652" s="63"/>
      <c r="C652" s="18"/>
      <c r="D652" s="64"/>
      <c r="E652" s="18"/>
      <c r="F652" s="64"/>
      <c r="G652" s="18"/>
      <c r="H652" s="64"/>
      <c r="I652" s="18"/>
      <c r="J652" s="64"/>
      <c r="K652" s="18"/>
      <c r="L652" s="64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63"/>
      <c r="B653" s="63"/>
      <c r="C653" s="18"/>
      <c r="D653" s="64"/>
      <c r="E653" s="18"/>
      <c r="F653" s="64"/>
      <c r="G653" s="18"/>
      <c r="H653" s="64"/>
      <c r="I653" s="18"/>
      <c r="J653" s="64"/>
      <c r="K653" s="18"/>
      <c r="L653" s="64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63"/>
      <c r="B654" s="63"/>
      <c r="C654" s="18"/>
      <c r="D654" s="64"/>
      <c r="E654" s="18"/>
      <c r="F654" s="64"/>
      <c r="G654" s="18"/>
      <c r="H654" s="64"/>
      <c r="I654" s="18"/>
      <c r="J654" s="64"/>
      <c r="K654" s="18"/>
      <c r="L654" s="64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63"/>
      <c r="B655" s="63"/>
      <c r="C655" s="18"/>
      <c r="D655" s="64"/>
      <c r="E655" s="18"/>
      <c r="F655" s="64"/>
      <c r="G655" s="18"/>
      <c r="H655" s="64"/>
      <c r="I655" s="18"/>
      <c r="J655" s="64"/>
      <c r="K655" s="18"/>
      <c r="L655" s="64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63"/>
      <c r="B656" s="63"/>
      <c r="C656" s="18"/>
      <c r="D656" s="64"/>
      <c r="E656" s="18"/>
      <c r="F656" s="64"/>
      <c r="G656" s="18"/>
      <c r="H656" s="64"/>
      <c r="I656" s="18"/>
      <c r="J656" s="64"/>
      <c r="K656" s="18"/>
      <c r="L656" s="64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63"/>
      <c r="B657" s="63"/>
      <c r="C657" s="18"/>
      <c r="D657" s="64"/>
      <c r="E657" s="18"/>
      <c r="F657" s="64"/>
      <c r="G657" s="18"/>
      <c r="H657" s="64"/>
      <c r="I657" s="18"/>
      <c r="J657" s="64"/>
      <c r="K657" s="18"/>
      <c r="L657" s="64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63"/>
      <c r="B658" s="63"/>
      <c r="C658" s="18"/>
      <c r="D658" s="64"/>
      <c r="E658" s="18"/>
      <c r="F658" s="64"/>
      <c r="G658" s="18"/>
      <c r="H658" s="64"/>
      <c r="I658" s="18"/>
      <c r="J658" s="64"/>
      <c r="K658" s="18"/>
      <c r="L658" s="64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63"/>
      <c r="B659" s="63"/>
      <c r="C659" s="18"/>
      <c r="D659" s="64"/>
      <c r="E659" s="18"/>
      <c r="F659" s="64"/>
      <c r="G659" s="18"/>
      <c r="H659" s="64"/>
      <c r="I659" s="18"/>
      <c r="J659" s="64"/>
      <c r="K659" s="18"/>
      <c r="L659" s="64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63"/>
      <c r="B660" s="63"/>
      <c r="C660" s="18"/>
      <c r="D660" s="64"/>
      <c r="E660" s="18"/>
      <c r="F660" s="64"/>
      <c r="G660" s="18"/>
      <c r="H660" s="64"/>
      <c r="I660" s="18"/>
      <c r="J660" s="64"/>
      <c r="K660" s="18"/>
      <c r="L660" s="64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63"/>
      <c r="B661" s="63"/>
      <c r="C661" s="18"/>
      <c r="D661" s="64"/>
      <c r="E661" s="18"/>
      <c r="F661" s="64"/>
      <c r="G661" s="18"/>
      <c r="H661" s="64"/>
      <c r="I661" s="18"/>
      <c r="J661" s="64"/>
      <c r="K661" s="18"/>
      <c r="L661" s="64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63"/>
      <c r="B662" s="63"/>
      <c r="C662" s="18"/>
      <c r="D662" s="64"/>
      <c r="E662" s="18"/>
      <c r="F662" s="64"/>
      <c r="G662" s="18"/>
      <c r="H662" s="64"/>
      <c r="I662" s="18"/>
      <c r="J662" s="64"/>
      <c r="K662" s="18"/>
      <c r="L662" s="64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63"/>
      <c r="B663" s="63"/>
      <c r="C663" s="18"/>
      <c r="D663" s="64"/>
      <c r="E663" s="18"/>
      <c r="F663" s="64"/>
      <c r="G663" s="18"/>
      <c r="H663" s="64"/>
      <c r="I663" s="18"/>
      <c r="J663" s="64"/>
      <c r="K663" s="18"/>
      <c r="L663" s="64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63"/>
      <c r="B664" s="63"/>
      <c r="C664" s="18"/>
      <c r="D664" s="64"/>
      <c r="E664" s="18"/>
      <c r="F664" s="64"/>
      <c r="G664" s="18"/>
      <c r="H664" s="64"/>
      <c r="I664" s="18"/>
      <c r="J664" s="64"/>
      <c r="K664" s="18"/>
      <c r="L664" s="64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63"/>
      <c r="B665" s="63"/>
      <c r="C665" s="18"/>
      <c r="D665" s="64"/>
      <c r="E665" s="18"/>
      <c r="F665" s="64"/>
      <c r="G665" s="18"/>
      <c r="H665" s="64"/>
      <c r="I665" s="18"/>
      <c r="J665" s="64"/>
      <c r="K665" s="18"/>
      <c r="L665" s="64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63"/>
      <c r="B666" s="63"/>
      <c r="C666" s="18"/>
      <c r="D666" s="64"/>
      <c r="E666" s="18"/>
      <c r="F666" s="64"/>
      <c r="G666" s="18"/>
      <c r="H666" s="64"/>
      <c r="I666" s="18"/>
      <c r="J666" s="64"/>
      <c r="K666" s="18"/>
      <c r="L666" s="64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63"/>
      <c r="B667" s="63"/>
      <c r="C667" s="18"/>
      <c r="D667" s="64"/>
      <c r="E667" s="18"/>
      <c r="F667" s="64"/>
      <c r="G667" s="18"/>
      <c r="H667" s="64"/>
      <c r="I667" s="18"/>
      <c r="J667" s="64"/>
      <c r="K667" s="18"/>
      <c r="L667" s="64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63"/>
      <c r="B668" s="63"/>
      <c r="C668" s="18"/>
      <c r="D668" s="64"/>
      <c r="E668" s="18"/>
      <c r="F668" s="64"/>
      <c r="G668" s="18"/>
      <c r="H668" s="64"/>
      <c r="I668" s="18"/>
      <c r="J668" s="64"/>
      <c r="K668" s="18"/>
      <c r="L668" s="64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63"/>
      <c r="B669" s="63"/>
      <c r="C669" s="18"/>
      <c r="D669" s="64"/>
      <c r="E669" s="18"/>
      <c r="F669" s="64"/>
      <c r="G669" s="18"/>
      <c r="H669" s="64"/>
      <c r="I669" s="18"/>
      <c r="J669" s="64"/>
      <c r="K669" s="18"/>
      <c r="L669" s="64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63"/>
      <c r="B670" s="63"/>
      <c r="C670" s="18"/>
      <c r="D670" s="64"/>
      <c r="E670" s="18"/>
      <c r="F670" s="64"/>
      <c r="G670" s="18"/>
      <c r="H670" s="64"/>
      <c r="I670" s="18"/>
      <c r="J670" s="64"/>
      <c r="K670" s="18"/>
      <c r="L670" s="64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63"/>
      <c r="B671" s="63"/>
      <c r="C671" s="18"/>
      <c r="D671" s="64"/>
      <c r="E671" s="18"/>
      <c r="F671" s="64"/>
      <c r="G671" s="18"/>
      <c r="H671" s="64"/>
      <c r="I671" s="18"/>
      <c r="J671" s="64"/>
      <c r="K671" s="18"/>
      <c r="L671" s="64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63"/>
      <c r="B672" s="63"/>
      <c r="C672" s="18"/>
      <c r="D672" s="64"/>
      <c r="E672" s="18"/>
      <c r="F672" s="64"/>
      <c r="G672" s="18"/>
      <c r="H672" s="64"/>
      <c r="I672" s="18"/>
      <c r="J672" s="64"/>
      <c r="K672" s="18"/>
      <c r="L672" s="64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63"/>
      <c r="B673" s="63"/>
      <c r="C673" s="18"/>
      <c r="D673" s="64"/>
      <c r="E673" s="18"/>
      <c r="F673" s="64"/>
      <c r="G673" s="18"/>
      <c r="H673" s="64"/>
      <c r="I673" s="18"/>
      <c r="J673" s="64"/>
      <c r="K673" s="18"/>
      <c r="L673" s="64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63"/>
      <c r="B674" s="63"/>
      <c r="C674" s="18"/>
      <c r="D674" s="64"/>
      <c r="E674" s="18"/>
      <c r="F674" s="64"/>
      <c r="G674" s="18"/>
      <c r="H674" s="64"/>
      <c r="I674" s="18"/>
      <c r="J674" s="64"/>
      <c r="K674" s="18"/>
      <c r="L674" s="64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63"/>
      <c r="B675" s="63"/>
      <c r="C675" s="18"/>
      <c r="D675" s="64"/>
      <c r="E675" s="18"/>
      <c r="F675" s="64"/>
      <c r="G675" s="18"/>
      <c r="H675" s="64"/>
      <c r="I675" s="18"/>
      <c r="J675" s="64"/>
      <c r="K675" s="18"/>
      <c r="L675" s="64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63"/>
      <c r="B676" s="63"/>
      <c r="C676" s="18"/>
      <c r="D676" s="64"/>
      <c r="E676" s="18"/>
      <c r="F676" s="64"/>
      <c r="G676" s="18"/>
      <c r="H676" s="64"/>
      <c r="I676" s="18"/>
      <c r="J676" s="64"/>
      <c r="K676" s="18"/>
      <c r="L676" s="64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63"/>
      <c r="B677" s="63"/>
      <c r="C677" s="18"/>
      <c r="D677" s="64"/>
      <c r="E677" s="18"/>
      <c r="F677" s="64"/>
      <c r="G677" s="18"/>
      <c r="H677" s="64"/>
      <c r="I677" s="18"/>
      <c r="J677" s="64"/>
      <c r="K677" s="18"/>
      <c r="L677" s="64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63"/>
      <c r="B678" s="63"/>
      <c r="C678" s="18"/>
      <c r="D678" s="64"/>
      <c r="E678" s="18"/>
      <c r="F678" s="64"/>
      <c r="G678" s="18"/>
      <c r="H678" s="64"/>
      <c r="I678" s="18"/>
      <c r="J678" s="64"/>
      <c r="K678" s="18"/>
      <c r="L678" s="64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63"/>
      <c r="B679" s="63"/>
      <c r="C679" s="18"/>
      <c r="D679" s="64"/>
      <c r="E679" s="18"/>
      <c r="F679" s="64"/>
      <c r="G679" s="18"/>
      <c r="H679" s="64"/>
      <c r="I679" s="18"/>
      <c r="J679" s="64"/>
      <c r="K679" s="18"/>
      <c r="L679" s="64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63"/>
      <c r="B680" s="63"/>
      <c r="C680" s="18"/>
      <c r="D680" s="64"/>
      <c r="E680" s="18"/>
      <c r="F680" s="64"/>
      <c r="G680" s="18"/>
      <c r="H680" s="64"/>
      <c r="I680" s="18"/>
      <c r="J680" s="64"/>
      <c r="K680" s="18"/>
      <c r="L680" s="64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63"/>
      <c r="B681" s="63"/>
      <c r="C681" s="18"/>
      <c r="D681" s="64"/>
      <c r="E681" s="18"/>
      <c r="F681" s="64"/>
      <c r="G681" s="18"/>
      <c r="H681" s="64"/>
      <c r="I681" s="18"/>
      <c r="J681" s="64"/>
      <c r="K681" s="18"/>
      <c r="L681" s="64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63"/>
      <c r="B682" s="63"/>
      <c r="C682" s="18"/>
      <c r="D682" s="64"/>
      <c r="E682" s="18"/>
      <c r="F682" s="64"/>
      <c r="G682" s="18"/>
      <c r="H682" s="64"/>
      <c r="I682" s="18"/>
      <c r="J682" s="64"/>
      <c r="K682" s="18"/>
      <c r="L682" s="64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63"/>
      <c r="B683" s="63"/>
      <c r="C683" s="18"/>
      <c r="D683" s="64"/>
      <c r="E683" s="18"/>
      <c r="F683" s="64"/>
      <c r="G683" s="18"/>
      <c r="H683" s="64"/>
      <c r="I683" s="18"/>
      <c r="J683" s="64"/>
      <c r="K683" s="18"/>
      <c r="L683" s="64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63"/>
      <c r="B684" s="63"/>
      <c r="C684" s="18"/>
      <c r="D684" s="64"/>
      <c r="E684" s="18"/>
      <c r="F684" s="64"/>
      <c r="G684" s="18"/>
      <c r="H684" s="64"/>
      <c r="I684" s="18"/>
      <c r="J684" s="64"/>
      <c r="K684" s="18"/>
      <c r="L684" s="64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63"/>
      <c r="B685" s="63"/>
      <c r="C685" s="18"/>
      <c r="D685" s="64"/>
      <c r="E685" s="18"/>
      <c r="F685" s="64"/>
      <c r="G685" s="18"/>
      <c r="H685" s="64"/>
      <c r="I685" s="18"/>
      <c r="J685" s="64"/>
      <c r="K685" s="18"/>
      <c r="L685" s="64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63"/>
      <c r="B686" s="63"/>
      <c r="C686" s="18"/>
      <c r="D686" s="64"/>
      <c r="E686" s="18"/>
      <c r="F686" s="64"/>
      <c r="G686" s="18"/>
      <c r="H686" s="64"/>
      <c r="I686" s="18"/>
      <c r="J686" s="64"/>
      <c r="K686" s="18"/>
      <c r="L686" s="64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63"/>
      <c r="B687" s="63"/>
      <c r="C687" s="18"/>
      <c r="D687" s="64"/>
      <c r="E687" s="18"/>
      <c r="F687" s="64"/>
      <c r="G687" s="18"/>
      <c r="H687" s="64"/>
      <c r="I687" s="18"/>
      <c r="J687" s="64"/>
      <c r="K687" s="18"/>
      <c r="L687" s="64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63"/>
      <c r="B688" s="63"/>
      <c r="C688" s="18"/>
      <c r="D688" s="64"/>
      <c r="E688" s="18"/>
      <c r="F688" s="64"/>
      <c r="G688" s="18"/>
      <c r="H688" s="64"/>
      <c r="I688" s="18"/>
      <c r="J688" s="64"/>
      <c r="K688" s="18"/>
      <c r="L688" s="64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63"/>
      <c r="B689" s="63"/>
      <c r="C689" s="18"/>
      <c r="D689" s="64"/>
      <c r="E689" s="18"/>
      <c r="F689" s="64"/>
      <c r="G689" s="18"/>
      <c r="H689" s="64"/>
      <c r="I689" s="18"/>
      <c r="J689" s="64"/>
      <c r="K689" s="18"/>
      <c r="L689" s="64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63"/>
      <c r="B690" s="63"/>
      <c r="C690" s="18"/>
      <c r="D690" s="64"/>
      <c r="E690" s="18"/>
      <c r="F690" s="64"/>
      <c r="G690" s="18"/>
      <c r="H690" s="64"/>
      <c r="I690" s="18"/>
      <c r="J690" s="64"/>
      <c r="K690" s="18"/>
      <c r="L690" s="64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63"/>
      <c r="B691" s="63"/>
      <c r="C691" s="18"/>
      <c r="D691" s="64"/>
      <c r="E691" s="18"/>
      <c r="F691" s="64"/>
      <c r="G691" s="18"/>
      <c r="H691" s="64"/>
      <c r="I691" s="18"/>
      <c r="J691" s="64"/>
      <c r="K691" s="18"/>
      <c r="L691" s="64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63"/>
      <c r="B692" s="63"/>
      <c r="C692" s="18"/>
      <c r="D692" s="64"/>
      <c r="E692" s="18"/>
      <c r="F692" s="64"/>
      <c r="G692" s="18"/>
      <c r="H692" s="64"/>
      <c r="I692" s="18"/>
      <c r="J692" s="64"/>
      <c r="K692" s="18"/>
      <c r="L692" s="64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63"/>
      <c r="B693" s="63"/>
      <c r="C693" s="18"/>
      <c r="D693" s="64"/>
      <c r="E693" s="18"/>
      <c r="F693" s="64"/>
      <c r="G693" s="18"/>
      <c r="H693" s="64"/>
      <c r="I693" s="18"/>
      <c r="J693" s="64"/>
      <c r="K693" s="18"/>
      <c r="L693" s="64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63"/>
      <c r="B694" s="63"/>
      <c r="C694" s="18"/>
      <c r="D694" s="64"/>
      <c r="E694" s="18"/>
      <c r="F694" s="64"/>
      <c r="G694" s="18"/>
      <c r="H694" s="64"/>
      <c r="I694" s="18"/>
      <c r="J694" s="64"/>
      <c r="K694" s="18"/>
      <c r="L694" s="64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63"/>
      <c r="B695" s="63"/>
      <c r="C695" s="18"/>
      <c r="D695" s="64"/>
      <c r="E695" s="18"/>
      <c r="F695" s="64"/>
      <c r="G695" s="18"/>
      <c r="H695" s="64"/>
      <c r="I695" s="18"/>
      <c r="J695" s="64"/>
      <c r="K695" s="18"/>
      <c r="L695" s="64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63"/>
      <c r="B696" s="63"/>
      <c r="C696" s="18"/>
      <c r="D696" s="64"/>
      <c r="E696" s="18"/>
      <c r="F696" s="64"/>
      <c r="G696" s="18"/>
      <c r="H696" s="64"/>
      <c r="I696" s="18"/>
      <c r="J696" s="64"/>
      <c r="K696" s="18"/>
      <c r="L696" s="64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63"/>
      <c r="B697" s="63"/>
      <c r="C697" s="18"/>
      <c r="D697" s="64"/>
      <c r="E697" s="18"/>
      <c r="F697" s="64"/>
      <c r="G697" s="18"/>
      <c r="H697" s="64"/>
      <c r="I697" s="18"/>
      <c r="J697" s="64"/>
      <c r="K697" s="18"/>
      <c r="L697" s="64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63"/>
      <c r="B698" s="63"/>
      <c r="C698" s="18"/>
      <c r="D698" s="64"/>
      <c r="E698" s="18"/>
      <c r="F698" s="64"/>
      <c r="G698" s="18"/>
      <c r="H698" s="64"/>
      <c r="I698" s="18"/>
      <c r="J698" s="64"/>
      <c r="K698" s="18"/>
      <c r="L698" s="64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63"/>
      <c r="B699" s="63"/>
      <c r="C699" s="18"/>
      <c r="D699" s="64"/>
      <c r="E699" s="18"/>
      <c r="F699" s="64"/>
      <c r="G699" s="18"/>
      <c r="H699" s="64"/>
      <c r="I699" s="18"/>
      <c r="J699" s="64"/>
      <c r="K699" s="18"/>
      <c r="L699" s="64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63"/>
      <c r="B700" s="63"/>
      <c r="C700" s="18"/>
      <c r="D700" s="64"/>
      <c r="E700" s="18"/>
      <c r="F700" s="64"/>
      <c r="G700" s="18"/>
      <c r="H700" s="64"/>
      <c r="I700" s="18"/>
      <c r="J700" s="64"/>
      <c r="K700" s="18"/>
      <c r="L700" s="64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63"/>
      <c r="B701" s="63"/>
      <c r="C701" s="18"/>
      <c r="D701" s="64"/>
      <c r="E701" s="18"/>
      <c r="F701" s="64"/>
      <c r="G701" s="18"/>
      <c r="H701" s="64"/>
      <c r="I701" s="18"/>
      <c r="J701" s="64"/>
      <c r="K701" s="18"/>
      <c r="L701" s="64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63"/>
      <c r="B702" s="63"/>
      <c r="C702" s="18"/>
      <c r="D702" s="64"/>
      <c r="E702" s="18"/>
      <c r="F702" s="64"/>
      <c r="G702" s="18"/>
      <c r="H702" s="64"/>
      <c r="I702" s="18"/>
      <c r="J702" s="64"/>
      <c r="K702" s="18"/>
      <c r="L702" s="64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63"/>
      <c r="B703" s="63"/>
      <c r="C703" s="18"/>
      <c r="D703" s="64"/>
      <c r="E703" s="18"/>
      <c r="F703" s="64"/>
      <c r="G703" s="18"/>
      <c r="H703" s="64"/>
      <c r="I703" s="18"/>
      <c r="J703" s="64"/>
      <c r="K703" s="18"/>
      <c r="L703" s="64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63"/>
      <c r="B704" s="63"/>
      <c r="C704" s="18"/>
      <c r="D704" s="64"/>
      <c r="E704" s="18"/>
      <c r="F704" s="64"/>
      <c r="G704" s="18"/>
      <c r="H704" s="64"/>
      <c r="I704" s="18"/>
      <c r="J704" s="64"/>
      <c r="K704" s="18"/>
      <c r="L704" s="64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63"/>
      <c r="B705" s="63"/>
      <c r="C705" s="18"/>
      <c r="D705" s="64"/>
      <c r="E705" s="18"/>
      <c r="F705" s="64"/>
      <c r="G705" s="18"/>
      <c r="H705" s="64"/>
      <c r="I705" s="18"/>
      <c r="J705" s="64"/>
      <c r="K705" s="18"/>
      <c r="L705" s="64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63"/>
      <c r="B706" s="63"/>
      <c r="C706" s="18"/>
      <c r="D706" s="64"/>
      <c r="E706" s="18"/>
      <c r="F706" s="64"/>
      <c r="G706" s="18"/>
      <c r="H706" s="64"/>
      <c r="I706" s="18"/>
      <c r="J706" s="64"/>
      <c r="K706" s="18"/>
      <c r="L706" s="64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63"/>
      <c r="B707" s="63"/>
      <c r="C707" s="18"/>
      <c r="D707" s="64"/>
      <c r="E707" s="18"/>
      <c r="F707" s="64"/>
      <c r="G707" s="18"/>
      <c r="H707" s="64"/>
      <c r="I707" s="18"/>
      <c r="J707" s="64"/>
      <c r="K707" s="18"/>
      <c r="L707" s="64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63"/>
      <c r="B708" s="63"/>
      <c r="C708" s="18"/>
      <c r="D708" s="64"/>
      <c r="E708" s="18"/>
      <c r="F708" s="64"/>
      <c r="G708" s="18"/>
      <c r="H708" s="64"/>
      <c r="I708" s="18"/>
      <c r="J708" s="64"/>
      <c r="K708" s="18"/>
      <c r="L708" s="64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63"/>
      <c r="B709" s="63"/>
      <c r="C709" s="18"/>
      <c r="D709" s="64"/>
      <c r="E709" s="18"/>
      <c r="F709" s="64"/>
      <c r="G709" s="18"/>
      <c r="H709" s="64"/>
      <c r="I709" s="18"/>
      <c r="J709" s="64"/>
      <c r="K709" s="18"/>
      <c r="L709" s="64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63"/>
      <c r="B710" s="63"/>
      <c r="C710" s="18"/>
      <c r="D710" s="64"/>
      <c r="E710" s="18"/>
      <c r="F710" s="64"/>
      <c r="G710" s="18"/>
      <c r="H710" s="64"/>
      <c r="I710" s="18"/>
      <c r="J710" s="64"/>
      <c r="K710" s="18"/>
      <c r="L710" s="64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63"/>
      <c r="B711" s="63"/>
      <c r="C711" s="18"/>
      <c r="D711" s="64"/>
      <c r="E711" s="18"/>
      <c r="F711" s="64"/>
      <c r="G711" s="18"/>
      <c r="H711" s="64"/>
      <c r="I711" s="18"/>
      <c r="J711" s="64"/>
      <c r="K711" s="18"/>
      <c r="L711" s="64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63"/>
      <c r="B712" s="63"/>
      <c r="C712" s="18"/>
      <c r="D712" s="64"/>
      <c r="E712" s="18"/>
      <c r="F712" s="64"/>
      <c r="G712" s="18"/>
      <c r="H712" s="64"/>
      <c r="I712" s="18"/>
      <c r="J712" s="64"/>
      <c r="K712" s="18"/>
      <c r="L712" s="64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63"/>
      <c r="B713" s="63"/>
      <c r="C713" s="18"/>
      <c r="D713" s="64"/>
      <c r="E713" s="18"/>
      <c r="F713" s="64"/>
      <c r="G713" s="18"/>
      <c r="H713" s="64"/>
      <c r="I713" s="18"/>
      <c r="J713" s="64"/>
      <c r="K713" s="18"/>
      <c r="L713" s="64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63"/>
      <c r="B714" s="63"/>
      <c r="C714" s="18"/>
      <c r="D714" s="64"/>
      <c r="E714" s="18"/>
      <c r="F714" s="64"/>
      <c r="G714" s="18"/>
      <c r="H714" s="64"/>
      <c r="I714" s="18"/>
      <c r="J714" s="64"/>
      <c r="K714" s="18"/>
      <c r="L714" s="64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63"/>
      <c r="B715" s="63"/>
      <c r="C715" s="18"/>
      <c r="D715" s="64"/>
      <c r="E715" s="18"/>
      <c r="F715" s="64"/>
      <c r="G715" s="18"/>
      <c r="H715" s="64"/>
      <c r="I715" s="18"/>
      <c r="J715" s="64"/>
      <c r="K715" s="18"/>
      <c r="L715" s="64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63"/>
      <c r="B716" s="63"/>
      <c r="C716" s="18"/>
      <c r="D716" s="64"/>
      <c r="E716" s="18"/>
      <c r="F716" s="64"/>
      <c r="G716" s="18"/>
      <c r="H716" s="64"/>
      <c r="I716" s="18"/>
      <c r="J716" s="64"/>
      <c r="K716" s="18"/>
      <c r="L716" s="64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63"/>
      <c r="B717" s="63"/>
      <c r="C717" s="18"/>
      <c r="D717" s="64"/>
      <c r="E717" s="18"/>
      <c r="F717" s="64"/>
      <c r="G717" s="18"/>
      <c r="H717" s="64"/>
      <c r="I717" s="18"/>
      <c r="J717" s="64"/>
      <c r="K717" s="18"/>
      <c r="L717" s="64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63"/>
      <c r="B718" s="63"/>
      <c r="C718" s="18"/>
      <c r="D718" s="64"/>
      <c r="E718" s="18"/>
      <c r="F718" s="64"/>
      <c r="G718" s="18"/>
      <c r="H718" s="64"/>
      <c r="I718" s="18"/>
      <c r="J718" s="64"/>
      <c r="K718" s="18"/>
      <c r="L718" s="64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63"/>
      <c r="B719" s="63"/>
      <c r="C719" s="18"/>
      <c r="D719" s="64"/>
      <c r="E719" s="18"/>
      <c r="F719" s="64"/>
      <c r="G719" s="18"/>
      <c r="H719" s="64"/>
      <c r="I719" s="18"/>
      <c r="J719" s="64"/>
      <c r="K719" s="18"/>
      <c r="L719" s="64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63"/>
      <c r="B720" s="63"/>
      <c r="C720" s="18"/>
      <c r="D720" s="64"/>
      <c r="E720" s="18"/>
      <c r="F720" s="64"/>
      <c r="G720" s="18"/>
      <c r="H720" s="64"/>
      <c r="I720" s="18"/>
      <c r="J720" s="64"/>
      <c r="K720" s="18"/>
      <c r="L720" s="64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63"/>
      <c r="B721" s="63"/>
      <c r="C721" s="18"/>
      <c r="D721" s="64"/>
      <c r="E721" s="18"/>
      <c r="F721" s="64"/>
      <c r="G721" s="18"/>
      <c r="H721" s="64"/>
      <c r="I721" s="18"/>
      <c r="J721" s="64"/>
      <c r="K721" s="18"/>
      <c r="L721" s="64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63"/>
      <c r="B722" s="63"/>
      <c r="C722" s="18"/>
      <c r="D722" s="64"/>
      <c r="E722" s="18"/>
      <c r="F722" s="64"/>
      <c r="G722" s="18"/>
      <c r="H722" s="64"/>
      <c r="I722" s="18"/>
      <c r="J722" s="64"/>
      <c r="K722" s="18"/>
      <c r="L722" s="64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63"/>
      <c r="B723" s="63"/>
      <c r="C723" s="18"/>
      <c r="D723" s="64"/>
      <c r="E723" s="18"/>
      <c r="F723" s="64"/>
      <c r="G723" s="18"/>
      <c r="H723" s="64"/>
      <c r="I723" s="18"/>
      <c r="J723" s="64"/>
      <c r="K723" s="18"/>
      <c r="L723" s="64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63"/>
      <c r="B724" s="63"/>
      <c r="C724" s="18"/>
      <c r="D724" s="64"/>
      <c r="E724" s="18"/>
      <c r="F724" s="64"/>
      <c r="G724" s="18"/>
      <c r="H724" s="64"/>
      <c r="I724" s="18"/>
      <c r="J724" s="64"/>
      <c r="K724" s="18"/>
      <c r="L724" s="64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63"/>
      <c r="B725" s="63"/>
      <c r="C725" s="18"/>
      <c r="D725" s="64"/>
      <c r="E725" s="18"/>
      <c r="F725" s="64"/>
      <c r="G725" s="18"/>
      <c r="H725" s="64"/>
      <c r="I725" s="18"/>
      <c r="J725" s="64"/>
      <c r="K725" s="18"/>
      <c r="L725" s="64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63"/>
      <c r="B726" s="63"/>
      <c r="C726" s="18"/>
      <c r="D726" s="64"/>
      <c r="E726" s="18"/>
      <c r="F726" s="64"/>
      <c r="G726" s="18"/>
      <c r="H726" s="64"/>
      <c r="I726" s="18"/>
      <c r="J726" s="64"/>
      <c r="K726" s="18"/>
      <c r="L726" s="64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63"/>
      <c r="B727" s="63"/>
      <c r="C727" s="18"/>
      <c r="D727" s="64"/>
      <c r="E727" s="18"/>
      <c r="F727" s="64"/>
      <c r="G727" s="18"/>
      <c r="H727" s="64"/>
      <c r="I727" s="18"/>
      <c r="J727" s="64"/>
      <c r="K727" s="18"/>
      <c r="L727" s="64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63"/>
      <c r="B728" s="63"/>
      <c r="C728" s="18"/>
      <c r="D728" s="64"/>
      <c r="E728" s="18"/>
      <c r="F728" s="64"/>
      <c r="G728" s="18"/>
      <c r="H728" s="64"/>
      <c r="I728" s="18"/>
      <c r="J728" s="64"/>
      <c r="K728" s="18"/>
      <c r="L728" s="64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63"/>
      <c r="B729" s="63"/>
      <c r="C729" s="18"/>
      <c r="D729" s="64"/>
      <c r="E729" s="18"/>
      <c r="F729" s="64"/>
      <c r="G729" s="18"/>
      <c r="H729" s="64"/>
      <c r="I729" s="18"/>
      <c r="J729" s="64"/>
      <c r="K729" s="18"/>
      <c r="L729" s="64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63"/>
      <c r="B730" s="63"/>
      <c r="C730" s="18"/>
      <c r="D730" s="64"/>
      <c r="E730" s="18"/>
      <c r="F730" s="64"/>
      <c r="G730" s="18"/>
      <c r="H730" s="64"/>
      <c r="I730" s="18"/>
      <c r="J730" s="64"/>
      <c r="K730" s="18"/>
      <c r="L730" s="64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63"/>
      <c r="B731" s="63"/>
      <c r="C731" s="18"/>
      <c r="D731" s="64"/>
      <c r="E731" s="18"/>
      <c r="F731" s="64"/>
      <c r="G731" s="18"/>
      <c r="H731" s="64"/>
      <c r="I731" s="18"/>
      <c r="J731" s="64"/>
      <c r="K731" s="18"/>
      <c r="L731" s="64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63"/>
      <c r="B732" s="63"/>
      <c r="C732" s="18"/>
      <c r="D732" s="64"/>
      <c r="E732" s="18"/>
      <c r="F732" s="64"/>
      <c r="G732" s="18"/>
      <c r="H732" s="64"/>
      <c r="I732" s="18"/>
      <c r="J732" s="64"/>
      <c r="K732" s="18"/>
      <c r="L732" s="64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63"/>
      <c r="B733" s="63"/>
      <c r="C733" s="18"/>
      <c r="D733" s="64"/>
      <c r="E733" s="18"/>
      <c r="F733" s="64"/>
      <c r="G733" s="18"/>
      <c r="H733" s="64"/>
      <c r="I733" s="18"/>
      <c r="J733" s="64"/>
      <c r="K733" s="18"/>
      <c r="L733" s="64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63"/>
      <c r="B734" s="63"/>
      <c r="C734" s="18"/>
      <c r="D734" s="64"/>
      <c r="E734" s="18"/>
      <c r="F734" s="64"/>
      <c r="G734" s="18"/>
      <c r="H734" s="64"/>
      <c r="I734" s="18"/>
      <c r="J734" s="64"/>
      <c r="K734" s="18"/>
      <c r="L734" s="64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63"/>
      <c r="B735" s="63"/>
      <c r="C735" s="18"/>
      <c r="D735" s="64"/>
      <c r="E735" s="18"/>
      <c r="F735" s="64"/>
      <c r="G735" s="18"/>
      <c r="H735" s="64"/>
      <c r="I735" s="18"/>
      <c r="J735" s="64"/>
      <c r="K735" s="18"/>
      <c r="L735" s="64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63"/>
      <c r="B736" s="63"/>
      <c r="C736" s="18"/>
      <c r="D736" s="64"/>
      <c r="E736" s="18"/>
      <c r="F736" s="64"/>
      <c r="G736" s="18"/>
      <c r="H736" s="64"/>
      <c r="I736" s="18"/>
      <c r="J736" s="64"/>
      <c r="K736" s="18"/>
      <c r="L736" s="64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63"/>
      <c r="B737" s="63"/>
      <c r="C737" s="18"/>
      <c r="D737" s="64"/>
      <c r="E737" s="18"/>
      <c r="F737" s="64"/>
      <c r="G737" s="18"/>
      <c r="H737" s="64"/>
      <c r="I737" s="18"/>
      <c r="J737" s="64"/>
      <c r="K737" s="18"/>
      <c r="L737" s="64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63"/>
      <c r="B738" s="63"/>
      <c r="C738" s="18"/>
      <c r="D738" s="64"/>
      <c r="E738" s="18"/>
      <c r="F738" s="64"/>
      <c r="G738" s="18"/>
      <c r="H738" s="64"/>
      <c r="I738" s="18"/>
      <c r="J738" s="64"/>
      <c r="K738" s="18"/>
      <c r="L738" s="64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63"/>
      <c r="B739" s="63"/>
      <c r="C739" s="18"/>
      <c r="D739" s="64"/>
      <c r="E739" s="18"/>
      <c r="F739" s="64"/>
      <c r="G739" s="18"/>
      <c r="H739" s="64"/>
      <c r="I739" s="18"/>
      <c r="J739" s="64"/>
      <c r="K739" s="18"/>
      <c r="L739" s="64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63"/>
      <c r="B740" s="63"/>
      <c r="C740" s="18"/>
      <c r="D740" s="64"/>
      <c r="E740" s="18"/>
      <c r="F740" s="64"/>
      <c r="G740" s="18"/>
      <c r="H740" s="64"/>
      <c r="I740" s="18"/>
      <c r="J740" s="64"/>
      <c r="K740" s="18"/>
      <c r="L740" s="64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63"/>
      <c r="B741" s="63"/>
      <c r="C741" s="18"/>
      <c r="D741" s="64"/>
      <c r="E741" s="18"/>
      <c r="F741" s="64"/>
      <c r="G741" s="18"/>
      <c r="H741" s="64"/>
      <c r="I741" s="18"/>
      <c r="J741" s="64"/>
      <c r="K741" s="18"/>
      <c r="L741" s="64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63"/>
      <c r="B742" s="63"/>
      <c r="C742" s="18"/>
      <c r="D742" s="64"/>
      <c r="E742" s="18"/>
      <c r="F742" s="64"/>
      <c r="G742" s="18"/>
      <c r="H742" s="64"/>
      <c r="I742" s="18"/>
      <c r="J742" s="64"/>
      <c r="K742" s="18"/>
      <c r="L742" s="64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63"/>
      <c r="B743" s="63"/>
      <c r="C743" s="18"/>
      <c r="D743" s="64"/>
      <c r="E743" s="18"/>
      <c r="F743" s="64"/>
      <c r="G743" s="18"/>
      <c r="H743" s="64"/>
      <c r="I743" s="18"/>
      <c r="J743" s="64"/>
      <c r="K743" s="18"/>
      <c r="L743" s="64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63"/>
      <c r="B744" s="63"/>
      <c r="C744" s="18"/>
      <c r="D744" s="64"/>
      <c r="E744" s="18"/>
      <c r="F744" s="64"/>
      <c r="G744" s="18"/>
      <c r="H744" s="64"/>
      <c r="I744" s="18"/>
      <c r="J744" s="64"/>
      <c r="K744" s="18"/>
      <c r="L744" s="64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63"/>
      <c r="B745" s="63"/>
      <c r="C745" s="18"/>
      <c r="D745" s="64"/>
      <c r="E745" s="18"/>
      <c r="F745" s="64"/>
      <c r="G745" s="18"/>
      <c r="H745" s="64"/>
      <c r="I745" s="18"/>
      <c r="J745" s="64"/>
      <c r="K745" s="18"/>
      <c r="L745" s="64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63"/>
      <c r="B746" s="63"/>
      <c r="C746" s="18"/>
      <c r="D746" s="64"/>
      <c r="E746" s="18"/>
      <c r="F746" s="64"/>
      <c r="G746" s="18"/>
      <c r="H746" s="64"/>
      <c r="I746" s="18"/>
      <c r="J746" s="64"/>
      <c r="K746" s="18"/>
      <c r="L746" s="64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63"/>
      <c r="B747" s="63"/>
      <c r="C747" s="18"/>
      <c r="D747" s="64"/>
      <c r="E747" s="18"/>
      <c r="F747" s="64"/>
      <c r="G747" s="18"/>
      <c r="H747" s="64"/>
      <c r="I747" s="18"/>
      <c r="J747" s="64"/>
      <c r="K747" s="18"/>
      <c r="L747" s="64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63"/>
      <c r="B748" s="63"/>
      <c r="C748" s="18"/>
      <c r="D748" s="64"/>
      <c r="E748" s="18"/>
      <c r="F748" s="64"/>
      <c r="G748" s="18"/>
      <c r="H748" s="64"/>
      <c r="I748" s="18"/>
      <c r="J748" s="64"/>
      <c r="K748" s="18"/>
      <c r="L748" s="64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63"/>
      <c r="B749" s="63"/>
      <c r="C749" s="18"/>
      <c r="D749" s="64"/>
      <c r="E749" s="18"/>
      <c r="F749" s="64"/>
      <c r="G749" s="18"/>
      <c r="H749" s="64"/>
      <c r="I749" s="18"/>
      <c r="J749" s="64"/>
      <c r="K749" s="18"/>
      <c r="L749" s="64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63"/>
      <c r="B750" s="63"/>
      <c r="C750" s="18"/>
      <c r="D750" s="64"/>
      <c r="E750" s="18"/>
      <c r="F750" s="64"/>
      <c r="G750" s="18"/>
      <c r="H750" s="64"/>
      <c r="I750" s="18"/>
      <c r="J750" s="64"/>
      <c r="K750" s="18"/>
      <c r="L750" s="64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63"/>
      <c r="B751" s="63"/>
      <c r="C751" s="18"/>
      <c r="D751" s="64"/>
      <c r="E751" s="18"/>
      <c r="F751" s="64"/>
      <c r="G751" s="18"/>
      <c r="H751" s="64"/>
      <c r="I751" s="18"/>
      <c r="J751" s="64"/>
      <c r="K751" s="18"/>
      <c r="L751" s="64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63"/>
      <c r="B752" s="63"/>
      <c r="C752" s="18"/>
      <c r="D752" s="64"/>
      <c r="E752" s="18"/>
      <c r="F752" s="64"/>
      <c r="G752" s="18"/>
      <c r="H752" s="64"/>
      <c r="I752" s="18"/>
      <c r="J752" s="64"/>
      <c r="K752" s="18"/>
      <c r="L752" s="64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63"/>
      <c r="B753" s="63"/>
      <c r="C753" s="18"/>
      <c r="D753" s="64"/>
      <c r="E753" s="18"/>
      <c r="F753" s="64"/>
      <c r="G753" s="18"/>
      <c r="H753" s="64"/>
      <c r="I753" s="18"/>
      <c r="J753" s="64"/>
      <c r="K753" s="18"/>
      <c r="L753" s="64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63"/>
      <c r="B754" s="63"/>
      <c r="C754" s="18"/>
      <c r="D754" s="64"/>
      <c r="E754" s="18"/>
      <c r="F754" s="64"/>
      <c r="G754" s="18"/>
      <c r="H754" s="64"/>
      <c r="I754" s="18"/>
      <c r="J754" s="64"/>
      <c r="K754" s="18"/>
      <c r="L754" s="64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63"/>
      <c r="B755" s="63"/>
      <c r="C755" s="18"/>
      <c r="D755" s="64"/>
      <c r="E755" s="18"/>
      <c r="F755" s="64"/>
      <c r="G755" s="18"/>
      <c r="H755" s="64"/>
      <c r="I755" s="18"/>
      <c r="J755" s="64"/>
      <c r="K755" s="18"/>
      <c r="L755" s="64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63"/>
      <c r="B756" s="63"/>
      <c r="C756" s="18"/>
      <c r="D756" s="64"/>
      <c r="E756" s="18"/>
      <c r="F756" s="64"/>
      <c r="G756" s="18"/>
      <c r="H756" s="64"/>
      <c r="I756" s="18"/>
      <c r="J756" s="64"/>
      <c r="K756" s="18"/>
      <c r="L756" s="64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63"/>
      <c r="B757" s="63"/>
      <c r="C757" s="18"/>
      <c r="D757" s="64"/>
      <c r="E757" s="18"/>
      <c r="F757" s="64"/>
      <c r="G757" s="18"/>
      <c r="H757" s="64"/>
      <c r="I757" s="18"/>
      <c r="J757" s="64"/>
      <c r="K757" s="18"/>
      <c r="L757" s="64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63"/>
      <c r="B758" s="63"/>
      <c r="C758" s="18"/>
      <c r="D758" s="64"/>
      <c r="E758" s="18"/>
      <c r="F758" s="64"/>
      <c r="G758" s="18"/>
      <c r="H758" s="64"/>
      <c r="I758" s="18"/>
      <c r="J758" s="64"/>
      <c r="K758" s="18"/>
      <c r="L758" s="64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63"/>
      <c r="B759" s="63"/>
      <c r="C759" s="18"/>
      <c r="D759" s="64"/>
      <c r="E759" s="18"/>
      <c r="F759" s="64"/>
      <c r="G759" s="18"/>
      <c r="H759" s="64"/>
      <c r="I759" s="18"/>
      <c r="J759" s="64"/>
      <c r="K759" s="18"/>
      <c r="L759" s="64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63"/>
      <c r="B760" s="63"/>
      <c r="C760" s="18"/>
      <c r="D760" s="64"/>
      <c r="E760" s="18"/>
      <c r="F760" s="64"/>
      <c r="G760" s="18"/>
      <c r="H760" s="64"/>
      <c r="I760" s="18"/>
      <c r="J760" s="64"/>
      <c r="K760" s="18"/>
      <c r="L760" s="64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63"/>
      <c r="B761" s="63"/>
      <c r="C761" s="18"/>
      <c r="D761" s="64"/>
      <c r="E761" s="18"/>
      <c r="F761" s="64"/>
      <c r="G761" s="18"/>
      <c r="H761" s="64"/>
      <c r="I761" s="18"/>
      <c r="J761" s="64"/>
      <c r="K761" s="18"/>
      <c r="L761" s="64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63"/>
      <c r="B762" s="63"/>
      <c r="C762" s="18"/>
      <c r="D762" s="64"/>
      <c r="E762" s="18"/>
      <c r="F762" s="64"/>
      <c r="G762" s="18"/>
      <c r="H762" s="64"/>
      <c r="I762" s="18"/>
      <c r="J762" s="64"/>
      <c r="K762" s="18"/>
      <c r="L762" s="64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63"/>
      <c r="B763" s="63"/>
      <c r="C763" s="18"/>
      <c r="D763" s="64"/>
      <c r="E763" s="18"/>
      <c r="F763" s="64"/>
      <c r="G763" s="18"/>
      <c r="H763" s="64"/>
      <c r="I763" s="18"/>
      <c r="J763" s="64"/>
      <c r="K763" s="18"/>
      <c r="L763" s="64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63"/>
      <c r="B764" s="63"/>
      <c r="C764" s="18"/>
      <c r="D764" s="64"/>
      <c r="E764" s="18"/>
      <c r="F764" s="64"/>
      <c r="G764" s="18"/>
      <c r="H764" s="64"/>
      <c r="I764" s="18"/>
      <c r="J764" s="64"/>
      <c r="K764" s="18"/>
      <c r="L764" s="64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63"/>
      <c r="B765" s="63"/>
      <c r="C765" s="18"/>
      <c r="D765" s="64"/>
      <c r="E765" s="18"/>
      <c r="F765" s="64"/>
      <c r="G765" s="18"/>
      <c r="H765" s="64"/>
      <c r="I765" s="18"/>
      <c r="J765" s="64"/>
      <c r="K765" s="18"/>
      <c r="L765" s="64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63"/>
      <c r="B766" s="63"/>
      <c r="C766" s="18"/>
      <c r="D766" s="64"/>
      <c r="E766" s="18"/>
      <c r="F766" s="64"/>
      <c r="G766" s="18"/>
      <c r="H766" s="64"/>
      <c r="I766" s="18"/>
      <c r="J766" s="64"/>
      <c r="K766" s="18"/>
      <c r="L766" s="64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63"/>
      <c r="B767" s="63"/>
      <c r="C767" s="18"/>
      <c r="D767" s="64"/>
      <c r="E767" s="18"/>
      <c r="F767" s="64"/>
      <c r="G767" s="18"/>
      <c r="H767" s="64"/>
      <c r="I767" s="18"/>
      <c r="J767" s="64"/>
      <c r="K767" s="18"/>
      <c r="L767" s="64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63"/>
      <c r="B768" s="63"/>
      <c r="C768" s="18"/>
      <c r="D768" s="64"/>
      <c r="E768" s="18"/>
      <c r="F768" s="64"/>
      <c r="G768" s="18"/>
      <c r="H768" s="64"/>
      <c r="I768" s="18"/>
      <c r="J768" s="64"/>
      <c r="K768" s="18"/>
      <c r="L768" s="64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63"/>
      <c r="B769" s="63"/>
      <c r="C769" s="18"/>
      <c r="D769" s="64"/>
      <c r="E769" s="18"/>
      <c r="F769" s="64"/>
      <c r="G769" s="18"/>
      <c r="H769" s="64"/>
      <c r="I769" s="18"/>
      <c r="J769" s="64"/>
      <c r="K769" s="18"/>
      <c r="L769" s="64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63"/>
      <c r="B770" s="63"/>
      <c r="C770" s="18"/>
      <c r="D770" s="64"/>
      <c r="E770" s="18"/>
      <c r="F770" s="64"/>
      <c r="G770" s="18"/>
      <c r="H770" s="64"/>
      <c r="I770" s="18"/>
      <c r="J770" s="64"/>
      <c r="K770" s="18"/>
      <c r="L770" s="64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63"/>
      <c r="B771" s="63"/>
      <c r="C771" s="18"/>
      <c r="D771" s="64"/>
      <c r="E771" s="18"/>
      <c r="F771" s="64"/>
      <c r="G771" s="18"/>
      <c r="H771" s="64"/>
      <c r="I771" s="18"/>
      <c r="J771" s="64"/>
      <c r="K771" s="18"/>
      <c r="L771" s="64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63"/>
      <c r="B772" s="63"/>
      <c r="C772" s="18"/>
      <c r="D772" s="64"/>
      <c r="E772" s="18"/>
      <c r="F772" s="64"/>
      <c r="G772" s="18"/>
      <c r="H772" s="64"/>
      <c r="I772" s="18"/>
      <c r="J772" s="64"/>
      <c r="K772" s="18"/>
      <c r="L772" s="64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63"/>
      <c r="B773" s="63"/>
      <c r="C773" s="18"/>
      <c r="D773" s="64"/>
      <c r="E773" s="18"/>
      <c r="F773" s="64"/>
      <c r="G773" s="18"/>
      <c r="H773" s="64"/>
      <c r="I773" s="18"/>
      <c r="J773" s="64"/>
      <c r="K773" s="18"/>
      <c r="L773" s="64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63"/>
      <c r="B774" s="63"/>
      <c r="C774" s="18"/>
      <c r="D774" s="64"/>
      <c r="E774" s="18"/>
      <c r="F774" s="64"/>
      <c r="G774" s="18"/>
      <c r="H774" s="64"/>
      <c r="I774" s="18"/>
      <c r="J774" s="64"/>
      <c r="K774" s="18"/>
      <c r="L774" s="64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63"/>
      <c r="B775" s="63"/>
      <c r="C775" s="18"/>
      <c r="D775" s="64"/>
      <c r="E775" s="18"/>
      <c r="F775" s="64"/>
      <c r="G775" s="18"/>
      <c r="H775" s="64"/>
      <c r="I775" s="18"/>
      <c r="J775" s="64"/>
      <c r="K775" s="18"/>
      <c r="L775" s="64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63"/>
      <c r="B776" s="63"/>
      <c r="C776" s="18"/>
      <c r="D776" s="64"/>
      <c r="E776" s="18"/>
      <c r="F776" s="64"/>
      <c r="G776" s="18"/>
      <c r="H776" s="64"/>
      <c r="I776" s="18"/>
      <c r="J776" s="64"/>
      <c r="K776" s="18"/>
      <c r="L776" s="64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63"/>
      <c r="B777" s="63"/>
      <c r="C777" s="18"/>
      <c r="D777" s="64"/>
      <c r="E777" s="18"/>
      <c r="F777" s="64"/>
      <c r="G777" s="18"/>
      <c r="H777" s="64"/>
      <c r="I777" s="18"/>
      <c r="J777" s="64"/>
      <c r="K777" s="18"/>
      <c r="L777" s="64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63"/>
      <c r="B778" s="63"/>
      <c r="C778" s="18"/>
      <c r="D778" s="64"/>
      <c r="E778" s="18"/>
      <c r="F778" s="64"/>
      <c r="G778" s="18"/>
      <c r="H778" s="64"/>
      <c r="I778" s="18"/>
      <c r="J778" s="64"/>
      <c r="K778" s="18"/>
      <c r="L778" s="64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63"/>
      <c r="B779" s="63"/>
      <c r="C779" s="18"/>
      <c r="D779" s="64"/>
      <c r="E779" s="18"/>
      <c r="F779" s="64"/>
      <c r="G779" s="18"/>
      <c r="H779" s="64"/>
      <c r="I779" s="18"/>
      <c r="J779" s="64"/>
      <c r="K779" s="18"/>
      <c r="L779" s="64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63"/>
      <c r="B780" s="63"/>
      <c r="C780" s="18"/>
      <c r="D780" s="64"/>
      <c r="E780" s="18"/>
      <c r="F780" s="64"/>
      <c r="G780" s="18"/>
      <c r="H780" s="64"/>
      <c r="I780" s="18"/>
      <c r="J780" s="64"/>
      <c r="K780" s="18"/>
      <c r="L780" s="64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63"/>
      <c r="B781" s="63"/>
      <c r="C781" s="18"/>
      <c r="D781" s="64"/>
      <c r="E781" s="18"/>
      <c r="F781" s="64"/>
      <c r="G781" s="18"/>
      <c r="H781" s="64"/>
      <c r="I781" s="18"/>
      <c r="J781" s="64"/>
      <c r="K781" s="18"/>
      <c r="L781" s="64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63"/>
      <c r="B782" s="63"/>
      <c r="C782" s="18"/>
      <c r="D782" s="64"/>
      <c r="E782" s="18"/>
      <c r="F782" s="64"/>
      <c r="G782" s="18"/>
      <c r="H782" s="64"/>
      <c r="I782" s="18"/>
      <c r="J782" s="64"/>
      <c r="K782" s="18"/>
      <c r="L782" s="64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63"/>
      <c r="B783" s="63"/>
      <c r="C783" s="18"/>
      <c r="D783" s="64"/>
      <c r="E783" s="18"/>
      <c r="F783" s="64"/>
      <c r="G783" s="18"/>
      <c r="H783" s="64"/>
      <c r="I783" s="18"/>
      <c r="J783" s="64"/>
      <c r="K783" s="18"/>
      <c r="L783" s="64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63"/>
      <c r="B784" s="63"/>
      <c r="C784" s="18"/>
      <c r="D784" s="64"/>
      <c r="E784" s="18"/>
      <c r="F784" s="64"/>
      <c r="G784" s="18"/>
      <c r="H784" s="64"/>
      <c r="I784" s="18"/>
      <c r="J784" s="64"/>
      <c r="K784" s="18"/>
      <c r="L784" s="64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63"/>
      <c r="B785" s="63"/>
      <c r="C785" s="18"/>
      <c r="D785" s="64"/>
      <c r="E785" s="18"/>
      <c r="F785" s="64"/>
      <c r="G785" s="18"/>
      <c r="H785" s="64"/>
      <c r="I785" s="18"/>
      <c r="J785" s="64"/>
      <c r="K785" s="18"/>
      <c r="L785" s="64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63"/>
      <c r="B786" s="63"/>
      <c r="C786" s="18"/>
      <c r="D786" s="64"/>
      <c r="E786" s="18"/>
      <c r="F786" s="64"/>
      <c r="G786" s="18"/>
      <c r="H786" s="64"/>
      <c r="I786" s="18"/>
      <c r="J786" s="64"/>
      <c r="K786" s="18"/>
      <c r="L786" s="64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63"/>
      <c r="B787" s="63"/>
      <c r="C787" s="18"/>
      <c r="D787" s="64"/>
      <c r="E787" s="18"/>
      <c r="F787" s="64"/>
      <c r="G787" s="18"/>
      <c r="H787" s="64"/>
      <c r="I787" s="18"/>
      <c r="J787" s="64"/>
      <c r="K787" s="18"/>
      <c r="L787" s="64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63"/>
      <c r="B788" s="63"/>
      <c r="C788" s="18"/>
      <c r="D788" s="64"/>
      <c r="E788" s="18"/>
      <c r="F788" s="64"/>
      <c r="G788" s="18"/>
      <c r="H788" s="64"/>
      <c r="I788" s="18"/>
      <c r="J788" s="64"/>
      <c r="K788" s="18"/>
      <c r="L788" s="64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63"/>
      <c r="B789" s="63"/>
      <c r="C789" s="18"/>
      <c r="D789" s="64"/>
      <c r="E789" s="18"/>
      <c r="F789" s="64"/>
      <c r="G789" s="18"/>
      <c r="H789" s="64"/>
      <c r="I789" s="18"/>
      <c r="J789" s="64"/>
      <c r="K789" s="18"/>
      <c r="L789" s="64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63"/>
      <c r="B790" s="63"/>
      <c r="C790" s="18"/>
      <c r="D790" s="64"/>
      <c r="E790" s="18"/>
      <c r="F790" s="64"/>
      <c r="G790" s="18"/>
      <c r="H790" s="64"/>
      <c r="I790" s="18"/>
      <c r="J790" s="64"/>
      <c r="K790" s="18"/>
      <c r="L790" s="64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63"/>
      <c r="B791" s="63"/>
      <c r="C791" s="18"/>
      <c r="D791" s="64"/>
      <c r="E791" s="18"/>
      <c r="F791" s="64"/>
      <c r="G791" s="18"/>
      <c r="H791" s="64"/>
      <c r="I791" s="18"/>
      <c r="J791" s="64"/>
      <c r="K791" s="18"/>
      <c r="L791" s="64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63"/>
      <c r="B792" s="63"/>
      <c r="C792" s="18"/>
      <c r="D792" s="64"/>
      <c r="E792" s="18"/>
      <c r="F792" s="64"/>
      <c r="G792" s="18"/>
      <c r="H792" s="64"/>
      <c r="I792" s="18"/>
      <c r="J792" s="64"/>
      <c r="K792" s="18"/>
      <c r="L792" s="64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63"/>
      <c r="B793" s="63"/>
      <c r="C793" s="18"/>
      <c r="D793" s="64"/>
      <c r="E793" s="18"/>
      <c r="F793" s="64"/>
      <c r="G793" s="18"/>
      <c r="H793" s="64"/>
      <c r="I793" s="18"/>
      <c r="J793" s="64"/>
      <c r="K793" s="18"/>
      <c r="L793" s="64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63"/>
      <c r="B794" s="63"/>
      <c r="C794" s="18"/>
      <c r="D794" s="64"/>
      <c r="E794" s="18"/>
      <c r="F794" s="64"/>
      <c r="G794" s="18"/>
      <c r="H794" s="64"/>
      <c r="I794" s="18"/>
      <c r="J794" s="64"/>
      <c r="K794" s="18"/>
      <c r="L794" s="64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63"/>
      <c r="B795" s="63"/>
      <c r="C795" s="18"/>
      <c r="D795" s="64"/>
      <c r="E795" s="18"/>
      <c r="F795" s="64"/>
      <c r="G795" s="18"/>
      <c r="H795" s="64"/>
      <c r="I795" s="18"/>
      <c r="J795" s="64"/>
      <c r="K795" s="18"/>
      <c r="L795" s="64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63"/>
      <c r="B796" s="63"/>
      <c r="C796" s="18"/>
      <c r="D796" s="64"/>
      <c r="E796" s="18"/>
      <c r="F796" s="64"/>
      <c r="G796" s="18"/>
      <c r="H796" s="64"/>
      <c r="I796" s="18"/>
      <c r="J796" s="64"/>
      <c r="K796" s="18"/>
      <c r="L796" s="64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63"/>
      <c r="B797" s="63"/>
      <c r="C797" s="18"/>
      <c r="D797" s="64"/>
      <c r="E797" s="18"/>
      <c r="F797" s="64"/>
      <c r="G797" s="18"/>
      <c r="H797" s="64"/>
      <c r="I797" s="18"/>
      <c r="J797" s="64"/>
      <c r="K797" s="18"/>
      <c r="L797" s="64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63"/>
      <c r="B798" s="63"/>
      <c r="C798" s="18"/>
      <c r="D798" s="64"/>
      <c r="E798" s="18"/>
      <c r="F798" s="64"/>
      <c r="G798" s="18"/>
      <c r="H798" s="64"/>
      <c r="I798" s="18"/>
      <c r="J798" s="64"/>
      <c r="K798" s="18"/>
      <c r="L798" s="64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63"/>
      <c r="B799" s="63"/>
      <c r="C799" s="18"/>
      <c r="D799" s="64"/>
      <c r="E799" s="18"/>
      <c r="F799" s="64"/>
      <c r="G799" s="18"/>
      <c r="H799" s="64"/>
      <c r="I799" s="18"/>
      <c r="J799" s="64"/>
      <c r="K799" s="18"/>
      <c r="L799" s="64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63"/>
      <c r="B800" s="63"/>
      <c r="C800" s="18"/>
      <c r="D800" s="64"/>
      <c r="E800" s="18"/>
      <c r="F800" s="64"/>
      <c r="G800" s="18"/>
      <c r="H800" s="64"/>
      <c r="I800" s="18"/>
      <c r="J800" s="64"/>
      <c r="K800" s="18"/>
      <c r="L800" s="64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63"/>
      <c r="B801" s="63"/>
      <c r="C801" s="18"/>
      <c r="D801" s="64"/>
      <c r="E801" s="18"/>
      <c r="F801" s="64"/>
      <c r="G801" s="18"/>
      <c r="H801" s="64"/>
      <c r="I801" s="18"/>
      <c r="J801" s="64"/>
      <c r="K801" s="18"/>
      <c r="L801" s="64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63"/>
      <c r="B802" s="63"/>
      <c r="C802" s="18"/>
      <c r="D802" s="64"/>
      <c r="E802" s="18"/>
      <c r="F802" s="64"/>
      <c r="G802" s="18"/>
      <c r="H802" s="64"/>
      <c r="I802" s="18"/>
      <c r="J802" s="64"/>
      <c r="K802" s="18"/>
      <c r="L802" s="64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63"/>
      <c r="B803" s="63"/>
      <c r="C803" s="18"/>
      <c r="D803" s="64"/>
      <c r="E803" s="18"/>
      <c r="F803" s="64"/>
      <c r="G803" s="18"/>
      <c r="H803" s="64"/>
      <c r="I803" s="18"/>
      <c r="J803" s="64"/>
      <c r="K803" s="18"/>
      <c r="L803" s="64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63"/>
      <c r="B804" s="63"/>
      <c r="C804" s="18"/>
      <c r="D804" s="64"/>
      <c r="E804" s="18"/>
      <c r="F804" s="64"/>
      <c r="G804" s="18"/>
      <c r="H804" s="64"/>
      <c r="I804" s="18"/>
      <c r="J804" s="64"/>
      <c r="K804" s="18"/>
      <c r="L804" s="64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63"/>
      <c r="B805" s="63"/>
      <c r="C805" s="18"/>
      <c r="D805" s="64"/>
      <c r="E805" s="18"/>
      <c r="F805" s="64"/>
      <c r="G805" s="18"/>
      <c r="H805" s="64"/>
      <c r="I805" s="18"/>
      <c r="J805" s="64"/>
      <c r="K805" s="18"/>
      <c r="L805" s="64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63"/>
      <c r="B806" s="63"/>
      <c r="C806" s="18"/>
      <c r="D806" s="64"/>
      <c r="E806" s="18"/>
      <c r="F806" s="64"/>
      <c r="G806" s="18"/>
      <c r="H806" s="64"/>
      <c r="I806" s="18"/>
      <c r="J806" s="64"/>
      <c r="K806" s="18"/>
      <c r="L806" s="64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63"/>
      <c r="B807" s="63"/>
      <c r="C807" s="18"/>
      <c r="D807" s="64"/>
      <c r="E807" s="18"/>
      <c r="F807" s="64"/>
      <c r="G807" s="18"/>
      <c r="H807" s="64"/>
      <c r="I807" s="18"/>
      <c r="J807" s="64"/>
      <c r="K807" s="18"/>
      <c r="L807" s="64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63"/>
      <c r="B808" s="63"/>
      <c r="C808" s="18"/>
      <c r="D808" s="64"/>
      <c r="E808" s="18"/>
      <c r="F808" s="64"/>
      <c r="G808" s="18"/>
      <c r="H808" s="64"/>
      <c r="I808" s="18"/>
      <c r="J808" s="64"/>
      <c r="K808" s="18"/>
      <c r="L808" s="64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63"/>
      <c r="B809" s="63"/>
      <c r="C809" s="18"/>
      <c r="D809" s="64"/>
      <c r="E809" s="18"/>
      <c r="F809" s="64"/>
      <c r="G809" s="18"/>
      <c r="H809" s="64"/>
      <c r="I809" s="18"/>
      <c r="J809" s="64"/>
      <c r="K809" s="18"/>
      <c r="L809" s="64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63"/>
      <c r="B810" s="63"/>
      <c r="C810" s="18"/>
      <c r="D810" s="64"/>
      <c r="E810" s="18"/>
      <c r="F810" s="64"/>
      <c r="G810" s="18"/>
      <c r="H810" s="64"/>
      <c r="I810" s="18"/>
      <c r="J810" s="64"/>
      <c r="K810" s="18"/>
      <c r="L810" s="64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63"/>
      <c r="B811" s="63"/>
      <c r="C811" s="18"/>
      <c r="D811" s="64"/>
      <c r="E811" s="18"/>
      <c r="F811" s="64"/>
      <c r="G811" s="18"/>
      <c r="H811" s="64"/>
      <c r="I811" s="18"/>
      <c r="J811" s="64"/>
      <c r="K811" s="18"/>
      <c r="L811" s="64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63"/>
      <c r="B812" s="63"/>
      <c r="C812" s="18"/>
      <c r="D812" s="64"/>
      <c r="E812" s="18"/>
      <c r="F812" s="64"/>
      <c r="G812" s="18"/>
      <c r="H812" s="64"/>
      <c r="I812" s="18"/>
      <c r="J812" s="64"/>
      <c r="K812" s="18"/>
      <c r="L812" s="64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63"/>
      <c r="B813" s="63"/>
      <c r="C813" s="18"/>
      <c r="D813" s="64"/>
      <c r="E813" s="18"/>
      <c r="F813" s="64"/>
      <c r="G813" s="18"/>
      <c r="H813" s="64"/>
      <c r="I813" s="18"/>
      <c r="J813" s="64"/>
      <c r="K813" s="18"/>
      <c r="L813" s="64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63"/>
      <c r="B814" s="63"/>
      <c r="C814" s="18"/>
      <c r="D814" s="64"/>
      <c r="E814" s="18"/>
      <c r="F814" s="64"/>
      <c r="G814" s="18"/>
      <c r="H814" s="64"/>
      <c r="I814" s="18"/>
      <c r="J814" s="64"/>
      <c r="K814" s="18"/>
      <c r="L814" s="64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63"/>
      <c r="B815" s="63"/>
      <c r="C815" s="18"/>
      <c r="D815" s="64"/>
      <c r="E815" s="18"/>
      <c r="F815" s="64"/>
      <c r="G815" s="18"/>
      <c r="H815" s="64"/>
      <c r="I815" s="18"/>
      <c r="J815" s="64"/>
      <c r="K815" s="18"/>
      <c r="L815" s="64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63"/>
      <c r="B816" s="63"/>
      <c r="C816" s="18"/>
      <c r="D816" s="64"/>
      <c r="E816" s="18"/>
      <c r="F816" s="64"/>
      <c r="G816" s="18"/>
      <c r="H816" s="64"/>
      <c r="I816" s="18"/>
      <c r="J816" s="64"/>
      <c r="K816" s="18"/>
      <c r="L816" s="64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63"/>
      <c r="B817" s="63"/>
      <c r="C817" s="18"/>
      <c r="D817" s="64"/>
      <c r="E817" s="18"/>
      <c r="F817" s="64"/>
      <c r="G817" s="18"/>
      <c r="H817" s="64"/>
      <c r="I817" s="18"/>
      <c r="J817" s="64"/>
      <c r="K817" s="18"/>
      <c r="L817" s="64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63"/>
      <c r="B818" s="63"/>
      <c r="C818" s="18"/>
      <c r="D818" s="64"/>
      <c r="E818" s="18"/>
      <c r="F818" s="64"/>
      <c r="G818" s="18"/>
      <c r="H818" s="64"/>
      <c r="I818" s="18"/>
      <c r="J818" s="64"/>
      <c r="K818" s="18"/>
      <c r="L818" s="64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63"/>
      <c r="B819" s="63"/>
      <c r="C819" s="18"/>
      <c r="D819" s="64"/>
      <c r="E819" s="18"/>
      <c r="F819" s="64"/>
      <c r="G819" s="18"/>
      <c r="H819" s="64"/>
      <c r="I819" s="18"/>
      <c r="J819" s="64"/>
      <c r="K819" s="18"/>
      <c r="L819" s="64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63"/>
      <c r="B820" s="63"/>
      <c r="C820" s="18"/>
      <c r="D820" s="64"/>
      <c r="E820" s="18"/>
      <c r="F820" s="64"/>
      <c r="G820" s="18"/>
      <c r="H820" s="64"/>
      <c r="I820" s="18"/>
      <c r="J820" s="64"/>
      <c r="K820" s="18"/>
      <c r="L820" s="64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63"/>
      <c r="B821" s="63"/>
      <c r="C821" s="18"/>
      <c r="D821" s="64"/>
      <c r="E821" s="18"/>
      <c r="F821" s="64"/>
      <c r="G821" s="18"/>
      <c r="H821" s="64"/>
      <c r="I821" s="18"/>
      <c r="J821" s="64"/>
      <c r="K821" s="18"/>
      <c r="L821" s="64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63"/>
      <c r="B822" s="63"/>
      <c r="C822" s="18"/>
      <c r="D822" s="64"/>
      <c r="E822" s="18"/>
      <c r="F822" s="64"/>
      <c r="G822" s="18"/>
      <c r="H822" s="64"/>
      <c r="I822" s="18"/>
      <c r="J822" s="64"/>
      <c r="K822" s="18"/>
      <c r="L822" s="64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63"/>
      <c r="B823" s="63"/>
      <c r="C823" s="18"/>
      <c r="D823" s="64"/>
      <c r="E823" s="18"/>
      <c r="F823" s="64"/>
      <c r="G823" s="18"/>
      <c r="H823" s="64"/>
      <c r="I823" s="18"/>
      <c r="J823" s="64"/>
      <c r="K823" s="18"/>
      <c r="L823" s="64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63"/>
      <c r="B824" s="63"/>
      <c r="C824" s="18"/>
      <c r="D824" s="64"/>
      <c r="E824" s="18"/>
      <c r="F824" s="64"/>
      <c r="G824" s="18"/>
      <c r="H824" s="64"/>
      <c r="I824" s="18"/>
      <c r="J824" s="64"/>
      <c r="K824" s="18"/>
      <c r="L824" s="64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63"/>
      <c r="B825" s="63"/>
      <c r="C825" s="18"/>
      <c r="D825" s="64"/>
      <c r="E825" s="18"/>
      <c r="F825" s="64"/>
      <c r="G825" s="18"/>
      <c r="H825" s="64"/>
      <c r="I825" s="18"/>
      <c r="J825" s="64"/>
      <c r="K825" s="18"/>
      <c r="L825" s="64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63"/>
      <c r="B826" s="63"/>
      <c r="C826" s="18"/>
      <c r="D826" s="64"/>
      <c r="E826" s="18"/>
      <c r="F826" s="64"/>
      <c r="G826" s="18"/>
      <c r="H826" s="64"/>
      <c r="I826" s="18"/>
      <c r="J826" s="64"/>
      <c r="K826" s="18"/>
      <c r="L826" s="64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63"/>
      <c r="B827" s="63"/>
      <c r="C827" s="18"/>
      <c r="D827" s="64"/>
      <c r="E827" s="18"/>
      <c r="F827" s="64"/>
      <c r="G827" s="18"/>
      <c r="H827" s="64"/>
      <c r="I827" s="18"/>
      <c r="J827" s="64"/>
      <c r="K827" s="18"/>
      <c r="L827" s="64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63"/>
      <c r="B828" s="63"/>
      <c r="C828" s="18"/>
      <c r="D828" s="64"/>
      <c r="E828" s="18"/>
      <c r="F828" s="64"/>
      <c r="G828" s="18"/>
      <c r="H828" s="64"/>
      <c r="I828" s="18"/>
      <c r="J828" s="64"/>
      <c r="K828" s="18"/>
      <c r="L828" s="64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63"/>
      <c r="B829" s="63"/>
      <c r="C829" s="18"/>
      <c r="D829" s="64"/>
      <c r="E829" s="18"/>
      <c r="F829" s="64"/>
      <c r="G829" s="18"/>
      <c r="H829" s="64"/>
      <c r="I829" s="18"/>
      <c r="J829" s="64"/>
      <c r="K829" s="18"/>
      <c r="L829" s="64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63"/>
      <c r="B830" s="63"/>
      <c r="C830" s="18"/>
      <c r="D830" s="64"/>
      <c r="E830" s="18"/>
      <c r="F830" s="64"/>
      <c r="G830" s="18"/>
      <c r="H830" s="64"/>
      <c r="I830" s="18"/>
      <c r="J830" s="64"/>
      <c r="K830" s="18"/>
      <c r="L830" s="64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63"/>
      <c r="B831" s="63"/>
      <c r="C831" s="18"/>
      <c r="D831" s="64"/>
      <c r="E831" s="18"/>
      <c r="F831" s="64"/>
      <c r="G831" s="18"/>
      <c r="H831" s="64"/>
      <c r="I831" s="18"/>
      <c r="J831" s="64"/>
      <c r="K831" s="18"/>
      <c r="L831" s="64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63"/>
      <c r="B832" s="63"/>
      <c r="C832" s="18"/>
      <c r="D832" s="64"/>
      <c r="E832" s="18"/>
      <c r="F832" s="64"/>
      <c r="G832" s="18"/>
      <c r="H832" s="64"/>
      <c r="I832" s="18"/>
      <c r="J832" s="64"/>
      <c r="K832" s="18"/>
      <c r="L832" s="64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63"/>
      <c r="B833" s="63"/>
      <c r="C833" s="18"/>
      <c r="D833" s="64"/>
      <c r="E833" s="18"/>
      <c r="F833" s="64"/>
      <c r="G833" s="18"/>
      <c r="H833" s="64"/>
      <c r="I833" s="18"/>
      <c r="J833" s="64"/>
      <c r="K833" s="18"/>
      <c r="L833" s="64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63"/>
      <c r="B834" s="63"/>
      <c r="C834" s="18"/>
      <c r="D834" s="64"/>
      <c r="E834" s="18"/>
      <c r="F834" s="64"/>
      <c r="G834" s="18"/>
      <c r="H834" s="64"/>
      <c r="I834" s="18"/>
      <c r="J834" s="64"/>
      <c r="K834" s="18"/>
      <c r="L834" s="64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63"/>
      <c r="B835" s="63"/>
      <c r="C835" s="18"/>
      <c r="D835" s="64"/>
      <c r="E835" s="18"/>
      <c r="F835" s="64"/>
      <c r="G835" s="18"/>
      <c r="H835" s="64"/>
      <c r="I835" s="18"/>
      <c r="J835" s="64"/>
      <c r="K835" s="18"/>
      <c r="L835" s="64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63"/>
      <c r="B836" s="63"/>
      <c r="C836" s="18"/>
      <c r="D836" s="64"/>
      <c r="E836" s="18"/>
      <c r="F836" s="64"/>
      <c r="G836" s="18"/>
      <c r="H836" s="64"/>
      <c r="I836" s="18"/>
      <c r="J836" s="64"/>
      <c r="K836" s="18"/>
      <c r="L836" s="64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63"/>
      <c r="B837" s="63"/>
      <c r="C837" s="18"/>
      <c r="D837" s="64"/>
      <c r="E837" s="18"/>
      <c r="F837" s="64"/>
      <c r="G837" s="18"/>
      <c r="H837" s="64"/>
      <c r="I837" s="18"/>
      <c r="J837" s="64"/>
      <c r="K837" s="18"/>
      <c r="L837" s="64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63"/>
      <c r="B838" s="63"/>
      <c r="C838" s="18"/>
      <c r="D838" s="64"/>
      <c r="E838" s="18"/>
      <c r="F838" s="64"/>
      <c r="G838" s="18"/>
      <c r="H838" s="64"/>
      <c r="I838" s="18"/>
      <c r="J838" s="64"/>
      <c r="K838" s="18"/>
      <c r="L838" s="64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63"/>
      <c r="B839" s="63"/>
      <c r="C839" s="18"/>
      <c r="D839" s="64"/>
      <c r="E839" s="18"/>
      <c r="F839" s="64"/>
      <c r="G839" s="18"/>
      <c r="H839" s="64"/>
      <c r="I839" s="18"/>
      <c r="J839" s="64"/>
      <c r="K839" s="18"/>
      <c r="L839" s="64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63"/>
      <c r="B840" s="63"/>
      <c r="C840" s="18"/>
      <c r="D840" s="64"/>
      <c r="E840" s="18"/>
      <c r="F840" s="64"/>
      <c r="G840" s="18"/>
      <c r="H840" s="64"/>
      <c r="I840" s="18"/>
      <c r="J840" s="64"/>
      <c r="K840" s="18"/>
      <c r="L840" s="64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63"/>
      <c r="B841" s="63"/>
      <c r="C841" s="18"/>
      <c r="D841" s="64"/>
      <c r="E841" s="18"/>
      <c r="F841" s="64"/>
      <c r="G841" s="18"/>
      <c r="H841" s="64"/>
      <c r="I841" s="18"/>
      <c r="J841" s="64"/>
      <c r="K841" s="18"/>
      <c r="L841" s="64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63"/>
      <c r="B842" s="63"/>
      <c r="C842" s="18"/>
      <c r="D842" s="64"/>
      <c r="E842" s="18"/>
      <c r="F842" s="64"/>
      <c r="G842" s="18"/>
      <c r="H842" s="64"/>
      <c r="I842" s="18"/>
      <c r="J842" s="64"/>
      <c r="K842" s="18"/>
      <c r="L842" s="64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63"/>
      <c r="B843" s="63"/>
      <c r="C843" s="18"/>
      <c r="D843" s="64"/>
      <c r="E843" s="18"/>
      <c r="F843" s="64"/>
      <c r="G843" s="18"/>
      <c r="H843" s="64"/>
      <c r="I843" s="18"/>
      <c r="J843" s="64"/>
      <c r="K843" s="18"/>
      <c r="L843" s="64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63"/>
      <c r="B844" s="63"/>
      <c r="C844" s="18"/>
      <c r="D844" s="64"/>
      <c r="E844" s="18"/>
      <c r="F844" s="64"/>
      <c r="G844" s="18"/>
      <c r="H844" s="64"/>
      <c r="I844" s="18"/>
      <c r="J844" s="64"/>
      <c r="K844" s="18"/>
      <c r="L844" s="64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63"/>
      <c r="B845" s="63"/>
      <c r="C845" s="18"/>
      <c r="D845" s="64"/>
      <c r="E845" s="18"/>
      <c r="F845" s="64"/>
      <c r="G845" s="18"/>
      <c r="H845" s="64"/>
      <c r="I845" s="18"/>
      <c r="J845" s="64"/>
      <c r="K845" s="18"/>
      <c r="L845" s="64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63"/>
      <c r="B846" s="63"/>
      <c r="C846" s="18"/>
      <c r="D846" s="64"/>
      <c r="E846" s="18"/>
      <c r="F846" s="64"/>
      <c r="G846" s="18"/>
      <c r="H846" s="64"/>
      <c r="I846" s="18"/>
      <c r="J846" s="64"/>
      <c r="K846" s="18"/>
      <c r="L846" s="64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63"/>
      <c r="B847" s="63"/>
      <c r="C847" s="18"/>
      <c r="D847" s="64"/>
      <c r="E847" s="18"/>
      <c r="F847" s="64"/>
      <c r="G847" s="18"/>
      <c r="H847" s="64"/>
      <c r="I847" s="18"/>
      <c r="J847" s="64"/>
      <c r="K847" s="18"/>
      <c r="L847" s="64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63"/>
      <c r="B848" s="63"/>
      <c r="C848" s="18"/>
      <c r="D848" s="64"/>
      <c r="E848" s="18"/>
      <c r="F848" s="64"/>
      <c r="G848" s="18"/>
      <c r="H848" s="64"/>
      <c r="I848" s="18"/>
      <c r="J848" s="64"/>
      <c r="K848" s="18"/>
      <c r="L848" s="64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63"/>
      <c r="B849" s="63"/>
      <c r="C849" s="18"/>
      <c r="D849" s="64"/>
      <c r="E849" s="18"/>
      <c r="F849" s="64"/>
      <c r="G849" s="18"/>
      <c r="H849" s="64"/>
      <c r="I849" s="18"/>
      <c r="J849" s="64"/>
      <c r="K849" s="18"/>
      <c r="L849" s="64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63"/>
      <c r="B850" s="63"/>
      <c r="C850" s="18"/>
      <c r="D850" s="64"/>
      <c r="E850" s="18"/>
      <c r="F850" s="64"/>
      <c r="G850" s="18"/>
      <c r="H850" s="64"/>
      <c r="I850" s="18"/>
      <c r="J850" s="64"/>
      <c r="K850" s="18"/>
      <c r="L850" s="64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63"/>
      <c r="B851" s="63"/>
      <c r="C851" s="18"/>
      <c r="D851" s="64"/>
      <c r="E851" s="18"/>
      <c r="F851" s="64"/>
      <c r="G851" s="18"/>
      <c r="H851" s="64"/>
      <c r="I851" s="18"/>
      <c r="J851" s="64"/>
      <c r="K851" s="18"/>
      <c r="L851" s="64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63"/>
      <c r="B852" s="63"/>
      <c r="C852" s="18"/>
      <c r="D852" s="64"/>
      <c r="E852" s="18"/>
      <c r="F852" s="64"/>
      <c r="G852" s="18"/>
      <c r="H852" s="64"/>
      <c r="I852" s="18"/>
      <c r="J852" s="64"/>
      <c r="K852" s="18"/>
      <c r="L852" s="64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63"/>
      <c r="B853" s="63"/>
      <c r="C853" s="18"/>
      <c r="D853" s="64"/>
      <c r="E853" s="18"/>
      <c r="F853" s="64"/>
      <c r="G853" s="18"/>
      <c r="H853" s="64"/>
      <c r="I853" s="18"/>
      <c r="J853" s="64"/>
      <c r="K853" s="18"/>
      <c r="L853" s="64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63"/>
      <c r="B854" s="63"/>
      <c r="C854" s="18"/>
      <c r="D854" s="64"/>
      <c r="E854" s="18"/>
      <c r="F854" s="64"/>
      <c r="G854" s="18"/>
      <c r="H854" s="64"/>
      <c r="I854" s="18"/>
      <c r="J854" s="64"/>
      <c r="K854" s="18"/>
      <c r="L854" s="64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63"/>
      <c r="B855" s="63"/>
      <c r="C855" s="18"/>
      <c r="D855" s="64"/>
      <c r="E855" s="18"/>
      <c r="F855" s="64"/>
      <c r="G855" s="18"/>
      <c r="H855" s="64"/>
      <c r="I855" s="18"/>
      <c r="J855" s="64"/>
      <c r="K855" s="18"/>
      <c r="L855" s="64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63"/>
      <c r="B856" s="63"/>
      <c r="C856" s="18"/>
      <c r="D856" s="64"/>
      <c r="E856" s="18"/>
      <c r="F856" s="64"/>
      <c r="G856" s="18"/>
      <c r="H856" s="64"/>
      <c r="I856" s="18"/>
      <c r="J856" s="64"/>
      <c r="K856" s="18"/>
      <c r="L856" s="64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63"/>
      <c r="B857" s="63"/>
      <c r="C857" s="18"/>
      <c r="D857" s="64"/>
      <c r="E857" s="18"/>
      <c r="F857" s="64"/>
      <c r="G857" s="18"/>
      <c r="H857" s="64"/>
      <c r="I857" s="18"/>
      <c r="J857" s="64"/>
      <c r="K857" s="18"/>
      <c r="L857" s="64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63"/>
      <c r="B858" s="63"/>
      <c r="C858" s="18"/>
      <c r="D858" s="64"/>
      <c r="E858" s="18"/>
      <c r="F858" s="64"/>
      <c r="G858" s="18"/>
      <c r="H858" s="64"/>
      <c r="I858" s="18"/>
      <c r="J858" s="64"/>
      <c r="K858" s="18"/>
      <c r="L858" s="64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63"/>
      <c r="B859" s="63"/>
      <c r="C859" s="18"/>
      <c r="D859" s="64"/>
      <c r="E859" s="18"/>
      <c r="F859" s="64"/>
      <c r="G859" s="18"/>
      <c r="H859" s="64"/>
      <c r="I859" s="18"/>
      <c r="J859" s="64"/>
      <c r="K859" s="18"/>
      <c r="L859" s="64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63"/>
      <c r="B860" s="63"/>
      <c r="C860" s="18"/>
      <c r="D860" s="64"/>
      <c r="E860" s="18"/>
      <c r="F860" s="64"/>
      <c r="G860" s="18"/>
      <c r="H860" s="64"/>
      <c r="I860" s="18"/>
      <c r="J860" s="64"/>
      <c r="K860" s="18"/>
      <c r="L860" s="64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63"/>
      <c r="B861" s="63"/>
      <c r="C861" s="18"/>
      <c r="D861" s="64"/>
      <c r="E861" s="18"/>
      <c r="F861" s="64"/>
      <c r="G861" s="18"/>
      <c r="H861" s="64"/>
      <c r="I861" s="18"/>
      <c r="J861" s="64"/>
      <c r="K861" s="18"/>
      <c r="L861" s="64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63"/>
      <c r="B862" s="63"/>
      <c r="C862" s="18"/>
      <c r="D862" s="64"/>
      <c r="E862" s="18"/>
      <c r="F862" s="64"/>
      <c r="G862" s="18"/>
      <c r="H862" s="64"/>
      <c r="I862" s="18"/>
      <c r="J862" s="64"/>
      <c r="K862" s="18"/>
      <c r="L862" s="64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63"/>
      <c r="B863" s="63"/>
      <c r="C863" s="18"/>
      <c r="D863" s="64"/>
      <c r="E863" s="18"/>
      <c r="F863" s="64"/>
      <c r="G863" s="18"/>
      <c r="H863" s="64"/>
      <c r="I863" s="18"/>
      <c r="J863" s="64"/>
      <c r="K863" s="18"/>
      <c r="L863" s="64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63"/>
      <c r="B864" s="63"/>
      <c r="C864" s="18"/>
      <c r="D864" s="64"/>
      <c r="E864" s="18"/>
      <c r="F864" s="64"/>
      <c r="G864" s="18"/>
      <c r="H864" s="64"/>
      <c r="I864" s="18"/>
      <c r="J864" s="64"/>
      <c r="K864" s="18"/>
      <c r="L864" s="64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63"/>
      <c r="B865" s="63"/>
      <c r="C865" s="18"/>
      <c r="D865" s="64"/>
      <c r="E865" s="18"/>
      <c r="F865" s="64"/>
      <c r="G865" s="18"/>
      <c r="H865" s="64"/>
      <c r="I865" s="18"/>
      <c r="J865" s="64"/>
      <c r="K865" s="18"/>
      <c r="L865" s="64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63"/>
      <c r="B866" s="63"/>
      <c r="C866" s="18"/>
      <c r="D866" s="64"/>
      <c r="E866" s="18"/>
      <c r="F866" s="64"/>
      <c r="G866" s="18"/>
      <c r="H866" s="64"/>
      <c r="I866" s="18"/>
      <c r="J866" s="64"/>
      <c r="K866" s="18"/>
      <c r="L866" s="64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63"/>
      <c r="B867" s="63"/>
      <c r="C867" s="18"/>
      <c r="D867" s="64"/>
      <c r="E867" s="18"/>
      <c r="F867" s="64"/>
      <c r="G867" s="18"/>
      <c r="H867" s="64"/>
      <c r="I867" s="18"/>
      <c r="J867" s="64"/>
      <c r="K867" s="18"/>
      <c r="L867" s="64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63"/>
      <c r="B868" s="63"/>
      <c r="C868" s="18"/>
      <c r="D868" s="64"/>
      <c r="E868" s="18"/>
      <c r="F868" s="64"/>
      <c r="G868" s="18"/>
      <c r="H868" s="64"/>
      <c r="I868" s="18"/>
      <c r="J868" s="64"/>
      <c r="K868" s="18"/>
      <c r="L868" s="64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63"/>
      <c r="B869" s="63"/>
      <c r="C869" s="18"/>
      <c r="D869" s="64"/>
      <c r="E869" s="18"/>
      <c r="F869" s="64"/>
      <c r="G869" s="18"/>
      <c r="H869" s="64"/>
      <c r="I869" s="18"/>
      <c r="J869" s="64"/>
      <c r="K869" s="18"/>
      <c r="L869" s="64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63"/>
      <c r="B870" s="63"/>
      <c r="C870" s="18"/>
      <c r="D870" s="64"/>
      <c r="E870" s="18"/>
      <c r="F870" s="64"/>
      <c r="G870" s="18"/>
      <c r="H870" s="64"/>
      <c r="I870" s="18"/>
      <c r="J870" s="64"/>
      <c r="K870" s="18"/>
      <c r="L870" s="64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63"/>
      <c r="B871" s="63"/>
      <c r="C871" s="18"/>
      <c r="D871" s="64"/>
      <c r="E871" s="18"/>
      <c r="F871" s="64"/>
      <c r="G871" s="18"/>
      <c r="H871" s="64"/>
      <c r="I871" s="18"/>
      <c r="J871" s="64"/>
      <c r="K871" s="18"/>
      <c r="L871" s="64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63"/>
      <c r="B872" s="63"/>
      <c r="C872" s="18"/>
      <c r="D872" s="64"/>
      <c r="E872" s="18"/>
      <c r="F872" s="64"/>
      <c r="G872" s="18"/>
      <c r="H872" s="64"/>
      <c r="I872" s="18"/>
      <c r="J872" s="64"/>
      <c r="K872" s="18"/>
      <c r="L872" s="64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63"/>
      <c r="B873" s="63"/>
      <c r="C873" s="18"/>
      <c r="D873" s="64"/>
      <c r="E873" s="18"/>
      <c r="F873" s="64"/>
      <c r="G873" s="18"/>
      <c r="H873" s="64"/>
      <c r="I873" s="18"/>
      <c r="J873" s="64"/>
      <c r="K873" s="18"/>
      <c r="L873" s="64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63"/>
      <c r="B874" s="63"/>
      <c r="C874" s="18"/>
      <c r="D874" s="64"/>
      <c r="E874" s="18"/>
      <c r="F874" s="64"/>
      <c r="G874" s="18"/>
      <c r="H874" s="64"/>
      <c r="I874" s="18"/>
      <c r="J874" s="64"/>
      <c r="K874" s="18"/>
      <c r="L874" s="64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63"/>
      <c r="B875" s="63"/>
      <c r="C875" s="18"/>
      <c r="D875" s="64"/>
      <c r="E875" s="18"/>
      <c r="F875" s="64"/>
      <c r="G875" s="18"/>
      <c r="H875" s="64"/>
      <c r="I875" s="18"/>
      <c r="J875" s="64"/>
      <c r="K875" s="18"/>
      <c r="L875" s="64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63"/>
      <c r="B876" s="63"/>
      <c r="C876" s="18"/>
      <c r="D876" s="64"/>
      <c r="E876" s="18"/>
      <c r="F876" s="64"/>
      <c r="G876" s="18"/>
      <c r="H876" s="64"/>
      <c r="I876" s="18"/>
      <c r="J876" s="64"/>
      <c r="K876" s="18"/>
      <c r="L876" s="64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63"/>
      <c r="B877" s="63"/>
      <c r="C877" s="18"/>
      <c r="D877" s="64"/>
      <c r="E877" s="18"/>
      <c r="F877" s="64"/>
      <c r="G877" s="18"/>
      <c r="H877" s="64"/>
      <c r="I877" s="18"/>
      <c r="J877" s="64"/>
      <c r="K877" s="18"/>
      <c r="L877" s="64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63"/>
      <c r="B878" s="63"/>
      <c r="C878" s="18"/>
      <c r="D878" s="64"/>
      <c r="E878" s="18"/>
      <c r="F878" s="64"/>
      <c r="G878" s="18"/>
      <c r="H878" s="64"/>
      <c r="I878" s="18"/>
      <c r="J878" s="64"/>
      <c r="K878" s="18"/>
      <c r="L878" s="64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63"/>
      <c r="B879" s="63"/>
      <c r="C879" s="18"/>
      <c r="D879" s="64"/>
      <c r="E879" s="18"/>
      <c r="F879" s="64"/>
      <c r="G879" s="18"/>
      <c r="H879" s="64"/>
      <c r="I879" s="18"/>
      <c r="J879" s="64"/>
      <c r="K879" s="18"/>
      <c r="L879" s="64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63"/>
      <c r="B880" s="63"/>
      <c r="C880" s="18"/>
      <c r="D880" s="64"/>
      <c r="E880" s="18"/>
      <c r="F880" s="64"/>
      <c r="G880" s="18"/>
      <c r="H880" s="64"/>
      <c r="I880" s="18"/>
      <c r="J880" s="64"/>
      <c r="K880" s="18"/>
      <c r="L880" s="64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63"/>
      <c r="B881" s="63"/>
      <c r="C881" s="18"/>
      <c r="D881" s="64"/>
      <c r="E881" s="18"/>
      <c r="F881" s="64"/>
      <c r="G881" s="18"/>
      <c r="H881" s="64"/>
      <c r="I881" s="18"/>
      <c r="J881" s="64"/>
      <c r="K881" s="18"/>
      <c r="L881" s="64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63"/>
      <c r="B882" s="63"/>
      <c r="C882" s="18"/>
      <c r="D882" s="64"/>
      <c r="E882" s="18"/>
      <c r="F882" s="64"/>
      <c r="G882" s="18"/>
      <c r="H882" s="64"/>
      <c r="I882" s="18"/>
      <c r="J882" s="64"/>
      <c r="K882" s="18"/>
      <c r="L882" s="64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63"/>
      <c r="B883" s="63"/>
      <c r="C883" s="18"/>
      <c r="D883" s="64"/>
      <c r="E883" s="18"/>
      <c r="F883" s="64"/>
      <c r="G883" s="18"/>
      <c r="H883" s="64"/>
      <c r="I883" s="18"/>
      <c r="J883" s="64"/>
      <c r="K883" s="18"/>
      <c r="L883" s="64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63"/>
      <c r="B884" s="63"/>
      <c r="C884" s="18"/>
      <c r="D884" s="64"/>
      <c r="E884" s="18"/>
      <c r="F884" s="64"/>
      <c r="G884" s="18"/>
      <c r="H884" s="64"/>
      <c r="I884" s="18"/>
      <c r="J884" s="64"/>
      <c r="K884" s="18"/>
      <c r="L884" s="64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63"/>
      <c r="B885" s="63"/>
      <c r="C885" s="18"/>
      <c r="D885" s="64"/>
      <c r="E885" s="18"/>
      <c r="F885" s="64"/>
      <c r="G885" s="18"/>
      <c r="H885" s="64"/>
      <c r="I885" s="18"/>
      <c r="J885" s="64"/>
      <c r="K885" s="18"/>
      <c r="L885" s="64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63"/>
      <c r="B886" s="63"/>
      <c r="C886" s="18"/>
      <c r="D886" s="64"/>
      <c r="E886" s="18"/>
      <c r="F886" s="64"/>
      <c r="G886" s="18"/>
      <c r="H886" s="64"/>
      <c r="I886" s="18"/>
      <c r="J886" s="64"/>
      <c r="K886" s="18"/>
      <c r="L886" s="64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63"/>
      <c r="B887" s="63"/>
      <c r="C887" s="18"/>
      <c r="D887" s="64"/>
      <c r="E887" s="18"/>
      <c r="F887" s="64"/>
      <c r="G887" s="18"/>
      <c r="H887" s="64"/>
      <c r="I887" s="18"/>
      <c r="J887" s="64"/>
      <c r="K887" s="18"/>
      <c r="L887" s="64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63"/>
      <c r="B888" s="63"/>
      <c r="C888" s="18"/>
      <c r="D888" s="64"/>
      <c r="E888" s="18"/>
      <c r="F888" s="64"/>
      <c r="G888" s="18"/>
      <c r="H888" s="64"/>
      <c r="I888" s="18"/>
      <c r="J888" s="64"/>
      <c r="K888" s="18"/>
      <c r="L888" s="64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63"/>
      <c r="B889" s="63"/>
      <c r="C889" s="18"/>
      <c r="D889" s="64"/>
      <c r="E889" s="18"/>
      <c r="F889" s="64"/>
      <c r="G889" s="18"/>
      <c r="H889" s="64"/>
      <c r="I889" s="18"/>
      <c r="J889" s="64"/>
      <c r="K889" s="18"/>
      <c r="L889" s="64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63"/>
      <c r="B890" s="63"/>
      <c r="C890" s="18"/>
      <c r="D890" s="64"/>
      <c r="E890" s="18"/>
      <c r="F890" s="64"/>
      <c r="G890" s="18"/>
      <c r="H890" s="64"/>
      <c r="I890" s="18"/>
      <c r="J890" s="64"/>
      <c r="K890" s="18"/>
      <c r="L890" s="64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63"/>
      <c r="B891" s="63"/>
      <c r="C891" s="18"/>
      <c r="D891" s="64"/>
      <c r="E891" s="18"/>
      <c r="F891" s="64"/>
      <c r="G891" s="18"/>
      <c r="H891" s="64"/>
      <c r="I891" s="18"/>
      <c r="J891" s="64"/>
      <c r="K891" s="18"/>
      <c r="L891" s="64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63"/>
      <c r="B892" s="63"/>
      <c r="C892" s="18"/>
      <c r="D892" s="64"/>
      <c r="E892" s="18"/>
      <c r="F892" s="64"/>
      <c r="G892" s="18"/>
      <c r="H892" s="64"/>
      <c r="I892" s="18"/>
      <c r="J892" s="64"/>
      <c r="K892" s="18"/>
      <c r="L892" s="64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63"/>
      <c r="B893" s="63"/>
      <c r="C893" s="18"/>
      <c r="D893" s="64"/>
      <c r="E893" s="18"/>
      <c r="F893" s="64"/>
      <c r="G893" s="18"/>
      <c r="H893" s="64"/>
      <c r="I893" s="18"/>
      <c r="J893" s="64"/>
      <c r="K893" s="18"/>
      <c r="L893" s="64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63"/>
      <c r="B894" s="63"/>
      <c r="C894" s="18"/>
      <c r="D894" s="64"/>
      <c r="E894" s="18"/>
      <c r="F894" s="64"/>
      <c r="G894" s="18"/>
      <c r="H894" s="64"/>
      <c r="I894" s="18"/>
      <c r="J894" s="64"/>
      <c r="K894" s="18"/>
      <c r="L894" s="64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63"/>
      <c r="B895" s="63"/>
      <c r="C895" s="18"/>
      <c r="D895" s="64"/>
      <c r="E895" s="18"/>
      <c r="F895" s="64"/>
      <c r="G895" s="18"/>
      <c r="H895" s="64"/>
      <c r="I895" s="18"/>
      <c r="J895" s="64"/>
      <c r="K895" s="18"/>
      <c r="L895" s="64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63"/>
      <c r="B896" s="63"/>
      <c r="C896" s="18"/>
      <c r="D896" s="64"/>
      <c r="E896" s="18"/>
      <c r="F896" s="64"/>
      <c r="G896" s="18"/>
      <c r="H896" s="64"/>
      <c r="I896" s="18"/>
      <c r="J896" s="64"/>
      <c r="K896" s="18"/>
      <c r="L896" s="64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63"/>
      <c r="B897" s="63"/>
      <c r="C897" s="18"/>
      <c r="D897" s="64"/>
      <c r="E897" s="18"/>
      <c r="F897" s="64"/>
      <c r="G897" s="18"/>
      <c r="H897" s="64"/>
      <c r="I897" s="18"/>
      <c r="J897" s="64"/>
      <c r="K897" s="18"/>
      <c r="L897" s="64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63"/>
      <c r="B898" s="63"/>
      <c r="C898" s="18"/>
      <c r="D898" s="64"/>
      <c r="E898" s="18"/>
      <c r="F898" s="64"/>
      <c r="G898" s="18"/>
      <c r="H898" s="64"/>
      <c r="I898" s="18"/>
      <c r="J898" s="64"/>
      <c r="K898" s="18"/>
      <c r="L898" s="64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63"/>
      <c r="B899" s="63"/>
      <c r="C899" s="18"/>
      <c r="D899" s="64"/>
      <c r="E899" s="18"/>
      <c r="F899" s="64"/>
      <c r="G899" s="18"/>
      <c r="H899" s="64"/>
      <c r="I899" s="18"/>
      <c r="J899" s="64"/>
      <c r="K899" s="18"/>
      <c r="L899" s="64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63"/>
      <c r="B900" s="63"/>
      <c r="C900" s="18"/>
      <c r="D900" s="64"/>
      <c r="E900" s="18"/>
      <c r="F900" s="64"/>
      <c r="G900" s="18"/>
      <c r="H900" s="64"/>
      <c r="I900" s="18"/>
      <c r="J900" s="64"/>
      <c r="K900" s="18"/>
      <c r="L900" s="64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63"/>
      <c r="B901" s="63"/>
      <c r="C901" s="18"/>
      <c r="D901" s="64"/>
      <c r="E901" s="18"/>
      <c r="F901" s="64"/>
      <c r="G901" s="18"/>
      <c r="H901" s="64"/>
      <c r="I901" s="18"/>
      <c r="J901" s="64"/>
      <c r="K901" s="18"/>
      <c r="L901" s="64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63"/>
      <c r="B902" s="63"/>
      <c r="C902" s="18"/>
      <c r="D902" s="64"/>
      <c r="E902" s="18"/>
      <c r="F902" s="64"/>
      <c r="G902" s="18"/>
      <c r="H902" s="64"/>
      <c r="I902" s="18"/>
      <c r="J902" s="64"/>
      <c r="K902" s="18"/>
      <c r="L902" s="64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63"/>
      <c r="B903" s="63"/>
      <c r="C903" s="18"/>
      <c r="D903" s="64"/>
      <c r="E903" s="18"/>
      <c r="F903" s="64"/>
      <c r="G903" s="18"/>
      <c r="H903" s="64"/>
      <c r="I903" s="18"/>
      <c r="J903" s="64"/>
      <c r="K903" s="18"/>
      <c r="L903" s="64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63"/>
      <c r="B904" s="63"/>
      <c r="C904" s="18"/>
      <c r="D904" s="64"/>
      <c r="E904" s="18"/>
      <c r="F904" s="64"/>
      <c r="G904" s="18"/>
      <c r="H904" s="64"/>
      <c r="I904" s="18"/>
      <c r="J904" s="64"/>
      <c r="K904" s="18"/>
      <c r="L904" s="64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63"/>
      <c r="B905" s="63"/>
      <c r="C905" s="18"/>
      <c r="D905" s="64"/>
      <c r="E905" s="18"/>
      <c r="F905" s="64"/>
      <c r="G905" s="18"/>
      <c r="H905" s="64"/>
      <c r="I905" s="18"/>
      <c r="J905" s="64"/>
      <c r="K905" s="18"/>
      <c r="L905" s="64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63"/>
      <c r="B906" s="63"/>
      <c r="C906" s="18"/>
      <c r="D906" s="64"/>
      <c r="E906" s="18"/>
      <c r="F906" s="64"/>
      <c r="G906" s="18"/>
      <c r="H906" s="64"/>
      <c r="I906" s="18"/>
      <c r="J906" s="64"/>
      <c r="K906" s="18"/>
      <c r="L906" s="64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63"/>
      <c r="B907" s="63"/>
      <c r="C907" s="18"/>
      <c r="D907" s="64"/>
      <c r="E907" s="18"/>
      <c r="F907" s="64"/>
      <c r="G907" s="18"/>
      <c r="H907" s="64"/>
      <c r="I907" s="18"/>
      <c r="J907" s="64"/>
      <c r="K907" s="18"/>
      <c r="L907" s="64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63"/>
      <c r="B908" s="63"/>
      <c r="C908" s="18"/>
      <c r="D908" s="64"/>
      <c r="E908" s="18"/>
      <c r="F908" s="64"/>
      <c r="G908" s="18"/>
      <c r="H908" s="64"/>
      <c r="I908" s="18"/>
      <c r="J908" s="64"/>
      <c r="K908" s="18"/>
      <c r="L908" s="64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63"/>
      <c r="B909" s="63"/>
      <c r="C909" s="18"/>
      <c r="D909" s="64"/>
      <c r="E909" s="18"/>
      <c r="F909" s="64"/>
      <c r="G909" s="18"/>
      <c r="H909" s="64"/>
      <c r="I909" s="18"/>
      <c r="J909" s="64"/>
      <c r="K909" s="18"/>
      <c r="L909" s="64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63"/>
      <c r="B910" s="63"/>
      <c r="C910" s="18"/>
      <c r="D910" s="64"/>
      <c r="E910" s="18"/>
      <c r="F910" s="64"/>
      <c r="G910" s="18"/>
      <c r="H910" s="64"/>
      <c r="I910" s="18"/>
      <c r="J910" s="64"/>
      <c r="K910" s="18"/>
      <c r="L910" s="64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63"/>
      <c r="B911" s="63"/>
      <c r="C911" s="18"/>
      <c r="D911" s="64"/>
      <c r="E911" s="18"/>
      <c r="F911" s="64"/>
      <c r="G911" s="18"/>
      <c r="H911" s="64"/>
      <c r="I911" s="18"/>
      <c r="J911" s="64"/>
      <c r="K911" s="18"/>
      <c r="L911" s="64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63"/>
      <c r="B912" s="63"/>
      <c r="C912" s="18"/>
      <c r="D912" s="64"/>
      <c r="E912" s="18"/>
      <c r="F912" s="64"/>
      <c r="G912" s="18"/>
      <c r="H912" s="64"/>
      <c r="I912" s="18"/>
      <c r="J912" s="64"/>
      <c r="K912" s="18"/>
      <c r="L912" s="64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63"/>
      <c r="B913" s="63"/>
      <c r="C913" s="18"/>
      <c r="D913" s="64"/>
      <c r="E913" s="18"/>
      <c r="F913" s="64"/>
      <c r="G913" s="18"/>
      <c r="H913" s="64"/>
      <c r="I913" s="18"/>
      <c r="J913" s="64"/>
      <c r="K913" s="18"/>
      <c r="L913" s="64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63"/>
      <c r="B914" s="63"/>
      <c r="C914" s="18"/>
      <c r="D914" s="64"/>
      <c r="E914" s="18"/>
      <c r="F914" s="64"/>
      <c r="G914" s="18"/>
      <c r="H914" s="64"/>
      <c r="I914" s="18"/>
      <c r="J914" s="64"/>
      <c r="K914" s="18"/>
      <c r="L914" s="64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63"/>
      <c r="B915" s="63"/>
      <c r="C915" s="18"/>
      <c r="D915" s="64"/>
      <c r="E915" s="18"/>
      <c r="F915" s="64"/>
      <c r="G915" s="18"/>
      <c r="H915" s="64"/>
      <c r="I915" s="18"/>
      <c r="J915" s="64"/>
      <c r="K915" s="18"/>
      <c r="L915" s="64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63"/>
      <c r="B916" s="63"/>
      <c r="C916" s="18"/>
      <c r="D916" s="64"/>
      <c r="E916" s="18"/>
      <c r="F916" s="64"/>
      <c r="G916" s="18"/>
      <c r="H916" s="64"/>
      <c r="I916" s="18"/>
      <c r="J916" s="64"/>
      <c r="K916" s="18"/>
      <c r="L916" s="64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63"/>
      <c r="B917" s="63"/>
      <c r="C917" s="18"/>
      <c r="D917" s="64"/>
      <c r="E917" s="18"/>
      <c r="F917" s="64"/>
      <c r="G917" s="18"/>
      <c r="H917" s="64"/>
      <c r="I917" s="18"/>
      <c r="J917" s="64"/>
      <c r="K917" s="18"/>
      <c r="L917" s="64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63"/>
      <c r="B918" s="63"/>
      <c r="C918" s="18"/>
      <c r="D918" s="64"/>
      <c r="E918" s="18"/>
      <c r="F918" s="64"/>
      <c r="G918" s="18"/>
      <c r="H918" s="64"/>
      <c r="I918" s="18"/>
      <c r="J918" s="64"/>
      <c r="K918" s="18"/>
      <c r="L918" s="64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63"/>
      <c r="B919" s="63"/>
      <c r="C919" s="18"/>
      <c r="D919" s="64"/>
      <c r="E919" s="18"/>
      <c r="F919" s="64"/>
      <c r="G919" s="18"/>
      <c r="H919" s="64"/>
      <c r="I919" s="18"/>
      <c r="J919" s="64"/>
      <c r="K919" s="18"/>
      <c r="L919" s="64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63"/>
      <c r="B920" s="63"/>
      <c r="C920" s="18"/>
      <c r="D920" s="64"/>
      <c r="E920" s="18"/>
      <c r="F920" s="64"/>
      <c r="G920" s="18"/>
      <c r="H920" s="64"/>
      <c r="I920" s="18"/>
      <c r="J920" s="64"/>
      <c r="K920" s="18"/>
      <c r="L920" s="64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63"/>
      <c r="B921" s="63"/>
      <c r="C921" s="18"/>
      <c r="D921" s="64"/>
      <c r="E921" s="18"/>
      <c r="F921" s="64"/>
      <c r="G921" s="18"/>
      <c r="H921" s="64"/>
      <c r="I921" s="18"/>
      <c r="J921" s="64"/>
      <c r="K921" s="18"/>
      <c r="L921" s="64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63"/>
      <c r="B922" s="63"/>
      <c r="C922" s="18"/>
      <c r="D922" s="64"/>
      <c r="E922" s="18"/>
      <c r="F922" s="64"/>
      <c r="G922" s="18"/>
      <c r="H922" s="64"/>
      <c r="I922" s="18"/>
      <c r="J922" s="64"/>
      <c r="K922" s="18"/>
      <c r="L922" s="64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63"/>
      <c r="B923" s="63"/>
      <c r="C923" s="18"/>
      <c r="D923" s="64"/>
      <c r="E923" s="18"/>
      <c r="F923" s="64"/>
      <c r="G923" s="18"/>
      <c r="H923" s="64"/>
      <c r="I923" s="18"/>
      <c r="J923" s="64"/>
      <c r="K923" s="18"/>
      <c r="L923" s="64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63"/>
      <c r="B924" s="63"/>
      <c r="C924" s="18"/>
      <c r="D924" s="64"/>
      <c r="E924" s="18"/>
      <c r="F924" s="64"/>
      <c r="G924" s="18"/>
      <c r="H924" s="64"/>
      <c r="I924" s="18"/>
      <c r="J924" s="64"/>
      <c r="K924" s="18"/>
      <c r="L924" s="64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63"/>
      <c r="B925" s="63"/>
      <c r="C925" s="18"/>
      <c r="D925" s="64"/>
      <c r="E925" s="18"/>
      <c r="F925" s="64"/>
      <c r="G925" s="18"/>
      <c r="H925" s="64"/>
      <c r="I925" s="18"/>
      <c r="J925" s="64"/>
      <c r="K925" s="18"/>
      <c r="L925" s="64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63"/>
      <c r="B926" s="63"/>
      <c r="C926" s="18"/>
      <c r="D926" s="64"/>
      <c r="E926" s="18"/>
      <c r="F926" s="64"/>
      <c r="G926" s="18"/>
      <c r="H926" s="64"/>
      <c r="I926" s="18"/>
      <c r="J926" s="64"/>
      <c r="K926" s="18"/>
      <c r="L926" s="64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63"/>
      <c r="B927" s="63"/>
      <c r="C927" s="18"/>
      <c r="D927" s="64"/>
      <c r="E927" s="18"/>
      <c r="F927" s="64"/>
      <c r="G927" s="18"/>
      <c r="H927" s="64"/>
      <c r="I927" s="18"/>
      <c r="J927" s="64"/>
      <c r="K927" s="18"/>
      <c r="L927" s="64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63"/>
      <c r="B928" s="63"/>
      <c r="C928" s="18"/>
      <c r="D928" s="64"/>
      <c r="E928" s="18"/>
      <c r="F928" s="64"/>
      <c r="G928" s="18"/>
      <c r="H928" s="64"/>
      <c r="I928" s="18"/>
      <c r="J928" s="64"/>
      <c r="K928" s="18"/>
      <c r="L928" s="64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63"/>
      <c r="B929" s="63"/>
      <c r="C929" s="18"/>
      <c r="D929" s="64"/>
      <c r="E929" s="18"/>
      <c r="F929" s="64"/>
      <c r="G929" s="18"/>
      <c r="H929" s="64"/>
      <c r="I929" s="18"/>
      <c r="J929" s="64"/>
      <c r="K929" s="18"/>
      <c r="L929" s="64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63"/>
      <c r="B930" s="63"/>
      <c r="C930" s="18"/>
      <c r="D930" s="64"/>
      <c r="E930" s="18"/>
      <c r="F930" s="64"/>
      <c r="G930" s="18"/>
      <c r="H930" s="64"/>
      <c r="I930" s="18"/>
      <c r="J930" s="64"/>
      <c r="K930" s="18"/>
      <c r="L930" s="64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63"/>
      <c r="B931" s="63"/>
      <c r="C931" s="18"/>
      <c r="D931" s="64"/>
      <c r="E931" s="18"/>
      <c r="F931" s="64"/>
      <c r="G931" s="18"/>
      <c r="H931" s="64"/>
      <c r="I931" s="18"/>
      <c r="J931" s="64"/>
      <c r="K931" s="18"/>
      <c r="L931" s="64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63"/>
      <c r="B932" s="63"/>
      <c r="C932" s="18"/>
      <c r="D932" s="64"/>
      <c r="E932" s="18"/>
      <c r="F932" s="64"/>
      <c r="G932" s="18"/>
      <c r="H932" s="64"/>
      <c r="I932" s="18"/>
      <c r="J932" s="64"/>
      <c r="K932" s="18"/>
      <c r="L932" s="64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63"/>
      <c r="B933" s="63"/>
      <c r="C933" s="18"/>
      <c r="D933" s="64"/>
      <c r="E933" s="18"/>
      <c r="F933" s="64"/>
      <c r="G933" s="18"/>
      <c r="H933" s="64"/>
      <c r="I933" s="18"/>
      <c r="J933" s="64"/>
      <c r="K933" s="18"/>
      <c r="L933" s="64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63"/>
      <c r="B934" s="63"/>
      <c r="C934" s="18"/>
      <c r="D934" s="64"/>
      <c r="E934" s="18"/>
      <c r="F934" s="64"/>
      <c r="G934" s="18"/>
      <c r="H934" s="64"/>
      <c r="I934" s="18"/>
      <c r="J934" s="64"/>
      <c r="K934" s="18"/>
      <c r="L934" s="64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63"/>
      <c r="B935" s="63"/>
      <c r="C935" s="18"/>
      <c r="D935" s="64"/>
      <c r="E935" s="18"/>
      <c r="F935" s="64"/>
      <c r="G935" s="18"/>
      <c r="H935" s="64"/>
      <c r="I935" s="18"/>
      <c r="J935" s="64"/>
      <c r="K935" s="18"/>
      <c r="L935" s="64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63"/>
      <c r="B936" s="63"/>
      <c r="C936" s="18"/>
      <c r="D936" s="64"/>
      <c r="E936" s="18"/>
      <c r="F936" s="64"/>
      <c r="G936" s="18"/>
      <c r="H936" s="64"/>
      <c r="I936" s="18"/>
      <c r="J936" s="64"/>
      <c r="K936" s="18"/>
      <c r="L936" s="64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63"/>
      <c r="B937" s="63"/>
      <c r="C937" s="18"/>
      <c r="D937" s="64"/>
      <c r="E937" s="18"/>
      <c r="F937" s="64"/>
      <c r="G937" s="18"/>
      <c r="H937" s="64"/>
      <c r="I937" s="18"/>
      <c r="J937" s="64"/>
      <c r="K937" s="18"/>
      <c r="L937" s="64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63"/>
      <c r="B938" s="63"/>
      <c r="C938" s="18"/>
      <c r="D938" s="64"/>
      <c r="E938" s="18"/>
      <c r="F938" s="64"/>
      <c r="G938" s="18"/>
      <c r="H938" s="64"/>
      <c r="I938" s="18"/>
      <c r="J938" s="64"/>
      <c r="K938" s="18"/>
      <c r="L938" s="64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63"/>
      <c r="B939" s="63"/>
      <c r="C939" s="18"/>
      <c r="D939" s="64"/>
      <c r="E939" s="18"/>
      <c r="F939" s="64"/>
      <c r="G939" s="18"/>
      <c r="H939" s="64"/>
      <c r="I939" s="18"/>
      <c r="J939" s="64"/>
      <c r="K939" s="18"/>
      <c r="L939" s="64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63"/>
      <c r="B940" s="63"/>
      <c r="C940" s="18"/>
      <c r="D940" s="64"/>
      <c r="E940" s="18"/>
      <c r="F940" s="64"/>
      <c r="G940" s="18"/>
      <c r="H940" s="64"/>
      <c r="I940" s="18"/>
      <c r="J940" s="64"/>
      <c r="K940" s="18"/>
      <c r="L940" s="64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63"/>
      <c r="B941" s="63"/>
      <c r="C941" s="18"/>
      <c r="D941" s="64"/>
      <c r="E941" s="18"/>
      <c r="F941" s="64"/>
      <c r="G941" s="18"/>
      <c r="H941" s="64"/>
      <c r="I941" s="18"/>
      <c r="J941" s="64"/>
      <c r="K941" s="18"/>
      <c r="L941" s="64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63"/>
      <c r="B942" s="63"/>
      <c r="C942" s="18"/>
      <c r="D942" s="64"/>
      <c r="E942" s="18"/>
      <c r="F942" s="64"/>
      <c r="G942" s="18"/>
      <c r="H942" s="64"/>
      <c r="I942" s="18"/>
      <c r="J942" s="64"/>
      <c r="K942" s="18"/>
      <c r="L942" s="64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63"/>
      <c r="B943" s="63"/>
      <c r="C943" s="18"/>
      <c r="D943" s="64"/>
      <c r="E943" s="18"/>
      <c r="F943" s="64"/>
      <c r="G943" s="18"/>
      <c r="H943" s="64"/>
      <c r="I943" s="18"/>
      <c r="J943" s="64"/>
      <c r="K943" s="18"/>
      <c r="L943" s="64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63"/>
      <c r="B944" s="63"/>
      <c r="C944" s="18"/>
      <c r="D944" s="64"/>
      <c r="E944" s="18"/>
      <c r="F944" s="64"/>
      <c r="G944" s="18"/>
      <c r="H944" s="64"/>
      <c r="I944" s="18"/>
      <c r="J944" s="64"/>
      <c r="K944" s="18"/>
      <c r="L944" s="64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63"/>
      <c r="B945" s="63"/>
      <c r="C945" s="18"/>
      <c r="D945" s="64"/>
      <c r="E945" s="18"/>
      <c r="F945" s="64"/>
      <c r="G945" s="18"/>
      <c r="H945" s="64"/>
      <c r="I945" s="18"/>
      <c r="J945" s="64"/>
      <c r="K945" s="18"/>
      <c r="L945" s="64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63"/>
      <c r="B946" s="63"/>
      <c r="C946" s="18"/>
      <c r="D946" s="64"/>
      <c r="E946" s="18"/>
      <c r="F946" s="64"/>
      <c r="G946" s="18"/>
      <c r="H946" s="64"/>
      <c r="I946" s="18"/>
      <c r="J946" s="64"/>
      <c r="K946" s="18"/>
      <c r="L946" s="64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63"/>
      <c r="B947" s="63"/>
      <c r="C947" s="18"/>
      <c r="D947" s="64"/>
      <c r="E947" s="18"/>
      <c r="F947" s="64"/>
      <c r="G947" s="18"/>
      <c r="H947" s="64"/>
      <c r="I947" s="18"/>
      <c r="J947" s="64"/>
      <c r="K947" s="18"/>
      <c r="L947" s="64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63"/>
      <c r="B948" s="63"/>
      <c r="C948" s="18"/>
      <c r="D948" s="64"/>
      <c r="E948" s="18"/>
      <c r="F948" s="64"/>
      <c r="G948" s="18"/>
      <c r="H948" s="64"/>
      <c r="I948" s="18"/>
      <c r="J948" s="64"/>
      <c r="K948" s="18"/>
      <c r="L948" s="64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63"/>
      <c r="B949" s="63"/>
      <c r="C949" s="18"/>
      <c r="D949" s="64"/>
      <c r="E949" s="18"/>
      <c r="F949" s="64"/>
      <c r="G949" s="18"/>
      <c r="H949" s="64"/>
      <c r="I949" s="18"/>
      <c r="J949" s="64"/>
      <c r="K949" s="18"/>
      <c r="L949" s="64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63"/>
      <c r="B950" s="63"/>
      <c r="C950" s="18"/>
      <c r="D950" s="64"/>
      <c r="E950" s="18"/>
      <c r="F950" s="64"/>
      <c r="G950" s="18"/>
      <c r="H950" s="64"/>
      <c r="I950" s="18"/>
      <c r="J950" s="64"/>
      <c r="K950" s="18"/>
      <c r="L950" s="64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63"/>
      <c r="B951" s="63"/>
      <c r="C951" s="18"/>
      <c r="D951" s="64"/>
      <c r="E951" s="18"/>
      <c r="F951" s="64"/>
      <c r="G951" s="18"/>
      <c r="H951" s="64"/>
      <c r="I951" s="18"/>
      <c r="J951" s="64"/>
      <c r="K951" s="18"/>
      <c r="L951" s="64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63"/>
      <c r="B952" s="63"/>
      <c r="C952" s="18"/>
      <c r="D952" s="64"/>
      <c r="E952" s="18"/>
      <c r="F952" s="64"/>
      <c r="G952" s="18"/>
      <c r="H952" s="64"/>
      <c r="I952" s="18"/>
      <c r="J952" s="64"/>
      <c r="K952" s="18"/>
      <c r="L952" s="64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63"/>
      <c r="B953" s="63"/>
      <c r="C953" s="18"/>
      <c r="D953" s="64"/>
      <c r="E953" s="18"/>
      <c r="F953" s="64"/>
      <c r="G953" s="18"/>
      <c r="H953" s="64"/>
      <c r="I953" s="18"/>
      <c r="J953" s="64"/>
      <c r="K953" s="18"/>
      <c r="L953" s="64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63"/>
      <c r="B954" s="63"/>
      <c r="C954" s="18"/>
      <c r="D954" s="64"/>
      <c r="E954" s="18"/>
      <c r="F954" s="64"/>
      <c r="G954" s="18"/>
      <c r="H954" s="64"/>
      <c r="I954" s="18"/>
      <c r="J954" s="64"/>
      <c r="K954" s="18"/>
      <c r="L954" s="64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63"/>
      <c r="B955" s="63"/>
      <c r="C955" s="18"/>
      <c r="D955" s="64"/>
      <c r="E955" s="18"/>
      <c r="F955" s="64"/>
      <c r="G955" s="18"/>
      <c r="H955" s="64"/>
      <c r="I955" s="18"/>
      <c r="J955" s="64"/>
      <c r="K955" s="18"/>
      <c r="L955" s="64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63"/>
      <c r="B956" s="63"/>
      <c r="C956" s="18"/>
      <c r="D956" s="64"/>
      <c r="E956" s="18"/>
      <c r="F956" s="64"/>
      <c r="G956" s="18"/>
      <c r="H956" s="64"/>
      <c r="I956" s="18"/>
      <c r="J956" s="64"/>
      <c r="K956" s="18"/>
      <c r="L956" s="64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63"/>
      <c r="B957" s="63"/>
      <c r="C957" s="18"/>
      <c r="D957" s="64"/>
      <c r="E957" s="18"/>
      <c r="F957" s="64"/>
      <c r="G957" s="18"/>
      <c r="H957" s="64"/>
      <c r="I957" s="18"/>
      <c r="J957" s="64"/>
      <c r="K957" s="18"/>
      <c r="L957" s="64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63"/>
      <c r="B958" s="63"/>
      <c r="C958" s="18"/>
      <c r="D958" s="64"/>
      <c r="E958" s="18"/>
      <c r="F958" s="64"/>
      <c r="G958" s="18"/>
      <c r="H958" s="64"/>
      <c r="I958" s="18"/>
      <c r="J958" s="64"/>
      <c r="K958" s="18"/>
      <c r="L958" s="64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63"/>
      <c r="B959" s="63"/>
      <c r="C959" s="18"/>
      <c r="D959" s="64"/>
      <c r="E959" s="18"/>
      <c r="F959" s="64"/>
      <c r="G959" s="18"/>
      <c r="H959" s="64"/>
      <c r="I959" s="18"/>
      <c r="J959" s="64"/>
      <c r="K959" s="18"/>
      <c r="L959" s="64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63"/>
      <c r="B960" s="63"/>
      <c r="C960" s="18"/>
      <c r="D960" s="64"/>
      <c r="E960" s="18"/>
      <c r="F960" s="64"/>
      <c r="G960" s="18"/>
      <c r="H960" s="64"/>
      <c r="I960" s="18"/>
      <c r="J960" s="64"/>
      <c r="K960" s="18"/>
      <c r="L960" s="64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63"/>
      <c r="B961" s="63"/>
      <c r="C961" s="18"/>
      <c r="D961" s="64"/>
      <c r="E961" s="18"/>
      <c r="F961" s="64"/>
      <c r="G961" s="18"/>
      <c r="H961" s="64"/>
      <c r="I961" s="18"/>
      <c r="J961" s="64"/>
      <c r="K961" s="18"/>
      <c r="L961" s="64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63"/>
      <c r="B962" s="63"/>
      <c r="C962" s="18"/>
      <c r="D962" s="64"/>
      <c r="E962" s="18"/>
      <c r="F962" s="64"/>
      <c r="G962" s="18"/>
      <c r="H962" s="64"/>
      <c r="I962" s="18"/>
      <c r="J962" s="64"/>
      <c r="K962" s="18"/>
      <c r="L962" s="64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63"/>
      <c r="B963" s="63"/>
      <c r="C963" s="18"/>
      <c r="D963" s="64"/>
      <c r="E963" s="18"/>
      <c r="F963" s="64"/>
      <c r="G963" s="18"/>
      <c r="H963" s="64"/>
      <c r="I963" s="18"/>
      <c r="J963" s="64"/>
      <c r="K963" s="18"/>
      <c r="L963" s="64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63"/>
      <c r="B964" s="63"/>
      <c r="C964" s="18"/>
      <c r="D964" s="64"/>
      <c r="E964" s="18"/>
      <c r="F964" s="64"/>
      <c r="G964" s="18"/>
      <c r="H964" s="64"/>
      <c r="I964" s="18"/>
      <c r="J964" s="64"/>
      <c r="K964" s="18"/>
      <c r="L964" s="64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63"/>
      <c r="B965" s="63"/>
      <c r="C965" s="18"/>
      <c r="D965" s="64"/>
      <c r="E965" s="18"/>
      <c r="F965" s="64"/>
      <c r="G965" s="18"/>
      <c r="H965" s="64"/>
      <c r="I965" s="18"/>
      <c r="J965" s="64"/>
      <c r="K965" s="18"/>
      <c r="L965" s="64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63"/>
      <c r="B966" s="63"/>
      <c r="C966" s="18"/>
      <c r="D966" s="64"/>
      <c r="E966" s="18"/>
      <c r="F966" s="64"/>
      <c r="G966" s="18"/>
      <c r="H966" s="64"/>
      <c r="I966" s="18"/>
      <c r="J966" s="64"/>
      <c r="K966" s="18"/>
      <c r="L966" s="64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63"/>
      <c r="B967" s="63"/>
      <c r="C967" s="18"/>
      <c r="D967" s="64"/>
      <c r="E967" s="18"/>
      <c r="F967" s="64"/>
      <c r="G967" s="18"/>
      <c r="H967" s="64"/>
      <c r="I967" s="18"/>
      <c r="J967" s="64"/>
      <c r="K967" s="18"/>
      <c r="L967" s="64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63"/>
      <c r="B968" s="63"/>
      <c r="C968" s="18"/>
      <c r="D968" s="64"/>
      <c r="E968" s="18"/>
      <c r="F968" s="64"/>
      <c r="G968" s="18"/>
      <c r="H968" s="64"/>
      <c r="I968" s="18"/>
      <c r="J968" s="64"/>
      <c r="K968" s="18"/>
      <c r="L968" s="64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63"/>
      <c r="B969" s="63"/>
      <c r="C969" s="18"/>
      <c r="D969" s="64"/>
      <c r="E969" s="18"/>
      <c r="F969" s="64"/>
      <c r="G969" s="18"/>
      <c r="H969" s="64"/>
      <c r="I969" s="18"/>
      <c r="J969" s="64"/>
      <c r="K969" s="18"/>
      <c r="L969" s="64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63"/>
      <c r="B970" s="63"/>
      <c r="C970" s="18"/>
      <c r="D970" s="64"/>
      <c r="E970" s="18"/>
      <c r="F970" s="64"/>
      <c r="G970" s="18"/>
      <c r="H970" s="64"/>
      <c r="I970" s="18"/>
      <c r="J970" s="64"/>
      <c r="K970" s="18"/>
      <c r="L970" s="64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63"/>
      <c r="B971" s="63"/>
      <c r="C971" s="18"/>
      <c r="D971" s="64"/>
      <c r="E971" s="18"/>
      <c r="F971" s="64"/>
      <c r="G971" s="18"/>
      <c r="H971" s="64"/>
      <c r="I971" s="18"/>
      <c r="J971" s="64"/>
      <c r="K971" s="18"/>
      <c r="L971" s="64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63"/>
      <c r="B972" s="63"/>
      <c r="C972" s="18"/>
      <c r="D972" s="64"/>
      <c r="E972" s="18"/>
      <c r="F972" s="64"/>
      <c r="G972" s="18"/>
      <c r="H972" s="64"/>
      <c r="I972" s="18"/>
      <c r="J972" s="64"/>
      <c r="K972" s="18"/>
      <c r="L972" s="64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63"/>
      <c r="B973" s="63"/>
      <c r="C973" s="18"/>
      <c r="D973" s="64"/>
      <c r="E973" s="18"/>
      <c r="F973" s="64"/>
      <c r="G973" s="18"/>
      <c r="H973" s="64"/>
      <c r="I973" s="18"/>
      <c r="J973" s="64"/>
      <c r="K973" s="18"/>
      <c r="L973" s="64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63"/>
      <c r="B974" s="63"/>
      <c r="C974" s="18"/>
      <c r="D974" s="64"/>
      <c r="E974" s="18"/>
      <c r="F974" s="64"/>
      <c r="G974" s="18"/>
      <c r="H974" s="64"/>
      <c r="I974" s="18"/>
      <c r="J974" s="64"/>
      <c r="K974" s="18"/>
      <c r="L974" s="64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63"/>
      <c r="B975" s="63"/>
      <c r="C975" s="18"/>
      <c r="D975" s="64"/>
      <c r="E975" s="18"/>
      <c r="F975" s="64"/>
      <c r="G975" s="18"/>
      <c r="H975" s="64"/>
      <c r="I975" s="18"/>
      <c r="J975" s="64"/>
      <c r="K975" s="18"/>
      <c r="L975" s="64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63"/>
      <c r="B976" s="63"/>
      <c r="C976" s="18"/>
      <c r="D976" s="64"/>
      <c r="E976" s="18"/>
      <c r="F976" s="64"/>
      <c r="G976" s="18"/>
      <c r="H976" s="64"/>
      <c r="I976" s="18"/>
      <c r="J976" s="64"/>
      <c r="K976" s="18"/>
      <c r="L976" s="64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63"/>
      <c r="B977" s="63"/>
      <c r="C977" s="18"/>
      <c r="D977" s="64"/>
      <c r="E977" s="18"/>
      <c r="F977" s="64"/>
      <c r="G977" s="18"/>
      <c r="H977" s="64"/>
      <c r="I977" s="18"/>
      <c r="J977" s="64"/>
      <c r="K977" s="18"/>
      <c r="L977" s="64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63"/>
      <c r="B978" s="63"/>
      <c r="C978" s="18"/>
      <c r="D978" s="64"/>
      <c r="E978" s="18"/>
      <c r="F978" s="64"/>
      <c r="G978" s="18"/>
      <c r="H978" s="64"/>
      <c r="I978" s="18"/>
      <c r="J978" s="64"/>
      <c r="K978" s="18"/>
      <c r="L978" s="64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63"/>
      <c r="B979" s="63"/>
      <c r="C979" s="18"/>
      <c r="D979" s="64"/>
      <c r="E979" s="18"/>
      <c r="F979" s="64"/>
      <c r="G979" s="18"/>
      <c r="H979" s="64"/>
      <c r="I979" s="18"/>
      <c r="J979" s="64"/>
      <c r="K979" s="18"/>
      <c r="L979" s="64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63"/>
      <c r="B980" s="63"/>
      <c r="C980" s="18"/>
      <c r="D980" s="64"/>
      <c r="E980" s="18"/>
      <c r="F980" s="64"/>
      <c r="G980" s="18"/>
      <c r="H980" s="64"/>
      <c r="I980" s="18"/>
      <c r="J980" s="64"/>
      <c r="K980" s="18"/>
      <c r="L980" s="64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63"/>
      <c r="B981" s="63"/>
      <c r="C981" s="18"/>
      <c r="D981" s="64"/>
      <c r="E981" s="18"/>
      <c r="F981" s="64"/>
      <c r="G981" s="18"/>
      <c r="H981" s="64"/>
      <c r="I981" s="18"/>
      <c r="J981" s="64"/>
      <c r="K981" s="18"/>
      <c r="L981" s="64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63"/>
      <c r="B982" s="63"/>
      <c r="C982" s="18"/>
      <c r="D982" s="64"/>
      <c r="E982" s="18"/>
      <c r="F982" s="64"/>
      <c r="G982" s="18"/>
      <c r="H982" s="64"/>
      <c r="I982" s="18"/>
      <c r="J982" s="64"/>
      <c r="K982" s="18"/>
      <c r="L982" s="64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63"/>
      <c r="B983" s="63"/>
      <c r="C983" s="18"/>
      <c r="D983" s="64"/>
      <c r="E983" s="18"/>
      <c r="F983" s="64"/>
      <c r="G983" s="18"/>
      <c r="H983" s="64"/>
      <c r="I983" s="18"/>
      <c r="J983" s="64"/>
      <c r="K983" s="18"/>
      <c r="L983" s="64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63"/>
      <c r="B984" s="63"/>
      <c r="C984" s="18"/>
      <c r="D984" s="64"/>
      <c r="E984" s="18"/>
      <c r="F984" s="64"/>
      <c r="G984" s="18"/>
      <c r="H984" s="64"/>
      <c r="I984" s="18"/>
      <c r="J984" s="64"/>
      <c r="K984" s="18"/>
      <c r="L984" s="64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63"/>
      <c r="B985" s="63"/>
      <c r="C985" s="18"/>
      <c r="D985" s="64"/>
      <c r="E985" s="18"/>
      <c r="F985" s="64"/>
      <c r="G985" s="18"/>
      <c r="H985" s="64"/>
      <c r="I985" s="18"/>
      <c r="J985" s="64"/>
      <c r="K985" s="18"/>
      <c r="L985" s="64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63"/>
      <c r="B986" s="63"/>
      <c r="C986" s="18"/>
      <c r="D986" s="64"/>
      <c r="E986" s="18"/>
      <c r="F986" s="64"/>
      <c r="G986" s="18"/>
      <c r="H986" s="64"/>
      <c r="I986" s="18"/>
      <c r="J986" s="64"/>
      <c r="K986" s="18"/>
      <c r="L986" s="64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63"/>
      <c r="B987" s="63"/>
      <c r="C987" s="18"/>
      <c r="D987" s="64"/>
      <c r="E987" s="18"/>
      <c r="F987" s="64"/>
      <c r="G987" s="18"/>
      <c r="H987" s="64"/>
      <c r="I987" s="18"/>
      <c r="J987" s="64"/>
      <c r="K987" s="18"/>
      <c r="L987" s="64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63"/>
      <c r="B988" s="63"/>
      <c r="C988" s="18"/>
      <c r="D988" s="64"/>
      <c r="E988" s="18"/>
      <c r="F988" s="64"/>
      <c r="G988" s="18"/>
      <c r="H988" s="64"/>
      <c r="I988" s="18"/>
      <c r="J988" s="64"/>
      <c r="K988" s="18"/>
      <c r="L988" s="64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63"/>
      <c r="B989" s="63"/>
      <c r="C989" s="18"/>
      <c r="D989" s="64"/>
      <c r="E989" s="18"/>
      <c r="F989" s="64"/>
      <c r="G989" s="18"/>
      <c r="H989" s="64"/>
      <c r="I989" s="18"/>
      <c r="J989" s="64"/>
      <c r="K989" s="18"/>
      <c r="L989" s="64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63"/>
      <c r="B990" s="63"/>
      <c r="C990" s="18"/>
      <c r="D990" s="64"/>
      <c r="E990" s="18"/>
      <c r="F990" s="64"/>
      <c r="G990" s="18"/>
      <c r="H990" s="64"/>
      <c r="I990" s="18"/>
      <c r="J990" s="64"/>
      <c r="K990" s="18"/>
      <c r="L990" s="64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63"/>
      <c r="B991" s="63"/>
      <c r="C991" s="18"/>
      <c r="D991" s="64"/>
      <c r="E991" s="18"/>
      <c r="F991" s="64"/>
      <c r="G991" s="18"/>
      <c r="H991" s="64"/>
      <c r="I991" s="18"/>
      <c r="J991" s="64"/>
      <c r="K991" s="18"/>
      <c r="L991" s="64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63"/>
      <c r="B992" s="63"/>
      <c r="C992" s="18"/>
      <c r="D992" s="64"/>
      <c r="E992" s="18"/>
      <c r="F992" s="64"/>
      <c r="G992" s="18"/>
      <c r="H992" s="64"/>
      <c r="I992" s="18"/>
      <c r="J992" s="64"/>
      <c r="K992" s="18"/>
      <c r="L992" s="64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63"/>
      <c r="B993" s="63"/>
      <c r="C993" s="18"/>
      <c r="D993" s="64"/>
      <c r="E993" s="18"/>
      <c r="F993" s="64"/>
      <c r="G993" s="18"/>
      <c r="H993" s="64"/>
      <c r="I993" s="18"/>
      <c r="J993" s="64"/>
      <c r="K993" s="18"/>
      <c r="L993" s="64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63"/>
      <c r="B994" s="63"/>
      <c r="C994" s="18"/>
      <c r="D994" s="64"/>
      <c r="E994" s="18"/>
      <c r="F994" s="64"/>
      <c r="G994" s="18"/>
      <c r="H994" s="64"/>
      <c r="I994" s="18"/>
      <c r="J994" s="64"/>
      <c r="K994" s="18"/>
      <c r="L994" s="64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63"/>
      <c r="B995" s="63"/>
      <c r="C995" s="18"/>
      <c r="D995" s="64"/>
      <c r="E995" s="18"/>
      <c r="F995" s="64"/>
      <c r="G995" s="18"/>
      <c r="H995" s="64"/>
      <c r="I995" s="18"/>
      <c r="J995" s="64"/>
      <c r="K995" s="18"/>
      <c r="L995" s="64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63"/>
      <c r="B996" s="63"/>
      <c r="C996" s="18"/>
      <c r="D996" s="64"/>
      <c r="E996" s="18"/>
      <c r="F996" s="64"/>
      <c r="G996" s="18"/>
      <c r="H996" s="64"/>
      <c r="I996" s="18"/>
      <c r="J996" s="64"/>
      <c r="K996" s="18"/>
      <c r="L996" s="64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63"/>
      <c r="B997" s="63"/>
      <c r="C997" s="18"/>
      <c r="D997" s="64"/>
      <c r="E997" s="18"/>
      <c r="F997" s="64"/>
      <c r="G997" s="18"/>
      <c r="H997" s="64"/>
      <c r="I997" s="18"/>
      <c r="J997" s="64"/>
      <c r="K997" s="18"/>
      <c r="L997" s="64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63"/>
      <c r="B998" s="63"/>
      <c r="C998" s="18"/>
      <c r="D998" s="64"/>
      <c r="E998" s="18"/>
      <c r="F998" s="64"/>
      <c r="G998" s="18"/>
      <c r="H998" s="64"/>
      <c r="I998" s="18"/>
      <c r="J998" s="64"/>
      <c r="K998" s="18"/>
      <c r="L998" s="64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63"/>
      <c r="B999" s="63"/>
      <c r="C999" s="18"/>
      <c r="D999" s="64"/>
      <c r="E999" s="18"/>
      <c r="F999" s="64"/>
      <c r="G999" s="18"/>
      <c r="H999" s="64"/>
      <c r="I999" s="18"/>
      <c r="J999" s="64"/>
      <c r="K999" s="18"/>
      <c r="L999" s="64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63"/>
      <c r="B1000" s="63"/>
      <c r="C1000" s="18"/>
      <c r="D1000" s="64"/>
      <c r="E1000" s="18"/>
      <c r="F1000" s="64"/>
      <c r="G1000" s="18"/>
      <c r="H1000" s="64"/>
      <c r="I1000" s="18"/>
      <c r="J1000" s="64"/>
      <c r="K1000" s="18"/>
      <c r="L1000" s="64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36">
    <mergeCell ref="E3:F3"/>
    <mergeCell ref="G3:H3"/>
    <mergeCell ref="I3:J3"/>
    <mergeCell ref="K3:L3"/>
    <mergeCell ref="A2:B3"/>
    <mergeCell ref="C2:D2"/>
    <mergeCell ref="E2:F2"/>
    <mergeCell ref="G2:H2"/>
    <mergeCell ref="I2:J2"/>
    <mergeCell ref="K2:L2"/>
    <mergeCell ref="C3:D3"/>
    <mergeCell ref="A4:B4"/>
    <mergeCell ref="C4:D4"/>
    <mergeCell ref="E4:F4"/>
    <mergeCell ref="G4:H4"/>
    <mergeCell ref="I4:J4"/>
    <mergeCell ref="K4:L4"/>
    <mergeCell ref="A5:B5"/>
    <mergeCell ref="A6:B6"/>
    <mergeCell ref="A8:B8"/>
    <mergeCell ref="A9:B9"/>
    <mergeCell ref="A10:B10"/>
    <mergeCell ref="A11:B11"/>
    <mergeCell ref="A12:B12"/>
    <mergeCell ref="A13:B13"/>
    <mergeCell ref="E173:F173"/>
    <mergeCell ref="G173:H173"/>
    <mergeCell ref="I173:J173"/>
    <mergeCell ref="K173:L173"/>
    <mergeCell ref="A14:B14"/>
    <mergeCell ref="A16:B16"/>
    <mergeCell ref="A17:B17"/>
    <mergeCell ref="A18:B18"/>
    <mergeCell ref="A19:B19"/>
    <mergeCell ref="A21:B21"/>
    <mergeCell ref="C173:D173"/>
  </mergeCells>
  <conditionalFormatting sqref="C20">
    <cfRule type="expression" dxfId="0" priority="1">
      <formula>IF(LEFT(#REF!, 2)="03", TRUE, FALSE)</formula>
    </cfRule>
  </conditionalFormatting>
  <conditionalFormatting sqref="C19">
    <cfRule type="expression" dxfId="0" priority="2">
      <formula>IF(LEFT(#REF!, 2)="03", TRUE, FALSE)</formula>
    </cfRule>
  </conditionalFormatting>
  <conditionalFormatting sqref="E20">
    <cfRule type="expression" dxfId="0" priority="3">
      <formula>IF(LEFT(#REF!, 2)="03", TRUE, FALSE)</formula>
    </cfRule>
  </conditionalFormatting>
  <conditionalFormatting sqref="E19">
    <cfRule type="expression" dxfId="0" priority="4">
      <formula>IF(LEFT(#REF!, 2)="03", TRUE, FALSE)</formula>
    </cfRule>
  </conditionalFormatting>
  <conditionalFormatting sqref="G20">
    <cfRule type="expression" dxfId="0" priority="5">
      <formula>IF(LEFT(#REF!, 2)="03", TRUE, FALSE)</formula>
    </cfRule>
  </conditionalFormatting>
  <conditionalFormatting sqref="G19">
    <cfRule type="expression" dxfId="0" priority="6">
      <formula>IF(LEFT(#REF!, 2)="03", TRUE, FALSE)</formula>
    </cfRule>
  </conditionalFormatting>
  <conditionalFormatting sqref="K19">
    <cfRule type="expression" dxfId="0" priority="7">
      <formula>IF(LEFT(#REF!, 2)="03", TRUE, FALSE)</formula>
    </cfRule>
  </conditionalFormatting>
  <conditionalFormatting sqref="I20">
    <cfRule type="expression" dxfId="0" priority="8">
      <formula>IF(LEFT(#REF!, 2)="03", TRUE, FALSE)</formula>
    </cfRule>
  </conditionalFormatting>
  <conditionalFormatting sqref="I19">
    <cfRule type="expression" dxfId="0" priority="9">
      <formula>IF(LEFT(#REF!, 2)="03", TRUE, FALSE)</formula>
    </cfRule>
  </conditionalFormatting>
  <conditionalFormatting sqref="K20">
    <cfRule type="expression" dxfId="0" priority="10">
      <formula>IF(LEFT(#REF!, 2)="03", TRUE, FALSE)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2015-11-17T08:21:51Z</dcterms:created>
  <dc:creator>son hyeonji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C:\Users\kiryel.ko\AppData\Local\Microsoft\Windows\INetCache\IE\01BXNYVM\S5K3T1SP_EVT1_Reference_Setfile_v0.3a.xlsx</vt:lpwstr>
  </property>
</Properties>
</file>