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25" tabRatio="836" firstSheet="0" activeTab="0" autoFilterDateGrouping="1"/>
  </bookViews>
  <sheets>
    <sheet name="Лист 1" sheetId="1" state="visible" r:id="rId1"/>
  </sheets>
  <definedNames>
    <definedName name="_xlnm._FilterDatabase" localSheetId="0" hidden="1">'Лист 1'!$A$2:$S$39</definedName>
  </definedNames>
  <calcPr calcId="191029" fullCalcOnLoad="1" refMode="R1C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2" fontId="0" fillId="0" borderId="1" pivotButton="0" quotePrefix="0" xfId="0"/>
    <xf numFmtId="0" fontId="0" fillId="2" borderId="1" pivotButton="0" quotePrefix="0" xfId="0"/>
    <xf numFmtId="0" fontId="0" fillId="0" borderId="2" applyAlignment="1" pivotButton="0" quotePrefix="0" xfId="0">
      <alignment horizontal="right"/>
    </xf>
    <xf numFmtId="0" fontId="2" fillId="2" borderId="2" pivotButton="0" quotePrefix="0" xfId="0"/>
    <xf numFmtId="4" fontId="0" fillId="0" borderId="0" pivotButton="0" quotePrefix="0" xfId="0"/>
    <xf numFmtId="4" fontId="0" fillId="0" borderId="1" pivotButton="0" quotePrefix="0" xfId="0"/>
    <xf numFmtId="4" fontId="2" fillId="0" borderId="1" pivotButton="0" quotePrefix="0" xfId="0"/>
    <xf numFmtId="4" fontId="2" fillId="2" borderId="1" pivotButton="0" quotePrefix="0" xfId="0"/>
    <xf numFmtId="0" fontId="2" fillId="0" borderId="1" applyAlignment="1" pivotButton="0" quotePrefix="0" xfId="0">
      <alignment horizontal="center" vertical="center" wrapText="1"/>
    </xf>
    <xf numFmtId="49" fontId="0" fillId="0" borderId="1" pivotButton="0" quotePrefix="0" xfId="0"/>
    <xf numFmtId="0" fontId="2" fillId="0" borderId="3" applyAlignment="1" pivotButton="0" quotePrefix="1" xfId="0">
      <alignment horizontal="center" vertical="center"/>
    </xf>
    <xf numFmtId="0" fontId="2" fillId="0" borderId="4" applyAlignment="1" pivotButton="0" quotePrefix="1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1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0" fontId="0" fillId="0" borderId="6" pivotButton="0" quotePrefix="0" xfId="0"/>
  </cellXfs>
  <cellStyles count="2">
    <cellStyle name="Обычный" xfId="0" builtinId="0"/>
    <cellStyle name="Обычный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S44"/>
  <sheetViews>
    <sheetView tabSelected="1" zoomScale="70" zoomScaleNormal="70" workbookViewId="0">
      <selection activeCell="D13" sqref="D13"/>
    </sheetView>
  </sheetViews>
  <sheetFormatPr baseColWidth="8" defaultRowHeight="15"/>
  <cols>
    <col width="33.7109375" customWidth="1" min="2" max="2"/>
    <col width="13.5703125" customWidth="1" min="3" max="5"/>
    <col width="16.7109375" customWidth="1" min="6" max="7"/>
    <col width="13.5703125" customWidth="1" min="8" max="9"/>
    <col width="15.42578125" customWidth="1" min="10" max="10"/>
    <col width="13.5703125" customWidth="1" min="11" max="19"/>
    <col width="15.28515625" customWidth="1" min="20" max="21"/>
  </cols>
  <sheetData>
    <row r="1">
      <c r="A1" s="19" t="inlineStr">
        <is>
          <t>Код СК</t>
        </is>
      </c>
      <c r="B1" s="20" t="inlineStr">
        <is>
          <t>Страховая компания</t>
        </is>
      </c>
      <c r="C1" s="16" t="inlineStr">
        <is>
          <t>Входящее перестрахование</t>
        </is>
      </c>
      <c r="D1" s="21" t="n"/>
      <c r="E1" s="21" t="n"/>
      <c r="F1" s="21" t="n"/>
      <c r="G1" s="21" t="n"/>
      <c r="H1" s="21" t="n"/>
      <c r="I1" s="21" t="n"/>
      <c r="J1" s="22" t="n"/>
      <c r="K1" s="16" t="inlineStr">
        <is>
          <t>Исходящее перестрахование</t>
        </is>
      </c>
      <c r="L1" s="21" t="n"/>
      <c r="M1" s="21" t="n"/>
      <c r="N1" s="21" t="n"/>
      <c r="O1" s="21" t="n"/>
      <c r="P1" s="21" t="n"/>
      <c r="Q1" s="21" t="n"/>
      <c r="R1" s="22" t="n"/>
      <c r="S1" s="18" t="inlineStr">
        <is>
          <t>Итого взаимозачет</t>
        </is>
      </c>
    </row>
    <row r="2" ht="75" customHeight="1">
      <c r="A2" s="23" t="n"/>
      <c r="B2" s="24" t="n"/>
      <c r="C2" s="1" t="inlineStr">
        <is>
          <t>Начислено: Брутто-премия, руб.</t>
        </is>
      </c>
      <c r="D2" s="1" t="inlineStr">
        <is>
          <t>Начислено: Комиссия, руб.</t>
        </is>
      </c>
      <c r="E2" s="1" t="inlineStr">
        <is>
          <t>Начислено: Нетто-премия, руб.</t>
        </is>
      </c>
      <c r="F2" s="1" t="inlineStr">
        <is>
          <t>Платеж: Нетто-премия, руб.</t>
        </is>
      </c>
      <c r="G2" s="1" t="inlineStr">
        <is>
          <t>Возврат: Нетто-премия, руб.</t>
        </is>
      </c>
      <c r="H2" s="1" t="inlineStr">
        <is>
          <t>Доля в убытке: в заявленном убытке, руб.</t>
        </is>
      </c>
      <c r="I2" s="1" t="inlineStr">
        <is>
          <t>Доля в убытке: в урегулированном убытке, руб.</t>
        </is>
      </c>
      <c r="J2" s="18" t="inlineStr">
        <is>
          <t>Итого к перечислению</t>
        </is>
      </c>
      <c r="K2" s="1" t="inlineStr">
        <is>
          <t>Начислено: Брутто-премия, руб.</t>
        </is>
      </c>
      <c r="L2" s="1" t="inlineStr">
        <is>
          <t>Начислено: Комиссия, руб.</t>
        </is>
      </c>
      <c r="M2" s="1" t="inlineStr">
        <is>
          <t>Начислено: Нетто-премия, руб.</t>
        </is>
      </c>
      <c r="N2" s="1" t="inlineStr">
        <is>
          <t>Платеж: Нетто-премия, руб.</t>
        </is>
      </c>
      <c r="O2" s="1" t="inlineStr">
        <is>
          <t>Возврат: Нетто-премия, руб.</t>
        </is>
      </c>
      <c r="P2" s="1" t="inlineStr">
        <is>
          <t>Доля в убытке: в заявленном убытке, руб.</t>
        </is>
      </c>
      <c r="Q2" s="1" t="inlineStr">
        <is>
          <t>Доля в убытке: в урегулированном убытке, руб.</t>
        </is>
      </c>
      <c r="R2" s="18" t="inlineStr">
        <is>
          <t>Итого к перечислению</t>
        </is>
      </c>
      <c r="S2" s="23" t="n"/>
    </row>
    <row r="3">
      <c r="A3" s="2" t="inlineStr">
        <is>
          <t>0001</t>
        </is>
      </c>
      <c r="B3" s="4" t="inlineStr">
        <is>
          <t>Сторона 1 - 0001, Публичное акционерное общество Страховая Компания "Росгосстрах"</t>
        </is>
      </c>
      <c r="C3" s="7" t="n">
        <v>1094021.82</v>
      </c>
      <c r="D3" s="7" t="n">
        <v>276065.88</v>
      </c>
      <c r="E3" s="7" t="n">
        <v>817955.9399999999</v>
      </c>
      <c r="F3" s="7" t="n">
        <v>817955.9399999999</v>
      </c>
      <c r="G3" s="7" t="n">
        <v>-19869.94</v>
      </c>
      <c r="H3" s="7" t="n">
        <v>813899.5600000001</v>
      </c>
      <c r="I3" s="7" t="n">
        <v>1135187.19</v>
      </c>
      <c r="J3" s="8">
        <f>E3+G3-I3</f>
        <v/>
      </c>
      <c r="K3" s="7" t="n">
        <v>1552741.7</v>
      </c>
      <c r="L3" s="7" t="n">
        <v>358087.16</v>
      </c>
      <c r="M3" s="7" t="n">
        <v>1194654.54</v>
      </c>
      <c r="N3" s="7" t="n">
        <v>1194654.54</v>
      </c>
      <c r="O3" s="7" t="n">
        <v>-37194.43</v>
      </c>
      <c r="P3" s="7" t="n">
        <v>443412.63</v>
      </c>
      <c r="Q3" s="7" t="n">
        <v>1709038.02</v>
      </c>
      <c r="R3" s="8">
        <f>M3+O3-Q3</f>
        <v/>
      </c>
      <c r="S3" s="8">
        <f>J3-R3</f>
        <v/>
      </c>
    </row>
    <row r="4">
      <c r="A4" s="2" t="inlineStr">
        <is>
          <t>0191</t>
        </is>
      </c>
      <c r="B4" s="4" t="inlineStr">
        <is>
          <t>Сторона 1 - 0191, Акционерное общество "Тинькофф Страхование"</t>
        </is>
      </c>
      <c r="C4" s="7" t="n">
        <v>1995891.34</v>
      </c>
      <c r="D4" s="7" t="n">
        <v>471762.43</v>
      </c>
      <c r="E4" s="7" t="n">
        <v>1524128.91</v>
      </c>
      <c r="F4" s="7" t="n">
        <v>1524128.91</v>
      </c>
      <c r="G4" s="7" t="n">
        <v>-115133.67</v>
      </c>
      <c r="H4" s="7" t="n">
        <v>1453712.1</v>
      </c>
      <c r="I4" s="7" t="n">
        <v>1389428.96</v>
      </c>
      <c r="J4" s="8">
        <f>E4+G4-I4</f>
        <v/>
      </c>
      <c r="K4" s="7" t="n">
        <v>888579.9</v>
      </c>
      <c r="L4" s="7" t="n">
        <v>204914.12</v>
      </c>
      <c r="M4" s="7" t="n">
        <v>683665.78</v>
      </c>
      <c r="N4" s="7" t="n">
        <v>683665.78</v>
      </c>
      <c r="O4" s="7" t="n">
        <v>-21390.83</v>
      </c>
      <c r="P4" s="7" t="n">
        <v>247922.23</v>
      </c>
      <c r="Q4" s="7" t="n">
        <v>958194.5600000001</v>
      </c>
      <c r="R4" s="8">
        <f>M4+O4-Q4</f>
        <v/>
      </c>
      <c r="S4" s="8">
        <f>J4-R4</f>
        <v/>
      </c>
    </row>
    <row r="5">
      <c r="A5" s="2" t="inlineStr">
        <is>
          <t>0518</t>
        </is>
      </c>
      <c r="B5" s="4" t="inlineStr">
        <is>
          <t>Сторона 1 - 0518, Акционерное общество Страховая компания "БАСК"</t>
        </is>
      </c>
      <c r="C5" s="7" t="n">
        <v>41419.41</v>
      </c>
      <c r="D5" s="7" t="n">
        <v>9806.459999999999</v>
      </c>
      <c r="E5" s="7" t="n">
        <v>31612.95</v>
      </c>
      <c r="F5" s="7" t="n">
        <v>31612.95</v>
      </c>
      <c r="G5" s="7" t="n">
        <v>-580.85</v>
      </c>
      <c r="H5" s="7" t="n">
        <v>111345.82</v>
      </c>
      <c r="I5" s="7" t="n">
        <v>279622.04</v>
      </c>
      <c r="J5" s="8">
        <f>E5+G5-I5</f>
        <v/>
      </c>
      <c r="K5" s="7" t="n">
        <v>21076.71</v>
      </c>
      <c r="L5" s="7" t="n">
        <v>4860.7</v>
      </c>
      <c r="M5" s="7" t="n">
        <v>16216.01</v>
      </c>
      <c r="N5" s="7" t="n">
        <v>16216.01</v>
      </c>
      <c r="O5" s="7" t="n">
        <v>-510.46</v>
      </c>
      <c r="P5" s="7" t="n">
        <v>6657.89</v>
      </c>
      <c r="Q5" s="7" t="n">
        <v>25058.69</v>
      </c>
      <c r="R5" s="8">
        <f>M5+O5-Q5</f>
        <v/>
      </c>
      <c r="S5" s="8">
        <f>J5-R5</f>
        <v/>
      </c>
    </row>
    <row r="6">
      <c r="A6" s="2" t="inlineStr">
        <is>
          <t>0585</t>
        </is>
      </c>
      <c r="B6" s="4" t="inlineStr">
        <is>
          <t>Сторона 1 - 0585, Общество с ограниченной ответственностью "Страховая фирма "Адонис"</t>
        </is>
      </c>
      <c r="C6" s="7" t="n">
        <v>21356.21</v>
      </c>
      <c r="D6" s="7" t="n">
        <v>4914.8</v>
      </c>
      <c r="E6" s="7" t="n">
        <v>16441.41</v>
      </c>
      <c r="F6" s="7" t="n">
        <v>16441.41</v>
      </c>
      <c r="G6" s="7" t="n">
        <v>-338.7</v>
      </c>
      <c r="H6" s="7" t="n">
        <v>2403.92</v>
      </c>
      <c r="I6" s="7" t="n">
        <v>15577.05</v>
      </c>
      <c r="J6" s="8">
        <f>E6+G6-I6</f>
        <v/>
      </c>
      <c r="K6" s="7" t="n">
        <v>8748.02</v>
      </c>
      <c r="L6" s="7" t="n">
        <v>2017.61</v>
      </c>
      <c r="M6" s="7" t="n">
        <v>6730.41</v>
      </c>
      <c r="N6" s="7" t="n">
        <v>6730.41</v>
      </c>
      <c r="O6" s="7" t="n">
        <v>-237.68</v>
      </c>
      <c r="P6" s="7" t="n">
        <v>3637.05</v>
      </c>
      <c r="Q6" s="7" t="n">
        <v>14120.02</v>
      </c>
      <c r="R6" s="8">
        <f>M6+O6-Q6</f>
        <v/>
      </c>
      <c r="S6" s="8">
        <f>J6-R6</f>
        <v/>
      </c>
    </row>
    <row r="7">
      <c r="A7" s="2" t="inlineStr">
        <is>
          <t>0621</t>
        </is>
      </c>
      <c r="B7" s="4" t="inlineStr">
        <is>
          <t>Сторона 1 - 0621, Страховое акционерное общество "ВСК"</t>
        </is>
      </c>
      <c r="C7" s="7" t="n">
        <v>4527026.35</v>
      </c>
      <c r="D7" s="7" t="n">
        <v>1121712.24</v>
      </c>
      <c r="E7" s="7" t="n">
        <v>3405314.11</v>
      </c>
      <c r="F7" s="7" t="n">
        <v>3405314.11</v>
      </c>
      <c r="G7" s="7" t="n">
        <v>-135555.62</v>
      </c>
      <c r="H7" s="7" t="n">
        <v>3200566.86</v>
      </c>
      <c r="I7" s="7" t="n">
        <v>6474667.59</v>
      </c>
      <c r="J7" s="8">
        <f>E7+G7-I7</f>
        <v/>
      </c>
      <c r="K7" s="7" t="n">
        <v>1989359.56</v>
      </c>
      <c r="L7" s="7" t="n">
        <v>458802.05</v>
      </c>
      <c r="M7" s="7" t="n">
        <v>1530557.51</v>
      </c>
      <c r="N7" s="7" t="n">
        <v>1530557.51</v>
      </c>
      <c r="O7" s="7" t="n">
        <v>-46835.84</v>
      </c>
      <c r="P7" s="7" t="n">
        <v>569698.8</v>
      </c>
      <c r="Q7" s="7" t="n">
        <v>2159907.9</v>
      </c>
      <c r="R7" s="8">
        <f>M7+O7-Q7</f>
        <v/>
      </c>
      <c r="S7" s="8">
        <f>J7-R7</f>
        <v/>
      </c>
    </row>
    <row r="8">
      <c r="A8" s="2" t="inlineStr">
        <is>
          <t>0630</t>
        </is>
      </c>
      <c r="B8" s="4" t="inlineStr">
        <is>
          <t>Сторона 1 - 0630, Акционерное общество "Страховая компания ГАЙДЕ"</t>
        </is>
      </c>
      <c r="C8" s="7" t="n">
        <v>432116.91</v>
      </c>
      <c r="D8" s="7" t="n">
        <v>99751.95</v>
      </c>
      <c r="E8" s="7" t="n">
        <v>332364.96</v>
      </c>
      <c r="F8" s="7" t="n">
        <v>332364.96</v>
      </c>
      <c r="G8" s="7" t="n">
        <v>-5823.53</v>
      </c>
      <c r="H8" s="7" t="n">
        <v>130214.8</v>
      </c>
      <c r="I8" s="7" t="n">
        <v>935116.38</v>
      </c>
      <c r="J8" s="8">
        <f>E8+G8-I8</f>
        <v/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8">
        <f>M8+O8-Q8</f>
        <v/>
      </c>
      <c r="S8" s="8">
        <f>J8-R8</f>
        <v/>
      </c>
    </row>
    <row r="9">
      <c r="A9" s="2" t="inlineStr">
        <is>
          <t>0928</t>
        </is>
      </c>
      <c r="B9" s="4" t="inlineStr">
        <is>
          <t>Сторона 1 - 0928, Страховое публичное  акционерное общество "Ингосстрах"</t>
        </is>
      </c>
      <c r="C9" s="7" t="n">
        <v>11796124.09</v>
      </c>
      <c r="D9" s="7" t="n">
        <v>2892773.94</v>
      </c>
      <c r="E9" s="7" t="n">
        <v>8903350.15</v>
      </c>
      <c r="F9" s="7" t="n">
        <v>8903350.15</v>
      </c>
      <c r="G9" s="7" t="n">
        <v>-301362.37</v>
      </c>
      <c r="H9" s="7" t="n">
        <v>8059561.3</v>
      </c>
      <c r="I9" s="7" t="n">
        <v>14043080.45</v>
      </c>
      <c r="J9" s="8">
        <f>E9+G9-I9</f>
        <v/>
      </c>
      <c r="K9" s="7" t="n">
        <v>2941961.3</v>
      </c>
      <c r="L9" s="7" t="n">
        <v>678484.75</v>
      </c>
      <c r="M9" s="7" t="n">
        <v>2263476.55</v>
      </c>
      <c r="N9" s="7" t="n">
        <v>2263476.55</v>
      </c>
      <c r="O9" s="7" t="n">
        <v>-66836.57000000001</v>
      </c>
      <c r="P9" s="7" t="n">
        <v>813533.09</v>
      </c>
      <c r="Q9" s="7" t="n">
        <v>2954355.39</v>
      </c>
      <c r="R9" s="8">
        <f>M9+O9-Q9</f>
        <v/>
      </c>
      <c r="S9" s="8">
        <f>J9-R9</f>
        <v/>
      </c>
    </row>
    <row r="10">
      <c r="A10" s="2" t="inlineStr">
        <is>
          <t>1083</t>
        </is>
      </c>
      <c r="B10" s="4" t="inlineStr">
        <is>
          <t>Сторона 1 - 1083, Общество с ограниченной ответственностью "Зетта Страхование"</t>
        </is>
      </c>
      <c r="C10" s="7" t="n">
        <v>213184.31</v>
      </c>
      <c r="D10" s="7" t="n">
        <v>52509.34</v>
      </c>
      <c r="E10" s="7" t="n">
        <v>160674.97</v>
      </c>
      <c r="F10" s="7" t="n">
        <v>160674.97</v>
      </c>
      <c r="G10" s="7" t="n">
        <v>-6564.39</v>
      </c>
      <c r="H10" s="7" t="n">
        <v>43787.58</v>
      </c>
      <c r="I10" s="7" t="n">
        <v>267869.75</v>
      </c>
      <c r="J10" s="8">
        <f>E10+G10-I10</f>
        <v/>
      </c>
      <c r="K10" s="7" t="n">
        <v>257901.66</v>
      </c>
      <c r="L10" s="7" t="n">
        <v>59480.59</v>
      </c>
      <c r="M10" s="7" t="n">
        <v>198421.07</v>
      </c>
      <c r="N10" s="7" t="n">
        <v>198421.07</v>
      </c>
      <c r="O10" s="7" t="n">
        <v>-5726.55</v>
      </c>
      <c r="P10" s="7" t="n">
        <v>66788.03</v>
      </c>
      <c r="Q10" s="7" t="n">
        <v>250881.55</v>
      </c>
      <c r="R10" s="8">
        <f>M10+O10-Q10</f>
        <v/>
      </c>
      <c r="S10" s="8">
        <f>J10-R10</f>
        <v/>
      </c>
    </row>
    <row r="11">
      <c r="A11" s="2" t="inlineStr">
        <is>
          <t>1209</t>
        </is>
      </c>
      <c r="B11" s="4" t="inlineStr">
        <is>
          <t>Сторона 1 - 1209, Страховое акционерное общество "РЕСО-Гарантия"</t>
        </is>
      </c>
      <c r="C11" s="7" t="n">
        <v>3481371.97</v>
      </c>
      <c r="D11" s="7" t="n">
        <v>826854.72</v>
      </c>
      <c r="E11" s="7" t="n">
        <v>2654517.25</v>
      </c>
      <c r="F11" s="7" t="n">
        <v>2654517.25</v>
      </c>
      <c r="G11" s="7" t="n">
        <v>-95285.75999999999</v>
      </c>
      <c r="H11" s="7" t="n">
        <v>800923.35</v>
      </c>
      <c r="I11" s="7" t="n">
        <v>3374074.96</v>
      </c>
      <c r="J11" s="8">
        <f>E11+G11-I11</f>
        <v/>
      </c>
      <c r="K11" s="7" t="n">
        <v>2911829.25</v>
      </c>
      <c r="L11" s="7" t="n">
        <v>671545.3199999999</v>
      </c>
      <c r="M11" s="7" t="n">
        <v>2240283.93</v>
      </c>
      <c r="N11" s="7" t="n">
        <v>2240283.93</v>
      </c>
      <c r="O11" s="7" t="n">
        <v>-67513.32000000001</v>
      </c>
      <c r="P11" s="7" t="n">
        <v>838837.39</v>
      </c>
      <c r="Q11" s="7" t="n">
        <v>3147719.71</v>
      </c>
      <c r="R11" s="8">
        <f>M11+O11-Q11</f>
        <v/>
      </c>
      <c r="S11" s="8">
        <f>J11-R11</f>
        <v/>
      </c>
    </row>
    <row r="12">
      <c r="A12" s="2" t="inlineStr">
        <is>
          <t>1216</t>
        </is>
      </c>
      <c r="B12" s="4" t="inlineStr">
        <is>
          <t>Сторона 1 - 1216, Акционерное общество Страховая компания "Чулпан"</t>
        </is>
      </c>
      <c r="C12" s="7" t="n">
        <v>14585.11</v>
      </c>
      <c r="D12" s="7" t="n">
        <v>3355.98</v>
      </c>
      <c r="E12" s="7" t="n">
        <v>11229.13</v>
      </c>
      <c r="F12" s="7" t="n">
        <v>11229.13</v>
      </c>
      <c r="G12" s="7" t="n">
        <v>-511.19</v>
      </c>
      <c r="H12" s="7" t="n">
        <v>13380.37</v>
      </c>
      <c r="I12" s="7" t="n">
        <v>18397.19</v>
      </c>
      <c r="J12" s="8">
        <f>E12+G12-I12</f>
        <v/>
      </c>
      <c r="K12" s="7" t="n">
        <v>35223.4</v>
      </c>
      <c r="L12" s="7" t="n">
        <v>8123.44</v>
      </c>
      <c r="M12" s="7" t="n">
        <v>27099.96</v>
      </c>
      <c r="N12" s="7" t="n">
        <v>27099.96</v>
      </c>
      <c r="O12" s="7" t="n">
        <v>-871.41</v>
      </c>
      <c r="P12" s="7" t="n">
        <v>11249.67</v>
      </c>
      <c r="Q12" s="7" t="n">
        <v>42811.76</v>
      </c>
      <c r="R12" s="8">
        <f>M12+O12-Q12</f>
        <v/>
      </c>
      <c r="S12" s="8">
        <f>J12-R12</f>
        <v/>
      </c>
    </row>
    <row r="13">
      <c r="A13" s="2" t="inlineStr">
        <is>
          <t>1834</t>
        </is>
      </c>
      <c r="B13" s="4" t="inlineStr">
        <is>
          <t>Сторона 1 - 1834, Публичное акционерное общество "Страховая акционерная компания "Энергогарант"</t>
        </is>
      </c>
      <c r="C13" s="7" t="n">
        <v>134874.93</v>
      </c>
      <c r="D13" s="7" t="n">
        <v>32377.05</v>
      </c>
      <c r="E13" s="7" t="n">
        <v>102497.88</v>
      </c>
      <c r="F13" s="7" t="n">
        <v>102497.88</v>
      </c>
      <c r="G13" s="7" t="n">
        <v>-2908.33</v>
      </c>
      <c r="H13" s="7" t="n">
        <v>133365.36</v>
      </c>
      <c r="I13" s="7" t="n">
        <v>235350</v>
      </c>
      <c r="J13" s="8">
        <f>E13+G13-I13</f>
        <v/>
      </c>
      <c r="K13" s="7" t="n">
        <v>336918.51</v>
      </c>
      <c r="L13" s="7" t="n">
        <v>77706.5</v>
      </c>
      <c r="M13" s="7" t="n">
        <v>259212.01</v>
      </c>
      <c r="N13" s="7" t="n">
        <v>259212.01</v>
      </c>
      <c r="O13" s="7" t="n">
        <v>-7337.56</v>
      </c>
      <c r="P13" s="7" t="n">
        <v>89133.17999999999</v>
      </c>
      <c r="Q13" s="7" t="n">
        <v>322587.51</v>
      </c>
      <c r="R13" s="8">
        <f>M13+O13-Q13</f>
        <v/>
      </c>
      <c r="S13" s="8">
        <f>J13-R13</f>
        <v/>
      </c>
    </row>
    <row r="14">
      <c r="A14" s="2" t="inlineStr">
        <is>
          <t>2239</t>
        </is>
      </c>
      <c r="B14" s="4" t="inlineStr">
        <is>
          <t>Сторона 1 - 2239, Акционерное общество "АльфаСтрахование"</t>
        </is>
      </c>
      <c r="C14" s="7" t="n">
        <v>7242293.4</v>
      </c>
      <c r="D14" s="7" t="n">
        <v>1825886.83</v>
      </c>
      <c r="E14" s="7" t="n">
        <v>5416406.57</v>
      </c>
      <c r="F14" s="7" t="n">
        <v>5416406.57</v>
      </c>
      <c r="G14" s="7" t="n">
        <v>-224681.39</v>
      </c>
      <c r="H14" s="7" t="n">
        <v>4167899.87</v>
      </c>
      <c r="I14" s="7" t="n">
        <v>14709759.84</v>
      </c>
      <c r="J14" s="8">
        <f>E14+G14-I14</f>
        <v/>
      </c>
      <c r="K14" s="7" t="n">
        <v>3267037</v>
      </c>
      <c r="L14" s="7" t="n">
        <v>753416.91</v>
      </c>
      <c r="M14" s="7" t="n">
        <v>2513620.09</v>
      </c>
      <c r="N14" s="7" t="n">
        <v>2513620.09</v>
      </c>
      <c r="O14" s="7" t="n">
        <v>-76293.09</v>
      </c>
      <c r="P14" s="7" t="n">
        <v>913797.12</v>
      </c>
      <c r="Q14" s="7" t="n">
        <v>3402954.26</v>
      </c>
      <c r="R14" s="8">
        <f>M14+O14-Q14</f>
        <v/>
      </c>
      <c r="S14" s="8">
        <f>J14-R14</f>
        <v/>
      </c>
    </row>
    <row r="15">
      <c r="A15" s="2" t="inlineStr">
        <is>
          <t>2496</t>
        </is>
      </c>
      <c r="B15" s="4" t="inlineStr">
        <is>
          <t>Сторона 1 - 2496, Общество с ограниченной ответственностью "Абсолют Страхование"</t>
        </is>
      </c>
      <c r="C15" s="7" t="n">
        <v>100943.36</v>
      </c>
      <c r="D15" s="7" t="n">
        <v>23664.23</v>
      </c>
      <c r="E15" s="7" t="n">
        <v>77279.13</v>
      </c>
      <c r="F15" s="7" t="n">
        <v>77279.13</v>
      </c>
      <c r="G15" s="7" t="n">
        <v>-4679.4</v>
      </c>
      <c r="H15" s="7" t="n">
        <v>110904.13</v>
      </c>
      <c r="I15" s="7" t="n">
        <v>299381.24</v>
      </c>
      <c r="J15" s="8">
        <f>E15+G15-I15</f>
        <v/>
      </c>
      <c r="K15" s="7" t="n">
        <v>58719.42</v>
      </c>
      <c r="L15" s="7" t="n">
        <v>13542.23</v>
      </c>
      <c r="M15" s="7" t="n">
        <v>45177.19</v>
      </c>
      <c r="N15" s="7" t="n">
        <v>45177.19</v>
      </c>
      <c r="O15" s="7" t="n">
        <v>-969.09</v>
      </c>
      <c r="P15" s="7" t="n">
        <v>11526.98</v>
      </c>
      <c r="Q15" s="7" t="n">
        <v>35613.61</v>
      </c>
      <c r="R15" s="8">
        <f>M15+O15-Q15</f>
        <v/>
      </c>
      <c r="S15" s="8">
        <f>J15-R15</f>
        <v/>
      </c>
    </row>
    <row r="16">
      <c r="A16" s="2" t="inlineStr">
        <is>
          <t>3300</t>
        </is>
      </c>
      <c r="B16" s="4" t="inlineStr">
        <is>
          <t>Сторона 1 - 3300, Акционерное общество Страховая группа "Спасские ворота"</t>
        </is>
      </c>
      <c r="C16" s="7" t="n">
        <v>6778.2</v>
      </c>
      <c r="D16" s="7" t="n">
        <v>1578.82</v>
      </c>
      <c r="E16" s="7" t="n">
        <v>5199.38</v>
      </c>
      <c r="F16" s="7" t="n">
        <v>5199.38</v>
      </c>
      <c r="G16" s="7" t="n">
        <v>-177.87</v>
      </c>
      <c r="H16" s="7" t="n">
        <v>5579.42</v>
      </c>
      <c r="I16" s="7" t="n">
        <v>8441.059999999999</v>
      </c>
      <c r="J16" s="8">
        <f>E16+G16-I16</f>
        <v/>
      </c>
      <c r="K16" s="7" t="n">
        <v>968.04</v>
      </c>
      <c r="L16" s="7" t="n">
        <v>223.51</v>
      </c>
      <c r="M16" s="7" t="n">
        <v>744.53</v>
      </c>
      <c r="N16" s="7" t="n">
        <v>744.53</v>
      </c>
      <c r="O16" s="7" t="n">
        <v>-24.56</v>
      </c>
      <c r="P16" s="7" t="n">
        <v>686.3200000000001</v>
      </c>
      <c r="Q16" s="7" t="n">
        <v>1528.81</v>
      </c>
      <c r="R16" s="8">
        <f>M16+O16-Q16</f>
        <v/>
      </c>
      <c r="S16" s="8">
        <f>J16-R16</f>
        <v/>
      </c>
    </row>
    <row r="17">
      <c r="A17" s="2" t="inlineStr">
        <is>
          <t>3390</t>
        </is>
      </c>
      <c r="B17" s="4" t="inlineStr">
        <is>
          <t>Сторона 1 - 3390, Акционерное общество "Страховая Компания "Полис-Гарант"</t>
        </is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8">
        <f>E17+G17-I17</f>
        <v/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8">
        <f>M17+O17-Q17</f>
        <v/>
      </c>
      <c r="S17" s="8">
        <f>J17-R17</f>
        <v/>
      </c>
    </row>
    <row r="18">
      <c r="A18" s="2" t="inlineStr">
        <is>
          <t>3954</t>
        </is>
      </c>
      <c r="B18" s="4" t="inlineStr">
        <is>
          <t>Сторона 1 - 3954, Общество с ограниченной ответственностью "Русское страховое общество "ЕВРОИНС"</t>
        </is>
      </c>
      <c r="C18" s="7" t="n">
        <v>158072.58</v>
      </c>
      <c r="D18" s="7" t="n">
        <v>43915.66</v>
      </c>
      <c r="E18" s="7" t="n">
        <v>114156.92</v>
      </c>
      <c r="F18" s="7" t="n">
        <v>114156.92</v>
      </c>
      <c r="G18" s="7" t="n">
        <v>-2739.56</v>
      </c>
      <c r="H18" s="7" t="n">
        <v>204747.53</v>
      </c>
      <c r="I18" s="7" t="n">
        <v>537970.09</v>
      </c>
      <c r="J18" s="8">
        <f>E18+G18-I18</f>
        <v/>
      </c>
      <c r="K18" s="7" t="n">
        <v>58647.94</v>
      </c>
      <c r="L18" s="7" t="n">
        <v>13525.84</v>
      </c>
      <c r="M18" s="7" t="n">
        <v>45122.1</v>
      </c>
      <c r="N18" s="7" t="n">
        <v>45122.1</v>
      </c>
      <c r="O18" s="7" t="n">
        <v>-1371.25</v>
      </c>
      <c r="P18" s="7" t="n">
        <v>17558.59</v>
      </c>
      <c r="Q18" s="7" t="n">
        <v>65614.77</v>
      </c>
      <c r="R18" s="8">
        <f>M18+O18-Q18</f>
        <v/>
      </c>
      <c r="S18" s="8">
        <f>J18-R18</f>
        <v/>
      </c>
    </row>
    <row r="19">
      <c r="A19" s="2" t="inlineStr">
        <is>
          <t>4331</t>
        </is>
      </c>
      <c r="B19" s="4" t="inlineStr">
        <is>
          <t>Сторона 1 - 4331, Общество с ограниченной ответственностью СК "Сбербанк страхование"</t>
        </is>
      </c>
      <c r="C19" s="7" t="n">
        <v>437507.77</v>
      </c>
      <c r="D19" s="7" t="n">
        <v>101989.02</v>
      </c>
      <c r="E19" s="7" t="n">
        <v>335518.75</v>
      </c>
      <c r="F19" s="7" t="n">
        <v>335518.75</v>
      </c>
      <c r="G19" s="7" t="n">
        <v>-14286.09</v>
      </c>
      <c r="H19" s="7" t="n">
        <v>255595.53</v>
      </c>
      <c r="I19" s="7" t="n">
        <v>457406.91</v>
      </c>
      <c r="J19" s="8">
        <f>E19+G19-I19</f>
        <v/>
      </c>
      <c r="K19" s="7" t="n">
        <v>348058.44</v>
      </c>
      <c r="L19" s="7" t="n">
        <v>80273.74000000001</v>
      </c>
      <c r="M19" s="7" t="n">
        <v>267784.7</v>
      </c>
      <c r="N19" s="7" t="n">
        <v>267784.7</v>
      </c>
      <c r="O19" s="7" t="n">
        <v>-7563.51</v>
      </c>
      <c r="P19" s="7" t="n">
        <v>88761.36</v>
      </c>
      <c r="Q19" s="7" t="n">
        <v>317230.39</v>
      </c>
      <c r="R19" s="8">
        <f>M19+O19-Q19</f>
        <v/>
      </c>
      <c r="S19" s="8">
        <f>J19-R19</f>
        <v/>
      </c>
    </row>
    <row r="20">
      <c r="A20" s="2" t="inlineStr">
        <is>
          <t>0013</t>
        </is>
      </c>
      <c r="B20" s="4" t="inlineStr">
        <is>
          <t>Сторона 2 - 0013, Общество с ограниченной ответственностью Страховая компания "РЕСО-ШАНС"</t>
        </is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8">
        <f>E20+G20-I20</f>
        <v/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8">
        <f>M20+O20-Q20</f>
        <v/>
      </c>
      <c r="S20" s="8">
        <f>J20-R20</f>
        <v/>
      </c>
    </row>
    <row r="21">
      <c r="A21" s="2" t="inlineStr">
        <is>
          <t>0141</t>
        </is>
      </c>
      <c r="B21" s="4" t="inlineStr">
        <is>
          <t>Сторона 2 - 0141, Страховое акционерное общество "Медэкспресс"</t>
        </is>
      </c>
      <c r="C21" s="7" t="n">
        <v>3397.41</v>
      </c>
      <c r="D21" s="7" t="n">
        <v>781.39</v>
      </c>
      <c r="E21" s="7" t="n">
        <v>2616.02</v>
      </c>
      <c r="F21" s="7" t="n">
        <v>2616.02</v>
      </c>
      <c r="G21" s="7" t="n">
        <v>-65.31</v>
      </c>
      <c r="H21" s="7" t="n">
        <v>3549.48</v>
      </c>
      <c r="I21" s="7" t="n">
        <v>23755.66</v>
      </c>
      <c r="J21" s="8">
        <f>E21+G21-I21</f>
        <v/>
      </c>
      <c r="K21" s="7" t="n">
        <v>1653.36</v>
      </c>
      <c r="L21" s="7" t="n">
        <v>381.26</v>
      </c>
      <c r="M21" s="7" t="n">
        <v>1272.1</v>
      </c>
      <c r="N21" s="7" t="n">
        <v>1272.1</v>
      </c>
      <c r="O21" s="7" t="n">
        <v>-36.7</v>
      </c>
      <c r="P21" s="7" t="n">
        <v>488.38</v>
      </c>
      <c r="Q21" s="7" t="n">
        <v>1846.33</v>
      </c>
      <c r="R21" s="8">
        <f>M21+O21-Q21</f>
        <v/>
      </c>
      <c r="S21" s="8">
        <f>J21-R21</f>
        <v/>
      </c>
    </row>
    <row r="22">
      <c r="A22" s="2" t="inlineStr">
        <is>
          <t>0397</t>
        </is>
      </c>
      <c r="B22" s="4" t="inlineStr">
        <is>
          <t>Сторона 2 - 0397, Общество с ограниченной ответственностью Страховая Компания "Гелиос"</t>
        </is>
      </c>
      <c r="C22" s="7" t="n">
        <v>680254.23</v>
      </c>
      <c r="D22" s="7" t="n">
        <v>194793.83</v>
      </c>
      <c r="E22" s="7" t="n">
        <v>485460.4</v>
      </c>
      <c r="F22" s="7" t="n">
        <v>485460.4</v>
      </c>
      <c r="G22" s="7" t="n">
        <v>-6090.45</v>
      </c>
      <c r="H22" s="7" t="n">
        <v>167512.1</v>
      </c>
      <c r="I22" s="7" t="n">
        <v>186658.18</v>
      </c>
      <c r="J22" s="8">
        <f>E22+G22-I22</f>
        <v/>
      </c>
      <c r="K22" s="7" t="n">
        <v>0</v>
      </c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8">
        <f>M22+O22-Q22</f>
        <v/>
      </c>
      <c r="S22" s="8">
        <f>J22-R22</f>
        <v/>
      </c>
    </row>
    <row r="23">
      <c r="A23" s="2" t="inlineStr">
        <is>
          <t>0915</t>
        </is>
      </c>
      <c r="B23" s="4" t="inlineStr">
        <is>
          <t>Сторона 2 - 0915, Акционерное общество "Страховая компания "Пари"</t>
        </is>
      </c>
      <c r="C23" s="7" t="n">
        <v>27781.75</v>
      </c>
      <c r="D23" s="7" t="n">
        <v>6463.48</v>
      </c>
      <c r="E23" s="7" t="n">
        <v>21318.27</v>
      </c>
      <c r="F23" s="7" t="n">
        <v>21318.27</v>
      </c>
      <c r="G23" s="7" t="n">
        <v>-94.29000000000001</v>
      </c>
      <c r="H23" s="7" t="n">
        <v>36825.38</v>
      </c>
      <c r="I23" s="7" t="n">
        <v>10648.81</v>
      </c>
      <c r="J23" s="8">
        <f>E23+G23-I23</f>
        <v/>
      </c>
      <c r="K23" s="7" t="n">
        <v>25084.36</v>
      </c>
      <c r="L23" s="7" t="n">
        <v>5785.28</v>
      </c>
      <c r="M23" s="7" t="n">
        <v>19299.08</v>
      </c>
      <c r="N23" s="7" t="n">
        <v>19299.08</v>
      </c>
      <c r="O23" s="7" t="n">
        <v>-560.39</v>
      </c>
      <c r="P23" s="7" t="n">
        <v>6425.71</v>
      </c>
      <c r="Q23" s="7" t="n">
        <v>23731.01</v>
      </c>
      <c r="R23" s="8">
        <f>M23+O23-Q23</f>
        <v/>
      </c>
      <c r="S23" s="8">
        <f>J23-R23</f>
        <v/>
      </c>
    </row>
    <row r="24">
      <c r="A24" s="2" t="inlineStr">
        <is>
          <t>1208</t>
        </is>
      </c>
      <c r="B24" s="4" t="inlineStr">
        <is>
          <t>Сторона 2 - 1208, Акционерное общество "Страховое общество газовой промышленности"</t>
        </is>
      </c>
      <c r="C24" s="7" t="n">
        <v>1227168.2</v>
      </c>
      <c r="D24" s="7" t="n">
        <v>319307.28</v>
      </c>
      <c r="E24" s="7" t="n">
        <v>907860.92</v>
      </c>
      <c r="F24" s="7" t="n">
        <v>907860.92</v>
      </c>
      <c r="G24" s="7" t="n">
        <v>-39744.14</v>
      </c>
      <c r="H24" s="7" t="n">
        <v>807115.6899999999</v>
      </c>
      <c r="I24" s="7" t="n">
        <v>2911547.87</v>
      </c>
      <c r="J24" s="8">
        <f>E24+G24-I24</f>
        <v/>
      </c>
      <c r="K24" s="7" t="n">
        <v>957546.5</v>
      </c>
      <c r="L24" s="7" t="n">
        <v>220853.97</v>
      </c>
      <c r="M24" s="7" t="n">
        <v>736692.53</v>
      </c>
      <c r="N24" s="7" t="n">
        <v>736692.53</v>
      </c>
      <c r="O24" s="7" t="n">
        <v>-24053.83</v>
      </c>
      <c r="P24" s="7" t="n">
        <v>302825.21</v>
      </c>
      <c r="Q24" s="7" t="n">
        <v>1237167.92</v>
      </c>
      <c r="R24" s="8">
        <f>M24+O24-Q24</f>
        <v/>
      </c>
      <c r="S24" s="8">
        <f>J24-R24</f>
        <v/>
      </c>
    </row>
    <row r="25">
      <c r="A25" s="2" t="inlineStr">
        <is>
          <t>1284</t>
        </is>
      </c>
      <c r="B25" s="4" t="inlineStr">
        <is>
          <t>Сторона 2 - 1284, Публичное акционерное общество "Группа Ренессанс Страхование"</t>
        </is>
      </c>
      <c r="C25" s="7" t="n">
        <v>1415495.81</v>
      </c>
      <c r="D25" s="7" t="n">
        <v>353267.95</v>
      </c>
      <c r="E25" s="7" t="n">
        <v>1062227.86</v>
      </c>
      <c r="F25" s="7" t="n">
        <v>1062227.86</v>
      </c>
      <c r="G25" s="7" t="n">
        <v>-59194.35</v>
      </c>
      <c r="H25" s="7" t="n">
        <v>1703221.69</v>
      </c>
      <c r="I25" s="7" t="n">
        <v>1468960.02</v>
      </c>
      <c r="J25" s="8">
        <f>E25+G25-I25</f>
        <v/>
      </c>
      <c r="K25" s="7" t="n">
        <v>829203.3100000001</v>
      </c>
      <c r="L25" s="7" t="n">
        <v>191232.12</v>
      </c>
      <c r="M25" s="7" t="n">
        <v>637971.1899999999</v>
      </c>
      <c r="N25" s="7" t="n">
        <v>637971.1899999999</v>
      </c>
      <c r="O25" s="7" t="n">
        <v>-19991.38</v>
      </c>
      <c r="P25" s="7" t="n">
        <v>242202.14</v>
      </c>
      <c r="Q25" s="7" t="n">
        <v>887316.72</v>
      </c>
      <c r="R25" s="8">
        <f>M25+O25-Q25</f>
        <v/>
      </c>
      <c r="S25" s="8">
        <f>J25-R25</f>
        <v/>
      </c>
    </row>
    <row r="26">
      <c r="A26" s="2" t="inlineStr">
        <is>
          <t>1307</t>
        </is>
      </c>
      <c r="B26" s="4" t="inlineStr">
        <is>
          <t>Сторона 2 - 1307, Общество с ограниченной ответственностью "Страховая Компания "Согласие"</t>
        </is>
      </c>
      <c r="C26" s="7" t="n">
        <v>1415318.72</v>
      </c>
      <c r="D26" s="7" t="n">
        <v>334801.33</v>
      </c>
      <c r="E26" s="7" t="n">
        <v>1080517.39</v>
      </c>
      <c r="F26" s="7" t="n">
        <v>1080517.39</v>
      </c>
      <c r="G26" s="7" t="n">
        <v>-56249.51</v>
      </c>
      <c r="H26" s="7" t="n">
        <v>442962.21</v>
      </c>
      <c r="I26" s="7" t="n">
        <v>2881484.62</v>
      </c>
      <c r="J26" s="8">
        <f>E26+G26-I26</f>
        <v/>
      </c>
      <c r="K26" s="7" t="n">
        <v>543599.6899999999</v>
      </c>
      <c r="L26" s="7" t="n">
        <v>125362.47</v>
      </c>
      <c r="M26" s="7" t="n">
        <v>418237.22</v>
      </c>
      <c r="N26" s="7" t="n">
        <v>418237.22</v>
      </c>
      <c r="O26" s="7" t="n">
        <v>-12928.63</v>
      </c>
      <c r="P26" s="7" t="n">
        <v>156739.28</v>
      </c>
      <c r="Q26" s="7" t="n">
        <v>564088.6800000001</v>
      </c>
      <c r="R26" s="8">
        <f>M26+O26-Q26</f>
        <v/>
      </c>
      <c r="S26" s="8">
        <f>J26-R26</f>
        <v/>
      </c>
    </row>
    <row r="27">
      <c r="A27" s="2" t="inlineStr">
        <is>
          <t>1427</t>
        </is>
      </c>
      <c r="B27" s="4" t="inlineStr">
        <is>
          <t>Сторона 2 - 1427, Акционерное общество "Московская акционерная страховая компания"</t>
        </is>
      </c>
      <c r="C27" s="7" t="n">
        <v>644143.0699999999</v>
      </c>
      <c r="D27" s="7" t="n">
        <v>149967.31</v>
      </c>
      <c r="E27" s="7" t="n">
        <v>494175.76</v>
      </c>
      <c r="F27" s="7" t="n">
        <v>494175.76</v>
      </c>
      <c r="G27" s="7" t="n">
        <v>-10460.92</v>
      </c>
      <c r="H27" s="7" t="n">
        <v>260942.07</v>
      </c>
      <c r="I27" s="7" t="n">
        <v>1349771.74</v>
      </c>
      <c r="J27" s="8">
        <f>E27+G27-I27</f>
        <v/>
      </c>
      <c r="K27" s="7" t="n">
        <v>263215.04</v>
      </c>
      <c r="L27" s="7" t="n">
        <v>60704.08</v>
      </c>
      <c r="M27" s="7" t="n">
        <v>202510.96</v>
      </c>
      <c r="N27" s="7" t="n">
        <v>202510.96</v>
      </c>
      <c r="O27" s="7" t="n">
        <v>-6769.46</v>
      </c>
      <c r="P27" s="7" t="n">
        <v>95155.66</v>
      </c>
      <c r="Q27" s="7" t="n">
        <v>362446.41</v>
      </c>
      <c r="R27" s="8">
        <f>M27+O27-Q27</f>
        <v/>
      </c>
      <c r="S27" s="8">
        <f>J27-R27</f>
        <v/>
      </c>
    </row>
    <row r="28">
      <c r="A28" s="2" t="inlineStr">
        <is>
          <t>1587</t>
        </is>
      </c>
      <c r="B28" s="4" t="inlineStr">
        <is>
          <t>Сторона 2 - 1587, Акционерное общество "Страховое общество "Талисман"</t>
        </is>
      </c>
      <c r="C28" s="7" t="n">
        <v>40.42</v>
      </c>
      <c r="D28" s="7" t="n">
        <v>9.300000000000001</v>
      </c>
      <c r="E28" s="7" t="n">
        <v>31.12</v>
      </c>
      <c r="F28" s="7" t="n">
        <v>31.12</v>
      </c>
      <c r="G28" s="7" t="n">
        <v>0</v>
      </c>
      <c r="H28" s="7" t="n">
        <v>5674.13</v>
      </c>
      <c r="I28" s="7" t="n">
        <v>0</v>
      </c>
      <c r="J28" s="8">
        <f>E28+G28-I28</f>
        <v/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143.44</v>
      </c>
      <c r="Q28" s="7" t="n">
        <v>20.7</v>
      </c>
      <c r="R28" s="8">
        <f>M28+O28-Q28</f>
        <v/>
      </c>
      <c r="S28" s="8">
        <f>J28-R28</f>
        <v/>
      </c>
    </row>
    <row r="29">
      <c r="A29" s="2" t="inlineStr">
        <is>
          <t>1675</t>
        </is>
      </c>
      <c r="B29" s="4" t="inlineStr">
        <is>
          <t>Сторона 2 - 1675, Акционерное общество "Совкомбанк страхование"</t>
        </is>
      </c>
      <c r="C29" s="7" t="n">
        <v>199166.67</v>
      </c>
      <c r="D29" s="7" t="n">
        <v>48002.84</v>
      </c>
      <c r="E29" s="7" t="n">
        <v>151163.83</v>
      </c>
      <c r="F29" s="7" t="n">
        <v>151163.83</v>
      </c>
      <c r="G29" s="7" t="n">
        <v>-3450.27</v>
      </c>
      <c r="H29" s="7" t="n">
        <v>220151.8</v>
      </c>
      <c r="I29" s="7" t="n">
        <v>325573.34</v>
      </c>
      <c r="J29" s="8">
        <f>E29+G29-I29</f>
        <v/>
      </c>
      <c r="K29" s="7" t="n">
        <v>100725.4</v>
      </c>
      <c r="L29" s="7" t="n">
        <v>23232.82</v>
      </c>
      <c r="M29" s="7" t="n">
        <v>77492.58</v>
      </c>
      <c r="N29" s="7" t="n">
        <v>77492.58</v>
      </c>
      <c r="O29" s="7" t="n">
        <v>-1945.73</v>
      </c>
      <c r="P29" s="7" t="n">
        <v>23398.71</v>
      </c>
      <c r="Q29" s="7" t="n">
        <v>80626.46000000001</v>
      </c>
      <c r="R29" s="8">
        <f>M29+O29-Q29</f>
        <v/>
      </c>
      <c r="S29" s="8">
        <f>J29-R29</f>
        <v/>
      </c>
    </row>
    <row r="30">
      <c r="A30" s="2" t="inlineStr">
        <is>
          <t>2027</t>
        </is>
      </c>
      <c r="B30" s="4" t="inlineStr">
        <is>
          <t>Сторона 2 - 2027, Закрытое акционерное общество "Страховая компания "Двадцать первый век"</t>
        </is>
      </c>
      <c r="C30" s="7" t="n">
        <v>110559.82</v>
      </c>
      <c r="D30" s="7" t="n">
        <v>25631.64</v>
      </c>
      <c r="E30" s="7" t="n">
        <v>84928.17999999999</v>
      </c>
      <c r="F30" s="7" t="n">
        <v>84928.17999999999</v>
      </c>
      <c r="G30" s="7" t="n">
        <v>-2181.57</v>
      </c>
      <c r="H30" s="7" t="n">
        <v>75581.33</v>
      </c>
      <c r="I30" s="7" t="n">
        <v>501158.09</v>
      </c>
      <c r="J30" s="8">
        <f>E30+G30-I30</f>
        <v/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8">
        <f>M30+O30-Q30</f>
        <v/>
      </c>
      <c r="S30" s="8">
        <f>J30-R30</f>
        <v/>
      </c>
    </row>
    <row r="31">
      <c r="A31" s="2" t="inlineStr">
        <is>
          <t>2346</t>
        </is>
      </c>
      <c r="B31" s="4" t="inlineStr">
        <is>
          <t>Сторона 2 - 2346, Акционерное общество "Объединенная страховая компания"</t>
        </is>
      </c>
      <c r="C31" s="7" t="n">
        <v>200545.21</v>
      </c>
      <c r="D31" s="7" t="n">
        <v>46140.61</v>
      </c>
      <c r="E31" s="7" t="n">
        <v>154404.6</v>
      </c>
      <c r="F31" s="7" t="n">
        <v>154404.6</v>
      </c>
      <c r="G31" s="7" t="n">
        <v>-4962.44</v>
      </c>
      <c r="H31" s="7" t="n">
        <v>49185.48</v>
      </c>
      <c r="I31" s="7" t="n">
        <v>279596.36</v>
      </c>
      <c r="J31" s="8">
        <f>E31+G31-I31</f>
        <v/>
      </c>
      <c r="K31" s="7" t="n">
        <v>67972.45</v>
      </c>
      <c r="L31" s="7" t="n">
        <v>15675.14</v>
      </c>
      <c r="M31" s="7" t="n">
        <v>52297.31</v>
      </c>
      <c r="N31" s="7" t="n">
        <v>52297.31</v>
      </c>
      <c r="O31" s="7" t="n">
        <v>-1610.2</v>
      </c>
      <c r="P31" s="7" t="n">
        <v>20007.97</v>
      </c>
      <c r="Q31" s="7" t="n">
        <v>72359.69</v>
      </c>
      <c r="R31" s="8">
        <f>M31+O31-Q31</f>
        <v/>
      </c>
      <c r="S31" s="8">
        <f>J31-R31</f>
        <v/>
      </c>
    </row>
    <row r="32">
      <c r="A32" s="2" t="inlineStr">
        <is>
          <t>2619</t>
        </is>
      </c>
      <c r="B32" s="4" t="inlineStr">
        <is>
          <t>Сторона 2 - 2619, Акционерное общество "Страховая компания "Астро-Волга"</t>
        </is>
      </c>
      <c r="C32" s="7" t="n">
        <v>1077536.95</v>
      </c>
      <c r="D32" s="7" t="n">
        <v>259203.15</v>
      </c>
      <c r="E32" s="7" t="n">
        <v>818333.8</v>
      </c>
      <c r="F32" s="7" t="n">
        <v>818333.8</v>
      </c>
      <c r="G32" s="7" t="n">
        <v>-10787.87</v>
      </c>
      <c r="H32" s="7" t="n">
        <v>116734.36</v>
      </c>
      <c r="I32" s="7" t="n">
        <v>457130.82</v>
      </c>
      <c r="J32" s="8">
        <f>E32+G32-I32</f>
        <v/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8">
        <f>M32+O32-Q32</f>
        <v/>
      </c>
      <c r="S32" s="8">
        <f>J32-R32</f>
        <v/>
      </c>
    </row>
    <row r="33">
      <c r="A33" s="2" t="inlineStr">
        <is>
          <t>3064</t>
        </is>
      </c>
      <c r="B33" s="4" t="inlineStr">
        <is>
          <t>Сторона 2 - 3064, Акционерное общество "Боровицкое страховое общество"</t>
        </is>
      </c>
      <c r="C33" s="7" t="n">
        <v>118016.05</v>
      </c>
      <c r="D33" s="7" t="n">
        <v>28242.26</v>
      </c>
      <c r="E33" s="7" t="n">
        <v>89773.78999999999</v>
      </c>
      <c r="F33" s="7" t="n">
        <v>89773.78999999999</v>
      </c>
      <c r="G33" s="7" t="n">
        <v>-1398.99</v>
      </c>
      <c r="H33" s="7" t="n">
        <v>107816.84</v>
      </c>
      <c r="I33" s="7" t="n">
        <v>515344.56</v>
      </c>
      <c r="J33" s="8">
        <f>E33+G33-I33</f>
        <v/>
      </c>
      <c r="K33" s="7" t="n">
        <v>36542.94</v>
      </c>
      <c r="L33" s="7" t="n">
        <v>8436.58</v>
      </c>
      <c r="M33" s="7" t="n">
        <v>28106.36</v>
      </c>
      <c r="N33" s="7" t="n">
        <v>28106.36</v>
      </c>
      <c r="O33" s="7" t="n">
        <v>-296.5</v>
      </c>
      <c r="P33" s="7" t="n">
        <v>1438.48</v>
      </c>
      <c r="Q33" s="7" t="n">
        <v>3839.37</v>
      </c>
      <c r="R33" s="8">
        <f>M33+O33-Q33</f>
        <v/>
      </c>
      <c r="S33" s="8">
        <f>J33-R33</f>
        <v/>
      </c>
    </row>
    <row r="34">
      <c r="A34" s="2" t="inlineStr">
        <is>
          <t>3211</t>
        </is>
      </c>
      <c r="B34" s="4" t="inlineStr">
        <is>
          <t>Сторона 2 - 3211, Акционерное общество "Группа страховых компаний "Югория"</t>
        </is>
      </c>
      <c r="C34" s="7" t="n">
        <v>1583651.13</v>
      </c>
      <c r="D34" s="7" t="n">
        <v>390584.64</v>
      </c>
      <c r="E34" s="7" t="n">
        <v>1193066.49</v>
      </c>
      <c r="F34" s="7" t="n">
        <v>1193066.49</v>
      </c>
      <c r="G34" s="7" t="n">
        <v>-47481.76</v>
      </c>
      <c r="H34" s="7" t="n">
        <v>534756.16</v>
      </c>
      <c r="I34" s="7" t="n">
        <v>1704751.14</v>
      </c>
      <c r="J34" s="8">
        <f>E34+G34-I34</f>
        <v/>
      </c>
      <c r="K34" s="7" t="n">
        <v>839167.65</v>
      </c>
      <c r="L34" s="7" t="n">
        <v>193531.45</v>
      </c>
      <c r="M34" s="7" t="n">
        <v>645636.2</v>
      </c>
      <c r="N34" s="7" t="n">
        <v>645636.2</v>
      </c>
      <c r="O34" s="7" t="n">
        <v>-19727.87</v>
      </c>
      <c r="P34" s="7" t="n">
        <v>240873.59</v>
      </c>
      <c r="Q34" s="7" t="n">
        <v>873867.72</v>
      </c>
      <c r="R34" s="8">
        <f>M34+O34-Q34</f>
        <v/>
      </c>
      <c r="S34" s="8">
        <f>J34-R34</f>
        <v/>
      </c>
    </row>
    <row r="35">
      <c r="A35" s="2" t="inlineStr">
        <is>
          <t>3229</t>
        </is>
      </c>
      <c r="B35" s="4" t="inlineStr">
        <is>
          <t>Сторона 2 - 3229, Акционерное общество "Страховая бизнес группа"</t>
        </is>
      </c>
      <c r="C35" s="7" t="n">
        <v>0</v>
      </c>
      <c r="D35" s="7" t="n">
        <v>0</v>
      </c>
      <c r="E35" s="7" t="n">
        <v>0</v>
      </c>
      <c r="F35" s="7" t="n">
        <v>0</v>
      </c>
      <c r="G35" s="7" t="n">
        <v>0</v>
      </c>
      <c r="H35" s="7" t="n">
        <v>0</v>
      </c>
      <c r="I35" s="7" t="n">
        <v>0</v>
      </c>
      <c r="J35" s="8">
        <f>E35+G35-I35</f>
        <v/>
      </c>
      <c r="K35" s="7" t="n">
        <v>1300.21</v>
      </c>
      <c r="L35" s="7" t="n">
        <v>299.94</v>
      </c>
      <c r="M35" s="7" t="n">
        <v>1000.27</v>
      </c>
      <c r="N35" s="7" t="n">
        <v>1000.27</v>
      </c>
      <c r="O35" s="7" t="n">
        <v>-32.26</v>
      </c>
      <c r="P35" s="7" t="n">
        <v>425.57</v>
      </c>
      <c r="Q35" s="7" t="n">
        <v>1615.23</v>
      </c>
      <c r="R35" s="8">
        <f>M35+O35-Q35</f>
        <v/>
      </c>
      <c r="S35" s="8">
        <f>J35-R35</f>
        <v/>
      </c>
    </row>
    <row r="36">
      <c r="A36" s="2" t="inlineStr">
        <is>
          <t>3268</t>
        </is>
      </c>
      <c r="B36" s="4" t="inlineStr">
        <is>
          <t>Сторона 2 - 3268, Общество с ограниченной ответственностью Страховая компания "Паритет-СК"</t>
        </is>
      </c>
      <c r="C36" s="7" t="n">
        <v>2850.9</v>
      </c>
      <c r="D36" s="7" t="n">
        <v>657.41</v>
      </c>
      <c r="E36" s="7" t="n">
        <v>2193.49</v>
      </c>
      <c r="F36" s="7" t="n">
        <v>2193.49</v>
      </c>
      <c r="G36" s="7" t="n">
        <v>-4.5</v>
      </c>
      <c r="H36" s="7" t="n">
        <v>271.3</v>
      </c>
      <c r="I36" s="7" t="n">
        <v>920.24</v>
      </c>
      <c r="J36" s="8">
        <f>E36+G36-I36</f>
        <v/>
      </c>
      <c r="K36" s="7" t="n">
        <v>1050.59</v>
      </c>
      <c r="L36" s="7" t="n">
        <v>242.68</v>
      </c>
      <c r="M36" s="7" t="n">
        <v>807.91</v>
      </c>
      <c r="N36" s="7" t="n">
        <v>807.91</v>
      </c>
      <c r="O36" s="7" t="n">
        <v>-18.38</v>
      </c>
      <c r="P36" s="7" t="n">
        <v>159.5</v>
      </c>
      <c r="Q36" s="7" t="n">
        <v>483.18</v>
      </c>
      <c r="R36" s="8">
        <f>M36+O36-Q36</f>
        <v/>
      </c>
      <c r="S36" s="8">
        <f>J36-R36</f>
        <v/>
      </c>
    </row>
    <row r="37">
      <c r="A37" s="11" t="n">
        <v>2682</v>
      </c>
      <c r="B37" s="4" t="inlineStr">
        <is>
          <t>Общество с ограниченной ответственностью "Страховая компания "ИНСАЙТ"</t>
        </is>
      </c>
      <c r="C37" s="7" t="n">
        <v>10607.02</v>
      </c>
      <c r="D37" s="7" t="n">
        <v>2439.51</v>
      </c>
      <c r="E37" s="7" t="n">
        <v>8167.51</v>
      </c>
      <c r="F37" s="7" t="n">
        <v>8167.51</v>
      </c>
      <c r="G37" s="7" t="n">
        <v>-37.8</v>
      </c>
      <c r="H37" s="7" t="n">
        <v>9170.01</v>
      </c>
      <c r="I37" s="7" t="n">
        <v>39324.43</v>
      </c>
      <c r="J37" s="8">
        <f>E37+G37-I37</f>
        <v/>
      </c>
      <c r="K37" s="7" t="n">
        <v>18067.09</v>
      </c>
      <c r="L37" s="7" t="n">
        <v>4166.78</v>
      </c>
      <c r="M37" s="7" t="n">
        <v>13900.31</v>
      </c>
      <c r="N37" s="7" t="n">
        <v>13900.31</v>
      </c>
      <c r="O37" s="7" t="n">
        <v>-443.15</v>
      </c>
      <c r="P37" s="7" t="n">
        <v>5068.73</v>
      </c>
      <c r="Q37" s="7" t="n">
        <v>21455.52</v>
      </c>
      <c r="R37" s="8">
        <f>M37+O37-Q37</f>
        <v/>
      </c>
      <c r="S37" s="8">
        <f>J37-R37</f>
        <v/>
      </c>
    </row>
    <row r="38">
      <c r="A38" s="11" t="inlineStr">
        <is>
          <t>4404</t>
        </is>
      </c>
      <c r="B38" s="4" t="inlineStr">
        <is>
          <t>Общество с ограниченной ответственностью "Страховая компания "ХАТХОР"</t>
        </is>
      </c>
      <c r="C38" s="7" t="n">
        <v>2662</v>
      </c>
      <c r="D38" s="7" t="n">
        <v>631.6</v>
      </c>
      <c r="E38" s="7" t="n">
        <v>2030.4</v>
      </c>
      <c r="F38" s="7" t="n">
        <v>2030.4</v>
      </c>
      <c r="G38" s="7" t="n">
        <v>-7.57</v>
      </c>
      <c r="H38" s="7" t="n">
        <v>213.76</v>
      </c>
      <c r="I38" s="7" t="n">
        <v>739.34</v>
      </c>
      <c r="J38" s="8">
        <f>E38+G38-I38</f>
        <v/>
      </c>
      <c r="K38" s="7" t="n">
        <v>29080.94</v>
      </c>
      <c r="L38" s="7" t="n">
        <v>6713.54</v>
      </c>
      <c r="M38" s="7" t="n">
        <v>22367.4</v>
      </c>
      <c r="N38" s="7" t="n">
        <v>22367.4</v>
      </c>
      <c r="O38" s="7" t="n">
        <v>-246.6</v>
      </c>
      <c r="P38" s="7" t="n">
        <v>1285.56</v>
      </c>
      <c r="Q38" s="7" t="n">
        <v>3403.2</v>
      </c>
      <c r="R38" s="8">
        <f>M38+O38-Q38</f>
        <v/>
      </c>
      <c r="S38" s="8">
        <f>J38-R38</f>
        <v/>
      </c>
    </row>
    <row r="39">
      <c r="A39" s="3" t="n"/>
      <c r="B39" s="5" t="inlineStr">
        <is>
          <t>ИТОГО</t>
        </is>
      </c>
      <c r="C39" s="9">
        <f>SUM(C3:C38)</f>
        <v/>
      </c>
      <c r="D39" s="9">
        <f>SUM(D3:D38)</f>
        <v/>
      </c>
      <c r="E39" s="9">
        <f>SUM(E3:E38)</f>
        <v/>
      </c>
      <c r="F39" s="9">
        <f>SUM(F3:F38)</f>
        <v/>
      </c>
      <c r="G39" s="9">
        <f>SUM(G3:G38)</f>
        <v/>
      </c>
      <c r="H39" s="9">
        <f>SUM(H3:H38)</f>
        <v/>
      </c>
      <c r="I39" s="9">
        <f>SUM(I3:I38)</f>
        <v/>
      </c>
      <c r="J39" s="9">
        <f>SUM(J3:J38)</f>
        <v/>
      </c>
      <c r="K39" s="9">
        <f>SUM(K3:K38)</f>
        <v/>
      </c>
      <c r="L39" s="9">
        <f>SUM(L3:L38)</f>
        <v/>
      </c>
      <c r="M39" s="9">
        <f>SUM(M3:M38)</f>
        <v/>
      </c>
      <c r="N39" s="9">
        <f>SUM(N3:N38)</f>
        <v/>
      </c>
      <c r="O39" s="9">
        <f>SUM(O3:O38)</f>
        <v/>
      </c>
      <c r="P39" s="9">
        <f>SUM(P3:P38)</f>
        <v/>
      </c>
      <c r="Q39" s="9">
        <f>SUM(Q3:Q38)</f>
        <v/>
      </c>
      <c r="R39" s="9">
        <f>SUM(R3:R38)</f>
        <v/>
      </c>
      <c r="S39" s="9">
        <f>SUM(S3:S38)</f>
        <v/>
      </c>
    </row>
    <row r="40"/>
    <row r="41">
      <c r="C41" s="6">
        <f>C39+G39</f>
        <v/>
      </c>
      <c r="G41" s="6">
        <f>C39+G39</f>
        <v/>
      </c>
      <c r="I41" s="6">
        <f>H39+I39</f>
        <v/>
      </c>
      <c r="K41" s="6">
        <f>K39+O39</f>
        <v/>
      </c>
      <c r="O41" s="6">
        <f>K39+O39</f>
        <v/>
      </c>
    </row>
    <row r="42"/>
    <row r="43"/>
    <row r="44">
      <c r="I44" s="6" t="n"/>
    </row>
  </sheetData>
  <autoFilter ref="A2:S39"/>
  <mergeCells count="5">
    <mergeCell ref="C1:J1"/>
    <mergeCell ref="K1:R1"/>
    <mergeCell ref="B1:B2"/>
    <mergeCell ref="S1:S2"/>
    <mergeCell ref="A1:A2"/>
  </mergeCells>
  <conditionalFormatting sqref="A3:A4">
    <cfRule type="duplicateValues" priority="4" dxfId="0"/>
  </conditionalFormatting>
  <conditionalFormatting sqref="A5:A19">
    <cfRule type="duplicateValues" priority="3" dxfId="0"/>
  </conditionalFormatting>
  <conditionalFormatting sqref="A20">
    <cfRule type="duplicateValues" priority="2" dxfId="0"/>
  </conditionalFormatting>
  <conditionalFormatting sqref="A21:A38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2025-05-15T07:08:37Z</dcterms:modified>
</cp:coreProperties>
</file>