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1710F46C-47F0-4913-99E2-4ACD6AABA171}" xr6:coauthVersionLast="47" xr6:coauthVersionMax="47" xr10:uidLastSave="{00000000-0000-0000-0000-000000000000}"/>
  <bookViews>
    <workbookView xWindow="-108" yWindow="-108" windowWidth="23256" windowHeight="12576" xr2:uid="{B780BA94-4B92-6347-A7E8-8203DF87A601}"/>
  </bookViews>
  <sheets>
    <sheet name="Simulated stock portfolio" sheetId="1" r:id="rId1"/>
    <sheet name="Rationa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 i="1" l="1"/>
  <c r="F4" i="1"/>
  <c r="I4" i="1" l="1"/>
  <c r="J4" i="1"/>
  <c r="J11" i="1"/>
  <c r="J12" i="1"/>
  <c r="J13" i="1"/>
  <c r="J14" i="1"/>
  <c r="J10" i="1"/>
  <c r="I11" i="1"/>
  <c r="I12" i="1"/>
  <c r="I13" i="1"/>
  <c r="I14" i="1"/>
  <c r="I10" i="1"/>
  <c r="L13" i="1" l="1"/>
  <c r="L10" i="1"/>
  <c r="L14" i="1"/>
  <c r="L12" i="1"/>
  <c r="L11" i="1"/>
  <c r="K4" i="1"/>
  <c r="L4" i="1"/>
  <c r="K11" i="1"/>
  <c r="K14" i="1"/>
  <c r="K13" i="1"/>
  <c r="K12" i="1"/>
  <c r="K10" i="1"/>
  <c r="J15" i="1"/>
  <c r="I15" i="1"/>
  <c r="C18" i="1" s="1"/>
  <c r="L15" i="1" l="1"/>
  <c r="K15" i="1"/>
  <c r="C20" i="1" s="1"/>
  <c r="C19" i="1"/>
  <c r="C21" i="1" s="1"/>
</calcChain>
</file>

<file path=xl/sharedStrings.xml><?xml version="1.0" encoding="utf-8"?>
<sst xmlns="http://schemas.openxmlformats.org/spreadsheetml/2006/main" count="74" uniqueCount="56">
  <si>
    <t>Company</t>
  </si>
  <si>
    <t># shares</t>
  </si>
  <si>
    <t>Total</t>
  </si>
  <si>
    <t>n/a</t>
  </si>
  <si>
    <t>Current value of share portfolio</t>
  </si>
  <si>
    <t>Initial value of share portfolio</t>
  </si>
  <si>
    <t>Net gain / loss on portfolio</t>
  </si>
  <si>
    <t>EXAMPLE</t>
  </si>
  <si>
    <t>YOUR PORTFOLIO TEMPLATE</t>
  </si>
  <si>
    <t>AAPL</t>
  </si>
  <si>
    <t>Apple Inc.</t>
  </si>
  <si>
    <t>1. This is the company name</t>
  </si>
  <si>
    <t>Notes (correspond to numbers in row 8)</t>
  </si>
  <si>
    <t>6. Share price as at today - up can update this as often as you choose to see how your portfolio is tracking</t>
  </si>
  <si>
    <t>Net gain / (loss)</t>
  </si>
  <si>
    <t>% return</t>
  </si>
  <si>
    <t>Portfolio valuation summary (in Euro)</t>
  </si>
  <si>
    <t>2. Each stock has a code, which is called a ticker (see separate resource on navigating Yahoo Finance).</t>
  </si>
  <si>
    <t>Ticker</t>
  </si>
  <si>
    <t>Stock Exchange</t>
  </si>
  <si>
    <t>Sector</t>
  </si>
  <si>
    <t>Share Price
1 April 2022 (in Euro)</t>
  </si>
  <si>
    <t>Today's Share Price
(in Euro)</t>
  </si>
  <si>
    <t>Total Value of Holding 1 April 2022</t>
  </si>
  <si>
    <t>Total Value of Holding Today</t>
  </si>
  <si>
    <t>7. You can only buy 'whole shares' so the number of shares multiplied by the share price is how much you pay for that investment; It will be difficult without using partial shares to have your portfolio add up to exactly 10,000. Do not worry if you are slightly over or under, just get the total as a 1 April 2022 as close to 10,000 as possible.</t>
  </si>
  <si>
    <t xml:space="preserve">4. This is the industry or category the company belongs to, you can find this by looking on the profile tab in Yahoo Finance </t>
  </si>
  <si>
    <t>5. Share price as quoted on 1 April 2022 - remember to convert any non-Euro share prices to Euro</t>
  </si>
  <si>
    <t>8. The value of your holdings at purchase is equivalent to your initial investment and calculated as the share price multiplied by number of shares purchased</t>
  </si>
  <si>
    <t>9. The value of your holdings as at today or the future date you are checking.</t>
  </si>
  <si>
    <t>10. The difference between the current value and initial value of each holding ie. the profit or loss</t>
  </si>
  <si>
    <t>11. Percentage return which is calculated as the [(current value, divided by the initial value, minus 1), multiplied by 100]</t>
  </si>
  <si>
    <t>Technology</t>
  </si>
  <si>
    <t>Nasdaq</t>
  </si>
  <si>
    <t>Note: must convert any non-Euro quoted shares prices into Euro.</t>
  </si>
  <si>
    <t>Explain in 5-7 sentences how and why you constructed your portfolio as you did.</t>
  </si>
  <si>
    <t>3. This is the exchange the stock is listed on, you can find this in the Yahoo Finance company summary page (under the share price eg. Nasdaq, LSE, NYSE, etc), or by searching online.</t>
  </si>
  <si>
    <t xml:space="preserve">Dr. Reddy's Laboratories Limited </t>
  </si>
  <si>
    <t>(DRREDDY.BO)</t>
  </si>
  <si>
    <t>BSE</t>
  </si>
  <si>
    <t>Pharmaceuticals &amp; Drugs</t>
  </si>
  <si>
    <t xml:space="preserve">Infosys Limited </t>
  </si>
  <si>
    <t>INFY.BO</t>
  </si>
  <si>
    <t>INFORMATION TECHNOLOGY</t>
  </si>
  <si>
    <t>Treasury Yield 10 Years</t>
  </si>
  <si>
    <t>TNX</t>
  </si>
  <si>
    <t>NYB</t>
  </si>
  <si>
    <t>BOND</t>
  </si>
  <si>
    <t>Meta Platforms, Inc.</t>
  </si>
  <si>
    <t>META</t>
  </si>
  <si>
    <t>NMS</t>
  </si>
  <si>
    <t>technology company</t>
  </si>
  <si>
    <t>telecom company</t>
  </si>
  <si>
    <t>NSE</t>
  </si>
  <si>
    <t>Reliance Industries Limited</t>
  </si>
  <si>
    <t>RELIANCE.NS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</si>
</sst>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b/>
      <u/>
      <sz val="12"/>
      <color theme="1"/>
      <name val="Calibri"/>
      <family val="2"/>
      <scheme val="minor"/>
    </font>
    <font>
      <b/>
      <sz val="18"/>
      <color theme="1"/>
      <name val="Calibri"/>
      <family val="2"/>
      <scheme val="minor"/>
    </font>
    <font>
      <sz val="10"/>
      <color rgb="FF202124"/>
      <name val="Arial"/>
      <family val="2"/>
    </font>
    <font>
      <b/>
      <sz val="10"/>
      <color theme="1"/>
      <name val="Calibri"/>
      <family val="2"/>
      <scheme val="minor"/>
    </font>
    <font>
      <sz val="10"/>
      <color theme="1"/>
      <name val="Calibri"/>
      <family val="2"/>
      <scheme val="minor"/>
    </font>
    <font>
      <b/>
      <sz val="10"/>
      <color rgb="FF232A31"/>
      <name val="Arial"/>
      <family val="2"/>
    </font>
    <font>
      <sz val="10"/>
      <color rgb="FF232A31"/>
      <name val="Arial"/>
      <family val="2"/>
    </font>
    <font>
      <sz val="10"/>
      <color rgb="FF2E3C57"/>
      <name val="Arial"/>
      <family val="2"/>
    </font>
    <font>
      <sz val="10"/>
      <color rgb="FF5B636A"/>
      <name val="Arial"/>
      <family val="2"/>
    </font>
  </fonts>
  <fills count="7">
    <fill>
      <patternFill patternType="none"/>
    </fill>
    <fill>
      <patternFill patternType="gray125"/>
    </fill>
    <fill>
      <patternFill patternType="solid">
        <fgColor rgb="FFFFE41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rgb="FF000000"/>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0" fillId="0" borderId="1" xfId="0" applyBorder="1"/>
    <xf numFmtId="0" fontId="2" fillId="0" borderId="0" xfId="0" applyFont="1"/>
    <xf numFmtId="0" fontId="0" fillId="0" borderId="0" xfId="0" applyAlignment="1">
      <alignment horizontal="right"/>
    </xf>
    <xf numFmtId="165" fontId="0" fillId="3" borderId="1" xfId="1" applyNumberFormat="1" applyFont="1" applyFill="1" applyBorder="1"/>
    <xf numFmtId="165" fontId="0" fillId="4" borderId="0" xfId="1" applyNumberFormat="1" applyFont="1" applyFill="1" applyBorder="1"/>
    <xf numFmtId="165" fontId="0" fillId="2" borderId="3" xfId="1" applyNumberFormat="1" applyFont="1" applyFill="1" applyBorder="1" applyAlignment="1">
      <alignment horizontal="right"/>
    </xf>
    <xf numFmtId="165" fontId="0" fillId="0" borderId="5" xfId="1" applyNumberFormat="1" applyFont="1" applyBorder="1" applyAlignment="1">
      <alignment horizontal="right"/>
    </xf>
    <xf numFmtId="165" fontId="0" fillId="0" borderId="3" xfId="1" applyNumberFormat="1" applyFont="1" applyBorder="1" applyAlignment="1">
      <alignment horizontal="right"/>
    </xf>
    <xf numFmtId="165" fontId="0" fillId="3" borderId="5" xfId="1" applyNumberFormat="1" applyFont="1" applyFill="1" applyBorder="1" applyAlignment="1">
      <alignment horizontal="right"/>
    </xf>
    <xf numFmtId="0" fontId="0" fillId="0" borderId="2" xfId="0" applyBorder="1" applyAlignment="1">
      <alignment horizontal="right" wrapText="1"/>
    </xf>
    <xf numFmtId="165" fontId="0" fillId="0" borderId="2" xfId="1" applyNumberFormat="1" applyFont="1" applyBorder="1" applyAlignment="1">
      <alignment horizontal="right"/>
    </xf>
    <xf numFmtId="165" fontId="0" fillId="0" borderId="6" xfId="1" applyNumberFormat="1" applyFont="1" applyBorder="1" applyAlignment="1">
      <alignment horizontal="right"/>
    </xf>
    <xf numFmtId="165" fontId="0" fillId="4" borderId="2" xfId="1" applyNumberFormat="1" applyFont="1" applyFill="1" applyBorder="1" applyAlignment="1">
      <alignment horizontal="right"/>
    </xf>
    <xf numFmtId="0" fontId="0" fillId="0" borderId="2" xfId="0" applyBorder="1" applyAlignment="1">
      <alignment wrapText="1"/>
    </xf>
    <xf numFmtId="0" fontId="0" fillId="0" borderId="2" xfId="0" applyBorder="1"/>
    <xf numFmtId="0" fontId="0" fillId="0" borderId="0" xfId="0" applyAlignment="1">
      <alignment horizontal="left"/>
    </xf>
    <xf numFmtId="0" fontId="0" fillId="0" borderId="8" xfId="0" applyBorder="1" applyAlignment="1">
      <alignment horizontal="right" wrapText="1"/>
    </xf>
    <xf numFmtId="0" fontId="0" fillId="2" borderId="2" xfId="0" applyFill="1" applyBorder="1"/>
    <xf numFmtId="164" fontId="0" fillId="2" borderId="2" xfId="1" applyNumberFormat="1" applyFont="1" applyFill="1" applyBorder="1" applyAlignment="1">
      <alignment horizontal="right"/>
    </xf>
    <xf numFmtId="0" fontId="3" fillId="0" borderId="0" xfId="0" applyFont="1"/>
    <xf numFmtId="165" fontId="0" fillId="2" borderId="5" xfId="1" applyNumberFormat="1" applyFont="1" applyFill="1" applyBorder="1" applyAlignment="1">
      <alignment horizontal="right"/>
    </xf>
    <xf numFmtId="0" fontId="2" fillId="0" borderId="7" xfId="0" applyFont="1" applyBorder="1" applyAlignment="1">
      <alignment horizontal="right"/>
    </xf>
    <xf numFmtId="0" fontId="4" fillId="0" borderId="0" xfId="0" applyFont="1"/>
    <xf numFmtId="0" fontId="0" fillId="0" borderId="2" xfId="0" applyBorder="1" applyAlignment="1">
      <alignment horizontal="left" wrapText="1"/>
    </xf>
    <xf numFmtId="0" fontId="0" fillId="2" borderId="5" xfId="0" applyFill="1" applyBorder="1" applyAlignment="1">
      <alignment horizontal="left"/>
    </xf>
    <xf numFmtId="0" fontId="3" fillId="0" borderId="0" xfId="0" applyFont="1" applyAlignment="1">
      <alignment horizontal="left"/>
    </xf>
    <xf numFmtId="165" fontId="0" fillId="0" borderId="5" xfId="1" applyNumberFormat="1" applyFont="1" applyBorder="1" applyAlignment="1">
      <alignment horizontal="left"/>
    </xf>
    <xf numFmtId="165" fontId="0" fillId="5" borderId="2" xfId="1" applyNumberFormat="1" applyFont="1" applyFill="1" applyBorder="1" applyAlignment="1">
      <alignment horizontal="right"/>
    </xf>
    <xf numFmtId="165" fontId="0" fillId="5" borderId="1" xfId="1" applyNumberFormat="1" applyFont="1" applyFill="1" applyBorder="1"/>
    <xf numFmtId="9" fontId="0" fillId="0" borderId="6" xfId="2" applyFont="1" applyBorder="1" applyAlignment="1">
      <alignment horizontal="right"/>
    </xf>
    <xf numFmtId="0" fontId="0" fillId="0" borderId="0" xfId="0" applyFill="1" applyBorder="1"/>
    <xf numFmtId="9" fontId="0" fillId="0" borderId="2" xfId="2" applyFont="1" applyFill="1" applyBorder="1" applyAlignment="1">
      <alignment horizontal="right"/>
    </xf>
    <xf numFmtId="9" fontId="0" fillId="0" borderId="0" xfId="2" applyFont="1" applyAlignment="1">
      <alignment horizontal="right"/>
    </xf>
    <xf numFmtId="9" fontId="0" fillId="0" borderId="2" xfId="2" applyFont="1" applyBorder="1" applyAlignment="1"/>
    <xf numFmtId="0" fontId="0" fillId="0" borderId="0" xfId="0" applyAlignment="1">
      <alignment vertical="top"/>
    </xf>
    <xf numFmtId="164" fontId="0" fillId="0" borderId="0" xfId="0" applyNumberFormat="1"/>
    <xf numFmtId="0" fontId="5" fillId="0" borderId="0" xfId="0" applyFont="1"/>
    <xf numFmtId="0" fontId="7" fillId="6" borderId="7" xfId="0" applyFont="1" applyFill="1" applyBorder="1" applyAlignment="1">
      <alignment horizontal="left"/>
    </xf>
    <xf numFmtId="0" fontId="7" fillId="6" borderId="7" xfId="0" applyFont="1" applyFill="1" applyBorder="1" applyAlignment="1">
      <alignment horizontal="right"/>
    </xf>
    <xf numFmtId="0" fontId="8" fillId="6" borderId="8" xfId="0" applyFont="1" applyFill="1" applyBorder="1" applyAlignment="1">
      <alignment wrapText="1"/>
    </xf>
    <xf numFmtId="0" fontId="8" fillId="6" borderId="8" xfId="0" applyFont="1" applyFill="1" applyBorder="1" applyAlignment="1">
      <alignment horizontal="left" wrapText="1"/>
    </xf>
    <xf numFmtId="0" fontId="8" fillId="6" borderId="8" xfId="0" applyFont="1" applyFill="1" applyBorder="1" applyAlignment="1">
      <alignment horizontal="right" wrapText="1"/>
    </xf>
    <xf numFmtId="0" fontId="9" fillId="6" borderId="0" xfId="0" applyFont="1" applyFill="1"/>
    <xf numFmtId="0" fontId="8" fillId="6" borderId="3" xfId="0" applyFont="1" applyFill="1" applyBorder="1" applyAlignment="1">
      <alignment horizontal="left"/>
    </xf>
    <xf numFmtId="4" fontId="10" fillId="6" borderId="14" xfId="0" applyNumberFormat="1" applyFont="1" applyFill="1" applyBorder="1" applyAlignment="1">
      <alignment horizontal="right" vertical="center"/>
    </xf>
    <xf numFmtId="164" fontId="8" fillId="6" borderId="6" xfId="1" applyFont="1" applyFill="1" applyBorder="1" applyAlignment="1">
      <alignment horizontal="right"/>
    </xf>
    <xf numFmtId="0" fontId="8" fillId="6" borderId="6" xfId="0" applyFont="1" applyFill="1" applyBorder="1"/>
    <xf numFmtId="0" fontId="6" fillId="6" borderId="0" xfId="0" applyFont="1" applyFill="1"/>
    <xf numFmtId="0" fontId="11" fillId="6" borderId="0" xfId="0" applyFont="1" applyFill="1"/>
    <xf numFmtId="0" fontId="12" fillId="6" borderId="0" xfId="0" applyFont="1" applyFill="1"/>
    <xf numFmtId="0" fontId="10" fillId="6" borderId="14" xfId="0" applyFont="1" applyFill="1" applyBorder="1" applyAlignment="1">
      <alignment horizontal="right" vertical="center"/>
    </xf>
    <xf numFmtId="0" fontId="0" fillId="0" borderId="0" xfId="0" applyAlignment="1">
      <alignment horizontal="left" vertical="top" wrapText="1"/>
    </xf>
    <xf numFmtId="0" fontId="0" fillId="0" borderId="9" xfId="0" applyBorder="1" applyAlignment="1">
      <alignment horizontal="left" vertical="top"/>
    </xf>
    <xf numFmtId="0" fontId="0" fillId="0" borderId="1" xfId="0" applyBorder="1" applyAlignment="1">
      <alignment horizontal="left" vertical="top"/>
    </xf>
    <xf numFmtId="0" fontId="0" fillId="0" borderId="10" xfId="0" applyBorder="1" applyAlignment="1">
      <alignment horizontal="left" vertical="top"/>
    </xf>
    <xf numFmtId="0" fontId="0" fillId="0" borderId="3"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E4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1EE6-B633-5D47-95F2-B1DAD0588172}">
  <dimension ref="B2:L36"/>
  <sheetViews>
    <sheetView showGridLines="0" tabSelected="1" workbookViewId="0">
      <selection activeCell="C11" sqref="C11"/>
    </sheetView>
  </sheetViews>
  <sheetFormatPr defaultColWidth="11.19921875" defaultRowHeight="15.6" x14ac:dyDescent="0.3"/>
  <cols>
    <col min="1" max="1" width="3.796875" customWidth="1"/>
    <col min="2" max="2" width="46" customWidth="1"/>
    <col min="3" max="4" width="18.796875" customWidth="1"/>
    <col min="5" max="5" width="23.5" customWidth="1"/>
    <col min="6" max="12" width="18.796875" customWidth="1"/>
  </cols>
  <sheetData>
    <row r="2" spans="2:12" x14ac:dyDescent="0.3">
      <c r="B2" s="20" t="s">
        <v>7</v>
      </c>
    </row>
    <row r="3" spans="2:12" ht="31.2" x14ac:dyDescent="0.3">
      <c r="B3" s="14" t="s">
        <v>0</v>
      </c>
      <c r="C3" s="24" t="s">
        <v>18</v>
      </c>
      <c r="D3" s="24" t="s">
        <v>19</v>
      </c>
      <c r="E3" s="24" t="s">
        <v>20</v>
      </c>
      <c r="F3" s="10" t="s">
        <v>21</v>
      </c>
      <c r="G3" s="10" t="s">
        <v>22</v>
      </c>
      <c r="H3" s="10" t="s">
        <v>1</v>
      </c>
      <c r="I3" s="10" t="s">
        <v>23</v>
      </c>
      <c r="J3" s="10" t="s">
        <v>24</v>
      </c>
      <c r="K3" s="10" t="s">
        <v>14</v>
      </c>
      <c r="L3" s="10" t="s">
        <v>15</v>
      </c>
    </row>
    <row r="4" spans="2:12" x14ac:dyDescent="0.3">
      <c r="B4" s="18" t="s">
        <v>10</v>
      </c>
      <c r="C4" s="25" t="s">
        <v>9</v>
      </c>
      <c r="D4" s="25" t="s">
        <v>33</v>
      </c>
      <c r="E4" s="25" t="s">
        <v>32</v>
      </c>
      <c r="F4" s="19">
        <f>174.31/1.05</f>
        <v>166.00952380952381</v>
      </c>
      <c r="G4" s="19">
        <f>157.96/1.05</f>
        <v>150.43809523809523</v>
      </c>
      <c r="H4" s="21">
        <v>14</v>
      </c>
      <c r="I4" s="11">
        <f>H4*F4</f>
        <v>2324.1333333333332</v>
      </c>
      <c r="J4" s="11">
        <f>G4*H4</f>
        <v>2106.1333333333332</v>
      </c>
      <c r="K4" s="11">
        <f>J4-I4</f>
        <v>-218</v>
      </c>
      <c r="L4" s="34">
        <f>IFERROR(J4/I4-1,"-")</f>
        <v>-9.3798405140267382E-2</v>
      </c>
    </row>
    <row r="5" spans="2:12" x14ac:dyDescent="0.3">
      <c r="C5" s="16"/>
      <c r="D5" s="16"/>
      <c r="E5" s="16"/>
      <c r="F5" s="3"/>
      <c r="G5" s="3"/>
      <c r="H5" s="3"/>
      <c r="I5" s="3"/>
      <c r="J5" s="3"/>
      <c r="K5" s="3"/>
    </row>
    <row r="6" spans="2:12" x14ac:dyDescent="0.3">
      <c r="B6" s="20"/>
      <c r="C6" s="26"/>
      <c r="D6" s="26"/>
      <c r="E6" s="26"/>
      <c r="F6" s="3"/>
      <c r="G6" s="3"/>
      <c r="H6" s="3"/>
      <c r="I6" s="3"/>
      <c r="J6" s="3"/>
      <c r="K6" s="3"/>
    </row>
    <row r="7" spans="2:12" x14ac:dyDescent="0.3">
      <c r="B7" s="20" t="s">
        <v>8</v>
      </c>
      <c r="C7" s="16"/>
      <c r="D7" s="16"/>
      <c r="E7" s="16"/>
      <c r="F7" s="3"/>
      <c r="G7" s="3"/>
      <c r="H7" s="3"/>
      <c r="I7" s="3"/>
      <c r="J7" s="3"/>
      <c r="K7" s="3"/>
    </row>
    <row r="8" spans="2:12" x14ac:dyDescent="0.3">
      <c r="B8" s="38">
        <v>1</v>
      </c>
      <c r="C8" s="38">
        <v>2</v>
      </c>
      <c r="D8" s="38">
        <v>3</v>
      </c>
      <c r="E8" s="38">
        <v>4</v>
      </c>
      <c r="F8" s="39">
        <v>5</v>
      </c>
      <c r="G8" s="39">
        <v>6</v>
      </c>
      <c r="H8" s="22">
        <v>7</v>
      </c>
      <c r="I8" s="22">
        <v>8</v>
      </c>
      <c r="J8" s="22">
        <v>9</v>
      </c>
      <c r="K8" s="22">
        <v>10</v>
      </c>
      <c r="L8" s="22">
        <v>11</v>
      </c>
    </row>
    <row r="9" spans="2:12" ht="31.8" thickBot="1" x14ac:dyDescent="0.35">
      <c r="B9" s="40" t="s">
        <v>0</v>
      </c>
      <c r="C9" s="41" t="s">
        <v>18</v>
      </c>
      <c r="D9" s="41" t="s">
        <v>19</v>
      </c>
      <c r="E9" s="41" t="s">
        <v>20</v>
      </c>
      <c r="F9" s="42" t="s">
        <v>21</v>
      </c>
      <c r="G9" s="42" t="s">
        <v>22</v>
      </c>
      <c r="H9" s="17" t="s">
        <v>1</v>
      </c>
      <c r="I9" s="17" t="s">
        <v>23</v>
      </c>
      <c r="J9" s="17" t="s">
        <v>24</v>
      </c>
      <c r="K9" s="17" t="s">
        <v>14</v>
      </c>
      <c r="L9" s="17" t="s">
        <v>15</v>
      </c>
    </row>
    <row r="10" spans="2:12" x14ac:dyDescent="0.3">
      <c r="B10" s="43" t="s">
        <v>37</v>
      </c>
      <c r="C10" s="44" t="s">
        <v>38</v>
      </c>
      <c r="D10" s="44" t="s">
        <v>39</v>
      </c>
      <c r="E10" s="44" t="s">
        <v>40</v>
      </c>
      <c r="F10" s="45">
        <v>53.53</v>
      </c>
      <c r="G10" s="46">
        <v>56.38</v>
      </c>
      <c r="H10" s="6">
        <v>100</v>
      </c>
      <c r="I10" s="8">
        <f>H10*F10</f>
        <v>5353</v>
      </c>
      <c r="J10" s="12">
        <f>G10*H10</f>
        <v>5638</v>
      </c>
      <c r="K10" s="12">
        <f>J10-I10</f>
        <v>285</v>
      </c>
      <c r="L10" s="30">
        <f t="shared" ref="L10:L15" si="0">IFERROR(J10/I10-1,"-")</f>
        <v>5.3241173173921075E-2</v>
      </c>
    </row>
    <row r="11" spans="2:12" ht="16.2" thickBot="1" x14ac:dyDescent="0.35">
      <c r="B11" s="47" t="s">
        <v>41</v>
      </c>
      <c r="C11" s="44" t="s">
        <v>42</v>
      </c>
      <c r="D11" s="44" t="s">
        <v>39</v>
      </c>
      <c r="E11" s="48" t="s">
        <v>43</v>
      </c>
      <c r="F11" s="46">
        <v>23.8</v>
      </c>
      <c r="G11" s="49">
        <v>18.149999999999999</v>
      </c>
      <c r="H11" s="6">
        <v>50</v>
      </c>
      <c r="I11" s="8">
        <f>H11*F11</f>
        <v>1190</v>
      </c>
      <c r="J11" s="12">
        <f>G11*H11</f>
        <v>907.49999999999989</v>
      </c>
      <c r="K11" s="12">
        <f>J11-I11</f>
        <v>-282.50000000000011</v>
      </c>
      <c r="L11" s="30">
        <f t="shared" si="0"/>
        <v>-0.23739495798319332</v>
      </c>
    </row>
    <row r="12" spans="2:12" ht="16.2" thickBot="1" x14ac:dyDescent="0.35">
      <c r="B12" s="43" t="s">
        <v>44</v>
      </c>
      <c r="C12" s="43" t="s">
        <v>45</v>
      </c>
      <c r="D12" s="50" t="s">
        <v>46</v>
      </c>
      <c r="E12" s="44" t="s">
        <v>47</v>
      </c>
      <c r="F12" s="51">
        <v>0.02</v>
      </c>
      <c r="G12" s="49">
        <v>0.03</v>
      </c>
      <c r="H12" s="6">
        <v>100000</v>
      </c>
      <c r="I12" s="8">
        <f>H12*F12</f>
        <v>2000</v>
      </c>
      <c r="J12" s="12">
        <f>G12*H12</f>
        <v>3000</v>
      </c>
      <c r="K12" s="12">
        <f>J12-I12</f>
        <v>1000</v>
      </c>
      <c r="L12" s="30">
        <f t="shared" si="0"/>
        <v>0.5</v>
      </c>
    </row>
    <row r="13" spans="2:12" x14ac:dyDescent="0.3">
      <c r="B13" s="47" t="s">
        <v>48</v>
      </c>
      <c r="C13" s="44" t="s">
        <v>49</v>
      </c>
      <c r="D13" s="44" t="s">
        <v>50</v>
      </c>
      <c r="E13" s="44" t="s">
        <v>51</v>
      </c>
      <c r="F13" s="51">
        <v>224.85</v>
      </c>
      <c r="G13" s="43">
        <v>163.27000000000001</v>
      </c>
      <c r="H13" s="6">
        <v>1</v>
      </c>
      <c r="I13" s="8">
        <f>H13*F13</f>
        <v>224.85</v>
      </c>
      <c r="J13" s="12">
        <f>G13*H13</f>
        <v>163.27000000000001</v>
      </c>
      <c r="K13" s="12">
        <f>J13-I13</f>
        <v>-61.579999999999984</v>
      </c>
      <c r="L13" s="30">
        <f t="shared" si="0"/>
        <v>-0.2738714698688014</v>
      </c>
    </row>
    <row r="14" spans="2:12" x14ac:dyDescent="0.3">
      <c r="B14" s="43" t="s">
        <v>54</v>
      </c>
      <c r="C14" s="43" t="s">
        <v>55</v>
      </c>
      <c r="D14" s="44" t="s">
        <v>53</v>
      </c>
      <c r="E14" s="44" t="s">
        <v>52</v>
      </c>
      <c r="F14" s="49">
        <v>33.29</v>
      </c>
      <c r="G14" s="49">
        <v>29.94</v>
      </c>
      <c r="H14" s="6">
        <v>1</v>
      </c>
      <c r="I14" s="8">
        <f>H14*F14</f>
        <v>33.29</v>
      </c>
      <c r="J14" s="12">
        <f>G14*H14</f>
        <v>29.94</v>
      </c>
      <c r="K14" s="12">
        <f>J14-I14</f>
        <v>-3.3499999999999979</v>
      </c>
      <c r="L14" s="30">
        <f t="shared" si="0"/>
        <v>-0.10063082006608581</v>
      </c>
    </row>
    <row r="15" spans="2:12" x14ac:dyDescent="0.3">
      <c r="B15" s="15" t="s">
        <v>2</v>
      </c>
      <c r="C15" s="27" t="s">
        <v>3</v>
      </c>
      <c r="D15" s="27" t="s">
        <v>3</v>
      </c>
      <c r="E15" s="27" t="s">
        <v>3</v>
      </c>
      <c r="F15" s="11" t="s">
        <v>3</v>
      </c>
      <c r="G15" s="7" t="s">
        <v>3</v>
      </c>
      <c r="H15" s="7" t="s">
        <v>3</v>
      </c>
      <c r="I15" s="9">
        <f>SUM(I10:I14)</f>
        <v>8801.1400000000012</v>
      </c>
      <c r="J15" s="13">
        <f>SUM(J10:J14)</f>
        <v>9738.7100000000009</v>
      </c>
      <c r="K15" s="28">
        <f>SUM(K10:K14)</f>
        <v>937.56999999999982</v>
      </c>
      <c r="L15" s="32">
        <f t="shared" si="0"/>
        <v>0.10652824520459836</v>
      </c>
    </row>
    <row r="16" spans="2:12" x14ac:dyDescent="0.3">
      <c r="H16" s="3"/>
      <c r="I16" s="3"/>
      <c r="J16" s="3"/>
    </row>
    <row r="17" spans="2:8" x14ac:dyDescent="0.3">
      <c r="B17" s="2" t="s">
        <v>16</v>
      </c>
    </row>
    <row r="18" spans="2:8" x14ac:dyDescent="0.3">
      <c r="B18" s="1" t="s">
        <v>5</v>
      </c>
      <c r="C18" s="4">
        <f>I15</f>
        <v>8801.1400000000012</v>
      </c>
      <c r="H18" s="36"/>
    </row>
    <row r="19" spans="2:8" x14ac:dyDescent="0.3">
      <c r="B19" t="s">
        <v>4</v>
      </c>
      <c r="C19" s="5">
        <f>J15</f>
        <v>9738.7100000000009</v>
      </c>
      <c r="H19" s="36"/>
    </row>
    <row r="20" spans="2:8" x14ac:dyDescent="0.3">
      <c r="B20" s="1" t="s">
        <v>6</v>
      </c>
      <c r="C20" s="29">
        <f>K15</f>
        <v>937.56999999999982</v>
      </c>
      <c r="H20" s="36"/>
    </row>
    <row r="21" spans="2:8" x14ac:dyDescent="0.3">
      <c r="B21" s="31" t="s">
        <v>15</v>
      </c>
      <c r="C21" s="33">
        <f>IFERROR(C19/C18-1,"-")</f>
        <v>0.10652824520459836</v>
      </c>
      <c r="H21" s="36"/>
    </row>
    <row r="22" spans="2:8" x14ac:dyDescent="0.3">
      <c r="H22" s="36"/>
    </row>
    <row r="23" spans="2:8" x14ac:dyDescent="0.3">
      <c r="B23" s="23" t="s">
        <v>12</v>
      </c>
    </row>
    <row r="24" spans="2:8" ht="16.05" customHeight="1" x14ac:dyDescent="0.3">
      <c r="B24" s="52" t="s">
        <v>11</v>
      </c>
      <c r="C24" s="52"/>
      <c r="D24" s="52"/>
      <c r="E24" s="52"/>
      <c r="F24" s="52"/>
    </row>
    <row r="25" spans="2:8" ht="18" customHeight="1" x14ac:dyDescent="0.3">
      <c r="B25" s="52" t="s">
        <v>17</v>
      </c>
      <c r="C25" s="52"/>
      <c r="D25" s="52"/>
      <c r="E25" s="52"/>
      <c r="F25" s="52"/>
    </row>
    <row r="26" spans="2:8" ht="16.95" customHeight="1" x14ac:dyDescent="0.3">
      <c r="B26" s="35" t="s">
        <v>36</v>
      </c>
    </row>
    <row r="27" spans="2:8" ht="19.05" customHeight="1" x14ac:dyDescent="0.3">
      <c r="B27" s="35" t="s">
        <v>26</v>
      </c>
    </row>
    <row r="28" spans="2:8" ht="18" customHeight="1" x14ac:dyDescent="0.3">
      <c r="B28" s="52" t="s">
        <v>27</v>
      </c>
      <c r="C28" s="52"/>
      <c r="D28" s="52"/>
      <c r="E28" s="52"/>
      <c r="F28" s="52"/>
    </row>
    <row r="29" spans="2:8" ht="19.05" customHeight="1" x14ac:dyDescent="0.3">
      <c r="B29" s="52" t="s">
        <v>13</v>
      </c>
      <c r="C29" s="52"/>
      <c r="D29" s="52"/>
      <c r="E29" s="52"/>
      <c r="F29" s="52"/>
    </row>
    <row r="30" spans="2:8" ht="49.95" customHeight="1" x14ac:dyDescent="0.3">
      <c r="B30" s="52" t="s">
        <v>25</v>
      </c>
      <c r="C30" s="52"/>
      <c r="D30" s="52"/>
      <c r="E30" s="52"/>
      <c r="F30" s="52"/>
    </row>
    <row r="31" spans="2:8" ht="34.049999999999997" customHeight="1" x14ac:dyDescent="0.3">
      <c r="B31" s="52" t="s">
        <v>28</v>
      </c>
      <c r="C31" s="52"/>
      <c r="D31" s="52"/>
      <c r="E31" s="52"/>
      <c r="F31" s="52"/>
    </row>
    <row r="32" spans="2:8" ht="19.05" customHeight="1" x14ac:dyDescent="0.3">
      <c r="B32" s="52" t="s">
        <v>29</v>
      </c>
      <c r="C32" s="52"/>
      <c r="D32" s="52"/>
      <c r="E32" s="52"/>
      <c r="F32" s="52"/>
    </row>
    <row r="33" spans="2:6" ht="18" customHeight="1" x14ac:dyDescent="0.3">
      <c r="B33" s="52" t="s">
        <v>30</v>
      </c>
      <c r="C33" s="52"/>
      <c r="D33" s="52"/>
      <c r="E33" s="52"/>
      <c r="F33" s="52"/>
    </row>
    <row r="34" spans="2:6" x14ac:dyDescent="0.3">
      <c r="B34" s="52" t="s">
        <v>31</v>
      </c>
      <c r="C34" s="52"/>
      <c r="D34" s="52"/>
      <c r="E34" s="52"/>
      <c r="F34" s="52"/>
    </row>
    <row r="36" spans="2:6" x14ac:dyDescent="0.3">
      <c r="B36" t="s">
        <v>34</v>
      </c>
    </row>
  </sheetData>
  <mergeCells count="9">
    <mergeCell ref="B32:F32"/>
    <mergeCell ref="B33:F33"/>
    <mergeCell ref="B34:F34"/>
    <mergeCell ref="B24:F24"/>
    <mergeCell ref="B25:F25"/>
    <mergeCell ref="B30:F30"/>
    <mergeCell ref="B28:F28"/>
    <mergeCell ref="B31:F31"/>
    <mergeCell ref="B29:F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60B7-E7E0-6C49-9646-1A5D7FF2DC75}">
  <dimension ref="B3:L20"/>
  <sheetViews>
    <sheetView showGridLines="0" workbookViewId="0">
      <selection activeCell="A5" sqref="A5"/>
    </sheetView>
  </sheetViews>
  <sheetFormatPr defaultColWidth="11.19921875" defaultRowHeight="15.6" x14ac:dyDescent="0.3"/>
  <sheetData>
    <row r="3" spans="2:12" ht="23.4" x14ac:dyDescent="0.45">
      <c r="B3" s="37" t="s">
        <v>35</v>
      </c>
    </row>
    <row r="5" spans="2:12" x14ac:dyDescent="0.3">
      <c r="B5" s="53"/>
      <c r="C5" s="54"/>
      <c r="D5" s="54"/>
      <c r="E5" s="54"/>
      <c r="F5" s="54"/>
      <c r="G5" s="54"/>
      <c r="H5" s="54"/>
      <c r="I5" s="54"/>
      <c r="J5" s="54"/>
      <c r="K5" s="54"/>
      <c r="L5" s="55"/>
    </row>
    <row r="6" spans="2:12" x14ac:dyDescent="0.3">
      <c r="B6" s="56"/>
      <c r="C6" s="57"/>
      <c r="D6" s="57"/>
      <c r="E6" s="57"/>
      <c r="F6" s="57"/>
      <c r="G6" s="57"/>
      <c r="H6" s="57"/>
      <c r="I6" s="57"/>
      <c r="J6" s="57"/>
      <c r="K6" s="57"/>
      <c r="L6" s="58"/>
    </row>
    <row r="7" spans="2:12" x14ac:dyDescent="0.3">
      <c r="B7" s="56"/>
      <c r="C7" s="57"/>
      <c r="D7" s="57"/>
      <c r="E7" s="57"/>
      <c r="F7" s="57"/>
      <c r="G7" s="57"/>
      <c r="H7" s="57"/>
      <c r="I7" s="57"/>
      <c r="J7" s="57"/>
      <c r="K7" s="57"/>
      <c r="L7" s="58"/>
    </row>
    <row r="8" spans="2:12" x14ac:dyDescent="0.3">
      <c r="B8" s="56"/>
      <c r="C8" s="57"/>
      <c r="D8" s="57"/>
      <c r="E8" s="57"/>
      <c r="F8" s="57"/>
      <c r="G8" s="57"/>
      <c r="H8" s="57"/>
      <c r="I8" s="57"/>
      <c r="J8" s="57"/>
      <c r="K8" s="57"/>
      <c r="L8" s="58"/>
    </row>
    <row r="9" spans="2:12" x14ac:dyDescent="0.3">
      <c r="B9" s="56"/>
      <c r="C9" s="57"/>
      <c r="D9" s="57"/>
      <c r="E9" s="57"/>
      <c r="F9" s="57"/>
      <c r="G9" s="57"/>
      <c r="H9" s="57"/>
      <c r="I9" s="57"/>
      <c r="J9" s="57"/>
      <c r="K9" s="57"/>
      <c r="L9" s="58"/>
    </row>
    <row r="10" spans="2:12" x14ac:dyDescent="0.3">
      <c r="B10" s="56"/>
      <c r="C10" s="57"/>
      <c r="D10" s="57"/>
      <c r="E10" s="57"/>
      <c r="F10" s="57"/>
      <c r="G10" s="57"/>
      <c r="H10" s="57"/>
      <c r="I10" s="57"/>
      <c r="J10" s="57"/>
      <c r="K10" s="57"/>
      <c r="L10" s="58"/>
    </row>
    <row r="11" spans="2:12" x14ac:dyDescent="0.3">
      <c r="B11" s="56"/>
      <c r="C11" s="57"/>
      <c r="D11" s="57"/>
      <c r="E11" s="57"/>
      <c r="F11" s="57"/>
      <c r="G11" s="57"/>
      <c r="H11" s="57"/>
      <c r="I11" s="57"/>
      <c r="J11" s="57"/>
      <c r="K11" s="57"/>
      <c r="L11" s="58"/>
    </row>
    <row r="12" spans="2:12" x14ac:dyDescent="0.3">
      <c r="B12" s="56"/>
      <c r="C12" s="57"/>
      <c r="D12" s="57"/>
      <c r="E12" s="57"/>
      <c r="F12" s="57"/>
      <c r="G12" s="57"/>
      <c r="H12" s="57"/>
      <c r="I12" s="57"/>
      <c r="J12" s="57"/>
      <c r="K12" s="57"/>
      <c r="L12" s="58"/>
    </row>
    <row r="13" spans="2:12" x14ac:dyDescent="0.3">
      <c r="B13" s="56"/>
      <c r="C13" s="57"/>
      <c r="D13" s="57"/>
      <c r="E13" s="57"/>
      <c r="F13" s="57"/>
      <c r="G13" s="57"/>
      <c r="H13" s="57"/>
      <c r="I13" s="57"/>
      <c r="J13" s="57"/>
      <c r="K13" s="57"/>
      <c r="L13" s="58"/>
    </row>
    <row r="14" spans="2:12" x14ac:dyDescent="0.3">
      <c r="B14" s="56"/>
      <c r="C14" s="57"/>
      <c r="D14" s="57"/>
      <c r="E14" s="57"/>
      <c r="F14" s="57"/>
      <c r="G14" s="57"/>
      <c r="H14" s="57"/>
      <c r="I14" s="57"/>
      <c r="J14" s="57"/>
      <c r="K14" s="57"/>
      <c r="L14" s="58"/>
    </row>
    <row r="15" spans="2:12" x14ac:dyDescent="0.3">
      <c r="B15" s="56"/>
      <c r="C15" s="57"/>
      <c r="D15" s="57"/>
      <c r="E15" s="57"/>
      <c r="F15" s="57"/>
      <c r="G15" s="57"/>
      <c r="H15" s="57"/>
      <c r="I15" s="57"/>
      <c r="J15" s="57"/>
      <c r="K15" s="57"/>
      <c r="L15" s="58"/>
    </row>
    <row r="16" spans="2:12" x14ac:dyDescent="0.3">
      <c r="B16" s="56"/>
      <c r="C16" s="57"/>
      <c r="D16" s="57"/>
      <c r="E16" s="57"/>
      <c r="F16" s="57"/>
      <c r="G16" s="57"/>
      <c r="H16" s="57"/>
      <c r="I16" s="57"/>
      <c r="J16" s="57"/>
      <c r="K16" s="57"/>
      <c r="L16" s="58"/>
    </row>
    <row r="17" spans="2:12" x14ac:dyDescent="0.3">
      <c r="B17" s="56"/>
      <c r="C17" s="57"/>
      <c r="D17" s="57"/>
      <c r="E17" s="57"/>
      <c r="F17" s="57"/>
      <c r="G17" s="57"/>
      <c r="H17" s="57"/>
      <c r="I17" s="57"/>
      <c r="J17" s="57"/>
      <c r="K17" s="57"/>
      <c r="L17" s="58"/>
    </row>
    <row r="18" spans="2:12" x14ac:dyDescent="0.3">
      <c r="B18" s="56"/>
      <c r="C18" s="57"/>
      <c r="D18" s="57"/>
      <c r="E18" s="57"/>
      <c r="F18" s="57"/>
      <c r="G18" s="57"/>
      <c r="H18" s="57"/>
      <c r="I18" s="57"/>
      <c r="J18" s="57"/>
      <c r="K18" s="57"/>
      <c r="L18" s="58"/>
    </row>
    <row r="19" spans="2:12" x14ac:dyDescent="0.3">
      <c r="B19" s="56"/>
      <c r="C19" s="57"/>
      <c r="D19" s="57"/>
      <c r="E19" s="57"/>
      <c r="F19" s="57"/>
      <c r="G19" s="57"/>
      <c r="H19" s="57"/>
      <c r="I19" s="57"/>
      <c r="J19" s="57"/>
      <c r="K19" s="57"/>
      <c r="L19" s="58"/>
    </row>
    <row r="20" spans="2:12" x14ac:dyDescent="0.3">
      <c r="B20" s="59"/>
      <c r="C20" s="60"/>
      <c r="D20" s="60"/>
      <c r="E20" s="60"/>
      <c r="F20" s="60"/>
      <c r="G20" s="60"/>
      <c r="H20" s="60"/>
      <c r="I20" s="60"/>
      <c r="J20" s="60"/>
      <c r="K20" s="60"/>
      <c r="L20" s="61"/>
    </row>
  </sheetData>
  <mergeCells count="1">
    <mergeCell ref="B5:L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Simulated stock portfolio</vt:lpstr>
      <vt:lpstr>Rationale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Jensen</dc:creator>
  <cp:lastModifiedBy>lenovo</cp:lastModifiedBy>
  <dcterms:created xsi:type="dcterms:W3CDTF">2022-05-01T05:05:44Z</dcterms:created>
  <dcterms:modified xsi:type="dcterms:W3CDTF">2022-07-13T13:42:58Z</dcterms:modified>
</cp:coreProperties>
</file>