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our/Desktop/"/>
    </mc:Choice>
  </mc:AlternateContent>
  <xr:revisionPtr revIDLastSave="0" documentId="13_ncr:1_{60EDD64D-0BFF-C84A-BB67-C8DE395C187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Cover Page" sheetId="31" r:id="rId1"/>
    <sheet name="Test Cases" sheetId="5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55" l="1"/>
  <c r="AA5" i="55"/>
  <c r="Z5" i="55"/>
  <c r="Y5" i="55"/>
</calcChain>
</file>

<file path=xl/sharedStrings.xml><?xml version="1.0" encoding="utf-8"?>
<sst xmlns="http://schemas.openxmlformats.org/spreadsheetml/2006/main" count="163" uniqueCount="116">
  <si>
    <t>Ver. #</t>
  </si>
  <si>
    <t>Version Date</t>
  </si>
  <si>
    <t>Prepared By</t>
  </si>
  <si>
    <t>Reviewed By</t>
  </si>
  <si>
    <t>Comment</t>
  </si>
  <si>
    <t>Pass</t>
  </si>
  <si>
    <t>Fail</t>
  </si>
  <si>
    <t>Not Run</t>
  </si>
  <si>
    <t>Blocked</t>
  </si>
  <si>
    <t>Test Case ID</t>
  </si>
  <si>
    <t>Scenario name</t>
  </si>
  <si>
    <t>Sub Scenario</t>
  </si>
  <si>
    <t>Pre- conditions</t>
  </si>
  <si>
    <t>Step description</t>
  </si>
  <si>
    <t>Expected Result</t>
  </si>
  <si>
    <t>Status</t>
  </si>
  <si>
    <t>Assigned to :</t>
  </si>
  <si>
    <t>Executed by :</t>
  </si>
  <si>
    <t>Comments</t>
  </si>
  <si>
    <t>Sign Off</t>
  </si>
  <si>
    <t>`</t>
  </si>
  <si>
    <t>Test Scenarios &amp; Cases</t>
  </si>
  <si>
    <t>Calculator_GUI_001</t>
  </si>
  <si>
    <t>Verify the Alignment of fields on the calculator screen</t>
  </si>
  <si>
    <t>Calculator is Installed and Opened</t>
  </si>
  <si>
    <t>the fields are alligned correctly on the calculator screen</t>
  </si>
  <si>
    <t>Calculator_GUI_002</t>
  </si>
  <si>
    <t>Verify that GUI and Format are correct</t>
  </si>
  <si>
    <t>Verify the Color of the error messages must be in red</t>
  </si>
  <si>
    <t>1- Open the loan Calculator Screen
2- Look at the fields and icons on the page</t>
  </si>
  <si>
    <t>The Color of the error messages must be in red</t>
  </si>
  <si>
    <t>Calculator_GUI_003</t>
  </si>
  <si>
    <t>Verify if the font, text color, and color coding of the  Calculator Screen is as per the standard.</t>
  </si>
  <si>
    <t>1- Open the loan Calculator Screen
2- Look at the font, text color, and color coding in the Calculator Screen</t>
  </si>
  <si>
    <t>the font, text color, and color coding of the  Calculator Screen must be as per the standard.</t>
  </si>
  <si>
    <t>Calculator_Positive_001</t>
  </si>
  <si>
    <t xml:space="preserve">Check The Loan employee can get in range (5000 &lt; = Salary &gt;10000) </t>
  </si>
  <si>
    <t>1- Open the loan Calculator Screen
2- Enter an invalid number or any invalid data
4- Press Calculate
5- Look at the error message color</t>
  </si>
  <si>
    <t>1- Open the loan Calculator Screen
2- Enter 5000 on the salary text field
4- Press Calculate</t>
  </si>
  <si>
    <t xml:space="preserve">The result of the loan field must be 50,000 LE and the loan term must be 24 months. </t>
  </si>
  <si>
    <t>Calculator_Positive_002</t>
  </si>
  <si>
    <t>Check The Loan employee can take if the salary is equal to 5000</t>
  </si>
  <si>
    <t>Check The Loan employee can take if the salary is number between 5000 and 10000</t>
  </si>
  <si>
    <t xml:space="preserve">Check The Loan employee can get in range (10000 &lt; = Salary &gt;15000) </t>
  </si>
  <si>
    <t>Check The Loan employee can take if the salary is equal to 10000</t>
  </si>
  <si>
    <t>1- Open the loan Calculator Screen
2- Enter a number between 5000 and 10000 on the salary text field
4- Press Calculate</t>
  </si>
  <si>
    <t>1- Open the loan Calculator Screen
2- Enter 10000 on the salary text field
4- Press Calculate</t>
  </si>
  <si>
    <t xml:space="preserve">The result of the loan field must be 75,000 LE  LE and the loan term must be 36 months. </t>
  </si>
  <si>
    <t>Calculator_Positive_003</t>
  </si>
  <si>
    <t>Check The Loan employee can take if the salary is number between 10000 and 15000</t>
  </si>
  <si>
    <t>1- Open the loan Calculator Screen
2- Enter a number between 10000 and 15000 on the salary text field
4- Press Calculate</t>
  </si>
  <si>
    <t>Calculator_Positive_004</t>
  </si>
  <si>
    <t>Check The Loan employee can get in range (10000 &lt; = Salary &gt;15000)</t>
  </si>
  <si>
    <t>Check The Loan employee can get in range (15000 &lt; = Salary &gt;20000)</t>
  </si>
  <si>
    <t>Check The Loan employee can take if the salary is equal to 15000</t>
  </si>
  <si>
    <t>1- Open the loan Calculator Screen
2- Enter 15000 on the salary text field
4- Press Calculate</t>
  </si>
  <si>
    <t xml:space="preserve">The result of the loan field must be 100,000 LE  LE and the loan term must be 48 months. </t>
  </si>
  <si>
    <t>Check The Loan employee can take if the salary is number between 15000 and 20000</t>
  </si>
  <si>
    <t>1- Open the loan Calculator Screen
2- Enter a number between 15000 and 20000 on the salary text field
4- Press Calculate</t>
  </si>
  <si>
    <t>Calculator _Negative_001</t>
  </si>
  <si>
    <t>Check The Loan employee can take if the salary is equal to 5001</t>
  </si>
  <si>
    <t>Check The Loan employee can take if the salary is equal to 9999</t>
  </si>
  <si>
    <t>1- Open the loan Calculator Screen
2- Enter 5001 on the salary text field
4- Press Calculate</t>
  </si>
  <si>
    <t>1- Open the loan Calculator Screen
2- Enter 9999 on the salary text field
4- Press Calculate</t>
  </si>
  <si>
    <t>Check The Loan employee can take if the salary is equal to 10001</t>
  </si>
  <si>
    <t>1- Open the loan Calculator Screen
2- Enter 10001 on the salary text field
4- Press Calculate</t>
  </si>
  <si>
    <t>Check The Loan employee can take if the salary is equal to 14999</t>
  </si>
  <si>
    <t>1- Open the loan Calculator Screen
2- Enter 14999 on the salary text field
4- Press Calculate</t>
  </si>
  <si>
    <t>Calculator_Positive_005</t>
  </si>
  <si>
    <t>Calculator_Positive_006</t>
  </si>
  <si>
    <t>Calculator_Positive_007</t>
  </si>
  <si>
    <t>Calculator_Positive_008</t>
  </si>
  <si>
    <t>Calculator_Positive_009</t>
  </si>
  <si>
    <t>Calculator_Positive_010</t>
  </si>
  <si>
    <t>Check The Loan employee can take if the salary is equal to 15001</t>
  </si>
  <si>
    <t>1- Open the loan Calculator Screen
2- Enter 15001 on the salary text field
4- Press Calculate</t>
  </si>
  <si>
    <t>Calculator_Positive_011</t>
  </si>
  <si>
    <t>Calculator_Positive_012</t>
  </si>
  <si>
    <t>Check The Loan employee can take if the salary is equal to 19999</t>
  </si>
  <si>
    <t>1- Open the loan Calculator Screen
2- Enter 19999 on the salary text field
4- Press Calculate</t>
  </si>
  <si>
    <t>Check The Loan employee can get in range (0 &lt; = Salary &gt;5000)</t>
  </si>
  <si>
    <t>Check The Loan employee can take if the salary is equal to 0</t>
  </si>
  <si>
    <t>1- Open the loan Calculator Screen
2- Enter 0 on the salary text field
4- Press Calculate</t>
  </si>
  <si>
    <t>The result must be "invalid salary"</t>
  </si>
  <si>
    <t>Calculator _Negative_002</t>
  </si>
  <si>
    <t>Check The Loan employee can take if the salary is number between 0 to 5000</t>
  </si>
  <si>
    <t>1- Open the loan Calculator Screen
2- Enter number between 0 to 5000 on the salary text field
4- Press Calculate</t>
  </si>
  <si>
    <t>Calculator _Negative_003</t>
  </si>
  <si>
    <t>Check The Loan employee can get if salary&gt;20000</t>
  </si>
  <si>
    <t>Check The Loan employee can take if the salary is equal to 20000</t>
  </si>
  <si>
    <t>Calculator _Negative_004</t>
  </si>
  <si>
    <t>Check The Loan employee can take if the salary is greeter than 20000</t>
  </si>
  <si>
    <t>1- Open the loan Calculator Screen
2- Enter 20000 on the salary text field
4- Press Calculate</t>
  </si>
  <si>
    <t>1- Open the loan Calculator Screen
2- Enter  any number greeter than 20000 on the salary text field
4- Press Calculate</t>
  </si>
  <si>
    <t>Calculator _General_004</t>
  </si>
  <si>
    <t>Calculator _General_001</t>
  </si>
  <si>
    <t>Verify that the Calculator can be installed successfully</t>
  </si>
  <si>
    <t xml:space="preserve">Check Installation and uninstallation and reinstallation process </t>
  </si>
  <si>
    <t>Open the source and press download</t>
  </si>
  <si>
    <t>calculator should be installed</t>
  </si>
  <si>
    <t>Calculator _General_002</t>
  </si>
  <si>
    <t>Verify that the Calculator can be uninstalled successfully</t>
  </si>
  <si>
    <t xml:space="preserve">1- Right click calculator icon
2- Press uninstall
</t>
  </si>
  <si>
    <t>calculator should be uninstalled</t>
  </si>
  <si>
    <t>Calculator _General_003</t>
  </si>
  <si>
    <t>Verify that the Calculator can be reinstalled after unstallation process</t>
  </si>
  <si>
    <t>Calculator is Installed</t>
  </si>
  <si>
    <t>Calculator is Installed and uninstalled</t>
  </si>
  <si>
    <t>None</t>
  </si>
  <si>
    <t>Check charger effect</t>
  </si>
  <si>
    <t>Calculator is Installed and opened</t>
  </si>
  <si>
    <t>1- Open the loan Calculator Screen
2- Try to insert charger while Calculator is running
4- Try to remove charger while the calculator is running</t>
  </si>
  <si>
    <t>Calculator should be uneffected</t>
  </si>
  <si>
    <t>Verify that when calculator is running then inserting and removing charger do not cause any problem and proper message is displayed when charger is inserted in device.</t>
  </si>
  <si>
    <t>Nourhan Osama</t>
  </si>
  <si>
    <t>This document includes test cases for The Loan Calculator system divided to four suites (GUI-Positive-Negative-General)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</si>
</sst>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[Red]0.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6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8"/>
      <color theme="0"/>
      <name val="Cambria"/>
      <family val="1"/>
    </font>
    <font>
      <sz val="8"/>
      <name val="Calibri"/>
      <family val="2"/>
      <scheme val="minor"/>
    </font>
    <font>
      <b/>
      <sz val="16"/>
      <color rgb="FF0070C0"/>
      <name val="Verdana"/>
      <family val="2"/>
    </font>
    <font>
      <sz val="11"/>
      <color rgb="FF0070C0"/>
      <name val="Calibri"/>
      <family val="2"/>
      <scheme val="minor"/>
    </font>
    <font>
      <b/>
      <sz val="14"/>
      <color theme="0"/>
      <name val="Verdana"/>
      <family val="2"/>
    </font>
    <font>
      <sz val="14"/>
      <color theme="1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sz val="14"/>
      <color rgb="FF000000"/>
      <name val="Verdana"/>
      <family val="2"/>
    </font>
    <font>
      <sz val="14"/>
      <color rgb="FF2D2D2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5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7" xfId="0" applyBorder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164" fontId="4" fillId="0" borderId="8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2" fillId="0" borderId="0" xfId="0" applyFont="1"/>
    <xf numFmtId="0" fontId="4" fillId="0" borderId="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3" xfId="0" quotePrefix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2" xfId="0" quotePrefix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1" fillId="4" borderId="4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21" xfId="0" quotePrefix="1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14" fontId="12" fillId="0" borderId="22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8" borderId="24" xfId="0" applyFont="1" applyFill="1" applyBorder="1" applyAlignment="1">
      <alignment horizontal="left" wrapText="1"/>
    </xf>
    <xf numFmtId="0" fontId="14" fillId="0" borderId="25" xfId="0" applyFont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left" vertical="center" wrapText="1"/>
    </xf>
    <xf numFmtId="0" fontId="7" fillId="7" borderId="15" xfId="2" applyFont="1" applyFill="1" applyBorder="1" applyAlignment="1">
      <alignment horizontal="center" vertical="center"/>
    </xf>
    <xf numFmtId="0" fontId="7" fillId="7" borderId="17" xfId="2" applyFont="1" applyFill="1" applyBorder="1" applyAlignment="1">
      <alignment horizontal="center" vertical="center"/>
    </xf>
    <xf numFmtId="0" fontId="7" fillId="7" borderId="14" xfId="2" applyFont="1" applyFill="1" applyBorder="1" applyAlignment="1">
      <alignment horizontal="center" vertical="center"/>
    </xf>
    <xf numFmtId="0" fontId="7" fillId="7" borderId="18" xfId="2" applyFont="1" applyFill="1" applyBorder="1" applyAlignment="1">
      <alignment horizontal="center" vertical="center"/>
    </xf>
    <xf numFmtId="0" fontId="7" fillId="7" borderId="0" xfId="2" applyFont="1" applyFill="1" applyBorder="1" applyAlignment="1">
      <alignment horizontal="center" vertical="center"/>
    </xf>
    <xf numFmtId="0" fontId="7" fillId="7" borderId="19" xfId="2" applyFont="1" applyFill="1" applyBorder="1" applyAlignment="1">
      <alignment horizontal="center" vertical="center"/>
    </xf>
    <xf numFmtId="0" fontId="7" fillId="7" borderId="13" xfId="2" applyFont="1" applyFill="1" applyBorder="1" applyAlignment="1">
      <alignment horizontal="center" vertical="center"/>
    </xf>
    <xf numFmtId="0" fontId="7" fillId="7" borderId="20" xfId="2" applyFont="1" applyFill="1" applyBorder="1" applyAlignment="1">
      <alignment horizontal="center" vertical="center"/>
    </xf>
    <xf numFmtId="0" fontId="7" fillId="7" borderId="12" xfId="2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60% - Accent6" xfId="2" builtinId="52"/>
    <cellStyle name="Normal" xfId="0" builtinId="0"/>
    <cellStyle name="Normal 2" xfId="1" xr:uid="{00000000-0005-0000-0000-000002000000}"/>
  </cellStyles>
  <dxfs count="33">
    <dxf>
      <fill>
        <patternFill>
          <bgColor rgb="FF90D54B"/>
        </patternFill>
      </fill>
    </dxf>
    <dxf>
      <fill>
        <patternFill>
          <bgColor rgb="FFFDDBD5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90D54B"/>
        </patternFill>
      </fill>
    </dxf>
    <dxf>
      <fill>
        <patternFill>
          <bgColor rgb="FFFDDBD5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90D54B"/>
        </patternFill>
      </fill>
    </dxf>
    <dxf>
      <fill>
        <patternFill>
          <bgColor rgb="FFFDDBD5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90D54B"/>
        </patternFill>
      </fill>
    </dxf>
    <dxf>
      <fill>
        <patternFill>
          <bgColor rgb="FFFDDBD5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90D54B"/>
        </patternFill>
      </fill>
    </dxf>
    <dxf>
      <fill>
        <patternFill>
          <bgColor rgb="FFFDDBD5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DDBD5"/>
      <color rgb="FF90D54B"/>
      <color rgb="FFF8DB08"/>
      <color rgb="FFFED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438151</xdr:colOff>
      <xdr:row>1</xdr:row>
      <xdr:rowOff>9525</xdr:rowOff>
    </xdr:from>
    <xdr:to>
      <xdr:col>3</xdr:col>
      <xdr:colOff>447675</xdr:colOff>
      <xdr:row>5</xdr:row>
      <xdr:rowOff>183868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943EB6-F2F2-4409-916C-FA144F01B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1" y="200025"/>
          <a:ext cx="1838324" cy="936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bdelhameed/Desktop/Adaa%202019/AIP_RTM/Adaa_AIP_Phase%20II-%20Sprint%201%20&amp;%202%20-%20UAT%20Sce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Report"/>
      <sheetName val="Admin Scenarios"/>
      <sheetName val="KPI Scenarios"/>
      <sheetName val="Initiative Scenarios"/>
      <sheetName val="General Scenarios"/>
      <sheetName val="Reporting and BI"/>
      <sheetName val="Case Management"/>
      <sheetName val="Strategy"/>
      <sheetName val="UI Improv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F15:J20" totalsRowShown="0" headerRowDxfId="32" dataDxfId="30" headerRowBorderDxfId="31" tableBorderDxfId="29" totalsRowBorderDxfId="28">
  <tableColumns count="5">
    <tableColumn id="1" xr3:uid="{00000000-0010-0000-0000-000001000000}" name="Ver. #" dataDxfId="27">
      <calculatedColumnFormula>SUM('[1]Initiative Scenarios'!AC9+'[1]General Scenarios'!AC6+'[1]UI Improvements'!AC6+'[1]Admin Scenarios'!AA5+'[1]KPI Scenarios'!AC9+'[1]Reporting and BI'!AC9+'[1]Case Management'!AA5+[1]Strategy!AC6)</calculatedColumnFormula>
    </tableColumn>
    <tableColumn id="2" xr3:uid="{00000000-0010-0000-0000-000002000000}" name="Version Date" dataDxfId="26">
      <calculatedColumnFormula>SUM('[1]Initiative Scenarios'!AD9+'[1]General Scenarios'!AD6+'[1]UI Improvements'!AD6+'[1]Admin Scenarios'!AB5+'[1]KPI Scenarios'!AD9+'[1]Reporting and BI'!AD9+'[1]Case Management'!AB5+[1]Strategy!AD6)</calculatedColumnFormula>
    </tableColumn>
    <tableColumn id="3" xr3:uid="{00000000-0010-0000-0000-000003000000}" name="Prepared By" dataDxfId="25">
      <calculatedColumnFormula>SUM('[1]Initiative Scenarios'!AB9+'[1]General Scenarios'!AB6+'[1]UI Improvements'!AB6+'[1]Admin Scenarios'!Z5+'[1]KPI Scenarios'!AB9+'[1]Reporting and BI'!AB9+'[1]Case Management'!Z5+[1]Strategy!AB6)</calculatedColumnFormula>
    </tableColumn>
    <tableColumn id="4" xr3:uid="{00000000-0010-0000-0000-000004000000}" name="Reviewed By" dataDxfId="24">
      <calculatedColumnFormula>SUM('[1]Initiative Scenarios'!AE9+'[1]General Scenarios'!AE6+'[1]UI Improvements'!AE6+'[1]Admin Scenarios'!AC5+'[1]KPI Scenarios'!AE9+'[1]Reporting and BI'!AE9+'[1]Case Management'!AC5+[1]Strategy!AE6)</calculatedColumnFormula>
    </tableColumn>
    <tableColumn id="6" xr3:uid="{00000000-0010-0000-0000-000006000000}" name="Comment" dataDxfId="2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F817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6" max="6" width="10.6640625" bestFit="1" customWidth="1"/>
    <col min="7" max="7" width="15.1640625" customWidth="1"/>
    <col min="8" max="8" width="21" bestFit="1" customWidth="1"/>
    <col min="9" max="9" width="22.83203125" customWidth="1"/>
    <col min="10" max="10" width="34.5" customWidth="1"/>
  </cols>
  <sheetData>
    <row r="1" spans="1:11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</row>
    <row r="2" spans="1:11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1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10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1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10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1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1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10" x14ac:dyDescent="0.2">
      <c r="A9" s="3"/>
      <c r="B9" s="3"/>
      <c r="C9" s="3"/>
      <c r="D9" s="3"/>
      <c r="E9" s="3"/>
      <c r="F9" s="62" t="s">
        <v>21</v>
      </c>
      <c r="G9" s="63"/>
      <c r="H9" s="63"/>
      <c r="I9" s="63"/>
      <c r="J9" s="6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10" x14ac:dyDescent="0.2">
      <c r="A10" s="3"/>
      <c r="B10" s="3"/>
      <c r="C10" s="3"/>
      <c r="D10" s="3"/>
      <c r="E10" s="3"/>
      <c r="F10" s="65"/>
      <c r="G10" s="66"/>
      <c r="H10" s="66"/>
      <c r="I10" s="66"/>
      <c r="J10" s="6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10" x14ac:dyDescent="0.2">
      <c r="A11" s="3"/>
      <c r="B11" s="3"/>
      <c r="C11" s="3"/>
      <c r="D11" s="3"/>
      <c r="E11" s="3"/>
      <c r="F11" s="65"/>
      <c r="G11" s="66"/>
      <c r="H11" s="66"/>
      <c r="I11" s="66"/>
      <c r="J11" s="6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10" x14ac:dyDescent="0.2">
      <c r="A12" s="3"/>
      <c r="B12" s="3"/>
      <c r="C12" s="3"/>
      <c r="D12" s="3"/>
      <c r="E12" s="3"/>
      <c r="F12" s="65"/>
      <c r="G12" s="66"/>
      <c r="H12" s="66"/>
      <c r="I12" s="66"/>
      <c r="J12" s="6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10" x14ac:dyDescent="0.2">
      <c r="A13" s="3"/>
      <c r="B13" s="3"/>
      <c r="C13" s="3"/>
      <c r="D13" s="3"/>
      <c r="E13" s="3"/>
      <c r="F13" s="68"/>
      <c r="G13" s="69"/>
      <c r="H13" s="69"/>
      <c r="I13" s="69"/>
      <c r="J13" s="7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1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10" x14ac:dyDescent="0.2">
      <c r="A15" s="3"/>
      <c r="B15" s="3"/>
      <c r="C15" s="3"/>
      <c r="D15" s="3"/>
      <c r="E15" s="3"/>
      <c r="F15" s="4" t="s">
        <v>0</v>
      </c>
      <c r="G15" s="5" t="s">
        <v>1</v>
      </c>
      <c r="H15" s="5" t="s">
        <v>2</v>
      </c>
      <c r="I15" s="5" t="s">
        <v>3</v>
      </c>
      <c r="J15" s="6" t="s">
        <v>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</row>
    <row r="16" spans="1:110" ht="64" x14ac:dyDescent="0.2">
      <c r="A16" s="3"/>
      <c r="B16" s="3"/>
      <c r="C16" s="3"/>
      <c r="D16" s="3"/>
      <c r="E16" s="3"/>
      <c r="F16" s="21"/>
      <c r="G16" s="22">
        <v>45216</v>
      </c>
      <c r="H16" s="23" t="s">
        <v>114</v>
      </c>
      <c r="I16" s="7"/>
      <c r="J16" s="13" t="s">
        <v>115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</row>
    <row r="17" spans="1:110" x14ac:dyDescent="0.2">
      <c r="A17" s="3"/>
      <c r="B17" s="3"/>
      <c r="C17" s="3"/>
      <c r="D17" s="3"/>
      <c r="E17" s="3"/>
      <c r="F17" s="10"/>
      <c r="G17" s="11"/>
      <c r="H17" s="7"/>
      <c r="I17" s="7"/>
      <c r="J17" s="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</row>
    <row r="18" spans="1:110" x14ac:dyDescent="0.2">
      <c r="A18" s="3"/>
      <c r="B18" s="3"/>
      <c r="C18" s="3"/>
      <c r="D18" s="3"/>
      <c r="E18" s="3"/>
      <c r="F18" s="10"/>
      <c r="G18" s="11"/>
      <c r="H18" s="15"/>
      <c r="I18" s="7"/>
      <c r="J18" s="1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</row>
    <row r="19" spans="1:110" x14ac:dyDescent="0.2">
      <c r="A19" s="3"/>
      <c r="B19" s="3"/>
      <c r="C19" s="3"/>
      <c r="D19" s="3"/>
      <c r="E19" s="3"/>
      <c r="F19" s="10"/>
      <c r="G19" s="11"/>
      <c r="H19" s="15"/>
      <c r="I19" s="7"/>
      <c r="J19" s="1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</row>
    <row r="20" spans="1:110" x14ac:dyDescent="0.2">
      <c r="A20" s="3"/>
      <c r="B20" s="3"/>
      <c r="C20" s="3"/>
      <c r="D20" s="3"/>
      <c r="E20" s="3"/>
      <c r="F20" s="16"/>
      <c r="G20" s="17"/>
      <c r="H20" s="17"/>
      <c r="I20" s="17"/>
      <c r="J20" s="1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</row>
    <row r="21" spans="1:1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10" x14ac:dyDescent="0.2">
      <c r="A22" s="3"/>
      <c r="B22" s="3"/>
      <c r="C22" s="3"/>
      <c r="D22" s="3"/>
      <c r="E22" s="3"/>
      <c r="F22" s="71"/>
      <c r="G22" s="72"/>
      <c r="H22" s="72"/>
      <c r="I22" s="72"/>
      <c r="J22" s="7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1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1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</sheetData>
  <mergeCells count="2">
    <mergeCell ref="F9:J13"/>
    <mergeCell ref="F22:J22"/>
  </mergeCells>
  <phoneticPr fontId="8" type="noConversion"/>
  <pageMargins left="0.7" right="0.7" top="0.75" bottom="0.75" header="0.3" footer="0.3"/>
  <pageSetup orientation="portrait" r:id="rId1"/>
  <headerFooter>
    <oddHeader>&amp;L&amp;"Calibri,Regular"&amp;12&amp;K000000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oddHeader>
    <oddFooter>&amp;L&amp;"Calibri,Regular"&amp;10</oddFooter>
    <evenHeader>&amp;L&amp;"Calibri,Regular"&amp;12&amp;K000000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evenHeader>
    <evenFooter>&amp;L&amp;"Calibri,Regular"&amp;10</evenFooter>
    <firstHeader>&amp;L&amp;"Calibri,Regular"&amp;12&amp;K000000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firstHeader>
    <firstFooter>&amp;L&amp;"Calibri,Regular"&amp;10</first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307B-4836-41C9-B618-272F8F1982D5}">
  <sheetPr>
    <pageSetUpPr autoPageBreaks="0"/>
  </sheetPr>
  <dimension ref="A1:AB115"/>
  <sheetViews>
    <sheetView topLeftCell="A21" zoomScaleNormal="100" workbookViewId="0">
      <selection activeCell="F137" sqref="F137"/>
    </sheetView>
  </sheetViews>
  <sheetFormatPr baseColWidth="10" defaultColWidth="8.83203125" defaultRowHeight="13" x14ac:dyDescent="0.15"/>
  <cols>
    <col min="1" max="1" width="0.5" style="1" customWidth="1"/>
    <col min="2" max="2" width="29.6640625" style="1" customWidth="1"/>
    <col min="3" max="3" width="46" style="1" bestFit="1" customWidth="1"/>
    <col min="4" max="4" width="35.1640625" style="24" customWidth="1"/>
    <col min="5" max="5" width="40.6640625" style="1" customWidth="1"/>
    <col min="6" max="6" width="94.6640625" style="1" customWidth="1"/>
    <col min="7" max="7" width="82.1640625" style="1" customWidth="1"/>
    <col min="8" max="8" width="15.5" style="2" customWidth="1"/>
    <col min="9" max="10" width="45.5" style="1" customWidth="1"/>
    <col min="11" max="11" width="38" style="1" customWidth="1"/>
    <col min="12" max="12" width="41.5" style="1" customWidth="1"/>
    <col min="13" max="23" width="8.83203125" style="1"/>
    <col min="24" max="28" width="8.83203125" style="1" hidden="1" customWidth="1"/>
    <col min="29" max="16384" width="8.83203125" style="1"/>
  </cols>
  <sheetData>
    <row r="1" spans="2:28" ht="20" x14ac:dyDescent="0.15">
      <c r="B1" s="74" t="s">
        <v>21</v>
      </c>
      <c r="C1" s="75"/>
      <c r="D1" s="75"/>
      <c r="E1" s="75"/>
      <c r="F1" s="75"/>
      <c r="G1" s="77"/>
      <c r="H1" s="19"/>
      <c r="I1" s="8"/>
      <c r="J1" s="8"/>
      <c r="K1" s="8"/>
      <c r="L1" s="8"/>
    </row>
    <row r="2" spans="2:28" ht="20" x14ac:dyDescent="0.15">
      <c r="B2" s="76"/>
      <c r="C2" s="76"/>
      <c r="D2" s="76"/>
      <c r="E2" s="76"/>
      <c r="F2" s="76"/>
      <c r="G2" s="78"/>
      <c r="H2" s="20"/>
      <c r="I2" s="9"/>
      <c r="J2" s="9"/>
      <c r="K2" s="9"/>
      <c r="L2" s="9"/>
    </row>
    <row r="3" spans="2:28" s="26" customFormat="1" ht="24.75" customHeight="1" x14ac:dyDescent="0.2">
      <c r="B3" s="25" t="s">
        <v>9</v>
      </c>
      <c r="C3" s="25" t="s">
        <v>10</v>
      </c>
      <c r="D3" s="25" t="s">
        <v>11</v>
      </c>
      <c r="E3" s="25" t="s">
        <v>12</v>
      </c>
      <c r="F3" s="25" t="s">
        <v>13</v>
      </c>
      <c r="G3" s="25" t="s">
        <v>14</v>
      </c>
      <c r="H3" s="25" t="s">
        <v>15</v>
      </c>
      <c r="I3" s="25" t="s">
        <v>16</v>
      </c>
      <c r="J3" s="25" t="s">
        <v>17</v>
      </c>
      <c r="K3" s="25" t="s">
        <v>18</v>
      </c>
      <c r="L3" s="25" t="s">
        <v>19</v>
      </c>
    </row>
    <row r="4" spans="2:28" s="26" customFormat="1" ht="18" x14ac:dyDescent="0.2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Y4" s="26" t="s">
        <v>7</v>
      </c>
      <c r="Z4" s="26" t="s">
        <v>5</v>
      </c>
      <c r="AA4" s="26" t="s">
        <v>6</v>
      </c>
      <c r="AB4" s="26" t="s">
        <v>8</v>
      </c>
    </row>
    <row r="5" spans="2:28" s="26" customFormat="1" ht="57" x14ac:dyDescent="0.2">
      <c r="B5" s="29" t="s">
        <v>22</v>
      </c>
      <c r="C5" s="30" t="s">
        <v>27</v>
      </c>
      <c r="D5" s="31" t="s">
        <v>23</v>
      </c>
      <c r="E5" s="30" t="s">
        <v>24</v>
      </c>
      <c r="F5" s="32" t="s">
        <v>29</v>
      </c>
      <c r="G5" s="33" t="s">
        <v>25</v>
      </c>
      <c r="H5" s="34"/>
      <c r="I5" s="35"/>
      <c r="J5" s="36"/>
      <c r="K5" s="36"/>
      <c r="L5" s="36"/>
      <c r="Y5" s="26">
        <f>COUNTIF(H5:H35,"*Not Run*")</f>
        <v>0</v>
      </c>
      <c r="Z5" s="26">
        <f>COUNTIF(H5:H35,"*Pass*")</f>
        <v>0</v>
      </c>
      <c r="AA5" s="26">
        <f>COUNTIF(H5:H35,"*Fail*")</f>
        <v>0</v>
      </c>
      <c r="AB5" s="26">
        <f>COUNTIF(H5:H35,"*Blocked*")</f>
        <v>0</v>
      </c>
    </row>
    <row r="6" spans="2:28" s="26" customFormat="1" ht="76" x14ac:dyDescent="0.2">
      <c r="B6" s="29" t="s">
        <v>26</v>
      </c>
      <c r="C6" s="30" t="s">
        <v>27</v>
      </c>
      <c r="D6" s="31" t="s">
        <v>28</v>
      </c>
      <c r="E6" s="30" t="s">
        <v>24</v>
      </c>
      <c r="F6" s="32" t="s">
        <v>37</v>
      </c>
      <c r="G6" s="37" t="s">
        <v>30</v>
      </c>
      <c r="H6" s="38"/>
      <c r="I6" s="39"/>
      <c r="J6" s="40"/>
      <c r="K6" s="40"/>
      <c r="L6" s="40"/>
    </row>
    <row r="7" spans="2:28" s="26" customFormat="1" ht="76" x14ac:dyDescent="0.2">
      <c r="B7" s="29" t="s">
        <v>31</v>
      </c>
      <c r="C7" s="30" t="s">
        <v>27</v>
      </c>
      <c r="D7" s="31" t="s">
        <v>32</v>
      </c>
      <c r="E7" s="30" t="s">
        <v>24</v>
      </c>
      <c r="F7" s="32" t="s">
        <v>33</v>
      </c>
      <c r="G7" s="37" t="s">
        <v>34</v>
      </c>
      <c r="H7" s="38"/>
      <c r="I7" s="35"/>
      <c r="J7" s="36"/>
      <c r="K7" s="36"/>
      <c r="L7" s="36"/>
    </row>
    <row r="8" spans="2:28" s="26" customFormat="1" ht="57" x14ac:dyDescent="0.2">
      <c r="B8" s="29" t="s">
        <v>35</v>
      </c>
      <c r="C8" s="30" t="s">
        <v>36</v>
      </c>
      <c r="D8" s="31" t="s">
        <v>41</v>
      </c>
      <c r="E8" s="30" t="s">
        <v>24</v>
      </c>
      <c r="F8" s="32" t="s">
        <v>38</v>
      </c>
      <c r="G8" s="37" t="s">
        <v>39</v>
      </c>
      <c r="H8" s="38"/>
      <c r="I8" s="35"/>
      <c r="J8" s="36"/>
      <c r="K8" s="36"/>
      <c r="L8" s="36"/>
    </row>
    <row r="9" spans="2:28" s="26" customFormat="1" ht="57" x14ac:dyDescent="0.2">
      <c r="B9" s="41" t="s">
        <v>40</v>
      </c>
      <c r="C9" s="30" t="s">
        <v>36</v>
      </c>
      <c r="D9" s="31" t="s">
        <v>60</v>
      </c>
      <c r="E9" s="30" t="s">
        <v>24</v>
      </c>
      <c r="F9" s="32" t="s">
        <v>62</v>
      </c>
      <c r="G9" s="48" t="s">
        <v>39</v>
      </c>
      <c r="H9" s="38"/>
      <c r="I9" s="39"/>
      <c r="J9" s="40"/>
      <c r="K9" s="40"/>
      <c r="L9" s="40"/>
    </row>
    <row r="10" spans="2:28" s="26" customFormat="1" ht="76" x14ac:dyDescent="0.2">
      <c r="B10" s="41" t="s">
        <v>48</v>
      </c>
      <c r="C10" s="30" t="s">
        <v>36</v>
      </c>
      <c r="D10" s="31" t="s">
        <v>42</v>
      </c>
      <c r="E10" s="30" t="s">
        <v>24</v>
      </c>
      <c r="F10" s="32" t="s">
        <v>45</v>
      </c>
      <c r="G10" s="42" t="s">
        <v>39</v>
      </c>
      <c r="H10" s="38"/>
      <c r="I10" s="39"/>
      <c r="J10" s="40"/>
      <c r="K10" s="40"/>
      <c r="L10" s="40"/>
    </row>
    <row r="11" spans="2:28" s="26" customFormat="1" ht="57" x14ac:dyDescent="0.2">
      <c r="B11" s="41" t="s">
        <v>51</v>
      </c>
      <c r="C11" s="30" t="s">
        <v>36</v>
      </c>
      <c r="D11" s="31" t="s">
        <v>61</v>
      </c>
      <c r="E11" s="30" t="s">
        <v>24</v>
      </c>
      <c r="F11" s="32" t="s">
        <v>63</v>
      </c>
      <c r="G11" s="48" t="s">
        <v>39</v>
      </c>
      <c r="H11" s="38"/>
      <c r="I11" s="39"/>
      <c r="J11" s="40"/>
      <c r="K11" s="40"/>
      <c r="L11" s="40"/>
    </row>
    <row r="12" spans="2:28" s="26" customFormat="1" ht="57" x14ac:dyDescent="0.2">
      <c r="B12" s="41" t="s">
        <v>68</v>
      </c>
      <c r="C12" s="30" t="s">
        <v>43</v>
      </c>
      <c r="D12" s="31" t="s">
        <v>44</v>
      </c>
      <c r="E12" s="30" t="s">
        <v>24</v>
      </c>
      <c r="F12" s="32" t="s">
        <v>46</v>
      </c>
      <c r="G12" s="37" t="s">
        <v>47</v>
      </c>
      <c r="H12" s="38"/>
      <c r="I12" s="43"/>
      <c r="J12" s="44"/>
      <c r="K12" s="44"/>
      <c r="L12" s="44"/>
    </row>
    <row r="13" spans="2:28" s="26" customFormat="1" ht="57" x14ac:dyDescent="0.2">
      <c r="B13" s="41" t="s">
        <v>69</v>
      </c>
      <c r="C13" s="30" t="s">
        <v>52</v>
      </c>
      <c r="D13" s="31" t="s">
        <v>64</v>
      </c>
      <c r="E13" s="30" t="s">
        <v>24</v>
      </c>
      <c r="F13" s="32" t="s">
        <v>65</v>
      </c>
      <c r="G13" s="37" t="s">
        <v>47</v>
      </c>
      <c r="H13" s="38"/>
      <c r="I13" s="49"/>
      <c r="J13" s="50"/>
      <c r="K13" s="50"/>
      <c r="L13" s="50"/>
    </row>
    <row r="14" spans="2:28" s="26" customFormat="1" ht="76" x14ac:dyDescent="0.2">
      <c r="B14" s="41" t="s">
        <v>70</v>
      </c>
      <c r="C14" s="30" t="s">
        <v>43</v>
      </c>
      <c r="D14" s="31" t="s">
        <v>49</v>
      </c>
      <c r="E14" s="30" t="s">
        <v>24</v>
      </c>
      <c r="F14" s="32" t="s">
        <v>50</v>
      </c>
      <c r="G14" s="37" t="s">
        <v>47</v>
      </c>
      <c r="H14" s="38"/>
      <c r="I14" s="39"/>
      <c r="J14" s="40"/>
      <c r="K14" s="40"/>
      <c r="L14" s="40"/>
    </row>
    <row r="15" spans="2:28" s="26" customFormat="1" ht="57" x14ac:dyDescent="0.2">
      <c r="B15" s="41" t="s">
        <v>71</v>
      </c>
      <c r="C15" s="30" t="s">
        <v>52</v>
      </c>
      <c r="D15" s="31" t="s">
        <v>66</v>
      </c>
      <c r="E15" s="30" t="s">
        <v>24</v>
      </c>
      <c r="F15" s="32" t="s">
        <v>67</v>
      </c>
      <c r="G15" s="37" t="s">
        <v>47</v>
      </c>
      <c r="H15" s="38"/>
      <c r="I15" s="49"/>
      <c r="J15" s="50"/>
      <c r="K15" s="50"/>
      <c r="L15" s="50"/>
    </row>
    <row r="16" spans="2:28" s="26" customFormat="1" ht="57" x14ac:dyDescent="0.2">
      <c r="B16" s="41" t="s">
        <v>72</v>
      </c>
      <c r="C16" s="30" t="s">
        <v>53</v>
      </c>
      <c r="D16" s="31" t="s">
        <v>54</v>
      </c>
      <c r="E16" s="30" t="s">
        <v>24</v>
      </c>
      <c r="F16" s="32" t="s">
        <v>55</v>
      </c>
      <c r="G16" s="37" t="s">
        <v>56</v>
      </c>
      <c r="H16" s="38"/>
      <c r="I16" s="35"/>
      <c r="J16" s="36"/>
      <c r="K16" s="36"/>
      <c r="L16" s="36"/>
    </row>
    <row r="17" spans="2:23" s="26" customFormat="1" ht="57" x14ac:dyDescent="0.2">
      <c r="B17" s="41" t="s">
        <v>73</v>
      </c>
      <c r="C17" s="30" t="s">
        <v>53</v>
      </c>
      <c r="D17" s="31" t="s">
        <v>74</v>
      </c>
      <c r="E17" s="30" t="s">
        <v>24</v>
      </c>
      <c r="F17" s="32" t="s">
        <v>75</v>
      </c>
      <c r="G17" s="48" t="s">
        <v>56</v>
      </c>
      <c r="H17" s="38"/>
      <c r="I17" s="39"/>
      <c r="J17" s="40"/>
      <c r="K17" s="40"/>
      <c r="L17" s="40"/>
    </row>
    <row r="18" spans="2:23" s="26" customFormat="1" ht="76" x14ac:dyDescent="0.2">
      <c r="B18" s="41" t="s">
        <v>76</v>
      </c>
      <c r="C18" s="30" t="s">
        <v>53</v>
      </c>
      <c r="D18" s="31" t="s">
        <v>57</v>
      </c>
      <c r="E18" s="30" t="s">
        <v>24</v>
      </c>
      <c r="F18" s="32" t="s">
        <v>58</v>
      </c>
      <c r="G18" s="42" t="s">
        <v>56</v>
      </c>
      <c r="H18" s="38"/>
      <c r="I18" s="39"/>
      <c r="J18" s="40"/>
      <c r="K18" s="40"/>
      <c r="L18" s="40"/>
      <c r="M18" s="45"/>
      <c r="Q18" s="46"/>
    </row>
    <row r="19" spans="2:23" s="26" customFormat="1" ht="57" x14ac:dyDescent="0.2">
      <c r="B19" s="41" t="s">
        <v>77</v>
      </c>
      <c r="C19" s="30" t="s">
        <v>53</v>
      </c>
      <c r="D19" s="31" t="s">
        <v>78</v>
      </c>
      <c r="E19" s="30" t="s">
        <v>24</v>
      </c>
      <c r="F19" s="32" t="s">
        <v>79</v>
      </c>
      <c r="G19" s="42" t="s">
        <v>56</v>
      </c>
      <c r="H19" s="38"/>
      <c r="I19" s="49"/>
      <c r="J19" s="50"/>
      <c r="K19" s="50"/>
      <c r="L19" s="50"/>
      <c r="M19" s="45"/>
      <c r="Q19" s="46"/>
    </row>
    <row r="20" spans="2:23" s="26" customFormat="1" ht="57" x14ac:dyDescent="0.2">
      <c r="B20" s="41" t="s">
        <v>59</v>
      </c>
      <c r="C20" s="30" t="s">
        <v>80</v>
      </c>
      <c r="D20" s="31" t="s">
        <v>81</v>
      </c>
      <c r="E20" s="30" t="s">
        <v>24</v>
      </c>
      <c r="F20" s="32" t="s">
        <v>82</v>
      </c>
      <c r="G20" s="37" t="s">
        <v>83</v>
      </c>
      <c r="H20" s="38"/>
      <c r="I20" s="43"/>
      <c r="J20" s="44"/>
      <c r="K20" s="44"/>
      <c r="L20" s="44"/>
      <c r="M20" s="45"/>
      <c r="Q20" s="46"/>
    </row>
    <row r="21" spans="2:23" s="26" customFormat="1" ht="57" x14ac:dyDescent="0.2">
      <c r="B21" s="41" t="s">
        <v>84</v>
      </c>
      <c r="C21" s="30" t="s">
        <v>80</v>
      </c>
      <c r="D21" s="31" t="s">
        <v>85</v>
      </c>
      <c r="E21" s="30" t="s">
        <v>24</v>
      </c>
      <c r="F21" s="32" t="s">
        <v>86</v>
      </c>
      <c r="G21" s="37" t="s">
        <v>83</v>
      </c>
      <c r="H21" s="38"/>
      <c r="I21" s="39"/>
      <c r="J21" s="40"/>
      <c r="K21" s="40"/>
      <c r="L21" s="40"/>
      <c r="M21" s="45"/>
      <c r="Q21" s="46"/>
    </row>
    <row r="22" spans="2:23" s="26" customFormat="1" ht="57" x14ac:dyDescent="0.2">
      <c r="B22" s="41" t="s">
        <v>87</v>
      </c>
      <c r="C22" s="30" t="s">
        <v>88</v>
      </c>
      <c r="D22" s="31" t="s">
        <v>89</v>
      </c>
      <c r="E22" s="30" t="s">
        <v>24</v>
      </c>
      <c r="F22" s="32" t="s">
        <v>92</v>
      </c>
      <c r="G22" s="37" t="s">
        <v>83</v>
      </c>
      <c r="H22" s="38"/>
      <c r="I22" s="35"/>
      <c r="J22" s="36"/>
      <c r="K22" s="36"/>
      <c r="L22" s="36"/>
      <c r="M22" s="45"/>
      <c r="Q22" s="46"/>
    </row>
    <row r="23" spans="2:23" s="26" customFormat="1" ht="57" x14ac:dyDescent="0.2">
      <c r="B23" s="51" t="s">
        <v>90</v>
      </c>
      <c r="C23" s="52" t="s">
        <v>88</v>
      </c>
      <c r="D23" s="53" t="s">
        <v>91</v>
      </c>
      <c r="E23" s="52" t="s">
        <v>24</v>
      </c>
      <c r="F23" s="54" t="s">
        <v>93</v>
      </c>
      <c r="G23" s="55" t="s">
        <v>83</v>
      </c>
      <c r="H23" s="56"/>
      <c r="I23" s="57"/>
      <c r="J23" s="58"/>
      <c r="K23" s="58"/>
      <c r="L23" s="58"/>
      <c r="M23" s="45"/>
      <c r="Q23" s="46"/>
    </row>
    <row r="24" spans="2:23" s="26" customFormat="1" ht="38" x14ac:dyDescent="0.2">
      <c r="B24" s="51" t="s">
        <v>95</v>
      </c>
      <c r="C24" s="52" t="s">
        <v>97</v>
      </c>
      <c r="D24" s="53" t="s">
        <v>96</v>
      </c>
      <c r="E24" s="52" t="s">
        <v>108</v>
      </c>
      <c r="F24" s="54" t="s">
        <v>98</v>
      </c>
      <c r="G24" s="55" t="s">
        <v>99</v>
      </c>
      <c r="H24" s="56"/>
      <c r="I24" s="57"/>
      <c r="J24" s="58"/>
      <c r="K24" s="58"/>
      <c r="L24" s="58"/>
      <c r="M24" s="45"/>
      <c r="Q24" s="46"/>
    </row>
    <row r="25" spans="2:23" s="26" customFormat="1" ht="57" x14ac:dyDescent="0.2">
      <c r="B25" s="51" t="s">
        <v>100</v>
      </c>
      <c r="C25" s="52" t="s">
        <v>97</v>
      </c>
      <c r="D25" s="59" t="s">
        <v>101</v>
      </c>
      <c r="E25" s="52" t="s">
        <v>106</v>
      </c>
      <c r="F25" s="54" t="s">
        <v>102</v>
      </c>
      <c r="G25" s="55" t="s">
        <v>103</v>
      </c>
      <c r="H25" s="56"/>
      <c r="I25" s="57"/>
      <c r="J25" s="58"/>
      <c r="K25" s="58"/>
      <c r="L25" s="58"/>
      <c r="M25" s="45"/>
      <c r="Q25" s="46"/>
    </row>
    <row r="26" spans="2:23" s="26" customFormat="1" ht="57" x14ac:dyDescent="0.2">
      <c r="B26" s="51" t="s">
        <v>104</v>
      </c>
      <c r="C26" s="52" t="s">
        <v>97</v>
      </c>
      <c r="D26" s="59" t="s">
        <v>105</v>
      </c>
      <c r="E26" s="60" t="s">
        <v>107</v>
      </c>
      <c r="F26" s="54" t="s">
        <v>98</v>
      </c>
      <c r="G26" s="55" t="s">
        <v>99</v>
      </c>
      <c r="H26" s="56"/>
      <c r="I26" s="57"/>
      <c r="J26" s="58"/>
      <c r="K26" s="58"/>
      <c r="L26" s="58"/>
      <c r="M26" s="45"/>
      <c r="Q26" s="46"/>
    </row>
    <row r="27" spans="2:23" s="26" customFormat="1" ht="133" x14ac:dyDescent="0.2">
      <c r="B27" s="51" t="s">
        <v>94</v>
      </c>
      <c r="C27" s="52" t="s">
        <v>109</v>
      </c>
      <c r="D27" s="59" t="s">
        <v>113</v>
      </c>
      <c r="E27" s="60" t="s">
        <v>110</v>
      </c>
      <c r="F27" s="54" t="s">
        <v>111</v>
      </c>
      <c r="G27" s="55" t="s">
        <v>112</v>
      </c>
      <c r="H27" s="56"/>
      <c r="I27" s="57"/>
      <c r="J27" s="58"/>
      <c r="K27" s="58"/>
      <c r="L27" s="58"/>
      <c r="M27" s="45"/>
      <c r="Q27" s="46"/>
    </row>
    <row r="28" spans="2:23" s="26" customFormat="1" ht="18" x14ac:dyDescent="0.2">
      <c r="B28" s="47"/>
      <c r="C28" s="47"/>
      <c r="D28" s="61"/>
      <c r="E28" s="47"/>
      <c r="F28" s="47"/>
      <c r="G28" s="47"/>
      <c r="H28" s="47"/>
      <c r="I28" s="47"/>
      <c r="J28" s="47"/>
      <c r="K28" s="47"/>
      <c r="L28" s="47"/>
      <c r="M28" s="45"/>
      <c r="Q28" s="46"/>
    </row>
    <row r="29" spans="2:23" x14ac:dyDescent="0.15">
      <c r="B29" s="24"/>
      <c r="D29" s="1"/>
      <c r="M29" s="24"/>
      <c r="Q29" s="2"/>
    </row>
    <row r="30" spans="2:23" x14ac:dyDescent="0.15">
      <c r="B30" s="24"/>
      <c r="D30" s="1"/>
      <c r="M30" s="24"/>
      <c r="Q30" s="2"/>
      <c r="W30" s="14"/>
    </row>
    <row r="31" spans="2:23" x14ac:dyDescent="0.15">
      <c r="B31" s="24"/>
      <c r="D31" s="1"/>
      <c r="M31" s="24"/>
      <c r="Q31" s="2"/>
      <c r="W31" s="14"/>
    </row>
    <row r="32" spans="2:23" x14ac:dyDescent="0.15">
      <c r="B32" s="24"/>
      <c r="D32" s="1"/>
      <c r="M32" s="24"/>
      <c r="Q32" s="2"/>
      <c r="W32" s="14"/>
    </row>
    <row r="33" spans="1:25" x14ac:dyDescent="0.15">
      <c r="B33" s="24"/>
      <c r="D33" s="1"/>
      <c r="M33" s="24"/>
      <c r="Q33" s="2"/>
    </row>
    <row r="34" spans="1:25" x14ac:dyDescent="0.15">
      <c r="B34" s="24"/>
      <c r="D34" s="1"/>
      <c r="M34" s="24"/>
      <c r="Q34" s="2"/>
    </row>
    <row r="35" spans="1:25" x14ac:dyDescent="0.15">
      <c r="B35" s="24"/>
      <c r="D35" s="1"/>
      <c r="M35" s="24"/>
      <c r="Q35" s="2"/>
    </row>
    <row r="36" spans="1:25" x14ac:dyDescent="0.15">
      <c r="B36" s="24"/>
      <c r="D36" s="1"/>
      <c r="M36" s="24"/>
      <c r="Q36" s="2"/>
    </row>
    <row r="37" spans="1:25" x14ac:dyDescent="0.15">
      <c r="B37" s="24"/>
      <c r="D37" s="1"/>
      <c r="M37" s="24"/>
      <c r="Q37" s="2"/>
    </row>
    <row r="38" spans="1:25" x14ac:dyDescent="0.15">
      <c r="B38" s="24"/>
      <c r="D38" s="1"/>
      <c r="M38" s="24"/>
      <c r="Q38" s="2"/>
    </row>
    <row r="39" spans="1:25" x14ac:dyDescent="0.15">
      <c r="B39" s="24"/>
      <c r="D39" s="1"/>
      <c r="M39" s="24"/>
      <c r="Q39" s="2"/>
    </row>
    <row r="40" spans="1:25" x14ac:dyDescent="0.15">
      <c r="B40" s="24"/>
      <c r="D40" s="1"/>
      <c r="M40" s="24"/>
      <c r="Q40" s="2"/>
    </row>
    <row r="41" spans="1:25" x14ac:dyDescent="0.15">
      <c r="B41" s="24"/>
      <c r="D41" s="1"/>
      <c r="M41" s="24"/>
      <c r="Q41" s="2"/>
    </row>
    <row r="42" spans="1:25" x14ac:dyDescent="0.15">
      <c r="M42" s="24"/>
      <c r="Q42" s="2"/>
    </row>
    <row r="43" spans="1:25" x14ac:dyDescent="0.15">
      <c r="M43" s="24"/>
      <c r="Q43" s="2"/>
    </row>
    <row r="44" spans="1:25" x14ac:dyDescent="0.15">
      <c r="M44" s="24"/>
      <c r="Q44" s="2"/>
    </row>
    <row r="45" spans="1:25" x14ac:dyDescent="0.15">
      <c r="M45" s="24"/>
      <c r="Q45" s="2"/>
    </row>
    <row r="46" spans="1:25" customFormat="1" ht="15" x14ac:dyDescent="0.2">
      <c r="A46" s="1"/>
      <c r="B46" s="1"/>
      <c r="C46" s="1"/>
      <c r="D46" s="24"/>
      <c r="E46" s="1"/>
      <c r="F46" s="1"/>
      <c r="G46" s="1"/>
      <c r="H46" s="2"/>
      <c r="I46" s="1"/>
      <c r="J46" s="1"/>
      <c r="K46" s="1"/>
      <c r="L46" s="1"/>
      <c r="M46" s="24"/>
      <c r="N46" s="1"/>
      <c r="O46" s="1"/>
      <c r="P46" s="1"/>
      <c r="Q46" s="2"/>
      <c r="R46" s="1"/>
      <c r="S46" s="1"/>
      <c r="T46" s="1"/>
      <c r="U46" s="1"/>
      <c r="V46" s="1"/>
      <c r="W46" s="1"/>
      <c r="X46" s="1"/>
      <c r="Y46" s="1"/>
    </row>
    <row r="47" spans="1:25" customFormat="1" ht="15" x14ac:dyDescent="0.2">
      <c r="A47" s="1"/>
      <c r="B47" s="1"/>
      <c r="C47" s="1"/>
      <c r="D47" s="24"/>
      <c r="E47" s="1"/>
      <c r="F47" s="1"/>
      <c r="G47" s="1"/>
      <c r="H47" s="2"/>
      <c r="I47" s="1"/>
      <c r="J47" s="1"/>
      <c r="K47" s="1"/>
      <c r="L47" s="1"/>
      <c r="M47" s="24"/>
      <c r="N47" s="1"/>
      <c r="O47" s="1"/>
      <c r="P47" s="1"/>
      <c r="Q47" s="2"/>
      <c r="R47" s="1"/>
      <c r="S47" s="1"/>
      <c r="T47" s="1"/>
      <c r="U47" s="1"/>
      <c r="V47" s="1"/>
      <c r="W47" s="1"/>
      <c r="X47" s="1"/>
      <c r="Y47" s="1"/>
    </row>
    <row r="48" spans="1:25" customFormat="1" ht="15" x14ac:dyDescent="0.2">
      <c r="A48" s="1"/>
      <c r="B48" s="1"/>
      <c r="C48" s="1"/>
      <c r="D48" s="24"/>
      <c r="E48" s="1"/>
      <c r="F48" s="1"/>
      <c r="G48" s="1"/>
      <c r="H48" s="2"/>
      <c r="I48" s="1"/>
      <c r="J48" s="1"/>
      <c r="K48" s="1"/>
      <c r="L48" s="1"/>
      <c r="M48" s="24"/>
      <c r="N48" s="1"/>
      <c r="O48" s="1"/>
      <c r="P48" s="1"/>
      <c r="Q48" s="2"/>
      <c r="R48" s="1"/>
      <c r="S48" s="1"/>
      <c r="T48" s="1"/>
      <c r="U48" s="1"/>
      <c r="V48" s="1"/>
      <c r="W48" s="1"/>
      <c r="X48" s="1"/>
      <c r="Y48" s="1"/>
    </row>
    <row r="49" spans="1:25" customFormat="1" ht="15" x14ac:dyDescent="0.2">
      <c r="A49" s="1"/>
      <c r="B49" s="1"/>
      <c r="C49" s="1"/>
      <c r="D49" s="24"/>
      <c r="E49" s="1"/>
      <c r="F49" s="1"/>
      <c r="G49" s="1"/>
      <c r="H49" s="2"/>
      <c r="I49" s="1"/>
      <c r="J49" s="1"/>
      <c r="K49" s="1"/>
      <c r="L49" s="1"/>
      <c r="M49" s="24"/>
      <c r="N49" s="1"/>
      <c r="O49" s="1"/>
      <c r="P49" s="1"/>
      <c r="Q49" s="2"/>
      <c r="R49" s="1"/>
      <c r="S49" s="1"/>
      <c r="T49" s="1"/>
      <c r="U49" s="1"/>
      <c r="V49" s="1"/>
      <c r="W49" s="1"/>
      <c r="X49" s="1"/>
      <c r="Y49" s="1"/>
    </row>
    <row r="50" spans="1:25" customFormat="1" ht="15" x14ac:dyDescent="0.2">
      <c r="A50" s="1"/>
      <c r="B50" s="1"/>
      <c r="C50" s="1"/>
      <c r="D50" s="24"/>
      <c r="E50" s="1"/>
      <c r="F50" s="1"/>
      <c r="G50" s="1"/>
      <c r="H50" s="2"/>
      <c r="I50" s="1"/>
      <c r="J50" s="1"/>
      <c r="K50" s="1"/>
      <c r="L50" s="1"/>
      <c r="M50" s="24"/>
      <c r="N50" s="1"/>
      <c r="O50" s="1"/>
      <c r="P50" s="1"/>
      <c r="Q50" s="2"/>
      <c r="R50" s="1"/>
      <c r="S50" s="1"/>
      <c r="T50" s="1"/>
      <c r="U50" s="1"/>
      <c r="V50" s="1"/>
      <c r="W50" s="1"/>
      <c r="X50" s="1"/>
      <c r="Y50" s="1"/>
    </row>
    <row r="51" spans="1:25" customFormat="1" ht="15" x14ac:dyDescent="0.2">
      <c r="A51" s="1"/>
      <c r="B51" s="1"/>
      <c r="C51" s="1"/>
      <c r="D51" s="24"/>
      <c r="E51" s="1"/>
      <c r="F51" s="1"/>
      <c r="G51" s="1"/>
      <c r="H51" s="2"/>
      <c r="I51" s="1"/>
      <c r="J51" s="1"/>
      <c r="K51" s="1"/>
      <c r="L51" s="1"/>
      <c r="M51" s="24"/>
      <c r="N51" s="1"/>
      <c r="O51" s="1"/>
      <c r="P51" s="1"/>
      <c r="Q51" s="2"/>
      <c r="R51" s="1"/>
      <c r="S51" s="1"/>
      <c r="T51" s="1"/>
      <c r="U51" s="1"/>
      <c r="V51" s="1"/>
      <c r="W51" s="1"/>
      <c r="X51" s="1"/>
      <c r="Y51" s="1"/>
    </row>
    <row r="52" spans="1:25" customFormat="1" ht="15" x14ac:dyDescent="0.2">
      <c r="A52" s="1"/>
      <c r="B52" s="1"/>
      <c r="C52" s="1"/>
      <c r="D52" s="24"/>
      <c r="E52" s="1"/>
      <c r="F52" s="1"/>
      <c r="G52" s="1"/>
      <c r="H52" s="2"/>
      <c r="I52" s="1"/>
      <c r="J52" s="1"/>
      <c r="K52" s="1"/>
      <c r="L52" s="1"/>
      <c r="M52" s="24"/>
      <c r="N52" s="1"/>
      <c r="O52" s="1"/>
      <c r="P52" s="1"/>
      <c r="Q52" s="2"/>
      <c r="R52" s="1"/>
      <c r="S52" s="1"/>
      <c r="T52" s="1"/>
      <c r="U52" s="1"/>
      <c r="V52" s="1"/>
      <c r="W52" s="1"/>
      <c r="X52" s="1"/>
      <c r="Y52" s="1"/>
    </row>
    <row r="53" spans="1:25" customFormat="1" ht="15" x14ac:dyDescent="0.2">
      <c r="A53" s="1"/>
      <c r="B53" s="1"/>
      <c r="C53" s="1"/>
      <c r="D53" s="24"/>
      <c r="E53" s="1"/>
      <c r="F53" s="1"/>
      <c r="G53" s="1"/>
      <c r="H53" s="2"/>
      <c r="I53" s="1"/>
      <c r="J53" s="1"/>
      <c r="K53" s="1"/>
      <c r="L53" s="1"/>
      <c r="M53" s="24"/>
      <c r="N53" s="1"/>
      <c r="O53" s="1"/>
      <c r="P53" s="1"/>
      <c r="Q53" s="2"/>
      <c r="R53" s="1"/>
      <c r="S53" s="1"/>
      <c r="T53" s="1"/>
      <c r="U53" s="1"/>
      <c r="V53" s="1"/>
      <c r="W53" s="1"/>
      <c r="X53" s="1"/>
      <c r="Y53" s="1"/>
    </row>
    <row r="54" spans="1:25" customFormat="1" ht="15" x14ac:dyDescent="0.2">
      <c r="A54" s="1"/>
      <c r="B54" s="1"/>
      <c r="C54" s="1"/>
      <c r="D54" s="24"/>
      <c r="E54" s="1"/>
      <c r="F54" s="1"/>
      <c r="G54" s="1"/>
      <c r="H54" s="2"/>
      <c r="I54" s="1"/>
      <c r="J54" s="1"/>
      <c r="K54" s="1"/>
      <c r="L54" s="1"/>
      <c r="M54" s="24"/>
      <c r="N54" s="1"/>
      <c r="O54" s="1"/>
      <c r="P54" s="1"/>
      <c r="Q54" s="2"/>
      <c r="R54" s="1"/>
      <c r="S54" s="1"/>
      <c r="T54" s="1"/>
      <c r="U54" s="1"/>
      <c r="V54" s="1"/>
      <c r="W54" s="1"/>
      <c r="X54" s="1"/>
      <c r="Y54" s="1"/>
    </row>
    <row r="55" spans="1:25" customFormat="1" ht="15" x14ac:dyDescent="0.2">
      <c r="A55" s="1"/>
      <c r="B55" s="1"/>
      <c r="C55" s="1"/>
      <c r="D55" s="24"/>
      <c r="E55" s="1"/>
      <c r="F55" s="1"/>
      <c r="G55" s="1"/>
      <c r="H55" s="2"/>
      <c r="I55" s="1"/>
      <c r="J55" s="1"/>
      <c r="K55" s="1"/>
      <c r="L55" s="1"/>
      <c r="M55" s="24"/>
      <c r="N55" s="1"/>
      <c r="O55" s="1"/>
      <c r="P55" s="1"/>
      <c r="Q55" s="2"/>
      <c r="R55" s="1"/>
      <c r="S55" s="1"/>
      <c r="T55" s="1"/>
      <c r="U55" s="1"/>
      <c r="V55" s="1"/>
      <c r="W55" s="1"/>
      <c r="X55" s="1"/>
      <c r="Y55" s="1"/>
    </row>
    <row r="56" spans="1:25" x14ac:dyDescent="0.15">
      <c r="M56" s="24"/>
      <c r="Q56" s="2"/>
    </row>
    <row r="57" spans="1:25" x14ac:dyDescent="0.15">
      <c r="M57" s="24"/>
      <c r="Q57" s="2"/>
    </row>
    <row r="58" spans="1:25" x14ac:dyDescent="0.15">
      <c r="D58" s="1"/>
      <c r="H58" s="1"/>
      <c r="M58" s="24"/>
      <c r="Q58" s="2"/>
    </row>
    <row r="59" spans="1:25" x14ac:dyDescent="0.15">
      <c r="D59" s="1"/>
      <c r="H59" s="1"/>
      <c r="M59" s="24"/>
      <c r="Q59" s="2"/>
    </row>
    <row r="60" spans="1:25" x14ac:dyDescent="0.15">
      <c r="D60" s="1"/>
      <c r="H60" s="1"/>
      <c r="M60" s="24"/>
      <c r="Q60" s="2"/>
    </row>
    <row r="61" spans="1:25" x14ac:dyDescent="0.15">
      <c r="D61" s="1"/>
      <c r="H61" s="1"/>
      <c r="M61" s="24"/>
      <c r="Q61" s="2"/>
    </row>
    <row r="62" spans="1:25" x14ac:dyDescent="0.15">
      <c r="D62" s="1"/>
      <c r="H62" s="1"/>
      <c r="L62" s="1" t="s">
        <v>20</v>
      </c>
      <c r="M62" s="24"/>
      <c r="Q62" s="2"/>
    </row>
    <row r="63" spans="1:25" x14ac:dyDescent="0.15">
      <c r="D63" s="1"/>
      <c r="H63" s="1"/>
      <c r="M63" s="24"/>
      <c r="Q63" s="2"/>
    </row>
    <row r="64" spans="1:25" x14ac:dyDescent="0.15">
      <c r="D64" s="1"/>
      <c r="H64" s="1"/>
      <c r="M64" s="24"/>
      <c r="Q64" s="2"/>
    </row>
    <row r="65" spans="4:17" x14ac:dyDescent="0.15">
      <c r="D65" s="1"/>
      <c r="H65" s="1"/>
      <c r="M65" s="24"/>
      <c r="Q65" s="2"/>
    </row>
    <row r="66" spans="4:17" x14ac:dyDescent="0.15">
      <c r="D66" s="1"/>
      <c r="H66" s="1"/>
      <c r="M66" s="24"/>
      <c r="Q66" s="2"/>
    </row>
    <row r="67" spans="4:17" x14ac:dyDescent="0.15">
      <c r="D67" s="1"/>
      <c r="H67" s="1"/>
      <c r="M67" s="24"/>
      <c r="Q67" s="2"/>
    </row>
    <row r="68" spans="4:17" x14ac:dyDescent="0.15">
      <c r="D68" s="1"/>
      <c r="H68" s="1"/>
      <c r="M68" s="24"/>
      <c r="Q68" s="2"/>
    </row>
    <row r="69" spans="4:17" x14ac:dyDescent="0.15">
      <c r="D69" s="1"/>
      <c r="H69" s="1"/>
      <c r="M69" s="24"/>
      <c r="Q69" s="2"/>
    </row>
    <row r="70" spans="4:17" x14ac:dyDescent="0.15">
      <c r="D70" s="1"/>
      <c r="H70" s="1"/>
      <c r="M70" s="24"/>
      <c r="Q70" s="2"/>
    </row>
    <row r="71" spans="4:17" x14ac:dyDescent="0.15">
      <c r="D71" s="1"/>
      <c r="H71" s="1"/>
      <c r="M71" s="24"/>
      <c r="Q71" s="2"/>
    </row>
    <row r="72" spans="4:17" x14ac:dyDescent="0.15">
      <c r="D72" s="1"/>
      <c r="H72" s="1"/>
      <c r="M72" s="24"/>
      <c r="Q72" s="2"/>
    </row>
    <row r="73" spans="4:17" x14ac:dyDescent="0.15">
      <c r="D73" s="1"/>
      <c r="H73" s="1"/>
      <c r="M73" s="24"/>
      <c r="Q73" s="2"/>
    </row>
    <row r="74" spans="4:17" x14ac:dyDescent="0.15">
      <c r="D74" s="1"/>
      <c r="H74" s="1"/>
      <c r="M74" s="24"/>
      <c r="Q74" s="2"/>
    </row>
    <row r="75" spans="4:17" x14ac:dyDescent="0.15">
      <c r="D75" s="1"/>
      <c r="H75" s="1"/>
      <c r="M75" s="24"/>
      <c r="Q75" s="2"/>
    </row>
    <row r="76" spans="4:17" x14ac:dyDescent="0.15">
      <c r="D76" s="1"/>
      <c r="H76" s="1"/>
      <c r="M76" s="24"/>
      <c r="Q76" s="2"/>
    </row>
    <row r="77" spans="4:17" x14ac:dyDescent="0.15">
      <c r="D77" s="1"/>
      <c r="H77" s="1"/>
      <c r="M77" s="24"/>
      <c r="Q77" s="2"/>
    </row>
    <row r="78" spans="4:17" x14ac:dyDescent="0.15">
      <c r="D78" s="1"/>
      <c r="H78" s="1"/>
      <c r="M78" s="24"/>
      <c r="Q78" s="2"/>
    </row>
    <row r="79" spans="4:17" x14ac:dyDescent="0.15">
      <c r="D79" s="1"/>
      <c r="H79" s="1"/>
      <c r="M79" s="24"/>
      <c r="Q79" s="2"/>
    </row>
    <row r="80" spans="4:17" x14ac:dyDescent="0.15">
      <c r="D80" s="1"/>
      <c r="H80" s="1"/>
      <c r="M80" s="24"/>
      <c r="Q80" s="2"/>
    </row>
    <row r="81" spans="4:17" x14ac:dyDescent="0.15">
      <c r="D81" s="1"/>
      <c r="H81" s="1"/>
      <c r="M81" s="24"/>
      <c r="Q81" s="2"/>
    </row>
    <row r="82" spans="4:17" x14ac:dyDescent="0.15">
      <c r="D82" s="1"/>
      <c r="H82" s="1"/>
      <c r="M82" s="24"/>
      <c r="Q82" s="2"/>
    </row>
    <row r="83" spans="4:17" x14ac:dyDescent="0.15">
      <c r="D83" s="1"/>
      <c r="H83" s="1"/>
      <c r="M83" s="24"/>
      <c r="Q83" s="2"/>
    </row>
    <row r="84" spans="4:17" x14ac:dyDescent="0.15">
      <c r="D84" s="1"/>
      <c r="H84" s="1"/>
      <c r="M84" s="24"/>
      <c r="Q84" s="2"/>
    </row>
    <row r="85" spans="4:17" x14ac:dyDescent="0.15">
      <c r="D85" s="1"/>
      <c r="H85" s="1"/>
      <c r="M85" s="24"/>
      <c r="Q85" s="2"/>
    </row>
    <row r="86" spans="4:17" x14ac:dyDescent="0.15">
      <c r="D86" s="1"/>
      <c r="H86" s="1"/>
      <c r="M86" s="24"/>
      <c r="Q86" s="2"/>
    </row>
    <row r="87" spans="4:17" x14ac:dyDescent="0.15">
      <c r="D87" s="1"/>
      <c r="H87" s="1"/>
      <c r="M87" s="24"/>
      <c r="Q87" s="2"/>
    </row>
    <row r="88" spans="4:17" x14ac:dyDescent="0.15">
      <c r="D88" s="1"/>
      <c r="H88" s="1"/>
      <c r="M88" s="24"/>
      <c r="Q88" s="2"/>
    </row>
    <row r="89" spans="4:17" x14ac:dyDescent="0.15">
      <c r="D89" s="1"/>
      <c r="H89" s="1"/>
      <c r="M89" s="24"/>
      <c r="Q89" s="2"/>
    </row>
    <row r="90" spans="4:17" x14ac:dyDescent="0.15">
      <c r="D90" s="1"/>
      <c r="H90" s="1"/>
      <c r="M90" s="24"/>
      <c r="Q90" s="2"/>
    </row>
    <row r="91" spans="4:17" x14ac:dyDescent="0.15">
      <c r="D91" s="1"/>
      <c r="H91" s="1"/>
      <c r="M91" s="24"/>
      <c r="Q91" s="2"/>
    </row>
    <row r="92" spans="4:17" x14ac:dyDescent="0.15">
      <c r="D92" s="1"/>
      <c r="H92" s="1"/>
      <c r="M92" s="24"/>
      <c r="Q92" s="2"/>
    </row>
    <row r="93" spans="4:17" x14ac:dyDescent="0.15">
      <c r="D93" s="1"/>
      <c r="H93" s="1"/>
      <c r="M93" s="24"/>
      <c r="Q93" s="2"/>
    </row>
    <row r="94" spans="4:17" x14ac:dyDescent="0.15">
      <c r="D94" s="1"/>
      <c r="H94" s="1"/>
      <c r="M94" s="24"/>
      <c r="Q94" s="2"/>
    </row>
    <row r="95" spans="4:17" x14ac:dyDescent="0.15">
      <c r="D95" s="1"/>
      <c r="H95" s="1"/>
      <c r="M95" s="24"/>
      <c r="Q95" s="2"/>
    </row>
    <row r="96" spans="4:17" x14ac:dyDescent="0.15">
      <c r="D96" s="1"/>
      <c r="H96" s="1"/>
      <c r="M96" s="24"/>
      <c r="Q96" s="2"/>
    </row>
    <row r="97" spans="4:17" x14ac:dyDescent="0.15">
      <c r="D97" s="1"/>
      <c r="H97" s="1"/>
      <c r="M97" s="24"/>
      <c r="Q97" s="2"/>
    </row>
    <row r="98" spans="4:17" x14ac:dyDescent="0.15">
      <c r="D98" s="1"/>
      <c r="H98" s="1"/>
      <c r="M98" s="24"/>
      <c r="Q98" s="2"/>
    </row>
    <row r="99" spans="4:17" x14ac:dyDescent="0.15">
      <c r="D99" s="1"/>
      <c r="H99" s="1"/>
      <c r="M99" s="24"/>
      <c r="Q99" s="2"/>
    </row>
    <row r="100" spans="4:17" x14ac:dyDescent="0.15">
      <c r="D100" s="1"/>
      <c r="H100" s="1"/>
      <c r="M100" s="24"/>
      <c r="Q100" s="2"/>
    </row>
    <row r="101" spans="4:17" x14ac:dyDescent="0.15">
      <c r="D101" s="1"/>
      <c r="H101" s="1"/>
      <c r="M101" s="24"/>
      <c r="Q101" s="2"/>
    </row>
    <row r="102" spans="4:17" x14ac:dyDescent="0.15">
      <c r="D102" s="1"/>
      <c r="H102" s="1"/>
      <c r="M102" s="24"/>
      <c r="Q102" s="2"/>
    </row>
    <row r="103" spans="4:17" x14ac:dyDescent="0.15">
      <c r="D103" s="1"/>
      <c r="H103" s="1"/>
      <c r="M103" s="24"/>
      <c r="Q103" s="2"/>
    </row>
    <row r="104" spans="4:17" x14ac:dyDescent="0.15">
      <c r="D104" s="1"/>
      <c r="H104" s="1"/>
      <c r="M104" s="24"/>
      <c r="Q104" s="2"/>
    </row>
    <row r="105" spans="4:17" x14ac:dyDescent="0.15">
      <c r="D105" s="1"/>
      <c r="H105" s="1"/>
      <c r="M105" s="24"/>
      <c r="Q105" s="2"/>
    </row>
    <row r="106" spans="4:17" x14ac:dyDescent="0.15">
      <c r="D106" s="1"/>
      <c r="H106" s="1"/>
      <c r="M106" s="24"/>
      <c r="Q106" s="2"/>
    </row>
    <row r="107" spans="4:17" x14ac:dyDescent="0.15">
      <c r="D107" s="1"/>
      <c r="H107" s="1"/>
      <c r="M107" s="24"/>
      <c r="Q107" s="2"/>
    </row>
    <row r="108" spans="4:17" x14ac:dyDescent="0.15">
      <c r="D108" s="1"/>
      <c r="H108" s="1"/>
      <c r="M108" s="24"/>
      <c r="Q108" s="2"/>
    </row>
    <row r="109" spans="4:17" x14ac:dyDescent="0.15">
      <c r="D109" s="1"/>
      <c r="H109" s="1"/>
      <c r="M109" s="24"/>
      <c r="Q109" s="2"/>
    </row>
    <row r="110" spans="4:17" x14ac:dyDescent="0.15">
      <c r="D110" s="1"/>
      <c r="H110" s="1"/>
      <c r="M110" s="24"/>
      <c r="Q110" s="2"/>
    </row>
    <row r="111" spans="4:17" x14ac:dyDescent="0.15">
      <c r="D111" s="1"/>
      <c r="H111" s="1"/>
      <c r="M111" s="24"/>
      <c r="Q111" s="2"/>
    </row>
    <row r="112" spans="4:17" x14ac:dyDescent="0.15">
      <c r="D112" s="1"/>
      <c r="H112" s="1"/>
      <c r="M112" s="24"/>
      <c r="Q112" s="2"/>
    </row>
    <row r="113" spans="4:17" x14ac:dyDescent="0.15">
      <c r="D113" s="1"/>
      <c r="H113" s="1"/>
      <c r="M113" s="24"/>
      <c r="Q113" s="2"/>
    </row>
    <row r="114" spans="4:17" x14ac:dyDescent="0.15">
      <c r="D114" s="1"/>
      <c r="H114" s="1"/>
      <c r="M114" s="24"/>
      <c r="Q114" s="2"/>
    </row>
    <row r="115" spans="4:17" x14ac:dyDescent="0.15">
      <c r="D115" s="1"/>
      <c r="H115" s="1"/>
      <c r="M115" s="24"/>
      <c r="Q115" s="2"/>
    </row>
  </sheetData>
  <mergeCells count="2">
    <mergeCell ref="B1:F2"/>
    <mergeCell ref="G1:G2"/>
  </mergeCells>
  <conditionalFormatting sqref="H3">
    <cfRule type="cellIs" dxfId="22" priority="21" operator="equal">
      <formula>"NA"</formula>
    </cfRule>
    <cfRule type="cellIs" dxfId="21" priority="22" operator="equal">
      <formula>"Pass"</formula>
    </cfRule>
    <cfRule type="cellIs" dxfId="20" priority="23" operator="equal">
      <formula>"Fail"</formula>
    </cfRule>
  </conditionalFormatting>
  <conditionalFormatting sqref="H5:H27">
    <cfRule type="containsText" dxfId="19" priority="1" operator="containsText" text="Blocked">
      <formula>NOT(ISERROR(SEARCH("Blocked",H5)))</formula>
    </cfRule>
    <cfRule type="containsText" dxfId="18" priority="2" operator="containsText" text="Not Run">
      <formula>NOT(ISERROR(SEARCH("Not Run",H5)))</formula>
    </cfRule>
    <cfRule type="containsText" dxfId="17" priority="3" operator="containsText" text="Fail">
      <formula>NOT(ISERROR(SEARCH("Fail",H5)))</formula>
    </cfRule>
    <cfRule type="containsText" dxfId="16" priority="4" operator="containsText" text="Pass">
      <formula>NOT(ISERROR(SEARCH("Pass",H5)))</formula>
    </cfRule>
  </conditionalFormatting>
  <conditionalFormatting sqref="H29:H32">
    <cfRule type="containsText" dxfId="15" priority="13" operator="containsText" text="Blocked">
      <formula>NOT(ISERROR(SEARCH("Blocked",H29)))</formula>
    </cfRule>
    <cfRule type="containsText" dxfId="14" priority="14" operator="containsText" text="Not Run">
      <formula>NOT(ISERROR(SEARCH("Not Run",H29)))</formula>
    </cfRule>
    <cfRule type="containsText" dxfId="13" priority="15" operator="containsText" text="Fail">
      <formula>NOT(ISERROR(SEARCH("Fail",H29)))</formula>
    </cfRule>
    <cfRule type="containsText" dxfId="12" priority="16" operator="containsText" text="Pass">
      <formula>NOT(ISERROR(SEARCH("Pass",H29)))</formula>
    </cfRule>
  </conditionalFormatting>
  <conditionalFormatting sqref="H29:H37 H44:H59">
    <cfRule type="containsText" dxfId="11" priority="17" operator="containsText" text="Blocked">
      <formula>NOT(ISERROR(SEARCH("Blocked",H29)))</formula>
    </cfRule>
    <cfRule type="containsText" dxfId="10" priority="18" operator="containsText" text="Not Run">
      <formula>NOT(ISERROR(SEARCH("Not Run",H29)))</formula>
    </cfRule>
    <cfRule type="containsText" dxfId="9" priority="19" operator="containsText" text="Fail">
      <formula>NOT(ISERROR(SEARCH("Fail",H29)))</formula>
    </cfRule>
    <cfRule type="containsText" dxfId="8" priority="20" operator="containsText" text="Pass">
      <formula>NOT(ISERROR(SEARCH("Pass",H29)))</formula>
    </cfRule>
  </conditionalFormatting>
  <conditionalFormatting sqref="H34:H35 H37:H38 H40">
    <cfRule type="containsText" dxfId="7" priority="9" operator="containsText" text="Blocked">
      <formula>NOT(ISERROR(SEARCH("Blocked",H34)))</formula>
    </cfRule>
    <cfRule type="containsText" dxfId="6" priority="10" operator="containsText" text="Not Run">
      <formula>NOT(ISERROR(SEARCH("Not Run",H34)))</formula>
    </cfRule>
    <cfRule type="containsText" dxfId="5" priority="11" operator="containsText" text="Fail">
      <formula>NOT(ISERROR(SEARCH("Fail",H34)))</formula>
    </cfRule>
    <cfRule type="containsText" dxfId="4" priority="12" operator="containsText" text="Pass">
      <formula>NOT(ISERROR(SEARCH("Pass",H34)))</formula>
    </cfRule>
  </conditionalFormatting>
  <conditionalFormatting sqref="Q18:Q37">
    <cfRule type="containsText" dxfId="3" priority="5" operator="containsText" text="Blocked">
      <formula>NOT(ISERROR(SEARCH("Blocked",Q18)))</formula>
    </cfRule>
    <cfRule type="containsText" dxfId="2" priority="6" operator="containsText" text="Not Run">
      <formula>NOT(ISERROR(SEARCH("Not Run",Q18)))</formula>
    </cfRule>
    <cfRule type="containsText" dxfId="1" priority="7" operator="containsText" text="Fail">
      <formula>NOT(ISERROR(SEARCH("Fail",Q18)))</formula>
    </cfRule>
    <cfRule type="containsText" dxfId="0" priority="8" operator="containsText" text="Pass">
      <formula>NOT(ISERROR(SEARCH("Pass",Q18)))</formula>
    </cfRule>
  </conditionalFormatting>
  <dataValidations count="2">
    <dataValidation type="list" allowBlank="1" showInputMessage="1" showErrorMessage="1" sqref="H3" xr:uid="{2EFECDCB-C977-4193-ACC6-CD5037C47252}">
      <formula1>#REF!</formula1>
    </dataValidation>
    <dataValidation type="list" allowBlank="1" showInputMessage="1" showErrorMessage="1" sqref="H5:H27" xr:uid="{33AF08F5-93A0-4CC3-A548-EDDFC1D01F3A}">
      <formula1>$W$63:$W$66</formula1>
    </dataValidation>
  </dataValidations>
  <pageMargins left="0.7" right="0.7" top="0.75" bottom="0.75" header="0.3" footer="0.3"/>
  <pageSetup orientation="portrait" r:id="rId1"/>
  <headerFooter>
    <oddHeader>&amp;L&amp;"Calibri,Regular"&amp;12&amp;K000000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oddHeader>
    <oddFooter>&amp;L&amp;"Calibri,Regular"&amp;10</oddFooter>
    <evenHeader>&amp;L&amp;"Calibri,Regular"&amp;12&amp;K000000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evenHeader>
    <evenFooter>&amp;L&amp;"Calibri,Regular"&amp;10</evenFooter>
    <firstHeader>&amp;L&amp;"Calibri,Regular"&amp;12&amp;K000000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firstHeader>
    <firstFooter>&amp;L&amp;"Calibri,Regular"&amp;10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B93A0A046994C97FBC5790AF8379D" ma:contentTypeVersion="9" ma:contentTypeDescription="Create a new document." ma:contentTypeScope="" ma:versionID="48c3b95ce8df04d8c5428644fab886fc">
  <xsd:schema xmlns:xsd="http://www.w3.org/2001/XMLSchema" xmlns:xs="http://www.w3.org/2001/XMLSchema" xmlns:p="http://schemas.microsoft.com/office/2006/metadata/properties" xmlns:ns3="eee53ce7-0ed6-4dfe-8d55-6952cd1735da" xmlns:ns4="29a78d60-1b98-4433-b6d1-d61fa7c57b0d" targetNamespace="http://schemas.microsoft.com/office/2006/metadata/properties" ma:root="true" ma:fieldsID="ca9702da2fd9d5d9efb28a48c817cc57" ns3:_="" ns4:_="">
    <xsd:import namespace="eee53ce7-0ed6-4dfe-8d55-6952cd1735da"/>
    <xsd:import namespace="29a78d60-1b98-4433-b6d1-d61fa7c57b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53ce7-0ed6-4dfe-8d55-6952cd1735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78d60-1b98-4433-b6d1-d61fa7c57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isl xmlns:xsd="http://www.w3.org/2001/XMLSchema" xmlns:xsi="http://www.w3.org/2001/XMLSchema-instance" xmlns="http://www.boldonjames.com/2008/01/sie/internal/label" sislVersion="0" policy="7714669c-6096-4a63-94d2-2035aeb342ae" origin="userSelected">
  <element uid="a8a3a677-a20c-4327-aec8-1bf8c2095e2d" value=""/>
  <element uid="id_classification_generalbusiness" value=""/>
  <element uid="f2c8faf5-fcb1-4ddc-a5d3-bcebead5eb66" value=""/>
</sisl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E3DB-D2DE-4AA4-B597-89324BB61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e53ce7-0ed6-4dfe-8d55-6952cd1735da"/>
    <ds:schemaRef ds:uri="29a78d60-1b98-4433-b6d1-d61fa7c57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3525D-6A99-4833-934F-2A5A26496C88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eee53ce7-0ed6-4dfe-8d55-6952cd1735da"/>
    <ds:schemaRef ds:uri="http://purl.org/dc/elements/1.1/"/>
    <ds:schemaRef ds:uri="http://www.w3.org/XML/1998/namespace"/>
    <ds:schemaRef ds:uri="29a78d60-1b98-4433-b6d1-d61fa7c57b0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4B0AAE1-E83D-4768-8AEF-390ED99F3095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327F9F29-DD74-44CD-AEE8-7298EBDB09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Test Cases</vt:lpstr>
    </vt:vector>
  </TitlesOfParts>
  <Manager/>
  <Company>Deloitte Touche Tohmatsu Services,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Bitar, Reda (SA - Riyadh)</dc:creator>
  <cp:keywords/>
  <dc:description/>
  <cp:lastModifiedBy>Nourhan Osama</cp:lastModifiedBy>
  <cp:revision/>
  <dcterms:created xsi:type="dcterms:W3CDTF">2018-09-07T08:08:16Z</dcterms:created>
  <dcterms:modified xsi:type="dcterms:W3CDTF">2023-10-17T10:36:35Z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938b3b4d-4563-44b7-9860-4a43e2a7946b</vt:lpwstr>
  </property>
  <property fmtid="{D5CDD505-2E9C-101B-9397-08002B2CF9AE}" pid="3" name="bjSaver">
    <vt:lpwstr>jG9ddwR4UGKSkioiQ7dvYxuHKE3nJAN6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policy="7714669c-6096-4a63-94d2-2035aeb342ae" origin="userSelected" xmlns="http://www.boldonj</vt:lpwstr>
  </property>
  <property fmtid="{D5CDD505-2E9C-101B-9397-08002B2CF9AE}" pid="5" name="bjDocumentLabelXML-0">
    <vt:lpwstr>ames.com/2008/01/sie/internal/label"&gt;&lt;element uid="a8a3a677-a20c-4327-aec8-1bf8c2095e2d" value="" /&gt;&lt;element uid="id_classification_generalbusiness" value="" /&gt;&lt;element uid="f2c8faf5-fcb1-4ddc-a5d3-bcebead5eb66" value="" /&gt;&lt;/sisl&gt;</vt:lpwstr>
  </property>
  <property fmtid="{D5CDD505-2E9C-101B-9397-08002B2CF9AE}" pid="6" name="bjDocumentSecurityLabel">
    <vt:lpwstr>مقيد</vt:lpwstr>
  </property>
  <property fmtid="{D5CDD505-2E9C-101B-9397-08002B2CF9AE}" pid="7" name="ContentTypeId">
    <vt:lpwstr>0x0101000C3B93A0A046994C97FBC5790AF8379D</vt:lpwstr>
  </property>
  <property fmtid="{D5CDD505-2E9C-101B-9397-08002B2CF9AE}" pid="8" name="bjClsUserRVM">
    <vt:lpwstr>[]</vt:lpwstr>
  </property>
  <property fmtid="{D5CDD505-2E9C-101B-9397-08002B2CF9AE}" pid="9" name="bjLeftHeaderLabel-first">
    <vt:lpwstr>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vt:lpwstr>
  </property>
  <property fmtid="{D5CDD505-2E9C-101B-9397-08002B2CF9AE}" pid="10" name="bjLeftFooterLabel-first">
    <vt:lpwstr>&amp;"Calibri,Regular"&amp;10</vt:lpwstr>
  </property>
  <property fmtid="{D5CDD505-2E9C-101B-9397-08002B2CF9AE}" pid="11" name="bjLeftHeaderLabel-even">
    <vt:lpwstr>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vt:lpwstr>
  </property>
  <property fmtid="{D5CDD505-2E9C-101B-9397-08002B2CF9AE}" pid="12" name="bjLeftFooterLabel-even">
    <vt:lpwstr>&amp;"Calibri,Regular"&amp;10</vt:lpwstr>
  </property>
  <property fmtid="{D5CDD505-2E9C-101B-9397-08002B2CF9AE}" pid="13" name="bjLeftHeaderLabel">
    <vt:lpwstr>&amp;"Calibri,Regular"&amp;12&amp;K000000  &amp;B&amp;K000000التصنيف :&amp;B&amp;K000000 &amp;B&amp;K0000FFمقيد&amp;K000000 
&amp;B&amp;"Arial,Regular"&amp;12&amp;B&amp;K000000  &amp;B&amp;"Calibri,Regular"&amp;12&amp;B&amp;K000000إشارة المشاركة :&amp;B&amp;"Arial,Regular"&amp;12&amp;B&amp;K000000 &amp;B&amp;"Calibri,Regular"&amp;12&amp;B&amp;KFF9900برتقالي</vt:lpwstr>
  </property>
  <property fmtid="{D5CDD505-2E9C-101B-9397-08002B2CF9AE}" pid="14" name="bjLeftFooterLabel">
    <vt:lpwstr>&amp;"Calibri,Regular"&amp;10</vt:lpwstr>
  </property>
</Properties>
</file>