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gramming\Excel\Oil Analysis Tools\xDGA\Distribution\"/>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C15" i="1"/>
  <c r="C14" i="1"/>
  <c r="C52" i="1"/>
  <c r="C47" i="1"/>
  <c r="C58" i="1"/>
  <c r="C17" i="1" l="1"/>
</calcChain>
</file>

<file path=xl/sharedStrings.xml><?xml version="1.0" encoding="utf-8"?>
<sst xmlns="http://schemas.openxmlformats.org/spreadsheetml/2006/main" count="18" uniqueCount="18">
  <si>
    <t>Hydrogen</t>
  </si>
  <si>
    <t>Methane</t>
  </si>
  <si>
    <t>Ethane</t>
  </si>
  <si>
    <t>Ethylene</t>
  </si>
  <si>
    <t>Acetylene</t>
  </si>
  <si>
    <t>Carbon Monoxide</t>
  </si>
  <si>
    <t>Carbon Dioxide</t>
  </si>
  <si>
    <t>Oxygen</t>
  </si>
  <si>
    <t>Nitrogen</t>
  </si>
  <si>
    <t>IEC 60599</t>
  </si>
  <si>
    <t>Oil Volume</t>
  </si>
  <si>
    <t>litres</t>
  </si>
  <si>
    <t>Has OLTC</t>
  </si>
  <si>
    <t>Serialised DGA Data</t>
  </si>
  <si>
    <t>Sampling Date</t>
  </si>
  <si>
    <t>Duval Triangles</t>
  </si>
  <si>
    <t>For OLTC</t>
  </si>
  <si>
    <t>Duval Pentagons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</si>
</sst>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2" borderId="1" applyNumberFormat="0" applyAlignment="0" applyProtection="0"/>
    <xf numFmtId="0" fontId="3" fillId="3" borderId="2" applyNumberFormat="0" applyAlignment="0" applyProtection="0"/>
  </cellStyleXfs>
  <cellXfs count="8">
    <xf numFmtId="0" fontId="0" fillId="0" borderId="0" xfId="0"/>
    <xf numFmtId="0" fontId="1" fillId="0" borderId="0" xfId="1"/>
    <xf numFmtId="14" fontId="2" fillId="2" borderId="1" xfId="2" applyNumberFormat="1"/>
    <xf numFmtId="0" fontId="2" fillId="2" borderId="1" xfId="2"/>
    <xf numFmtId="3" fontId="2" fillId="2" borderId="1" xfId="2" applyNumberFormat="1"/>
    <xf numFmtId="0" fontId="1" fillId="0" borderId="0" xfId="1" applyAlignment="1">
      <alignment horizontal="left" vertical="top"/>
    </xf>
    <xf numFmtId="0" fontId="3" fillId="3" borderId="2" xfId="3" applyAlignment="1">
      <alignment horizontal="left" vertical="top" wrapText="1"/>
    </xf>
    <xf numFmtId="0" fontId="3" fillId="3" borderId="2" xfId="3" applyAlignment="1">
      <alignment horizontal="left" vertical="top"/>
    </xf>
  </cellXfs>
  <cellStyles count="4">
    <cellStyle name="Heading 4" xfId="1" builtinId="19"/>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61"/>
  <sheetViews>
    <sheetView showGridLines="0" tabSelected="1" workbookViewId="0">
      <selection activeCell="G3" sqref="G3"/>
    </sheetView>
  </sheetViews>
  <sheetFormatPr defaultRowHeight="15" x14ac:dyDescent="0.25"/>
  <cols>
    <col min="1" max="1" width="5.140625" customWidth="1"/>
    <col min="2" max="2" width="18.7109375" bestFit="1" customWidth="1"/>
    <col min="3" max="4" width="10.7109375" bestFit="1" customWidth="1"/>
    <col min="6" max="6" width="11" bestFit="1" customWidth="1"/>
  </cols>
  <sheetData>
    <row r="2" spans="2:22" x14ac:dyDescent="0.25">
      <c r="B2" s="1" t="s">
        <v>14</v>
      </c>
      <c r="C2" s="2">
        <v>42936</v>
      </c>
      <c r="D2" s="2">
        <v>42571</v>
      </c>
      <c r="F2" s="1" t="s">
        <v>10</v>
      </c>
      <c r="G2" s="4">
        <v>10000</v>
      </c>
      <c r="H2" s="1" t="s">
        <v>11</v>
      </c>
    </row>
    <row r="3" spans="2:22" x14ac:dyDescent="0.25">
      <c r="B3" s="1" t="s">
        <v>0</v>
      </c>
      <c r="C3" s="3">
        <v>500</v>
      </c>
      <c r="D3" s="3">
        <v>100</v>
      </c>
      <c r="F3" s="1" t="s">
        <v>12</v>
      </c>
      <c r="G3" s="3" t="b">
        <f>FALSE</f>
        <v>0</v>
      </c>
    </row>
    <row r="4" spans="2:22" x14ac:dyDescent="0.25">
      <c r="B4" s="1" t="s">
        <v>1</v>
      </c>
      <c r="C4" s="3">
        <v>200</v>
      </c>
      <c r="D4" s="3">
        <v>20</v>
      </c>
    </row>
    <row r="5" spans="2:22" x14ac:dyDescent="0.25">
      <c r="B5" s="1" t="s">
        <v>2</v>
      </c>
      <c r="C5" s="3">
        <v>5</v>
      </c>
      <c r="D5" s="3">
        <v>2.5</v>
      </c>
    </row>
    <row r="6" spans="2:22" x14ac:dyDescent="0.25">
      <c r="B6" s="1" t="s">
        <v>3</v>
      </c>
      <c r="C6" s="3">
        <v>10</v>
      </c>
      <c r="D6" s="3">
        <v>5</v>
      </c>
    </row>
    <row r="7" spans="2:22" x14ac:dyDescent="0.25">
      <c r="B7" s="1" t="s">
        <v>4</v>
      </c>
      <c r="C7" s="3">
        <v>5</v>
      </c>
      <c r="D7" s="3">
        <v>2</v>
      </c>
    </row>
    <row r="8" spans="2:22" x14ac:dyDescent="0.25">
      <c r="B8" s="1" t="s">
        <v>5</v>
      </c>
      <c r="C8" s="3">
        <v>4000</v>
      </c>
      <c r="D8" s="3">
        <v>50</v>
      </c>
    </row>
    <row r="9" spans="2:22" x14ac:dyDescent="0.25">
      <c r="B9" s="1" t="s">
        <v>6</v>
      </c>
      <c r="C9" s="3">
        <v>9000</v>
      </c>
      <c r="D9" s="3">
        <v>500</v>
      </c>
    </row>
    <row r="10" spans="2:22" x14ac:dyDescent="0.25">
      <c r="B10" s="1" t="s">
        <v>7</v>
      </c>
      <c r="C10" s="3">
        <v>4994</v>
      </c>
      <c r="D10" s="3">
        <v>4994</v>
      </c>
    </row>
    <row r="11" spans="2:22" x14ac:dyDescent="0.25">
      <c r="B11" s="1" t="s">
        <v>8</v>
      </c>
      <c r="C11" s="3">
        <v>30933</v>
      </c>
      <c r="D11" s="3">
        <v>30933</v>
      </c>
    </row>
    <row r="14" spans="2:22" ht="124.5" customHeight="1" x14ac:dyDescent="0.25">
      <c r="B14" s="5" t="s">
        <v>13</v>
      </c>
      <c r="C14" s="6" t="str">
        <f>_xll.SERIALIZEDGA(C2,C3,C4,C5,C6,C7,C8,C9,C10,C11)</f>
        <v>{"SamplingDate":"2017-07-20T00:00:00","Hydrogen":{"Value":500.0,"Unit":{"Name":"Parts per Million","Symbol":"PPM","Base":1.0,"Family":"Concentration"}},"Methane":{"Value":200.0,"Unit":{"Name":"Parts per Million","Symbol":"PPM","Base":1.0,"Family":"Concentration"}},"Ethane":{"Value":5.0,"Unit":{"Name":"Parts per Million","Symbol":"PPM","Base":1.0,"Family":"Concentration"}},"Ethylene":{"Value":10.0,"Unit":{"Name":"Parts per Million","Symbol":"PPM","Base":1.0,"Family":"Concentration"}},"Acetylene":{"Value":5.0,"Unit":{"Name":"Parts per Million","Symbol":"PPM","Base":1.0,"Family":"Concentration"}},"CarbonMonoxide":{"Value":4000.0,"Unit":{"Name":"Parts per Million","Symbol":"PPM","Base":1.0,"Family":"Concentration"}},"CarbonDioxide":{"Value":9000.0,"Unit":{"Name":"Parts per Million","Symbol":"PPM","Base":1.0,"Family":"Concentration"}},"Oxygen":{"Value":4994.0,"Unit":{"Name":"Parts per Million","Symbol":"PPM","Base":1.0,"Family":"Concentration"}},"Nitrogen":{"Value":30933.0,"Unit":{"Name":"Parts per Million","Symbol":"PPM","Base":1.0,"Family":"Concentration"}}}</v>
      </c>
      <c r="D14" s="6"/>
      <c r="E14" s="6"/>
      <c r="F14" s="6"/>
      <c r="G14" s="6"/>
      <c r="H14" s="6"/>
      <c r="I14" s="6"/>
      <c r="J14" s="6"/>
      <c r="K14" s="6"/>
      <c r="L14" s="6"/>
      <c r="M14" s="6"/>
      <c r="N14" s="6"/>
      <c r="O14" s="6"/>
      <c r="P14" s="6"/>
      <c r="Q14" s="6"/>
      <c r="R14" s="6"/>
      <c r="S14" s="6"/>
      <c r="T14" s="6"/>
      <c r="U14" s="6"/>
      <c r="V14" s="6"/>
    </row>
    <row r="15" spans="2:22" ht="15" customHeight="1" x14ac:dyDescent="0.25">
      <c r="C15" s="7" t="str">
        <f>_xll.SERIALIZEDGA(D2,D3,D4,D5,D6,D7,D8,D9,D10,D11)</f>
        <v>{"SamplingDate":"2016-07-20T00:00:00","Hydrogen":{"Value":100.0,"Unit":{"Name":"Parts per Million","Symbol":"PPM","Base":1.0,"Family":"Concentration"}},"Methane":{"Value":20.0,"Unit":{"Name":"Parts per Million","Symbol":"PPM","Base":1.0,"Family":"Concentration"}},"Ethane":{"Value":2.5,"Unit":{"Name":"Parts per Million","Symbol":"PPM","Base":1.0,"Family":"Concentration"}},"Ethylene":{"Value":5.0,"Unit":{"Name":"Parts per Million","Symbol":"PPM","Base":1.0,"Family":"Concentration"}},"Acetylene":{"Value":2.0,"Unit":{"Name":"Parts per Million","Symbol":"PPM","Base":1.0,"Family":"Concentration"}},"CarbonMonoxide":{"Value":50.0,"Unit":{"Name":"Parts per Million","Symbol":"PPM","Base":1.0,"Family":"Concentration"}},"CarbonDioxide":{"Value":500.0,"Unit":{"Name":"Parts per Million","Symbol":"PPM","Base":1.0,"Family":"Concentration"}},"Oxygen":{"Value":4994.0,"Unit":{"Name":"Parts per Million","Symbol":"PPM","Base":1.0,"Family":"Concentration"}},"Nitrogen":{"Value":30933.0,"Unit":{"Name":"Parts per Million","Symbol":"PPM","Base":1.0,"Family":"Concentration"}}}</v>
      </c>
      <c r="D15" s="7"/>
      <c r="E15" s="7"/>
      <c r="F15" s="7"/>
      <c r="G15" s="7"/>
      <c r="H15" s="7"/>
      <c r="I15" s="7"/>
      <c r="J15" s="7"/>
      <c r="K15" s="7"/>
      <c r="L15" s="7"/>
      <c r="M15" s="7"/>
      <c r="N15" s="7"/>
      <c r="O15" s="7"/>
      <c r="P15" s="7"/>
      <c r="Q15" s="7"/>
      <c r="R15" s="7"/>
      <c r="S15" s="7"/>
      <c r="T15" s="7"/>
      <c r="U15" s="7"/>
      <c r="V15" s="7"/>
    </row>
    <row r="17" spans="2:22" x14ac:dyDescent="0.25">
      <c r="B17" s="1" t="s">
        <v>9</v>
      </c>
      <c r="C17" s="6" t="str">
        <f>_xll.IEC_60599(C14,C15,G2,G3)</f>
        <v xml:space="preserve">[ Title =&gt; Interpretation of Dissolved Gas Analysis as per IEC60599 Edition 3.0, 2015-09 ]_x000D_
[ CO2 / CO =&gt; The Carbon Dioxide to Carbon Monoxide Ratio (CO2/CO) is 2.25 which is less than 3. This is generally considered as an indication of probable paper involvement in a fault, with possible carbonization, in the presence of other fault gases._x000D_
 ]_x000D_
[ O2 / N2 =&gt; Dissolved O2 and N2 are found in oil as a result of contact with atmospheric air in the conservator of air-breathing equipment, or through leaks in sealed equipment. At equilibrium with air, the concentrations of O2 and N2 are approximately 32000 and 64000 ppm respectively and the O2/N2 ratio is approx. 0.5._x000D_
In service, this ratio may decrease as a result of oil oxidation and/or paper ageing, if O2 is consumed more rapidrly than it is repalce by difussion. Factors such as the load and preservation system used may also affect the ratio, but with the exception of closed systems, ratios less than 0.3 (0.16 in this case) are generally considered to indicate excessive consumption of oxygen._x000D_
 ]_x000D_
[ Hydrogen Rate of Change =&gt; The rate of change of Hydrogen is 4000000.00 ul/year which is higher than the typical value of 1320000.00 ul/year. ]_x000D_
[ Methane Rate of Change =&gt; The rate of change of Methane is 1800000.00 ul/year which is higher than the typical value of 1200000.00 ul/year. ]_x000D_
[ Ethane Rate of Change =&gt; The rate of change of Ethane is 25000 ul/year which is lower than the typical value of 50000 ul/year. ]_x000D_
[ Ethylene Rate of Change =&gt; The rate of change of Ethylene is 50000 ul/year which is lower than the typical value of 320000 ul/year. ]_x000D_
[ Acetylene Rate of Change =&gt; The rate of change of Acetylene is 30000 ul/year which is lower than the typical value of 210000 ul/year. ]_x000D_
[ CarbonMonoxide Rate of Change =&gt; The rate of change of CarbonMonoxide is 39500000.00 ul/year which is higher than the typical value of 10600000.00 ul/year. ]_x000D_
[ RateOfChangeExceeded =&gt; True ]_x000D_
[ Hydrogen Concentration =&gt; The concentration of Hydrogen is 500.00 ul/l which is higher than the typical value of 150.00 ul/l. ]_x000D_
[ Methane Concentration =&gt; The concentration of Methane is 200.00 ul/l which is higher than the typical value of 130.00 ul/l. ]_x000D_
[ CarbonMonoxide Concentration =&gt; The concentration of CarbonMonoxide is 4000.00 ul/l which is higher than the typical value of 600.00 ul/l. ]_x000D_
[ LimitExceeded =&gt; True ]_x000D_
[ Final Diagnosis =&gt; Alarm ]_x000D_
</v>
      </c>
      <c r="D17" s="6"/>
      <c r="E17" s="6"/>
      <c r="F17" s="6"/>
      <c r="G17" s="6"/>
      <c r="H17" s="6"/>
      <c r="I17" s="6"/>
      <c r="J17" s="6"/>
      <c r="K17" s="6"/>
      <c r="L17" s="6"/>
      <c r="M17" s="6"/>
      <c r="N17" s="6"/>
      <c r="O17" s="6"/>
      <c r="P17" s="6"/>
      <c r="Q17" s="6"/>
      <c r="R17" s="6"/>
      <c r="S17" s="6"/>
      <c r="T17" s="6"/>
      <c r="U17" s="6"/>
      <c r="V17" s="6"/>
    </row>
    <row r="18" spans="2:22" x14ac:dyDescent="0.25">
      <c r="C18" s="6"/>
      <c r="D18" s="6"/>
      <c r="E18" s="6"/>
      <c r="F18" s="6"/>
      <c r="G18" s="6"/>
      <c r="H18" s="6"/>
      <c r="I18" s="6"/>
      <c r="J18" s="6"/>
      <c r="K18" s="6"/>
      <c r="L18" s="6"/>
      <c r="M18" s="6"/>
      <c r="N18" s="6"/>
      <c r="O18" s="6"/>
      <c r="P18" s="6"/>
      <c r="Q18" s="6"/>
      <c r="R18" s="6"/>
      <c r="S18" s="6"/>
      <c r="T18" s="6"/>
      <c r="U18" s="6"/>
      <c r="V18" s="6"/>
    </row>
    <row r="19" spans="2:22" x14ac:dyDescent="0.25">
      <c r="C19" s="6"/>
      <c r="D19" s="6"/>
      <c r="E19" s="6"/>
      <c r="F19" s="6"/>
      <c r="G19" s="6"/>
      <c r="H19" s="6"/>
      <c r="I19" s="6"/>
      <c r="J19" s="6"/>
      <c r="K19" s="6"/>
      <c r="L19" s="6"/>
      <c r="M19" s="6"/>
      <c r="N19" s="6"/>
      <c r="O19" s="6"/>
      <c r="P19" s="6"/>
      <c r="Q19" s="6"/>
      <c r="R19" s="6"/>
      <c r="S19" s="6"/>
      <c r="T19" s="6"/>
      <c r="U19" s="6"/>
      <c r="V19" s="6"/>
    </row>
    <row r="20" spans="2:22" x14ac:dyDescent="0.25">
      <c r="C20" s="6"/>
      <c r="D20" s="6"/>
      <c r="E20" s="6"/>
      <c r="F20" s="6"/>
      <c r="G20" s="6"/>
      <c r="H20" s="6"/>
      <c r="I20" s="6"/>
      <c r="J20" s="6"/>
      <c r="K20" s="6"/>
      <c r="L20" s="6"/>
      <c r="M20" s="6"/>
      <c r="N20" s="6"/>
      <c r="O20" s="6"/>
      <c r="P20" s="6"/>
      <c r="Q20" s="6"/>
      <c r="R20" s="6"/>
      <c r="S20" s="6"/>
      <c r="T20" s="6"/>
      <c r="U20" s="6"/>
      <c r="V20" s="6"/>
    </row>
    <row r="21" spans="2:22" x14ac:dyDescent="0.25">
      <c r="C21" s="6"/>
      <c r="D21" s="6"/>
      <c r="E21" s="6"/>
      <c r="F21" s="6"/>
      <c r="G21" s="6"/>
      <c r="H21" s="6"/>
      <c r="I21" s="6"/>
      <c r="J21" s="6"/>
      <c r="K21" s="6"/>
      <c r="L21" s="6"/>
      <c r="M21" s="6"/>
      <c r="N21" s="6"/>
      <c r="O21" s="6"/>
      <c r="P21" s="6"/>
      <c r="Q21" s="6"/>
      <c r="R21" s="6"/>
      <c r="S21" s="6"/>
      <c r="T21" s="6"/>
      <c r="U21" s="6"/>
      <c r="V21" s="6"/>
    </row>
    <row r="22" spans="2:22" x14ac:dyDescent="0.25">
      <c r="C22" s="6"/>
      <c r="D22" s="6"/>
      <c r="E22" s="6"/>
      <c r="F22" s="6"/>
      <c r="G22" s="6"/>
      <c r="H22" s="6"/>
      <c r="I22" s="6"/>
      <c r="J22" s="6"/>
      <c r="K22" s="6"/>
      <c r="L22" s="6"/>
      <c r="M22" s="6"/>
      <c r="N22" s="6"/>
      <c r="O22" s="6"/>
      <c r="P22" s="6"/>
      <c r="Q22" s="6"/>
      <c r="R22" s="6"/>
      <c r="S22" s="6"/>
      <c r="T22" s="6"/>
      <c r="U22" s="6"/>
      <c r="V22" s="6"/>
    </row>
    <row r="23" spans="2:22" x14ac:dyDescent="0.25">
      <c r="C23" s="6"/>
      <c r="D23" s="6"/>
      <c r="E23" s="6"/>
      <c r="F23" s="6"/>
      <c r="G23" s="6"/>
      <c r="H23" s="6"/>
      <c r="I23" s="6"/>
      <c r="J23" s="6"/>
      <c r="K23" s="6"/>
      <c r="L23" s="6"/>
      <c r="M23" s="6"/>
      <c r="N23" s="6"/>
      <c r="O23" s="6"/>
      <c r="P23" s="6"/>
      <c r="Q23" s="6"/>
      <c r="R23" s="6"/>
      <c r="S23" s="6"/>
      <c r="T23" s="6"/>
      <c r="U23" s="6"/>
      <c r="V23" s="6"/>
    </row>
    <row r="24" spans="2:22" x14ac:dyDescent="0.25">
      <c r="C24" s="6"/>
      <c r="D24" s="6"/>
      <c r="E24" s="6"/>
      <c r="F24" s="6"/>
      <c r="G24" s="6"/>
      <c r="H24" s="6"/>
      <c r="I24" s="6"/>
      <c r="J24" s="6"/>
      <c r="K24" s="6"/>
      <c r="L24" s="6"/>
      <c r="M24" s="6"/>
      <c r="N24" s="6"/>
      <c r="O24" s="6"/>
      <c r="P24" s="6"/>
      <c r="Q24" s="6"/>
      <c r="R24" s="6"/>
      <c r="S24" s="6"/>
      <c r="T24" s="6"/>
      <c r="U24" s="6"/>
      <c r="V24" s="6"/>
    </row>
    <row r="25" spans="2:22" x14ac:dyDescent="0.25">
      <c r="C25" s="6"/>
      <c r="D25" s="6"/>
      <c r="E25" s="6"/>
      <c r="F25" s="6"/>
      <c r="G25" s="6"/>
      <c r="H25" s="6"/>
      <c r="I25" s="6"/>
      <c r="J25" s="6"/>
      <c r="K25" s="6"/>
      <c r="L25" s="6"/>
      <c r="M25" s="6"/>
      <c r="N25" s="6"/>
      <c r="O25" s="6"/>
      <c r="P25" s="6"/>
      <c r="Q25" s="6"/>
      <c r="R25" s="6"/>
      <c r="S25" s="6"/>
      <c r="T25" s="6"/>
      <c r="U25" s="6"/>
      <c r="V25" s="6"/>
    </row>
    <row r="26" spans="2:22" x14ac:dyDescent="0.25">
      <c r="C26" s="6"/>
      <c r="D26" s="6"/>
      <c r="E26" s="6"/>
      <c r="F26" s="6"/>
      <c r="G26" s="6"/>
      <c r="H26" s="6"/>
      <c r="I26" s="6"/>
      <c r="J26" s="6"/>
      <c r="K26" s="6"/>
      <c r="L26" s="6"/>
      <c r="M26" s="6"/>
      <c r="N26" s="6"/>
      <c r="O26" s="6"/>
      <c r="P26" s="6"/>
      <c r="Q26" s="6"/>
      <c r="R26" s="6"/>
      <c r="S26" s="6"/>
      <c r="T26" s="6"/>
      <c r="U26" s="6"/>
      <c r="V26" s="6"/>
    </row>
    <row r="27" spans="2:22" x14ac:dyDescent="0.25">
      <c r="C27" s="6"/>
      <c r="D27" s="6"/>
      <c r="E27" s="6"/>
      <c r="F27" s="6"/>
      <c r="G27" s="6"/>
      <c r="H27" s="6"/>
      <c r="I27" s="6"/>
      <c r="J27" s="6"/>
      <c r="K27" s="6"/>
      <c r="L27" s="6"/>
      <c r="M27" s="6"/>
      <c r="N27" s="6"/>
      <c r="O27" s="6"/>
      <c r="P27" s="6"/>
      <c r="Q27" s="6"/>
      <c r="R27" s="6"/>
      <c r="S27" s="6"/>
      <c r="T27" s="6"/>
      <c r="U27" s="6"/>
      <c r="V27" s="6"/>
    </row>
    <row r="28" spans="2:22" x14ac:dyDescent="0.25">
      <c r="C28" s="6"/>
      <c r="D28" s="6"/>
      <c r="E28" s="6"/>
      <c r="F28" s="6"/>
      <c r="G28" s="6"/>
      <c r="H28" s="6"/>
      <c r="I28" s="6"/>
      <c r="J28" s="6"/>
      <c r="K28" s="6"/>
      <c r="L28" s="6"/>
      <c r="M28" s="6"/>
      <c r="N28" s="6"/>
      <c r="O28" s="6"/>
      <c r="P28" s="6"/>
      <c r="Q28" s="6"/>
      <c r="R28" s="6"/>
      <c r="S28" s="6"/>
      <c r="T28" s="6"/>
      <c r="U28" s="6"/>
      <c r="V28" s="6"/>
    </row>
    <row r="29" spans="2:22" x14ac:dyDescent="0.25">
      <c r="C29" s="6"/>
      <c r="D29" s="6"/>
      <c r="E29" s="6"/>
      <c r="F29" s="6"/>
      <c r="G29" s="6"/>
      <c r="H29" s="6"/>
      <c r="I29" s="6"/>
      <c r="J29" s="6"/>
      <c r="K29" s="6"/>
      <c r="L29" s="6"/>
      <c r="M29" s="6"/>
      <c r="N29" s="6"/>
      <c r="O29" s="6"/>
      <c r="P29" s="6"/>
      <c r="Q29" s="6"/>
      <c r="R29" s="6"/>
      <c r="S29" s="6"/>
      <c r="T29" s="6"/>
      <c r="U29" s="6"/>
      <c r="V29" s="6"/>
    </row>
    <row r="30" spans="2:22" x14ac:dyDescent="0.25">
      <c r="C30" s="6"/>
      <c r="D30" s="6"/>
      <c r="E30" s="6"/>
      <c r="F30" s="6"/>
      <c r="G30" s="6"/>
      <c r="H30" s="6"/>
      <c r="I30" s="6"/>
      <c r="J30" s="6"/>
      <c r="K30" s="6"/>
      <c r="L30" s="6"/>
      <c r="M30" s="6"/>
      <c r="N30" s="6"/>
      <c r="O30" s="6"/>
      <c r="P30" s="6"/>
      <c r="Q30" s="6"/>
      <c r="R30" s="6"/>
      <c r="S30" s="6"/>
      <c r="T30" s="6"/>
      <c r="U30" s="6"/>
      <c r="V30" s="6"/>
    </row>
    <row r="31" spans="2:22" x14ac:dyDescent="0.25">
      <c r="C31" s="6"/>
      <c r="D31" s="6"/>
      <c r="E31" s="6"/>
      <c r="F31" s="6"/>
      <c r="G31" s="6"/>
      <c r="H31" s="6"/>
      <c r="I31" s="6"/>
      <c r="J31" s="6"/>
      <c r="K31" s="6"/>
      <c r="L31" s="6"/>
      <c r="M31" s="6"/>
      <c r="N31" s="6"/>
      <c r="O31" s="6"/>
      <c r="P31" s="6"/>
      <c r="Q31" s="6"/>
      <c r="R31" s="6"/>
      <c r="S31" s="6"/>
      <c r="T31" s="6"/>
      <c r="U31" s="6"/>
      <c r="V31" s="6"/>
    </row>
    <row r="32" spans="2:22" x14ac:dyDescent="0.25">
      <c r="C32" s="6"/>
      <c r="D32" s="6"/>
      <c r="E32" s="6"/>
      <c r="F32" s="6"/>
      <c r="G32" s="6"/>
      <c r="H32" s="6"/>
      <c r="I32" s="6"/>
      <c r="J32" s="6"/>
      <c r="K32" s="6"/>
      <c r="L32" s="6"/>
      <c r="M32" s="6"/>
      <c r="N32" s="6"/>
      <c r="O32" s="6"/>
      <c r="P32" s="6"/>
      <c r="Q32" s="6"/>
      <c r="R32" s="6"/>
      <c r="S32" s="6"/>
      <c r="T32" s="6"/>
      <c r="U32" s="6"/>
      <c r="V32" s="6"/>
    </row>
    <row r="33" spans="2:22" x14ac:dyDescent="0.25">
      <c r="C33" s="6"/>
      <c r="D33" s="6"/>
      <c r="E33" s="6"/>
      <c r="F33" s="6"/>
      <c r="G33" s="6"/>
      <c r="H33" s="6"/>
      <c r="I33" s="6"/>
      <c r="J33" s="6"/>
      <c r="K33" s="6"/>
      <c r="L33" s="6"/>
      <c r="M33" s="6"/>
      <c r="N33" s="6"/>
      <c r="O33" s="6"/>
      <c r="P33" s="6"/>
      <c r="Q33" s="6"/>
      <c r="R33" s="6"/>
      <c r="S33" s="6"/>
      <c r="T33" s="6"/>
      <c r="U33" s="6"/>
      <c r="V33" s="6"/>
    </row>
    <row r="34" spans="2:22" x14ac:dyDescent="0.25">
      <c r="C34" s="6"/>
      <c r="D34" s="6"/>
      <c r="E34" s="6"/>
      <c r="F34" s="6"/>
      <c r="G34" s="6"/>
      <c r="H34" s="6"/>
      <c r="I34" s="6"/>
      <c r="J34" s="6"/>
      <c r="K34" s="6"/>
      <c r="L34" s="6"/>
      <c r="M34" s="6"/>
      <c r="N34" s="6"/>
      <c r="O34" s="6"/>
      <c r="P34" s="6"/>
      <c r="Q34" s="6"/>
      <c r="R34" s="6"/>
      <c r="S34" s="6"/>
      <c r="T34" s="6"/>
      <c r="U34" s="6"/>
      <c r="V34" s="6"/>
    </row>
    <row r="35" spans="2:22" x14ac:dyDescent="0.25">
      <c r="C35" s="6"/>
      <c r="D35" s="6"/>
      <c r="E35" s="6"/>
      <c r="F35" s="6"/>
      <c r="G35" s="6"/>
      <c r="H35" s="6"/>
      <c r="I35" s="6"/>
      <c r="J35" s="6"/>
      <c r="K35" s="6"/>
      <c r="L35" s="6"/>
      <c r="M35" s="6"/>
      <c r="N35" s="6"/>
      <c r="O35" s="6"/>
      <c r="P35" s="6"/>
      <c r="Q35" s="6"/>
      <c r="R35" s="6"/>
      <c r="S35" s="6"/>
      <c r="T35" s="6"/>
      <c r="U35" s="6"/>
      <c r="V35" s="6"/>
    </row>
    <row r="36" spans="2:22" x14ac:dyDescent="0.25">
      <c r="C36" s="6"/>
      <c r="D36" s="6"/>
      <c r="E36" s="6"/>
      <c r="F36" s="6"/>
      <c r="G36" s="6"/>
      <c r="H36" s="6"/>
      <c r="I36" s="6"/>
      <c r="J36" s="6"/>
      <c r="K36" s="6"/>
      <c r="L36" s="6"/>
      <c r="M36" s="6"/>
      <c r="N36" s="6"/>
      <c r="O36" s="6"/>
      <c r="P36" s="6"/>
      <c r="Q36" s="6"/>
      <c r="R36" s="6"/>
      <c r="S36" s="6"/>
      <c r="T36" s="6"/>
      <c r="U36" s="6"/>
      <c r="V36" s="6"/>
    </row>
    <row r="37" spans="2:22" x14ac:dyDescent="0.25">
      <c r="C37" s="6"/>
      <c r="D37" s="6"/>
      <c r="E37" s="6"/>
      <c r="F37" s="6"/>
      <c r="G37" s="6"/>
      <c r="H37" s="6"/>
      <c r="I37" s="6"/>
      <c r="J37" s="6"/>
      <c r="K37" s="6"/>
      <c r="L37" s="6"/>
      <c r="M37" s="6"/>
      <c r="N37" s="6"/>
      <c r="O37" s="6"/>
      <c r="P37" s="6"/>
      <c r="Q37" s="6"/>
      <c r="R37" s="6"/>
      <c r="S37" s="6"/>
      <c r="T37" s="6"/>
      <c r="U37" s="6"/>
      <c r="V37" s="6"/>
    </row>
    <row r="38" spans="2:22" x14ac:dyDescent="0.25">
      <c r="C38" s="6"/>
      <c r="D38" s="6"/>
      <c r="E38" s="6"/>
      <c r="F38" s="6"/>
      <c r="G38" s="6"/>
      <c r="H38" s="6"/>
      <c r="I38" s="6"/>
      <c r="J38" s="6"/>
      <c r="K38" s="6"/>
      <c r="L38" s="6"/>
      <c r="M38" s="6"/>
      <c r="N38" s="6"/>
      <c r="O38" s="6"/>
      <c r="P38" s="6"/>
      <c r="Q38" s="6"/>
      <c r="R38" s="6"/>
      <c r="S38" s="6"/>
      <c r="T38" s="6"/>
      <c r="U38" s="6"/>
      <c r="V38" s="6"/>
    </row>
    <row r="39" spans="2:22" x14ac:dyDescent="0.25">
      <c r="C39" s="6"/>
      <c r="D39" s="6"/>
      <c r="E39" s="6"/>
      <c r="F39" s="6"/>
      <c r="G39" s="6"/>
      <c r="H39" s="6"/>
      <c r="I39" s="6"/>
      <c r="J39" s="6"/>
      <c r="K39" s="6"/>
      <c r="L39" s="6"/>
      <c r="M39" s="6"/>
      <c r="N39" s="6"/>
      <c r="O39" s="6"/>
      <c r="P39" s="6"/>
      <c r="Q39" s="6"/>
      <c r="R39" s="6"/>
      <c r="S39" s="6"/>
      <c r="T39" s="6"/>
      <c r="U39" s="6"/>
      <c r="V39" s="6"/>
    </row>
    <row r="40" spans="2:22" x14ac:dyDescent="0.25">
      <c r="C40" s="6"/>
      <c r="D40" s="6"/>
      <c r="E40" s="6"/>
      <c r="F40" s="6"/>
      <c r="G40" s="6"/>
      <c r="H40" s="6"/>
      <c r="I40" s="6"/>
      <c r="J40" s="6"/>
      <c r="K40" s="6"/>
      <c r="L40" s="6"/>
      <c r="M40" s="6"/>
      <c r="N40" s="6"/>
      <c r="O40" s="6"/>
      <c r="P40" s="6"/>
      <c r="Q40" s="6"/>
      <c r="R40" s="6"/>
      <c r="S40" s="6"/>
      <c r="T40" s="6"/>
      <c r="U40" s="6"/>
      <c r="V40" s="6"/>
    </row>
    <row r="41" spans="2:22" x14ac:dyDescent="0.25">
      <c r="C41" s="6"/>
      <c r="D41" s="6"/>
      <c r="E41" s="6"/>
      <c r="F41" s="6"/>
      <c r="G41" s="6"/>
      <c r="H41" s="6"/>
      <c r="I41" s="6"/>
      <c r="J41" s="6"/>
      <c r="K41" s="6"/>
      <c r="L41" s="6"/>
      <c r="M41" s="6"/>
      <c r="N41" s="6"/>
      <c r="O41" s="6"/>
      <c r="P41" s="6"/>
      <c r="Q41" s="6"/>
      <c r="R41" s="6"/>
      <c r="S41" s="6"/>
      <c r="T41" s="6"/>
      <c r="U41" s="6"/>
      <c r="V41" s="6"/>
    </row>
    <row r="42" spans="2:22" x14ac:dyDescent="0.25">
      <c r="C42" s="6"/>
      <c r="D42" s="6"/>
      <c r="E42" s="6"/>
      <c r="F42" s="6"/>
      <c r="G42" s="6"/>
      <c r="H42" s="6"/>
      <c r="I42" s="6"/>
      <c r="J42" s="6"/>
      <c r="K42" s="6"/>
      <c r="L42" s="6"/>
      <c r="M42" s="6"/>
      <c r="N42" s="6"/>
      <c r="O42" s="6"/>
      <c r="P42" s="6"/>
      <c r="Q42" s="6"/>
      <c r="R42" s="6"/>
      <c r="S42" s="6"/>
      <c r="T42" s="6"/>
      <c r="U42" s="6"/>
      <c r="V42" s="6"/>
    </row>
    <row r="43" spans="2:22" x14ac:dyDescent="0.25">
      <c r="C43" s="6"/>
      <c r="D43" s="6"/>
      <c r="E43" s="6"/>
      <c r="F43" s="6"/>
      <c r="G43" s="6"/>
      <c r="H43" s="6"/>
      <c r="I43" s="6"/>
      <c r="J43" s="6"/>
      <c r="K43" s="6"/>
      <c r="L43" s="6"/>
      <c r="M43" s="6"/>
      <c r="N43" s="6"/>
      <c r="O43" s="6"/>
      <c r="P43" s="6"/>
      <c r="Q43" s="6"/>
      <c r="R43" s="6"/>
      <c r="S43" s="6"/>
      <c r="T43" s="6"/>
      <c r="U43" s="6"/>
      <c r="V43" s="6"/>
    </row>
    <row r="44" spans="2:22" x14ac:dyDescent="0.25">
      <c r="C44" s="6"/>
      <c r="D44" s="6"/>
      <c r="E44" s="6"/>
      <c r="F44" s="6"/>
      <c r="G44" s="6"/>
      <c r="H44" s="6"/>
      <c r="I44" s="6"/>
      <c r="J44" s="6"/>
      <c r="K44" s="6"/>
      <c r="L44" s="6"/>
      <c r="M44" s="6"/>
      <c r="N44" s="6"/>
      <c r="O44" s="6"/>
      <c r="P44" s="6"/>
      <c r="Q44" s="6"/>
      <c r="R44" s="6"/>
      <c r="S44" s="6"/>
      <c r="T44" s="6"/>
      <c r="U44" s="6"/>
      <c r="V44" s="6"/>
    </row>
    <row r="45" spans="2:22" x14ac:dyDescent="0.25">
      <c r="C45" s="6"/>
      <c r="D45" s="6"/>
      <c r="E45" s="6"/>
      <c r="F45" s="6"/>
      <c r="G45" s="6"/>
      <c r="H45" s="6"/>
      <c r="I45" s="6"/>
      <c r="J45" s="6"/>
      <c r="K45" s="6"/>
      <c r="L45" s="6"/>
      <c r="M45" s="6"/>
      <c r="N45" s="6"/>
      <c r="O45" s="6"/>
      <c r="P45" s="6"/>
      <c r="Q45" s="6"/>
      <c r="R45" s="6"/>
      <c r="S45" s="6"/>
      <c r="T45" s="6"/>
      <c r="U45" s="6"/>
      <c r="V45" s="6"/>
    </row>
    <row r="47" spans="2:22" ht="15" customHeight="1" x14ac:dyDescent="0.25">
      <c r="B47" s="1" t="s">
        <v>15</v>
      </c>
      <c r="C47" s="6" t="str">
        <f>_xll.DUVALTRIANGLES(C14)</f>
        <v xml:space="preserve">[ Title =&gt; Interpretation of Dissolved Gas Analysis as per Duval Triangles for Oil Filled Transformers, Reactors and Cables ]_x000D_
[ Duval Triangle 1 =&gt; T1 =&gt; Thermal fault t &lt; 300 oC ]_x000D_
[ Duval Triangle 4 =&gt; S =&gt; Stray gassing of Oil (&lt; 200 oC) ]_x000D_
</v>
      </c>
      <c r="D47" s="6"/>
      <c r="E47" s="6"/>
      <c r="F47" s="6"/>
      <c r="G47" s="6"/>
      <c r="H47" s="6"/>
      <c r="I47" s="6"/>
      <c r="J47" s="6"/>
      <c r="K47" s="6"/>
      <c r="L47" s="6"/>
      <c r="M47" s="6"/>
      <c r="N47" s="6"/>
      <c r="O47" s="6"/>
      <c r="P47" s="6"/>
      <c r="Q47" s="6"/>
      <c r="R47" s="6"/>
      <c r="S47" s="6"/>
      <c r="T47" s="6"/>
      <c r="U47" s="6"/>
      <c r="V47" s="6"/>
    </row>
    <row r="48" spans="2:22" x14ac:dyDescent="0.25">
      <c r="C48" s="6"/>
      <c r="D48" s="6"/>
      <c r="E48" s="6"/>
      <c r="F48" s="6"/>
      <c r="G48" s="6"/>
      <c r="H48" s="6"/>
      <c r="I48" s="6"/>
      <c r="J48" s="6"/>
      <c r="K48" s="6"/>
      <c r="L48" s="6"/>
      <c r="M48" s="6"/>
      <c r="N48" s="6"/>
      <c r="O48" s="6"/>
      <c r="P48" s="6"/>
      <c r="Q48" s="6"/>
      <c r="R48" s="6"/>
      <c r="S48" s="6"/>
      <c r="T48" s="6"/>
      <c r="U48" s="6"/>
      <c r="V48" s="6"/>
    </row>
    <row r="49" spans="2:22" x14ac:dyDescent="0.25">
      <c r="C49" s="6"/>
      <c r="D49" s="6"/>
      <c r="E49" s="6"/>
      <c r="F49" s="6"/>
      <c r="G49" s="6"/>
      <c r="H49" s="6"/>
      <c r="I49" s="6"/>
      <c r="J49" s="6"/>
      <c r="K49" s="6"/>
      <c r="L49" s="6"/>
      <c r="M49" s="6"/>
      <c r="N49" s="6"/>
      <c r="O49" s="6"/>
      <c r="P49" s="6"/>
      <c r="Q49" s="6"/>
      <c r="R49" s="6"/>
      <c r="S49" s="6"/>
      <c r="T49" s="6"/>
      <c r="U49" s="6"/>
      <c r="V49" s="6"/>
    </row>
    <row r="50" spans="2:22" x14ac:dyDescent="0.25">
      <c r="C50" s="6"/>
      <c r="D50" s="6"/>
      <c r="E50" s="6"/>
      <c r="F50" s="6"/>
      <c r="G50" s="6"/>
      <c r="H50" s="6"/>
      <c r="I50" s="6"/>
      <c r="J50" s="6"/>
      <c r="K50" s="6"/>
      <c r="L50" s="6"/>
      <c r="M50" s="6"/>
      <c r="N50" s="6"/>
      <c r="O50" s="6"/>
      <c r="P50" s="6"/>
      <c r="Q50" s="6"/>
      <c r="R50" s="6"/>
      <c r="S50" s="6"/>
      <c r="T50" s="6"/>
      <c r="U50" s="6"/>
      <c r="V50" s="6"/>
    </row>
    <row r="51" spans="2:22" ht="15" customHeight="1" x14ac:dyDescent="0.25"/>
    <row r="52" spans="2:22" x14ac:dyDescent="0.25">
      <c r="B52" s="1" t="s">
        <v>16</v>
      </c>
      <c r="C52" s="6" t="str">
        <f>_xll.DUVALTRIANGLES_OLTC(C14)</f>
        <v xml:space="preserve">[ Title =&gt; Interpretation of Dissolved Gas Analysis as per Duval Triangles for On-Load Tap Changers (OLTC) ]_x000D_
[ Duval Triangle 2 (OLTC) =&gt; X1 =&gt; Abnormal arcing or thermal fault in progress ]_x000D_
[ Notes =&gt; This algorithm applies to conventional, compartment-type OLTCs where normal operation involves mostly arc breaking in oil. A few resistive OLTCs of this type (i.e. UZBs) may have their normal operation in the X3 zone. For OLTCs of the conventional, vacuum bottle-type with no sparking of the selector in the cooling oil use Duval Triangle 1. For OLTCs of the in-tank type (i.e. Reinhausen (MR)) where most or a significant portion of current is dissipated in transition resistors and heats up the resistors, the normal operating zone may be located in a different part of the Triangle (i.e. T2 or T3). ]_x000D_
</v>
      </c>
      <c r="D52" s="6"/>
      <c r="E52" s="6"/>
      <c r="F52" s="6"/>
      <c r="G52" s="6"/>
      <c r="H52" s="6"/>
      <c r="I52" s="6"/>
      <c r="J52" s="6"/>
      <c r="K52" s="6"/>
      <c r="L52" s="6"/>
      <c r="M52" s="6"/>
      <c r="N52" s="6"/>
      <c r="O52" s="6"/>
      <c r="P52" s="6"/>
      <c r="Q52" s="6"/>
      <c r="R52" s="6"/>
      <c r="S52" s="6"/>
      <c r="T52" s="6"/>
      <c r="U52" s="6"/>
      <c r="V52" s="6"/>
    </row>
    <row r="53" spans="2:22" x14ac:dyDescent="0.25">
      <c r="C53" s="6"/>
      <c r="D53" s="6"/>
      <c r="E53" s="6"/>
      <c r="F53" s="6"/>
      <c r="G53" s="6"/>
      <c r="H53" s="6"/>
      <c r="I53" s="6"/>
      <c r="J53" s="6"/>
      <c r="K53" s="6"/>
      <c r="L53" s="6"/>
      <c r="M53" s="6"/>
      <c r="N53" s="6"/>
      <c r="O53" s="6"/>
      <c r="P53" s="6"/>
      <c r="Q53" s="6"/>
      <c r="R53" s="6"/>
      <c r="S53" s="6"/>
      <c r="T53" s="6"/>
      <c r="U53" s="6"/>
      <c r="V53" s="6"/>
    </row>
    <row r="54" spans="2:22" x14ac:dyDescent="0.25">
      <c r="C54" s="6"/>
      <c r="D54" s="6"/>
      <c r="E54" s="6"/>
      <c r="F54" s="6"/>
      <c r="G54" s="6"/>
      <c r="H54" s="6"/>
      <c r="I54" s="6"/>
      <c r="J54" s="6"/>
      <c r="K54" s="6"/>
      <c r="L54" s="6"/>
      <c r="M54" s="6"/>
      <c r="N54" s="6"/>
      <c r="O54" s="6"/>
      <c r="P54" s="6"/>
      <c r="Q54" s="6"/>
      <c r="R54" s="6"/>
      <c r="S54" s="6"/>
      <c r="T54" s="6"/>
      <c r="U54" s="6"/>
      <c r="V54" s="6"/>
    </row>
    <row r="55" spans="2:22" x14ac:dyDescent="0.25">
      <c r="C55" s="6"/>
      <c r="D55" s="6"/>
      <c r="E55" s="6"/>
      <c r="F55" s="6"/>
      <c r="G55" s="6"/>
      <c r="H55" s="6"/>
      <c r="I55" s="6"/>
      <c r="J55" s="6"/>
      <c r="K55" s="6"/>
      <c r="L55" s="6"/>
      <c r="M55" s="6"/>
      <c r="N55" s="6"/>
      <c r="O55" s="6"/>
      <c r="P55" s="6"/>
      <c r="Q55" s="6"/>
      <c r="R55" s="6"/>
      <c r="S55" s="6"/>
      <c r="T55" s="6"/>
      <c r="U55" s="6"/>
      <c r="V55" s="6"/>
    </row>
    <row r="56" spans="2:22" x14ac:dyDescent="0.25">
      <c r="C56" s="6"/>
      <c r="D56" s="6"/>
      <c r="E56" s="6"/>
      <c r="F56" s="6"/>
      <c r="G56" s="6"/>
      <c r="H56" s="6"/>
      <c r="I56" s="6"/>
      <c r="J56" s="6"/>
      <c r="K56" s="6"/>
      <c r="L56" s="6"/>
      <c r="M56" s="6"/>
      <c r="N56" s="6"/>
      <c r="O56" s="6"/>
      <c r="P56" s="6"/>
      <c r="Q56" s="6"/>
      <c r="R56" s="6"/>
      <c r="S56" s="6"/>
      <c r="T56" s="6"/>
      <c r="U56" s="6"/>
      <c r="V56" s="6"/>
    </row>
    <row r="58" spans="2:22" x14ac:dyDescent="0.25">
      <c r="B58" s="1" t="s">
        <v>17</v>
      </c>
      <c r="C58" s="6" t="str">
        <f>_xll.DUVALPENTAGONS(C14)</f>
        <v xml:space="preserve">[ Title =&gt; Interpretation of Dissolved Gas Analysis as per Duval Pentagons (IEEE Electrical Insulation Magazine, Nov/Dec - Vol. 30, No. 6, pg. 9-12) ]_x000D_
[ Duval Pentagon 1 =&gt; S =&gt; Stray gassing of Oil (&lt; 200 oC) ]_x000D_
[ Duval Pentagon 2 =&gt; S =&gt; Stray gassing of Oil (&lt; 200 oC) ]_x000D_
</v>
      </c>
      <c r="D58" s="6"/>
      <c r="E58" s="6"/>
      <c r="F58" s="6"/>
      <c r="G58" s="6"/>
      <c r="H58" s="6"/>
      <c r="I58" s="6"/>
      <c r="J58" s="6"/>
      <c r="K58" s="6"/>
      <c r="L58" s="6"/>
      <c r="M58" s="6"/>
      <c r="N58" s="6"/>
      <c r="O58" s="6"/>
      <c r="P58" s="6"/>
      <c r="Q58" s="6"/>
      <c r="R58" s="6"/>
      <c r="S58" s="6"/>
      <c r="T58" s="6"/>
      <c r="U58" s="6"/>
      <c r="V58" s="6"/>
    </row>
    <row r="59" spans="2:22" x14ac:dyDescent="0.25">
      <c r="C59" s="6"/>
      <c r="D59" s="6"/>
      <c r="E59" s="6"/>
      <c r="F59" s="6"/>
      <c r="G59" s="6"/>
      <c r="H59" s="6"/>
      <c r="I59" s="6"/>
      <c r="J59" s="6"/>
      <c r="K59" s="6"/>
      <c r="L59" s="6"/>
      <c r="M59" s="6"/>
      <c r="N59" s="6"/>
      <c r="O59" s="6"/>
      <c r="P59" s="6"/>
      <c r="Q59" s="6"/>
      <c r="R59" s="6"/>
      <c r="S59" s="6"/>
      <c r="T59" s="6"/>
      <c r="U59" s="6"/>
      <c r="V59" s="6"/>
    </row>
    <row r="60" spans="2:22" x14ac:dyDescent="0.25">
      <c r="C60" s="6"/>
      <c r="D60" s="6"/>
      <c r="E60" s="6"/>
      <c r="F60" s="6"/>
      <c r="G60" s="6"/>
      <c r="H60" s="6"/>
      <c r="I60" s="6"/>
      <c r="J60" s="6"/>
      <c r="K60" s="6"/>
      <c r="L60" s="6"/>
      <c r="M60" s="6"/>
      <c r="N60" s="6"/>
      <c r="O60" s="6"/>
      <c r="P60" s="6"/>
      <c r="Q60" s="6"/>
      <c r="R60" s="6"/>
      <c r="S60" s="6"/>
      <c r="T60" s="6"/>
      <c r="U60" s="6"/>
      <c r="V60" s="6"/>
    </row>
    <row r="61" spans="2:22" x14ac:dyDescent="0.25">
      <c r="C61" s="6"/>
      <c r="D61" s="6"/>
      <c r="E61" s="6"/>
      <c r="F61" s="6"/>
      <c r="G61" s="6"/>
      <c r="H61" s="6"/>
      <c r="I61" s="6"/>
      <c r="J61" s="6"/>
      <c r="K61" s="6"/>
      <c r="L61" s="6"/>
      <c r="M61" s="6"/>
      <c r="N61" s="6"/>
      <c r="O61" s="6"/>
      <c r="P61" s="6"/>
      <c r="Q61" s="6"/>
      <c r="R61" s="6"/>
      <c r="S61" s="6"/>
      <c r="T61" s="6"/>
      <c r="U61" s="6"/>
      <c r="V61" s="6"/>
    </row>
  </sheetData>
  <mergeCells count="6">
    <mergeCell ref="C58:V61"/>
    <mergeCell ref="C17:V45"/>
    <mergeCell ref="C14:V14"/>
    <mergeCell ref="C15:V15"/>
    <mergeCell ref="C52:V56"/>
    <mergeCell ref="C47:V5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AussieChuck</dc:creator>
  <cp:lastModifiedBy>AussieChuck</cp:lastModifiedBy>
  <dcterms:created xsi:type="dcterms:W3CDTF">2017-07-19T23:36:54Z</dcterms:created>
  <dcterms:modified xsi:type="dcterms:W3CDTF">2017-08-10T11:04:36Z</dcterms:modified>
</cp:coreProperties>
</file>