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pnovak91/UCI Data Analytics Bootcamp/"/>
    </mc:Choice>
  </mc:AlternateContent>
  <xr:revisionPtr revIDLastSave="0" documentId="8_{AF1BA216-9638-B34E-949F-00C64BA9008A}" xr6:coauthVersionLast="47" xr6:coauthVersionMax="47" xr10:uidLastSave="{00000000-0000-0000-0000-000000000000}"/>
  <bookViews>
    <workbookView xWindow="20" yWindow="500" windowWidth="38180" windowHeight="19900" activeTab="2" xr2:uid="{00000000-000D-0000-FFFF-FFFF00000000}"/>
  </bookViews>
  <sheets>
    <sheet name="Count of Outcome Country" sheetId="6" r:id="rId1"/>
    <sheet name="Count of Outcome Category" sheetId="8" r:id="rId2"/>
    <sheet name="Count of Outcome Year" sheetId="15" r:id="rId3"/>
    <sheet name="Crowdfunding" sheetId="1" r:id="rId4"/>
  </sheets>
  <definedNames>
    <definedName name="_xlnm._FilterDatabase" localSheetId="3" hidden="1">Crowdfunding!$A$1:$T$1001</definedName>
  </definedNames>
  <calcPr calcId="191029"/>
  <pivotCaches>
    <pivotCache cacheId="8" r:id="rId5"/>
    <pivotCache cacheId="1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<sst xmlns="http://schemas.openxmlformats.org/spreadsheetml/2006/main" count="8099" uniqueCount="2086">
  <si>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</si>
  <si>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</si>
  <si>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</si>
  <si>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</si>
  <si>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</si>
  <si>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</si>
  <si>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</si>
  <si>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</si>
  <si>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</si>
  <si>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</si>
  <si>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</si>
  <si>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</si>
  <si>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</si>
  <si>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</si>
  <si>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</si>
  <si>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</si>
  <si>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</si>
  <si>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</si>
  <si>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</si>
  <si>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</si>
  <si>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</si>
  <si>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</si>
  <si>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</si>
  <si>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</si>
  <si>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</si>
  <si>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</si>
  <si>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</si>
  <si>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</si>
  <si>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</si>
  <si>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</si>
  <si>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</si>
  <si>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</si>
  <si>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</si>
  <si>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</si>
  <si>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</si>
  <si>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</si>
  <si>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</si>
  <si>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</si>
  <si>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</si>
  <si>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</si>
  <si>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</si>
  <si>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</si>
  <si>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</si>
  <si>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</si>
  <si>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</si>
  <si>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</si>
  <si>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</si>
  <si>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</si>
  <si>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</si>
  <si>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</si>
  <si>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</si>
  <si>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</si>
  <si>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</si>
  <si>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</si>
  <si>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</si>
  <si>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</si>
  <si>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</si>
  <si>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</si>
  <si>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</si>
  <si>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</si>
  <si>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</si>
  <si>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</si>
  <si>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</si>
  <si>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</si>
  <si>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</si>
  <si>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</si>
  <si>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</si>
  <si>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</si>
  <si>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</si>
  <si>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</si>
  <si>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</si>
  <si>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</si>
  <si>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</si>
  <si>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</si>
  <si>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</si>
  <si>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</si>
  <si>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</si>
  <si>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</si>
  <si>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</si>
  <si>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</si>
  <si>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</si>
  <si>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</si>
  <si>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</si>
  <si>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</si>
  <si>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</si>
  <si>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</si>
  <si>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</si>
  <si>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</si>
  <si>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</si>
  <si>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</si>
  <si>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</si>
  <si>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</si>
  <si>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</si>
  <si>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</si>
  <si>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</si>
  <si>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</si>
  <si>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</si>
  <si>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</si>
  <si>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</si>
  <si>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</si>
  <si>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</si>
  <si>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</si>
  <si>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</si>
  <si>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</si>
  <si>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</si>
  <si>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</si>
  <si>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</si>
  <si>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</si>
  <si>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</si>
  <si>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</si>
  <si>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</si>
  <si>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</si>
  <si>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</si>
  <si>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</si>
  <si>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</si>
  <si>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</si>
  <si>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</si>
  <si>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</si>
  <si>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</si>
  <si>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</si>
  <si>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</si>
  <si>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</si>
  <si>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</si>
  <si>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</si>
  <si>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</si>
  <si>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</si>
  <si>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</si>
  <si>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</si>
  <si>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</si>
  <si>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</si>
  <si>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</si>
  <si>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</si>
  <si>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</si>
  <si>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</si>
  <si>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</si>
  <si>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</si>
  <si>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</si>
  <si>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</si>
  <si>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</si>
  <si>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</si>
  <si>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</si>
  <si>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</si>
  <si>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</si>
  <si>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</si>
  <si>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</si>
  <si>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</si>
  <si>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</si>
  <si>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</si>
  <si>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</si>
  <si>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</si>
  <si>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</si>
  <si>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</si>
  <si>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</si>
  <si>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</si>
  <si>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</si>
  <si>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</si>
  <si>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</si>
  <si>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</si>
  <si>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</si>
  <si>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</si>
  <si>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</si>
  <si>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</si>
  <si>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</si>
  <si>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</si>
  <si>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</si>
  <si>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</si>
  <si>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</si>
  <si>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</si>
  <si>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</si>
  <si>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</si>
  <si>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</si>
  <si>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</si>
  <si>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</si>
  <si>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</si>
  <si>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</si>
  <si>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</si>
  <si>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</si>
  <si>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</si>
  <si>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</si>
  <si>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</si>
  <si>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</si>
  <si>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</si>
  <si>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</si>
  <si>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</si>
  <si>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</si>
  <si>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</si>
  <si>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</si>
  <si>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</si>
  <si>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</si>
  <si>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</si>
  <si>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</si>
  <si>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</si>
  <si>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</si>
  <si>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</si>
  <si>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</si>
  <si>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</si>
  <si>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</si>
  <si>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</si>
  <si>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</si>
  <si>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</si>
  <si>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</si>
  <si>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</si>
  <si>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</si>
  <si>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</si>
  <si>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</si>
  <si>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</si>
  <si>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</si>
  <si>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</si>
  <si>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</si>
  <si>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</si>
  <si>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</si>
  <si>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</si>
  <si>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</si>
  <si>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</si>
  <si>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</si>
  <si>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</si>
  <si>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</si>
  <si>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</si>
  <si>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</si>
  <si>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</si>
  <si>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</si>
  <si>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</si>
  <si>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</si>
  <si>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</si>
  <si>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</si>
  <si>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</si>
  <si>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</si>
  <si>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</si>
  <si>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</si>
  <si>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</si>
  <si>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</si>
  <si>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</si>
  <si>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</si>
  <si>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</si>
  <si>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</si>
  <si>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</si>
  <si>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</si>
  <si>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</si>
  <si>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</si>
  <si>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</si>
  <si>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</si>
  <si>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</si>
  <si>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</si>
  <si>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</si>
  <si>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</si>
  <si>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</si>
  <si>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</si>
  <si>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</si>
  <si>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</si>
  <si>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</si>
  <si>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</si>
  <si>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</si>
  <si>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</si>
  <si>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</si>
  <si>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</si>
  <si>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</si>
  <si>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</si>
  <si>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</si>
  <si>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</si>
  <si>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</si>
  <si>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</si>
  <si>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</si>
  <si>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</si>
  <si>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</si>
  <si>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</si>
  <si>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</si>
  <si>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</si>
  <si>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</si>
  <si>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</si>
  <si>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</si>
  <si>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</si>
  <si>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</si>
  <si>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</si>
  <si>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</si>
  <si>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</si>
  <si>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</si>
  <si>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</si>
  <si>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</si>
  <si>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</si>
  <si>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</si>
  <si>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</si>
  <si>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</si>
  <si>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</si>
  <si>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</si>
  <si>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</si>
  <si>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</si>
  <si>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</si>
  <si>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</si>
  <si>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</si>
  <si>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</si>
  <si>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</si>
  <si>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</si>
  <si>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</si>
  <si>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</si>
  <si>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</si>
  <si>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</si>
  <si>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</si>
  <si>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</si>
  <si>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</si>
  <si>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</si>
  <si>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</si>
  <si>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</si>
  <si>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</si>
  <si>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</si>
  <si>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</si>
  <si>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</si>
  <si>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</si>
  <si>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</si>
  <si>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</si>
  <si>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</si>
  <si>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</si>
  <si>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</si>
  <si>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</si>
  <si>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</si>
  <si>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</si>
  <si>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</si>
  <si>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</si>
  <si>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</si>
  <si>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</si>
  <si>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</si>
  <si>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</si>
  <si>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</si>
  <si>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</si>
  <si>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</si>
  <si>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</si>
  <si>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</si>
  <si>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</si>
  <si>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</si>
  <si>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</si>
  <si>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</si>
  <si>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</si>
  <si>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</si>
  <si>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</si>
  <si>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</si>
  <si>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</si>
  <si>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</si>
  <si>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</si>
  <si>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</si>
  <si>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</si>
  <si>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</si>
  <si>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</si>
  <si>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</si>
  <si>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</si>
  <si>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</si>
  <si>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</si>
  <si>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</si>
  <si>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</si>
  <si>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</si>
  <si>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</si>
  <si>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</si>
  <si>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</si>
  <si>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</si>
  <si>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</si>
  <si>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</si>
  <si>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</si>
  <si>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</si>
  <si>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</si>
  <si>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</si>
  <si>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</si>
  <si>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</si>
  <si>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</si>
  <si>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</si>
  <si>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</si>
  <si>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</si>
  <si>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</si>
  <si>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</si>
  <si>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</si>
  <si>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</si>
  <si>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</si>
  <si>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</si>
  <si>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</si>
  <si>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</si>
  <si>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</si>
  <si>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</si>
  <si>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</si>
  <si>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</si>
  <si>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</si>
  <si>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</si>
  <si>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</si>
  <si>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</si>
  <si>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</si>
  <si>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</si>
  <si>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</si>
  <si>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</si>
  <si>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</si>
  <si>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</si>
  <si>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</si>
  <si>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</si>
  <si>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</si>
  <si>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</si>
  <si>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</si>
  <si>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</si>
  <si>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</si>
  <si>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</si>
  <si>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</si>
  <si>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</si>
  <si>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</si>
  <si>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</si>
  <si>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</si>
  <si>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</si>
  <si>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</si>
  <si>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</si>
  <si>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</si>
  <si>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</si>
  <si>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</si>
  <si>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</si>
  <si>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</si>
  <si>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</si>
  <si>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</si>
  <si>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</si>
  <si>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</si>
  <si>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</si>
  <si>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</si>
  <si>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</si>
  <si>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</si>
  <si>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</si>
  <si>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</si>
  <si>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</si>
  <si>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</si>
  <si>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</si>
  <si>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</si>
  <si>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</si>
  <si>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</si>
  <si>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</si>
  <si>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</si>
  <si>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</si>
  <si>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</si>
  <si>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</si>
  <si>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</si>
  <si>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</si>
  <si>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</si>
  <si>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</si>
  <si>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</si>
  <si>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</si>
  <si>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</si>
  <si>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</si>
  <si>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</si>
  <si>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</si>
  <si>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</si>
  <si>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</si>
  <si>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</si>
  <si>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</si>
  <si>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</si>
  <si>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</si>
  <si>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</si>
  <si>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</si>
  <si>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</si>
  <si>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</si>
  <si>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</si>
  <si>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</si>
  <si>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</si>
  <si>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</si>
  <si>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</si>
  <si>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</si>
  <si>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</si>
  <si>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</si>
  <si>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</si>
  <si>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</si>
  <si>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</si>
  <si>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</si>
  <si>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</si>
  <si>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</si>
  <si>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</si>
  <si>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</si>
  <si>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</si>
  <si>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</si>
  <si>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</si>
  <si>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</si>
  <si>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</si>
  <si>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</si>
  <si>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</si>
  <si>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</si>
  <si>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</si>
  <si>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</si>
  <si>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</si>
  <si>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</si>
  <si>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</si>
  <si>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</si>
  <si>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</si>
  <si>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</si>
  <si>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</si>
  <si>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</si>
  <si>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</si>
  <si>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</si>
  <si>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</si>
  <si>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</si>
  <si>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</si>
  <si>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</si>
  <si>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</si>
  <si>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</si>
  <si>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</si>
  <si>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</si>
  <si>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</si>
  <si>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</si>
  <si>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</si>
  <si>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</si>
  <si>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</si>
  <si>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</si>
  <si>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</si>
  <si>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</si>
  <si>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</si>
  <si>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</si>
  <si>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</si>
  <si>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</si>
  <si>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</si>
  <si>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</si>
  <si>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</si>
  <si>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</si>
  <si>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</si>
  <si>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</si>
  <si>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</si>
  <si>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</si>
  <si>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</si>
  <si>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</si>
  <si>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</si>
  <si>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</si>
  <si>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</si>
  <si>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</si>
  <si>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</si>
  <si>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</si>
  <si>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</si>
  <si>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</si>
  <si>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</si>
  <si>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</si>
  <si>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</si>
  <si>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</si>
  <si>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</si>
  <si>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</si>
  <si>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</si>
  <si>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</si>
  <si>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</si>
  <si>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</si>
  <si>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</si>
  <si>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</si>
  <si>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</si>
  <si>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</si>
  <si>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</si>
  <si>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</si>
  <si>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</si>
  <si>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</si>
  <si>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</si>
  <si>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</si>
  <si>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</si>
  <si>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</si>
  <si>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</si>
  <si>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</si>
  <si>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</si>
  <si>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</si>
  <si>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</si>
  <si>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</si>
  <si>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</si>
  <si>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</si>
  <si>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</si>
  <si>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</si>
  <si>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</si>
  <si>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</si>
  <si>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</si>
  <si>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</si>
  <si>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</si>
  <si>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</si>
  <si>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</si>
  <si>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</si>
  <si>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</si>
  <si>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</si>
  <si>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</si>
  <si>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</si>
  <si>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</si>
  <si>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</si>
  <si>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</si>
  <si>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</si>
  <si>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</si>
  <si>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</si>
  <si>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</si>
  <si>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</si>
  <si>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</si>
  <si>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</si>
  <si>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</si>
  <si>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</si>
  <si>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</si>
  <si>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</si>
  <si>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</si>
  <si>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</si>
  <si>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</si>
  <si>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</si>
  <si>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</si>
  <si>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</si>
  <si>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</si>
  <si>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</si>
  <si>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</si>
  <si>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</si>
  <si>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</si>
  <si>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</si>
  <si>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</si>
  <si>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</si>
  <si>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</si>
  <si>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</si>
  <si>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</si>
  <si>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</si>
  <si>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</si>
  <si>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</si>
  <si>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</si>
  <si>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</si>
  <si>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</si>
  <si>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</si>
  <si>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</si>
  <si>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</si>
  <si>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</si>
  <si>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</si>
  <si>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</si>
  <si>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</si>
  <si>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</si>
  <si>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</si>
  <si>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</si>
  <si>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</si>
  <si>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</si>
  <si>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</si>
  <si>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</si>
  <si>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</si>
  <si>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</si>
  <si>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</si>
  <si>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</si>
  <si>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</si>
  <si>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</si>
  <si>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</si>
  <si>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</si>
  <si>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</si>
  <si>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</si>
  <si>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</si>
  <si>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</si>
  <si>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</si>
  <si>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</si>
  <si>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</si>
  <si>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</si>
  <si>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</si>
  <si>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</si>
  <si>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</si>
  <si>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</si>
  <si>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</si>
  <si>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</si>
  <si>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</si>
  <si>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</si>
  <si>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</si>
  <si>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</si>
  <si>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</si>
  <si>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</si>
  <si>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</si>
  <si>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</si>
  <si>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</si>
  <si>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</si>
  <si>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</si>
  <si>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</si>
  <si>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</si>
  <si>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</si>
  <si>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</si>
  <si>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</si>
  <si>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</si>
  <si>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</si>
  <si>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</si>
  <si>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</si>
  <si>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</si>
  <si>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</si>
  <si>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</si>
  <si>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</si>
  <si>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</si>
  <si>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</si>
  <si>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</si>
  <si>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</si>
  <si>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</si>
  <si>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</si>
  <si>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</si>
  <si>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</si>
  <si>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</si>
  <si>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</si>
  <si>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</si>
  <si>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</si>
  <si>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</si>
  <si>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</si>
  <si>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</si>
  <si>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</si>
  <si>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</si>
  <si>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</si>
  <si>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</si>
  <si>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</si>
  <si>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</si>
  <si>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</si>
  <si>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</si>
  <si>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</si>
  <si>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</si>
  <si>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</si>
  <si>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</si>
  <si>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</si>
  <si>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</si>
  <si>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</si>
  <si>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</si>
  <si>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</si>
  <si>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</si>
  <si>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</si>
  <si>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</si>
  <si>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</si>
  <si>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</si>
  <si>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</si>
  <si>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</si>
  <si>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</si>
  <si>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</si>
  <si>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</si>
  <si>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</si>
  <si>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</si>
  <si>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</si>
  <si>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</si>
  <si>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</si>
  <si>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</si>
  <si>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</si>
  <si>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</si>
  <si>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</si>
  <si>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</si>
  <si>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</si>
  <si>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</si>
  <si>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</si>
  <si>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</si>
  <si>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</si>
  <si>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</si>
  <si>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</si>
  <si>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</si>
  <si>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</si>
  <si>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</si>
  <si>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</si>
  <si>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</si>
  <si>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</si>
  <si>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</si>
  <si>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</si>
  <si>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</si>
  <si>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</si>
  <si>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</si>
  <si>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</si>
  <si>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</si>
  <si>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</si>
  <si>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</si>
  <si>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</si>
  <si>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</si>
  <si>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</si>
  <si>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</si>
  <si>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</si>
  <si>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</si>
  <si>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</si>
  <si>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</si>
  <si>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</si>
  <si>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</si>
  <si>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</si>
  <si>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</si>
  <si>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</si>
  <si>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</si>
  <si>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</si>
  <si>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</si>
  <si>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</si>
  <si>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</si>
  <si>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</si>
  <si>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</si>
  <si>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</si>
  <si>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</si>
  <si>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</si>
  <si>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</si>
  <si>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</si>
  <si>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</si>
  <si>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</si>
  <si>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</si>
  <si>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</si>
  <si>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</si>
  <si>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</si>
  <si>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</si>
  <si>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</si>
  <si>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</si>
  <si>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</si>
  <si>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</si>
  <si>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</si>
  <si>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</si>
  <si>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</si>
  <si>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</si>
  <si>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</si>
  <si>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</si>
  <si>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</si>
  <si>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</si>
  <si>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</si>
  <si>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</si>
  <si>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</si>
  <si>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</si>
  <si>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</si>
  <si>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</si>
  <si>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</si>
  <si>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</si>
  <si>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</si>
  <si>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</si>
  <si>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</si>
  <si>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</si>
  <si>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</si>
  <si>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</si>
  <si>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</si>
  <si>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</si>
  <si>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</si>
  <si>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</si>
  <si>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</si>
  <si>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</si>
  <si>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</si>
  <si>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</si>
  <si>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</si>
  <si>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</si>
  <si>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</si>
  <si>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</si>
  <si>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</si>
  <si>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</si>
  <si>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</si>
  <si>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</si>
  <si>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</si>
  <si>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</si>
  <si>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</si>
  <si>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</si>
  <si>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</si>
  <si>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</si>
  <si>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</si>
  <si>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</si>
  <si>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</si>
  <si>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</si>
  <si>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</si>
  <si>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</si>
  <si>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</si>
  <si>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</si>
  <si>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</si>
  <si>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</si>
  <si>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</si>
  <si>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</si>
  <si>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</si>
  <si>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</si>
  <si>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</si>
  <si>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</si>
  <si>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</si>
  <si>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</si>
  <si>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</si>
  <si>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</si>
  <si>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</si>
  <si>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</si>
  <si>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</si>
  <si>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</si>
  <si>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</si>
  <si>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</si>
  <si>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</si>
  <si>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</si>
  <si>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</si>
  <si>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</si>
  <si>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</si>
  <si>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</si>
  <si>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</si>
  <si>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</si>
  <si>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</si>
  <si>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</si>
  <si>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</si>
  <si>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</si>
  <si>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</si>
  <si>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</si>
  <si>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</si>
  <si>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</si>
  <si>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</si>
  <si>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</si>
  <si>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</si>
  <si>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</si>
  <si>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</si>
  <si>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</si>
  <si>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</si>
  <si>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</si>
  <si>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</si>
  <si>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</si>
  <si>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</si>
  <si>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</si>
  <si>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</si>
  <si>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</si>
  <si>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</si>
  <si>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</si>
  <si>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</si>
  <si>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</si>
  <si>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</si>
  <si>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</si>
  <si>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</si>
  <si>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</si>
  <si>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</si>
  <si>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</si>
  <si>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</si>
  <si>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</si>
  <si>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</si>
  <si>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</si>
  <si>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</si>
  <si>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</si>
  <si>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</si>
  <si>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</si>
  <si>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</si>
  <si>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</si>
  <si>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</si>
  <si>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</si>
  <si>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</si>
  <si>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</si>
  <si>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</si>
  <si>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</si>
  <si>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</si>
  <si>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</si>
  <si>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</si>
  <si>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</si>
  <si>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</si>
  <si>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</si>
  <si>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</si>
  <si>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</si>
  <si>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</si>
  <si>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</si>
  <si>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</si>
  <si>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</si>
  <si>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</si>
  <si>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</si>
  <si>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</si>
  <si>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</si>
  <si>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</si>
  <si>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</si>
  <si>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</si>
  <si>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</si>
  <si>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</si>
  <si>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</si>
  <si>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</si>
  <si>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</si>
  <si>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</si>
  <si>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</si>
  <si>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</si>
  <si>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</si>
  <si>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</si>
  <si>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</si>
  <si>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</si>
  <si>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</si>
  <si>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</si>
  <si>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</si>
  <si>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</si>
  <si>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</si>
  <si>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</si>
  <si>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</si>
  <si>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</si>
  <si>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</si>
  <si>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</si>
  <si>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</si>
  <si>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</si>
  <si>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</si>
  <si>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</si>
  <si>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</si>
  <si>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</si>
  <si>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</si>
  <si>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</si>
  <si>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</si>
  <si>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</si>
  <si>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</si>
  <si>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</si>
  <si>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</si>
  <si>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</si>
  <si>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</si>
  <si>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</si>
  <si>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</si>
  <si>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</si>
  <si>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</si>
  <si>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</si>
  <si>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</si>
  <si>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</si>
  <si>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</si>
  <si>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</si>
  <si>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</si>
  <si>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</si>
  <si>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</si>
  <si>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</si>
  <si>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</si>
  <si>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</si>
  <si>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</si>
  <si>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</si>
  <si>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</si>
  <si>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</si>
  <si>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</si>
  <si>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</si>
  <si>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</si>
  <si>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</si>
  <si>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</si>
  <si>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</si>
  <si>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</si>
  <si>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</si>
  <si>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</si>
  <si>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</si>
  <si>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</si>
  <si>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</si>
  <si>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</si>
  <si>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</si>
  <si>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</si>
  <si>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</si>
  <si>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</si>
  <si>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</si>
  <si>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</si>
  <si>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</si>
  <si>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</si>
  <si>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</si>
  <si>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</si>
  <si>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</si>
  <si>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</si>
  <si>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</si>
  <si>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</si>
  <si>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</si>
  <si>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</si>
  <si>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</si>
  <si>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</si>
  <si>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</si>
  <si>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</si>
  <si>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</si>
  <si>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</si>
  <si>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</si>
  <si>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</si>
  <si>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</si>
  <si>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</si>
  <si>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</si>
  <si>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</si>
  <si>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</si>
  <si>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</si>
  <si>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</si>
  <si>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</si>
  <si>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</si>
  <si>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</si>
  <si>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</si>
  <si>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</si>
  <si>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</si>
  <si>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</si>
  <si>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</si>
  <si>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</si>
  <si>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</si>
  <si>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</si>
  <si>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</si>
  <si>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</si>
  <si>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</si>
  <si>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</si>
  <si>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</si>
  <si>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</si>
  <si>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</si>
  <si>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</si>
  <si>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</si>
  <si>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</si>
  <si>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</si>
  <si>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</si>
  <si>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</si>
  <si>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</si>
  <si>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</si>
  <si>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</si>
  <si>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</si>
  <si>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</si>
  <si>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</si>
  <si>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</si>
  <si>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</si>
  <si>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</si>
  <si>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</si>
  <si>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</si>
  <si>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</si>
  <si>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</si>
  <si>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</si>
  <si>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</si>
  <si>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</si>
  <si>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</si>
  <si>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</si>
  <si>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</si>
  <si>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</si>
  <si>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</si>
  <si>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</si>
  <si>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</si>
  <si>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</si>
  <si>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</si>
  <si>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</si>
  <si>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</si>
  <si>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</si>
  <si>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</si>
  <si>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</si>
  <si>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</si>
  <si>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</si>
  <si>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</si>
  <si>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</si>
  <si>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</si>
  <si>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</si>
  <si>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</si>
  <si>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</si>
  <si>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</si>
  <si>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</si>
  <si>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</si>
  <si>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</si>
  <si>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</si>
  <si>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</si>
  <si>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</si>
  <si>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</si>
  <si>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</si>
  <si>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</si>
  <si>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</si>
  <si>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</si>
  <si>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</si>
  <si>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</si>
  <si>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</si>
  <si>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</si>
  <si>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</si>
  <si>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</si>
  <si>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</si>
  <si>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</si>
  <si>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</si>
  <si>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</si>
  <si>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</si>
  <si>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</si>
  <si>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</si>
  <si>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</si>
  <si>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</si>
  <si>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</si>
  <si>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</si>
  <si>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</si>
  <si>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</si>
  <si>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</si>
  <si>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</si>
  <si>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</si>
  <si>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</si>
  <si>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</si>
  <si>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</si>
  <si>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</si>
  <si>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</si>
  <si>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</si>
  <si>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</si>
  <si>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</si>
  <si>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</si>
  <si>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</si>
  <si>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</si>
  <si>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</si>
  <si>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</si>
  <si>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</si>
  <si>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</si>
  <si>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</si>
  <si>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</si>
  <si>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</si>
  <si>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</si>
  <si>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</si>
  <si>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</si>
  <si>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</si>
  <si>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</si>
  <si>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</si>
  <si>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</si>
  <si>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</si>
  <si>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</si>
  <si>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</si>
  <si>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</si>
  <si>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</si>
  <si>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</si>
  <si>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</si>
  <si>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</si>
  <si>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</si>
  <si>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</si>
  <si>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</si>
  <si>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</si>
  <si>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</si>
  <si>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</si>
  <si>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</si>
  <si>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</si>
  <si>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</si>
  <si>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</si>
  <si>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</si>
  <si>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</si>
  <si>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</si>
  <si>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</si>
  <si>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</si>
  <si>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</si>
  <si>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</si>
  <si>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</si>
  <si>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</si>
  <si>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</si>
  <si>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</si>
  <si>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</si>
  <si>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</si>
  <si>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</si>
  <si>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</si>
  <si>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</si>
  <si>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</si>
  <si>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</si>
  <si>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</si>
  <si>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</si>
  <si>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</si>
  <si>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</si>
  <si>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</si>
  <si>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</si>
  <si>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</si>
  <si>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</si>
  <si>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</si>
  <si>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</si>
  <si>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</si>
  <si>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</si>
  <si>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</si>
  <si>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</si>
  <si>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</si>
  <si>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</si>
  <si>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</si>
  <si>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</si>
  <si>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</si>
  <si>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</si>
  <si>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</si>
  <si>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</si>
  <si>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</si>
  <si>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</si>
  <si>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</si>
  <si>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</si>
  <si>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</si>
  <si>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</si>
  <si>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</si>
  <si>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</si>
  <si>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</si>
  <si>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</si>
  <si>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</si>
  <si>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</si>
  <si>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</si>
  <si>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</si>
  <si>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</si>
  <si>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</si>
  <si>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</si>
  <si>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</si>
  <si>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</si>
  <si>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</si>
  <si>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</si>
  <si>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</si>
  <si>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</si>
  <si>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</si>
  <si>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</si>
  <si>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</si>
  <si>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</si>
  <si>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</si>
  <si>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</si>
  <si>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</si>
  <si>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</si>
  <si>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</si>
  <si>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</si>
  <si>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</si>
  <si>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</si>
  <si>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</si>
  <si>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</si>
  <si>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</si>
  <si>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</si>
  <si>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</si>
  <si>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</si>
  <si>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</si>
  <si>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</si>
  <si>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</si>
  <si>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</si>
  <si>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</si>
  <si>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</si>
  <si>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</si>
  <si>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</si>
  <si>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</si>
  <si>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</si>
  <si>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</si>
  <si>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</si>
  <si>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</si>
  <si>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</si>
  <si>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</si>
  <si>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</si>
  <si>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</si>
  <si>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</si>
  <si>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</si>
  <si>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</si>
  <si>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</si>
  <si>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</si>
  <si>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</si>
  <si>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</si>
  <si>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</si>
  <si>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</si>
  <si>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</si>
  <si>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</si>
  <si>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</si>
  <si>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</si>
  <si>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</si>
  <si>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</si>
  <si>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</si>
  <si>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</si>
  <si>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</si>
  <si>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</si>
  <si>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</si>
  <si>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</si>
  <si>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</si>
  <si>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</si>
  <si>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</si>
  <si>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</si>
  <si>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</si>
  <si>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</si>
  <si>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</si>
  <si>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</si>
  <si>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</si>
  <si>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</si>
  <si>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</si>
  <si>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</si>
  <si>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</si>
  <si>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</si>
  <si>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</si>
  <si>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</si>
  <si>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</si>
  <si>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</si>
  <si>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</si>
  <si>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</si>
  <si>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</si>
  <si>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</si>
  <si>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</si>
  <si>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</si>
  <si>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</si>
  <si>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</si>
  <si>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</si>
  <si>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</si>
  <si>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</si>
  <si>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</si>
  <si>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</si>
  <si>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</si>
  <si>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</si>
  <si>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</si>
  <si>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</si>
  <si>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</si>
  <si>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</si>
  <si>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</si>
  <si>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</si>
  <si>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</si>
  <si>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</si>
  <si>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</si>
  <si>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</si>
  <si>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</si>
  <si>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</si>
  <si>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</si>
  <si>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</si>
  <si>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</si>
  <si>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</si>
  <si>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</si>
  <si>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</si>
  <si>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</si>
  <si>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</si>
  <si>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</si>
  <si>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</si>
  <si>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</si>
  <si>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</si>
  <si>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</si>
  <si>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</si>
  <si>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</si>
  <si>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</si>
  <si>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</si>
  <si>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</si>
  <si>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</si>
  <si>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</si>
  <si>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</si>
  <si>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</si>
  <si>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</si>
  <si>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</si>
  <si>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</si>
  <si>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</si>
  <si>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</si>
  <si>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</si>
  <si>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</si>
  <si>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</si>
  <si>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</si>
  <si>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</si>
  <si>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</si>
  <si>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</si>
  <si>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</si>
  <si>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</si>
  <si>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</si>
  <si>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</si>
  <si>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</si>
  <si>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</si>
  <si>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</si>
  <si>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</si>
  <si>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</si>
  <si>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</si>
  <si>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</si>
  <si>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</si>
  <si>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</si>
  <si>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</si>
  <si>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</si>
  <si>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</si>
  <si>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</si>
  <si>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</si>
  <si>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</si>
  <si>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</si>
  <si>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</si>
  <si>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</si>
  <si>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</si>
  <si>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</si>
  <si>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</si>
  <si>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</si>
  <si>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</si>
  <si>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</si>
  <si>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</si>
  <si>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</si>
  <si>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</si>
  <si>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</si>
  <si>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</si>
  <si>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</si>
  <si>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</si>
  <si>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</si>
  <si>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</si>
  <si>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</si>
  <si>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</si>
  <si>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</si>
  <si>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</si>
  <si>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</si>
  <si>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</si>
  <si>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</si>
  <si>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</si>
  <si>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</si>
  <si>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</si>
  <si>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</si>
  <si>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</si>
  <si>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</si>
  <si>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</si>
  <si>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</si>
  <si>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</si>
  <si>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</si>
  <si>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</si>
  <si>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</si>
  <si>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</si>
  <si>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</si>
  <si>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</si>
  <si>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</si>
  <si>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</si>
  <si>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</si>
  <si>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</si>
  <si>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</si>
  <si>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</si>
  <si>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</si>
  <si>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</si>
  <si>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</si>
  <si>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</si>
  <si>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</si>
  <si>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</si>
  <si>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</si>
  <si>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</si>
  <si>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</si>
  <si>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</si>
  <si>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</si>
  <si>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</si>
  <si>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</si>
  <si>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</si>
  <si>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</si>
  <si>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</si>
  <si>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</si>
  <si>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</si>
  <si>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</si>
  <si>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</si>
  <si>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</si>
  <si>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</si>
  <si>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</si>
  <si>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</si>
  <si>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</si>
  <si>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</si>
  <si>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</si>
  <si>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</si>
  <si>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</si>
  <si>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</si>
  <si>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</si>
  <si>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</si>
  <si>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</si>
  <si>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</si>
  <si>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</si>
  <si>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</si>
  <si>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</si>
  <si>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</si>
  <si>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</si>
  <si>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</si>
  <si>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</si>
  <si>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</si>
  <si>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</si>
  <si>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</si>
  <si>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</si>
  <si>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</si>
  <si>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</si>
  <si>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</si>
  <si>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</si>
  <si>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</si>
  <si>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</si>
  <si>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</si>
  <si>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</si>
  <si>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</si>
  <si>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</si>
  <si>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</si>
  <si>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</si>
  <si>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</si>
  <si>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</si>
  <si>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</si>
  <si>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</si>
  <si>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</si>
  <si>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</si>
  <si>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</si>
  <si>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</si>
  <si>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</si>
  <si>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</si>
  <si>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</si>
  <si>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</si>
  <si>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</si>
  <si>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</si>
  <si>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</si>
  <si>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</si>
  <si>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</si>
  <si>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</si>
  <si>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</si>
  <si>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</si>
  <si>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</si>
  <si>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</si>
  <si>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</si>
  <si>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</si>
  <si>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</si>
  <si>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</si>
  <si>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</si>
  <si>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</si>
  <si>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</si>
  <si>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</si>
  <si>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</si>
  <si>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</si>
  <si>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</si>
  <si>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</si>
  <si>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</si>
  <si>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</si>
  <si>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</si>
  <si>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</si>
  <si>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</si>
  <si>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</si>
  <si>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</si>
  <si>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</si>
  <si>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</si>
  <si>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</si>
  <si>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</si>
  <si>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</si>
  <si>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</si>
  <si>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</si>
  <si>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</si>
  <si>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</si>
  <si>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</si>
  <si>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</si>
  <si>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</si>
  <si>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</si>
  <si>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</si>
  <si>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</si>
  <si>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</si>
  <si>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</si>
  <si>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</si>
  <si>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</si>
  <si>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</si>
  <si>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</si>
  <si>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</si>
  <si>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</si>
  <si>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</si>
  <si>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</si>
  <si>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</si>
  <si>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</si>
  <si>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</si>
  <si>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</si>
  <si>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</si>
  <si>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</si>
  <si>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</si>
  <si>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</si>
  <si>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</si>
  <si>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</si>
  <si>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</si>
  <si>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</si>
  <si>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</si>
  <si>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</si>
  <si>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</si>
  <si>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</si>
  <si>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</si>
  <si>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</si>
  <si>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</si>
  <si>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</si>
  <si>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</si>
  <si>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</si>
  <si>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</si>
  <si>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</si>
  <si>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</si>
  <si>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</si>
  <si>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</si>
  <si>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</si>
  <si>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</si>
  <si>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</si>
  <si>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</si>
  <si>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</si>
  <si>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</si>
  <si>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</si>
  <si>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</si>
  <si>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</si>
  <si>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</si>
  <si>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</si>
  <si>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</si>
  <si>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</si>
  <si>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</si>
  <si>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</si>
  <si>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</si>
  <si>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</si>
  <si>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</si>
  <si>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</si>
  <si>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</si>
  <si>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</si>
  <si>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</si>
  <si>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</si>
  <si>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</si>
  <si>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</si>
  <si>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</si>
  <si>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</si>
  <si>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</si>
  <si>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</si>
  <si>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</si>
  <si>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</si>
  <si>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</si>
  <si>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</si>
  <si>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</si>
  <si>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</si>
  <si>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</si>
  <si>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</si>
  <si>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</si>
  <si>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</si>
  <si>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</si>
  <si>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</si>
  <si>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</si>
  <si>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</si>
  <si>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</si>
  <si>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</si>
  <si>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</si>
  <si>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</si>
  <si>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</si>
  <si>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</si>
  <si>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</si>
  <si>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</si>
  <si>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</si>
  <si>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</si>
  <si>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</si>
  <si>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</si>
  <si>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</si>
  <si>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</si>
  <si>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</si>
  <si>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</si>
  <si>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</si>
  <si>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</si>
  <si>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</si>
  <si>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</si>
  <si>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</si>
  <si>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</si>
  <si>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</si>
  <si>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</si>
  <si>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</si>
  <si>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</si>
  <si>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</si>
  <si>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</si>
  <si>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</si>
  <si>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</si>
  <si>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</si>
  <si>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</si>
  <si>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</si>
  <si>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</si>
  <si>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</si>
  <si>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</si>
  <si>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</si>
  <si>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</si>
  <si>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</si>
  <si>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</si>
  <si>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</si>
  <si>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</si>
  <si>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</si>
  <si>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</si>
  <si>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</si>
  <si>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</si>
  <si>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</si>
  <si>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</si>
  <si>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</si>
  <si>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</si>
  <si>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</si>
  <si>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</si>
  <si>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</si>
  <si>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</si>
  <si>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</si>
  <si>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</si>
  <si>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</si>
  <si>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</si>
  <si>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</si>
  <si>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</si>
  <si>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</si>
  <si>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</si>
  <si>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</si>
  <si>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</si>
  <si>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</si>
  <si>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</si>
  <si>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</si>
  <si>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</si>
  <si>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</si>
  <si>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</si>
  <si>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</si>
  <si>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</si>
  <si>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</si>
  <si>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</si>
  <si>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</si>
  <si>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</si>
  <si>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</si>
  <si>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</si>
  <si>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</si>
  <si>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</si>
  <si>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</si>
  <si>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</si>
  <si>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</si>
  <si>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</si>
  <si>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</si>
  <si>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</si>
  <si>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</si>
  <si>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</si>
  <si>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</si>
  <si>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</si>
  <si>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</si>
  <si>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</si>
  <si>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</si>
  <si>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</si>
  <si>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</si>
  <si>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</si>
  <si>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</si>
  <si>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</si>
  <si>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</si>
  <si>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</si>
  <si>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</si>
  <si>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</si>
  <si>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</si>
  <si>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</si>
  <si>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</si>
  <si>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</si>
  <si>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</si>
  <si>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</si>
  <si>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</si>
  <si>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</si>
  <si>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</si>
  <si>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</si>
  <si>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</si>
  <si>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</si>
  <si>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</si>
  <si>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</si>
  <si>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</si>
  <si>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</si>
  <si>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</si>
  <si>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</si>
  <si>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</si>
  <si>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</si>
  <si>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</si>
  <si>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</si>
  <si>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</si>
  <si>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</si>
  <si>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</si>
  <si>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</si>
  <si>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</si>
  <si>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</si>
  <si>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</si>
  <si>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</si>
  <si>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</si>
  <si>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</si>
  <si>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</si>
  <si>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</si>
  <si>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</si>
  <si>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</si>
  <si>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</si>
  <si>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</si>
  <si>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</si>
  <si>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</si>
  <si>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</si>
  <si>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</si>
  <si>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</si>
  <si>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</si>
  <si>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</si>
  <si>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</si>
  <si>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</si>
  <si>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</si>
  <si>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</si>
  <si>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</si>
  <si>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</si>
  <si>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</si>
  <si>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</si>
  <si>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</si>
  <si>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</si>
  <si>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</si>
  <si>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</si>
  <si>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</si>
  <si>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</si>
  <si>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</si>
  <si>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</si>
  <si>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</si>
  <si>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</si>
  <si>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</si>
  <si>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</si>
  <si>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</si>
  <si>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</si>
  <si>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</si>
  <si>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</si>
  <si>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</si>
  <si>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</si>
  <si>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</si>
  <si>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</si>
  <si>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</si>
  <si>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</si>
  <si>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</si>
  <si>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</si>
  <si>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</si>
  <si>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</si>
  <si>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</si>
  <si>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</si>
  <si>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</si>
  <si>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</si>
  <si>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</si>
  <si>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</si>
  <si>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</si>
  <si>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</si>
  <si>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</si>
  <si>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</si>
  <si>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</si>
  <si>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</si>
  <si>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</si>
  <si>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</si>
  <si>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</si>
  <si>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</si>
  <si>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</si>
  <si>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</si>
  <si>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</si>
  <si>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</si>
  <si>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</si>
  <si>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</si>
  <si>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</si>
  <si>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</si>
  <si>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</si>
  <si>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</si>
  <si>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</si>
  <si>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</si>
  <si>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</si>
  <si>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</si>
  <si>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</si>
  <si>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</si>
  <si>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</si>
  <si>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</si>
  <si>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</si>
  <si>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</si>
  <si>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</si>
  <si>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</si>
  <si>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</si>
  <si>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</si>
  <si>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</si>
  <si>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</si>
  <si>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</si>
  <si>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</si>
  <si>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</si>
  <si>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</si>
  <si>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</si>
  <si>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</si>
  <si>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</si>
  <si>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</si>
  <si>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</si>
  <si>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</si>
  <si>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</si>
  <si>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</si>
  <si>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</si>
  <si>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</si>
  <si>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</si>
  <si>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</si>
  <si>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</si>
  <si>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</si>
  <si>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</si>
  <si>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</si>
  <si>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</si>
  <si>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</si>
  <si>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</si>
  <si>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</si>
  <si>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</si>
  <si>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</si>
  <si>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</si>
  <si>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</si>
  <si>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</si>
  <si>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</si>
  <si>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</si>
  <si>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</si>
  <si>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</si>
  <si>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</si>
  <si>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</si>
  <si>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</si>
  <si>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</si>
  <si>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</si>
  <si>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</si>
  <si>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</si>
  <si>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</si>
  <si>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</si>
  <si>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</si>
  <si>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</si>
  <si>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</si>
  <si>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</si>
  <si>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</si>
  <si>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</si>
  <si>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</si>
  <si>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</si>
  <si>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</si>
  <si>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</si>
  <si>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</si>
  <si>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</si>
  <si>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</si>
  <si>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</si>
  <si>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</si>
  <si>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</si>
  <si>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</si>
  <si>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</si>
  <si>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</si>
  <si>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</si>
  <si>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</si>
  <si>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</si>
  <si>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</si>
  <si>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</si>
  <si>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</si>
  <si>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</si>
  <si>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</si>
  <si>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</si>
  <si>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</si>
  <si>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</si>
  <si>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</si>
  <si>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</si>
  <si>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</si>
  <si>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</si>
  <si>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</si>
  <si>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</si>
  <si>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</si>
  <si>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</si>
  <si>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</si>
  <si>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</si>
  <si>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</si>
  <si>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</si>
  <si>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</si>
  <si>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</si>
  <si>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</si>
  <si>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</si>
  <si>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</si>
  <si>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</si>
  <si>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</si>
  <si>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</si>
  <si>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</si>
  <si>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</si>
  <si>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</si>
  <si>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</si>
  <si>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</si>
  <si>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</si>
  <si>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</si>
  <si>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</si>
  <si>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</si>
  <si>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</si>
  <si>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</si>
  <si>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</si>
  <si>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</si>
  <si>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</si>
  <si>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</si>
  <si>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</si>
  <si>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</si>
  <si>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</si>
  <si>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</si>
  <si>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</si>
  <si>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</si>
  <si>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</si>
  <si>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</si>
  <si>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</si>
  <si>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</si>
  <si>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</si>
  <si>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</si>
  <si>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</si>
  <si>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</si>
  <si>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</si>
  <si>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</si>
  <si>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</si>
  <si>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</si>
  <si>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</si>
  <si>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</si>
  <si>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</si>
  <si>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</si>
  <si>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</si>
  <si>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</si>
  <si>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</si>
  <si>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</si>
  <si>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</si>
  <si>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</si>
  <si>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</si>
  <si>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</si>
  <si>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</si>
  <si>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</si>
  <si>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</si>
  <si>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</si>
  <si>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</si>
  <si>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</si>
  <si>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</si>
  <si>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</si>
  <si>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</si>
  <si>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</si>
  <si>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</si>
  <si>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</si>
  <si>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</si>
  <si>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</si>
  <si>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</si>
  <si>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</si>
  <si>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</si>
  <si>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</si>
  <si>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</si>
  <si>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</si>
  <si>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</si>
  <si>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</si>
  <si>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</si>
  <si>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</si>
  <si>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</si>
  <si>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</si>
  <si>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</si>
  <si>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</si>
  <si>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</si>
  <si>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</si>
  <si>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</si>
  <si>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</si>
  <si>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</si>
  <si>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</si>
  <si>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</si>
  <si>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</si>
  <si>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</si>
  <si>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</si>
  <si>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</si>
  <si>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</si>
  <si>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</si>
  <si>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</si>
  <si>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</si>
  <si>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</si>
  <si>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</si>
  <si>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</si>
  <si>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</si>
  <si>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</si>
  <si>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</si>
  <si>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</si>
  <si>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</si>
  <si>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</si>
  <si>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</si>
  <si>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</si>
  <si>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</si>
  <si>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</si>
  <si>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</si>
  <si>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</si>
  <si>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</si>
  <si>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</si>
  <si>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</si>
  <si>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</si>
  <si>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</si>
  <si>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</si>
  <si>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</si>
  <si>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</si>
  <si>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</si>
  <si>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</si>
  <si>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</si>
  <si>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</si>
  <si>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</si>
  <si>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</si>
  <si>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</si>
  <si>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</si>
  <si>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</si>
  <si>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</si>
  <si>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</si>
  <si>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</si>
  <si>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</si>
  <si>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</si>
  <si>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</si>
  <si>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</si>
  <si>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</si>
  <si>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</si>
  <si>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</si>
  <si>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</si>
  <si>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</si>
  <si>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</si>
  <si>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</si>
  <si>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</si>
  <si>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</si>
  <si>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</si>
  <si>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</si>
  <si>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</si>
  <si>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</si>
  <si>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Grand Total</t>
  </si>
  <si>
    <t>(All)</t>
  </si>
  <si>
    <t>Row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</si>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</sst>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1"/>
      </font>
      <fill>
        <patternFill>
          <bgColor rgb="FFC00000"/>
        </patternFill>
      </fill>
    </dxf>
    <dxf>
      <font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[KNovak_Excel Challenge 1_DateCreatedEndedConversion_PivotChartLineGraph.xlsx]Count of Outcome Country!PivotTable3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 of Outcome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Outcome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 Country'!$B$5:$B$14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1-334D-88F9-961055DC2A46}"/>
            </c:ext>
          </c:extLst>
        </c:ser>
        <c:ser>
          <c:idx val="1"/>
          <c:order val="1"/>
          <c:tx>
            <c:strRef>
              <c:f>'Count of Outcome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 of Outcome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 Country'!$C$5:$C$14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A1-334D-88F9-961055DC2A46}"/>
            </c:ext>
          </c:extLst>
        </c:ser>
        <c:ser>
          <c:idx val="2"/>
          <c:order val="2"/>
          <c:tx>
            <c:strRef>
              <c:f>'Count of Outcome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 of Outcome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 Country'!$D$5:$D$14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A1-334D-88F9-961055DC2A46}"/>
            </c:ext>
          </c:extLst>
        </c:ser>
        <c:ser>
          <c:idx val="3"/>
          <c:order val="3"/>
          <c:tx>
            <c:strRef>
              <c:f>'Count of Outcome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 of Outcome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 Country'!$E$5:$E$14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A1-334D-88F9-961055DC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264239"/>
        <c:axId val="61464447"/>
      </c:barChart>
      <c:catAx>
        <c:axId val="6126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4447"/>
        <c:crosses val="autoZero"/>
        <c:auto val="1"/>
        <c:lblAlgn val="ctr"/>
        <c:lblOffset val="100"/>
        <c:noMultiLvlLbl val="0"/>
      </c:catAx>
      <c:valAx>
        <c:axId val="614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[KNovak_Excel Challenge 1_DateCreatedEndedConversion_PivotChartLineGraph.xlsx]Count of Outcome 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 of Outcome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Outcome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Outcome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1-2C42-B999-8DD1E1E60997}"/>
            </c:ext>
          </c:extLst>
        </c:ser>
        <c:ser>
          <c:idx val="1"/>
          <c:order val="1"/>
          <c:tx>
            <c:strRef>
              <c:f>'Count of Outcome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 of Outcome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Outcome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1-2C42-B999-8DD1E1E60997}"/>
            </c:ext>
          </c:extLst>
        </c:ser>
        <c:ser>
          <c:idx val="2"/>
          <c:order val="2"/>
          <c:tx>
            <c:strRef>
              <c:f>'Count of Outcome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 of Outcome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Outcome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51-2C42-B999-8DD1E1E60997}"/>
            </c:ext>
          </c:extLst>
        </c:ser>
        <c:ser>
          <c:idx val="3"/>
          <c:order val="3"/>
          <c:tx>
            <c:strRef>
              <c:f>'Count of Outcome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 of Outcome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Outcome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51-2C42-B999-8DD1E1E60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4903264"/>
        <c:axId val="1984904992"/>
      </c:barChart>
      <c:catAx>
        <c:axId val="198490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04992"/>
        <c:crosses val="autoZero"/>
        <c:auto val="1"/>
        <c:lblAlgn val="ctr"/>
        <c:lblOffset val="100"/>
        <c:noMultiLvlLbl val="0"/>
      </c:catAx>
      <c:valAx>
        <c:axId val="19849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[KNovak_Excel Challenge 1_DateCreatedEndedConversion_PivotChartLineGraph.xlsx]Count of Outcome Year!PivotTable7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'Count of Outcome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'Count of Outcome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9-0244-B2E2-B0E704B0D968}"/>
            </c:ext>
          </c:extLst>
        </c:ser>
        <c:ser>
          <c:idx val="1"/>
          <c:order val="1"/>
          <c:tx>
            <c:strRef>
              <c:f>'Count of Outcome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 of Outcome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9-0244-B2E2-B0E704B0D968}"/>
            </c:ext>
          </c:extLst>
        </c:ser>
        <c:ser>
          <c:idx val="2"/>
          <c:order val="2"/>
          <c:tx>
            <c:strRef>
              <c:f>'Count of Outcome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'Count of Outcome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9-0244-B2E2-B0E704B0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780655"/>
        <c:axId val="267782927"/>
      </c:lineChart>
      <c:catAx>
        <c:axId val="26778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82927"/>
        <c:crosses val="autoZero"/>
        <c:auto val="1"/>
        <c:lblAlgn val="ctr"/>
        <c:lblOffset val="100"/>
        <c:noMultiLvlLbl val="0"/>
      </c:catAx>
      <c:valAx>
        <c:axId val="2677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8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2</xdr:row>
      <xdr:rowOff>0</xdr:rowOff>
    </xdr:from>
    <xdr:to>
      <xdr:col>15</xdr:col>
      <xdr:colOff>25400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F7B1E-E234-B584-D8A3-C5B88DBFA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1492250</xdr:colOff>
      <xdr:row>2</xdr:row>
      <xdr:rowOff>190500</xdr:rowOff>
    </xdr:from>
    <xdr:to>
      <xdr:col>14</xdr:col>
      <xdr:colOff>812800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26B90-87DD-BD83-8259-2A11EF425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12700</xdr:rowOff>
    </xdr:from>
    <xdr:to>
      <xdr:col>9</xdr:col>
      <xdr:colOff>1130300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517E1-F355-3357-1902-49AF5FC32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Novak" refreshedDate="45201.986351851854" createdVersion="8" refreshedVersion="8" minRefreshableVersion="3" recordCount="1000" xr:uid="{284255F0-9394-A443-9019-C3A026FC4B74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Novak" refreshedDate="45202.942752083334" createdVersion="8" refreshedVersion="8" minRefreshableVersion="3" recordCount="1001" xr:uid="{4939033A-EF0B-944A-B657-D7325755F44E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x v="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x v="1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1614035087719"/>
    <s v="AU"/>
    <s v="AUD"/>
    <x v="2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0833333333333"/>
    <s v="US"/>
    <s v="USD"/>
    <x v="3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39622641509436"/>
    <s v="US"/>
    <s v="USD"/>
    <x v="4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3333333333329"/>
    <s v="DK"/>
    <s v="DKK"/>
    <x v="5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55555555555557"/>
    <s v="GB"/>
    <s v="GBP"/>
    <x v="6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3832599118943"/>
    <s v="DK"/>
    <s v="DKK"/>
    <x v="7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0.997175141242938"/>
    <s v="DK"/>
    <s v="DKK"/>
    <x v="8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09090909090907"/>
    <s v="US"/>
    <s v="USD"/>
    <x v="9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x v="1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222222222223"/>
    <s v="US"/>
    <s v="USD"/>
    <x v="11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4545454545454"/>
    <s v="US"/>
    <s v="USD"/>
    <x v="12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102040816327"/>
    <s v="US"/>
    <s v="USD"/>
    <x v="13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44999999999996"/>
    <s v="US"/>
    <s v="USD"/>
    <x v="14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86725663716811"/>
    <s v="US"/>
    <s v="USD"/>
    <x v="15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x v="16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236989591674"/>
    <s v="US"/>
    <s v="USD"/>
    <x v="17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03703703703701"/>
    <s v="US"/>
    <s v="USD"/>
    <x v="18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.001483679525222"/>
    <s v="US"/>
    <s v="USD"/>
    <x v="19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134670487107"/>
    <s v="US"/>
    <s v="USD"/>
    <x v="2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55555555555557"/>
    <s v="US"/>
    <s v="USD"/>
    <x v="21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4943820224717"/>
    <s v="US"/>
    <s v="USD"/>
    <x v="22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2535211267606"/>
    <s v="GB"/>
    <s v="GBP"/>
    <x v="23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.003741114852225"/>
    <s v="US"/>
    <s v="USD"/>
    <x v="24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0674846625772"/>
    <s v="US"/>
    <s v="USD"/>
    <x v="25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09459459459457"/>
    <s v="US"/>
    <s v="USD"/>
    <x v="26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x v="27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1.997747747747745"/>
    <s v="US"/>
    <s v="USD"/>
    <x v="28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.000622665006233"/>
    <s v="CH"/>
    <s v="CHF"/>
    <x v="29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426356589147"/>
    <s v="US"/>
    <s v="USD"/>
    <x v="3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x v="31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.004334633723452"/>
    <s v="IT"/>
    <s v="EUR"/>
    <x v="32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.000184535892231"/>
    <s v="US"/>
    <s v="USD"/>
    <x v="33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x v="34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3893129770996"/>
    <s v="DK"/>
    <s v="DKK"/>
    <x v="35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25"/>
    <s v="US"/>
    <s v="USD"/>
    <x v="36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196261682242"/>
    <s v="US"/>
    <s v="USD"/>
    <x v="37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1194029850742"/>
    <s v="US"/>
    <s v="USD"/>
    <x v="38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25"/>
    <s v="DK"/>
    <s v="DKK"/>
    <x v="39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1414141414145"/>
    <s v="US"/>
    <s v="USD"/>
    <x v="4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342342342343"/>
    <s v="IT"/>
    <s v="EUR"/>
    <x v="41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5.995495495495497"/>
    <s v="US"/>
    <s v="USD"/>
    <x v="42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6.998873148744366"/>
    <s v="US"/>
    <s v="USD"/>
    <x v="43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122448979592"/>
    <s v="DK"/>
    <s v="DKK"/>
    <x v="44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75"/>
    <s v="US"/>
    <s v="USD"/>
    <x v="45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3043478260867"/>
    <s v="US"/>
    <s v="USD"/>
    <x v="46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45637583892618"/>
    <s v="US"/>
    <s v="USD"/>
    <x v="47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07815713698065"/>
    <s v="US"/>
    <s v="USD"/>
    <x v="48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59405940594061"/>
    <s v="US"/>
    <s v="USD"/>
    <x v="49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x v="5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06816632583508"/>
    <s v="GB"/>
    <s v="GBP"/>
    <x v="51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86666666666669"/>
    <s v="US"/>
    <s v="USD"/>
    <x v="52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19617224880386"/>
    <s v="US"/>
    <s v="USD"/>
    <x v="53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333333333333"/>
    <s v="US"/>
    <s v="USD"/>
    <x v="54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4122137404576"/>
    <s v="US"/>
    <s v="USD"/>
    <x v="55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79268292682926"/>
    <s v="US"/>
    <s v="USD"/>
    <x v="56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59701492537314"/>
    <s v="US"/>
    <s v="USD"/>
    <x v="57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1611374407583"/>
    <s v="US"/>
    <s v="USD"/>
    <x v="58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859375"/>
    <s v="US"/>
    <s v="USD"/>
    <x v="59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4.998125000000002"/>
    <s v="CA"/>
    <s v="CAD"/>
    <x v="6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.001775410563695"/>
    <s v="CA"/>
    <s v="CAD"/>
    <x v="61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0160642570278"/>
    <s v="US"/>
    <s v="USD"/>
    <x v="62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x v="63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4736842105263"/>
    <s v="US"/>
    <s v="USD"/>
    <x v="64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38135593220339"/>
    <s v="US"/>
    <s v="USD"/>
    <x v="65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1666666666667"/>
    <s v="US"/>
    <s v="USD"/>
    <x v="66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.001722017220171"/>
    <s v="GB"/>
    <s v="GBP"/>
    <x v="67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75609756097562"/>
    <s v="IT"/>
    <s v="EUR"/>
    <x v="68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352941176471"/>
    <s v="US"/>
    <s v="USD"/>
    <x v="69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3.995555555555555"/>
    <s v="IT"/>
    <s v="EUR"/>
    <x v="7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15789473684205"/>
    <s v="US"/>
    <s v="USD"/>
    <x v="71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1481481481481"/>
    <s v="US"/>
    <s v="USD"/>
    <x v="72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4772727272727"/>
    <s v="US"/>
    <s v="USD"/>
    <x v="73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88235294117646"/>
    <s v="GB"/>
    <s v="GBP"/>
    <x v="74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17647058823533"/>
    <s v="US"/>
    <s v="USD"/>
    <x v="75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.00296912114014"/>
    <s v="US"/>
    <s v="USD"/>
    <x v="76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2857142857139"/>
    <s v="US"/>
    <s v="USD"/>
    <x v="77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18181818181816"/>
    <s v="US"/>
    <s v="USD"/>
    <x v="78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.004773269689736"/>
    <s v="US"/>
    <s v="USD"/>
    <x v="79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2598425196852"/>
    <s v="US"/>
    <s v="USD"/>
    <x v="8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09489051094897"/>
    <s v="US"/>
    <s v="USD"/>
    <x v="81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3333333333337"/>
    <s v="GB"/>
    <s v="GBP"/>
    <x v="82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39.996000000000002"/>
    <s v="US"/>
    <s v="USD"/>
    <x v="83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36898395722"/>
    <s v="US"/>
    <s v="USD"/>
    <x v="84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3380281690144"/>
    <s v="AU"/>
    <s v="AUD"/>
    <x v="85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08374384236456"/>
    <s v="US"/>
    <s v="USD"/>
    <x v="86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2941970310384"/>
    <s v="AU"/>
    <s v="AUD"/>
    <x v="87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106194690266"/>
    <s v="US"/>
    <s v="USD"/>
    <x v="88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58333333333329"/>
    <s v="US"/>
    <s v="USD"/>
    <x v="89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49056603773583"/>
    <s v="US"/>
    <s v="USD"/>
    <x v="9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09.99705449189985"/>
    <s v="IT"/>
    <s v="EUR"/>
    <x v="91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6586345381526"/>
    <s v="CH"/>
    <s v="CHF"/>
    <x v="92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7.99508196721311"/>
    <s v="US"/>
    <s v="USD"/>
    <x v="93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27777777777777"/>
    <s v="GB"/>
    <s v="GBP"/>
    <x v="94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66666666666664"/>
    <s v="US"/>
    <s v="USD"/>
    <x v="95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4.999141999141997"/>
    <s v="US"/>
    <s v="USD"/>
    <x v="96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061946902655"/>
    <s v="US"/>
    <s v="USD"/>
    <x v="48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09016393442622"/>
    <s v="AU"/>
    <s v="AUD"/>
    <x v="97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463414634147"/>
    <s v="US"/>
    <s v="USD"/>
    <x v="98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x v="99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4878048780488"/>
    <s v="US"/>
    <s v="USD"/>
    <x v="1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17857142857142"/>
    <s v="US"/>
    <s v="USD"/>
    <x v="101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3513513513516"/>
    <s v="IT"/>
    <s v="EUR"/>
    <x v="102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05216484089729"/>
    <s v="US"/>
    <s v="USD"/>
    <x v="103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315789473684"/>
    <s v="US"/>
    <s v="USD"/>
    <x v="104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78911564625844"/>
    <s v="US"/>
    <s v="USD"/>
    <x v="105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895348837209298"/>
    <s v="US"/>
    <s v="USD"/>
    <x v="106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7831325301204"/>
    <s v="US"/>
    <s v="USD"/>
    <x v="107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1666666666667"/>
    <s v="US"/>
    <s v="USD"/>
    <x v="108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3108108108112"/>
    <s v="US"/>
    <s v="USD"/>
    <x v="109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414201183432"/>
    <s v="US"/>
    <s v="USD"/>
    <x v="11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x v="111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38931297709928"/>
    <s v="US"/>
    <s v="USD"/>
    <x v="112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079365079364"/>
    <s v="US"/>
    <s v="USD"/>
    <x v="113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.001815980629537"/>
    <s v="IT"/>
    <s v="EUR"/>
    <x v="114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x v="115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2727272727272"/>
    <s v="US"/>
    <s v="USD"/>
    <x v="116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1044776119406"/>
    <s v="US"/>
    <s v="USD"/>
    <x v="117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220779220779"/>
    <s v="US"/>
    <s v="USD"/>
    <x v="118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.003367003367003"/>
    <s v="US"/>
    <s v="USD"/>
    <x v="119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43300110742"/>
    <s v="US"/>
    <s v="USD"/>
    <x v="33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5.997933274284026"/>
    <s v="US"/>
    <s v="USD"/>
    <x v="12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87915407854985"/>
    <s v="CA"/>
    <s v="CAD"/>
    <x v="121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340425531915"/>
    <s v="IT"/>
    <s v="EUR"/>
    <x v="122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3333333333336"/>
    <s v="US"/>
    <s v="USD"/>
    <x v="123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4444444444443"/>
    <s v="US"/>
    <s v="USD"/>
    <x v="124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6875"/>
    <s v="CA"/>
    <s v="CAD"/>
    <x v="125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7669172932327"/>
    <s v="US"/>
    <s v="USD"/>
    <x v="126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2727272727269"/>
    <s v="AU"/>
    <s v="AUD"/>
    <x v="127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.001876172607879"/>
    <s v="DK"/>
    <s v="DKK"/>
    <x v="128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7.996725337699544"/>
    <s v="GB"/>
    <s v="GBP"/>
    <x v="129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78651685393261"/>
    <s v="US"/>
    <s v="USD"/>
    <x v="13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5597484276729"/>
    <s v="US"/>
    <s v="USD"/>
    <x v="131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87234042553197"/>
    <s v="CH"/>
    <s v="CHF"/>
    <x v="132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05982905982903"/>
    <s v="US"/>
    <s v="USD"/>
    <x v="133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3793103448278"/>
    <s v="US"/>
    <s v="USD"/>
    <x v="134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x v="135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x v="136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36809815950917"/>
    <s v="US"/>
    <s v="USD"/>
    <x v="137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247311827953"/>
    <s v="US"/>
    <s v="USD"/>
    <x v="138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2530345471522"/>
    <s v="US"/>
    <s v="USD"/>
    <x v="139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07692307692307"/>
    <s v="US"/>
    <s v="USD"/>
    <x v="107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x v="14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66666666666663"/>
    <s v="US"/>
    <s v="USD"/>
    <x v="141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583333333329"/>
    <s v="CH"/>
    <s v="CHF"/>
    <x v="142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4705882352942"/>
    <s v="US"/>
    <s v="USD"/>
    <x v="143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1959798994975"/>
    <s v="US"/>
    <s v="USD"/>
    <x v="144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8691588785046"/>
    <s v="US"/>
    <s v="USD"/>
    <x v="145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07692307692301"/>
    <s v="US"/>
    <s v="USD"/>
    <x v="146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x v="147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1588275391958"/>
    <s v="US"/>
    <s v="USD"/>
    <x v="148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06220379146917"/>
    <s v="US"/>
    <s v="USD"/>
    <x v="149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.000176025347649"/>
    <s v="US"/>
    <s v="USD"/>
    <x v="15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2492917847028"/>
    <s v="US"/>
    <s v="USD"/>
    <x v="151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68174204355108"/>
    <s v="US"/>
    <s v="USD"/>
    <x v="152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3192612137203"/>
    <s v="AU"/>
    <s v="AUD"/>
    <x v="153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3333333333334"/>
    <s v="AU"/>
    <s v="AUD"/>
    <x v="154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073170731707"/>
    <s v="US"/>
    <s v="USD"/>
    <x v="155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0933552992861"/>
    <s v="US"/>
    <s v="USD"/>
    <x v="156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76829268292678"/>
    <s v="US"/>
    <s v="USD"/>
    <x v="157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3333333333336"/>
    <s v="US"/>
    <s v="USD"/>
    <x v="158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78343949044589"/>
    <s v="CH"/>
    <s v="CHF"/>
    <x v="159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2520325203251"/>
    <s v="US"/>
    <s v="USD"/>
    <x v="16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068767908309"/>
    <s v="US"/>
    <s v="USD"/>
    <x v="161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05985634477256"/>
    <s v="US"/>
    <s v="USD"/>
    <x v="162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77868852459019"/>
    <s v="US"/>
    <s v="USD"/>
    <x v="163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x v="164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1.996858638743454"/>
    <s v="DK"/>
    <s v="DKK"/>
    <x v="165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8161010260455"/>
    <s v="US"/>
    <s v="USD"/>
    <x v="166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07462686567166"/>
    <s v="US"/>
    <s v="USD"/>
    <x v="167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x v="168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x v="169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334401024984"/>
    <s v="US"/>
    <s v="USD"/>
    <x v="17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333333333333"/>
    <s v="US"/>
    <s v="USD"/>
    <x v="171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1.999115044247787"/>
    <s v="US"/>
    <s v="USD"/>
    <x v="172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115089514067"/>
    <s v="US"/>
    <s v="USD"/>
    <x v="173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8.997079225994888"/>
    <s v="US"/>
    <s v="USD"/>
    <x v="174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85714285714288"/>
    <s v="US"/>
    <s v="USD"/>
    <x v="175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05654509471306"/>
    <s v="CA"/>
    <s v="CAD"/>
    <x v="176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196487897485"/>
    <s v="AU"/>
    <s v="AUD"/>
    <x v="177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0882352941174"/>
    <s v="US"/>
    <s v="USD"/>
    <x v="178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8.996383363471971"/>
    <s v="DK"/>
    <s v="DKK"/>
    <x v="179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88372093023258"/>
    <s v="CA"/>
    <s v="CAD"/>
    <x v="18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29411764705884"/>
    <s v="US"/>
    <s v="USD"/>
    <x v="181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89473684210527"/>
    <s v="US"/>
    <s v="USD"/>
    <x v="182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06772009029348"/>
    <s v="US"/>
    <s v="USD"/>
    <x v="183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66712898751737"/>
    <s v="CA"/>
    <s v="CAD"/>
    <x v="184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x v="185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498866213152"/>
    <s v="US"/>
    <s v="USD"/>
    <x v="186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x v="187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69767441860463"/>
    <s v="IT"/>
    <s v="EUR"/>
    <x v="188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382716049379"/>
    <s v="US"/>
    <s v="USD"/>
    <x v="189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38461538461537"/>
    <s v="US"/>
    <s v="USD"/>
    <x v="19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4603174603178"/>
    <s v="US"/>
    <s v="USD"/>
    <x v="191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7824427480917"/>
    <s v="US"/>
    <s v="USD"/>
    <x v="192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x v="173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0055304172951"/>
    <s v="US"/>
    <s v="USD"/>
    <x v="193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58333333333336"/>
    <s v="US"/>
    <s v="USD"/>
    <x v="194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61538461538467"/>
    <s v="US"/>
    <s v="USD"/>
    <x v="195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x v="152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4649681528661"/>
    <s v="US"/>
    <s v="USD"/>
    <x v="196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2682926829272"/>
    <s v="US"/>
    <s v="USD"/>
    <x v="197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2.999777678968428"/>
    <s v="AU"/>
    <s v="AUD"/>
    <x v="198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25000000000001"/>
    <s v="US"/>
    <s v="USD"/>
    <x v="199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74999999999997"/>
    <s v="US"/>
    <s v="USD"/>
    <x v="2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3333333333336"/>
    <s v="US"/>
    <s v="USD"/>
    <x v="201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x v="202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4900146127615"/>
    <s v="US"/>
    <s v="USD"/>
    <x v="203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.004950495049506"/>
    <s v="AU"/>
    <s v="AUD"/>
    <x v="204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4247787610619"/>
    <s v="DK"/>
    <s v="DKK"/>
    <x v="205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4615384615381"/>
    <s v="US"/>
    <s v="USD"/>
    <x v="206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14285714285708"/>
    <s v="US"/>
    <s v="USD"/>
    <x v="207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39.997435299603637"/>
    <s v="US"/>
    <s v="USD"/>
    <x v="208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2121212121212"/>
    <s v="US"/>
    <s v="USD"/>
    <x v="209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25874125874127"/>
    <s v="US"/>
    <s v="USD"/>
    <x v="21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7851239669421"/>
    <s v="US"/>
    <s v="USD"/>
    <x v="211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.003211991434689"/>
    <s v="US"/>
    <s v="USD"/>
    <x v="212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05037783375315"/>
    <s v="GB"/>
    <s v="GBP"/>
    <x v="213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1552956465242"/>
    <s v="US"/>
    <s v="USD"/>
    <x v="214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35294117647058"/>
    <s v="US"/>
    <s v="USD"/>
    <x v="215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3116108306566"/>
    <s v="US"/>
    <s v="USD"/>
    <x v="216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2753623188406"/>
    <s v="US"/>
    <s v="USD"/>
    <x v="217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66702470461868"/>
    <s v="US"/>
    <s v="USD"/>
    <x v="218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1.999165275459099"/>
    <s v="US"/>
    <s v="USD"/>
    <x v="219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29.999659863945578"/>
    <s v="US"/>
    <s v="USD"/>
    <x v="22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05357142857139"/>
    <s v="US"/>
    <s v="USD"/>
    <x v="221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182396606575"/>
    <s v="US"/>
    <s v="USD"/>
    <x v="222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6.998379254457049"/>
    <s v="US"/>
    <s v="USD"/>
    <x v="172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9333594668758"/>
    <s v="US"/>
    <s v="USD"/>
    <x v="223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1584158415841"/>
    <s v="US"/>
    <s v="USD"/>
    <x v="224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2835820895519"/>
    <s v="US"/>
    <s v="USD"/>
    <x v="225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3478260869563"/>
    <s v="US"/>
    <s v="USD"/>
    <x v="226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4193548387103"/>
    <s v="US"/>
    <s v="USD"/>
    <x v="227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06040268456373"/>
    <s v="IT"/>
    <s v="EUR"/>
    <x v="228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0869565217391"/>
    <s v="US"/>
    <s v="USD"/>
    <x v="229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210526315789"/>
    <s v="AU"/>
    <s v="AUD"/>
    <x v="23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1671732522799"/>
    <s v="US"/>
    <s v="USD"/>
    <x v="231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1546391752578"/>
    <s v="DK"/>
    <s v="DKK"/>
    <x v="232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68292682926827"/>
    <s v="US"/>
    <s v="USD"/>
    <x v="233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15695067264573"/>
    <s v="US"/>
    <s v="USD"/>
    <x v="194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7684085510689"/>
    <s v="AU"/>
    <s v="AUD"/>
    <x v="234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15999999999997"/>
    <s v="US"/>
    <s v="USD"/>
    <x v="235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25210084033617"/>
    <s v="US"/>
    <s v="USD"/>
    <x v="236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45283018867923"/>
    <s v="US"/>
    <s v="USD"/>
    <x v="237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3364485981304"/>
    <s v="US"/>
    <s v="USD"/>
    <x v="238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6486486486484"/>
    <s v="US"/>
    <s v="USD"/>
    <x v="239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3800424628457"/>
    <s v="US"/>
    <s v="USD"/>
    <x v="24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05504587155963"/>
    <s v="AU"/>
    <s v="AUD"/>
    <x v="241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.000773395204948"/>
    <s v="US"/>
    <s v="USD"/>
    <x v="242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x v="67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19801980198018"/>
    <s v="US"/>
    <s v="USD"/>
    <x v="243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254237288136"/>
    <s v="US"/>
    <s v="USD"/>
    <x v="244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19475655430711"/>
    <s v="CA"/>
    <s v="CAD"/>
    <x v="245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47727272727266"/>
    <s v="US"/>
    <s v="USD"/>
    <x v="246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.003535651149086"/>
    <s v="US"/>
    <s v="USD"/>
    <x v="247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333333333333"/>
    <s v="GB"/>
    <s v="GBP"/>
    <x v="248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x v="249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2043010752688"/>
    <s v="US"/>
    <s v="USD"/>
    <x v="25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4782608695656"/>
    <s v="US"/>
    <s v="USD"/>
    <x v="251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65134099616856"/>
    <s v="US"/>
    <s v="USD"/>
    <x v="136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36123348017624"/>
    <s v="US"/>
    <s v="USD"/>
    <x v="252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4392523364486"/>
    <s v="US"/>
    <s v="USD"/>
    <x v="253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0251256281406"/>
    <s v="US"/>
    <s v="USD"/>
    <x v="254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.002721335268504"/>
    <s v="US"/>
    <s v="USD"/>
    <x v="255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27906976744185"/>
    <s v="US"/>
    <s v="USD"/>
    <x v="256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6.996228786926462"/>
    <s v="IT"/>
    <s v="EUR"/>
    <x v="257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0606936416185"/>
    <s v="AU"/>
    <s v="AUD"/>
    <x v="258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16666666666664"/>
    <s v="US"/>
    <s v="USD"/>
    <x v="259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218390804597"/>
    <s v="US"/>
    <s v="USD"/>
    <x v="26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05291005291006"/>
    <s v="US"/>
    <s v="USD"/>
    <x v="261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16393442622949"/>
    <s v="US"/>
    <s v="USD"/>
    <x v="262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1647307286173"/>
    <s v="US"/>
    <s v="USD"/>
    <x v="263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57446808510639"/>
    <s v="CA"/>
    <s v="CAD"/>
    <x v="264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3333333333331"/>
    <s v="US"/>
    <s v="USD"/>
    <x v="265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198275862068968"/>
    <s v="US"/>
    <s v="USD"/>
    <x v="266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0075187969928"/>
    <s v="US"/>
    <s v="USD"/>
    <x v="267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39759036144579"/>
    <s v="US"/>
    <s v="USD"/>
    <x v="268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2307692307693"/>
    <s v="US"/>
    <s v="USD"/>
    <x v="269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0989010989011"/>
    <s v="US"/>
    <s v="USD"/>
    <x v="27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87277353689571"/>
    <s v="US"/>
    <s v="USD"/>
    <x v="271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2609117361791"/>
    <s v="US"/>
    <s v="USD"/>
    <x v="272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40601503759393"/>
    <s v="US"/>
    <s v="USD"/>
    <x v="73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0344827586206"/>
    <s v="DK"/>
    <s v="DKK"/>
    <x v="273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65151515151516"/>
    <s v="US"/>
    <s v="USD"/>
    <x v="274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27559055118111"/>
    <s v="US"/>
    <s v="USD"/>
    <x v="275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8804347826087"/>
    <s v="US"/>
    <s v="USD"/>
    <x v="276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7386363636364"/>
    <s v="US"/>
    <s v="USD"/>
    <x v="277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0802919708028"/>
    <s v="DK"/>
    <s v="DKK"/>
    <x v="278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82195845697326"/>
    <s v="CA"/>
    <s v="CAD"/>
    <x v="279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1541850220265"/>
    <s v="US"/>
    <s v="USD"/>
    <x v="28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3084112149539"/>
    <s v="US"/>
    <s v="USD"/>
    <x v="281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x v="282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125"/>
    <s v="IT"/>
    <s v="EUR"/>
    <x v="283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3497267759565"/>
    <s v="US"/>
    <s v="USD"/>
    <x v="284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.004712041884815"/>
    <s v="CH"/>
    <s v="CHF"/>
    <x v="285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052631578948"/>
    <s v="AU"/>
    <s v="AUD"/>
    <x v="286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40384615384613"/>
    <s v="AU"/>
    <s v="AUD"/>
    <x v="287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8333333333329"/>
    <s v="US"/>
    <s v="USD"/>
    <x v="288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77551020408163"/>
    <s v="US"/>
    <s v="USD"/>
    <x v="289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x v="29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3728813559323"/>
    <s v="US"/>
    <s v="USD"/>
    <x v="291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4285714285711"/>
    <s v="US"/>
    <s v="USD"/>
    <x v="292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125"/>
    <s v="US"/>
    <s v="USD"/>
    <x v="293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67605633802816"/>
    <s v="US"/>
    <s v="USD"/>
    <x v="294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235294117647"/>
    <s v="US"/>
    <s v="USD"/>
    <x v="295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28571428571431"/>
    <s v="US"/>
    <s v="USD"/>
    <x v="296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68133535660087"/>
    <s v="DK"/>
    <s v="DKK"/>
    <x v="297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109589041096"/>
    <s v="US"/>
    <s v="USD"/>
    <x v="298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x v="299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25"/>
    <s v="US"/>
    <s v="USD"/>
    <x v="3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429752066116"/>
    <s v="US"/>
    <s v="USD"/>
    <x v="247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8.996525921966864"/>
    <s v="US"/>
    <s v="USD"/>
    <x v="244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x v="301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2556390977442"/>
    <s v="US"/>
    <s v="USD"/>
    <x v="188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096774193549"/>
    <s v="US"/>
    <s v="USD"/>
    <x v="302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68518518518519"/>
    <s v="IT"/>
    <s v="EUR"/>
    <x v="303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x v="304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17647058823529"/>
    <s v="US"/>
    <s v="USD"/>
    <x v="305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796875"/>
    <s v="US"/>
    <s v="USD"/>
    <x v="306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x v="307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.000810372771468"/>
    <s v="US"/>
    <s v="USD"/>
    <x v="308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7.998645510835914"/>
    <s v="US"/>
    <s v="USD"/>
    <x v="309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15384615384613"/>
    <s v="GB"/>
    <s v="GBP"/>
    <x v="31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1368078175898"/>
    <s v="US"/>
    <s v="USD"/>
    <x v="311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0821917808225"/>
    <s v="US"/>
    <s v="USD"/>
    <x v="79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4375"/>
    <s v="US"/>
    <s v="USD"/>
    <x v="312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3636363636363"/>
    <s v="US"/>
    <s v="USD"/>
    <x v="313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.004916018025398"/>
    <s v="US"/>
    <s v="USD"/>
    <x v="314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8672985781991"/>
    <s v="US"/>
    <s v="USD"/>
    <x v="315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.003610108303249"/>
    <s v="GB"/>
    <s v="GBP"/>
    <x v="316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8421052631578"/>
    <s v="US"/>
    <s v="USD"/>
    <x v="317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76595744680844"/>
    <s v="US"/>
    <s v="USD"/>
    <x v="318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35573122529641"/>
    <s v="US"/>
    <s v="USD"/>
    <x v="319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0.99550763701707"/>
    <s v="US"/>
    <s v="USD"/>
    <x v="32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.003066141042481"/>
    <s v="US"/>
    <s v="USD"/>
    <x v="32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4402985074629"/>
    <s v="US"/>
    <s v="USD"/>
    <x v="321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45205479452"/>
    <s v="US"/>
    <s v="USD"/>
    <x v="322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349112426041"/>
    <s v="US"/>
    <s v="USD"/>
    <x v="323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004626060139"/>
    <s v="CA"/>
    <s v="CAD"/>
    <x v="324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66921119592882"/>
    <s v="US"/>
    <s v="USD"/>
    <x v="325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90453460620529"/>
    <s v="US"/>
    <s v="USD"/>
    <x v="326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46341463414629"/>
    <s v="US"/>
    <s v="USD"/>
    <x v="327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3605442176868"/>
    <s v="US"/>
    <s v="USD"/>
    <x v="328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0602409638549"/>
    <s v="US"/>
    <s v="USD"/>
    <x v="329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66767371601208"/>
    <s v="GB"/>
    <s v="GBP"/>
    <x v="33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x v="331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05235602094245"/>
    <s v="US"/>
    <s v="USD"/>
    <x v="332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05742176284812"/>
    <s v="US"/>
    <s v="USD"/>
    <x v="333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316359696641"/>
    <s v="US"/>
    <s v="USD"/>
    <x v="296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x v="334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09935419771487"/>
    <s v="US"/>
    <s v="USD"/>
    <x v="335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06060606060606"/>
    <s v="CA"/>
    <s v="CAD"/>
    <x v="336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569583088667"/>
    <s v="US"/>
    <s v="USD"/>
    <x v="337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x v="338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58139534883722"/>
    <s v="US"/>
    <s v="USD"/>
    <x v="339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75000000000006"/>
    <s v="IT"/>
    <s v="EUR"/>
    <x v="34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170731707317"/>
    <s v="US"/>
    <s v="USD"/>
    <x v="341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26086956521742"/>
    <s v="CA"/>
    <s v="CAD"/>
    <x v="342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3048128342244"/>
    <s v="US"/>
    <s v="USD"/>
    <x v="343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.002434782608695"/>
    <s v="GB"/>
    <s v="GBP"/>
    <x v="344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7727272727273"/>
    <s v="US"/>
    <s v="USD"/>
    <x v="345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15706806282722"/>
    <s v="US"/>
    <s v="USD"/>
    <x v="65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28057553956833"/>
    <s v="US"/>
    <s v="USD"/>
    <x v="346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677419354833"/>
    <s v="US"/>
    <s v="USD"/>
    <x v="347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7678571428571"/>
    <s v="AU"/>
    <s v="AUD"/>
    <x v="348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475247524752"/>
    <s v="US"/>
    <s v="USD"/>
    <x v="349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3333333333334"/>
    <s v="US"/>
    <s v="USD"/>
    <x v="35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3786407766985"/>
    <s v="GB"/>
    <s v="GBP"/>
    <x v="351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3766233766232"/>
    <s v="US"/>
    <s v="USD"/>
    <x v="352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29.997485752598056"/>
    <s v="US"/>
    <s v="USD"/>
    <x v="353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1948529411768"/>
    <s v="US"/>
    <s v="USD"/>
    <x v="354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57396449704146"/>
    <s v="US"/>
    <s v="USD"/>
    <x v="355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921177587846"/>
    <s v="US"/>
    <s v="USD"/>
    <x v="356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215419501134"/>
    <s v="US"/>
    <s v="USD"/>
    <x v="357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x v="358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02290076335885"/>
    <s v="US"/>
    <s v="USD"/>
    <x v="359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173228346457"/>
    <s v="US"/>
    <s v="USD"/>
    <x v="12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0140845070422"/>
    <s v="US"/>
    <s v="USD"/>
    <x v="36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1818181818187"/>
    <s v="GB"/>
    <s v="GBP"/>
    <x v="361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4285714285715"/>
    <s v="US"/>
    <s v="USD"/>
    <x v="362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896774193548389"/>
    <s v="US"/>
    <s v="USD"/>
    <x v="363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1940298507463"/>
    <s v="US"/>
    <s v="USD"/>
    <x v="364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26984126984127"/>
    <s v="US"/>
    <s v="USD"/>
    <x v="21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.004167534903104"/>
    <s v="US"/>
    <s v="USD"/>
    <x v="365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07915567282325"/>
    <s v="US"/>
    <s v="USD"/>
    <x v="366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0674157303373"/>
    <s v="US"/>
    <s v="USD"/>
    <x v="367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160377358491"/>
    <s v="US"/>
    <s v="USD"/>
    <x v="368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27586206896547"/>
    <s v="CH"/>
    <s v="CHF"/>
    <x v="369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79166666666671"/>
    <s v="US"/>
    <s v="USD"/>
    <x v="37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x v="371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271523178808"/>
    <s v="US"/>
    <s v="USD"/>
    <x v="287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06218905472636"/>
    <s v="US"/>
    <s v="USD"/>
    <x v="372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.004903563255965"/>
    <s v="CA"/>
    <s v="CAD"/>
    <x v="373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117647058823"/>
    <s v="US"/>
    <s v="USD"/>
    <x v="374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0909090909092"/>
    <s v="US"/>
    <s v="USD"/>
    <x v="375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2468827930178"/>
    <s v="AU"/>
    <s v="AUD"/>
    <x v="376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19823788546255"/>
    <s v="US"/>
    <s v="USD"/>
    <x v="377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03252032520325"/>
    <s v="IT"/>
    <s v="EUR"/>
    <x v="378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2316684378325"/>
    <s v="US"/>
    <s v="USD"/>
    <x v="379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x v="38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0200668896321"/>
    <s v="US"/>
    <s v="USD"/>
    <x v="381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x v="382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336650082919"/>
    <s v="CA"/>
    <s v="CAD"/>
    <x v="125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5695127402778"/>
    <s v="US"/>
    <s v="USD"/>
    <x v="383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1609195402299"/>
    <s v="US"/>
    <s v="USD"/>
    <x v="384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139534883721"/>
    <s v="US"/>
    <s v="USD"/>
    <x v="385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x v="386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59740259740255"/>
    <s v="CA"/>
    <s v="CAD"/>
    <x v="387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0784313725483"/>
    <s v="US"/>
    <s v="USD"/>
    <x v="388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87398739873989"/>
    <s v="US"/>
    <s v="USD"/>
    <x v="277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4390243902445"/>
    <s v="US"/>
    <s v="USD"/>
    <x v="389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089552238806"/>
    <s v="US"/>
    <s v="USD"/>
    <x v="39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469237832875"/>
    <s v="US"/>
    <s v="USD"/>
    <x v="391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8.998544660724033"/>
    <s v="US"/>
    <s v="USD"/>
    <x v="392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28708133971293"/>
    <s v="US"/>
    <s v="USD"/>
    <x v="393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05559416261292"/>
    <s v="US"/>
    <s v="USD"/>
    <x v="394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66666666666667"/>
    <s v="US"/>
    <s v="USD"/>
    <x v="395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05002501250623"/>
    <s v="CA"/>
    <s v="CAD"/>
    <x v="396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6.997693638285604"/>
    <s v="US"/>
    <s v="USD"/>
    <x v="397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29787234042556"/>
    <s v="US"/>
    <s v="USD"/>
    <x v="398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4576271186443"/>
    <s v="US"/>
    <s v="USD"/>
    <x v="399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4390243902438"/>
    <s v="US"/>
    <s v="USD"/>
    <x v="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55555555555557"/>
    <s v="US"/>
    <s v="USD"/>
    <x v="116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67469879518072"/>
    <s v="US"/>
    <s v="USD"/>
    <x v="401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3913043478265"/>
    <s v="US"/>
    <s v="USD"/>
    <x v="402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1324200913242"/>
    <s v="US"/>
    <s v="USD"/>
    <x v="403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7.996041171813147"/>
    <s v="US"/>
    <s v="USD"/>
    <x v="404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67871485943775"/>
    <s v="US"/>
    <s v="USD"/>
    <x v="405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06080449017773"/>
    <s v="US"/>
    <s v="USD"/>
    <x v="406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21428571428569"/>
    <s v="US"/>
    <s v="USD"/>
    <x v="407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3617021276596"/>
    <s v="US"/>
    <s v="USD"/>
    <x v="408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010989010993"/>
    <s v="US"/>
    <s v="USD"/>
    <x v="409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3989898989896"/>
    <s v="US"/>
    <s v="USD"/>
    <x v="41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x v="411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131932282546"/>
    <s v="IT"/>
    <s v="EUR"/>
    <x v="412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1726907630519"/>
    <s v="US"/>
    <s v="USD"/>
    <x v="413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1875"/>
    <s v="US"/>
    <s v="USD"/>
    <x v="414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2834008097166"/>
    <s v="US"/>
    <s v="USD"/>
    <x v="415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.003488879197555"/>
    <s v="US"/>
    <s v="USD"/>
    <x v="416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.003513254551258"/>
    <s v="US"/>
    <s v="USD"/>
    <x v="417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x v="418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195804195804"/>
    <s v="IT"/>
    <s v="EUR"/>
    <x v="419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11111111111111"/>
    <s v="US"/>
    <s v="USD"/>
    <x v="42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2702702702702"/>
    <s v="US"/>
    <s v="USD"/>
    <x v="421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0588235294119"/>
    <s v="US"/>
    <s v="USD"/>
    <x v="422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462365591398"/>
    <s v="US"/>
    <s v="USD"/>
    <x v="423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x v="424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4876033057845"/>
    <s v="US"/>
    <s v="USD"/>
    <x v="425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x v="426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x v="427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.001272669424118"/>
    <s v="US"/>
    <s v="USD"/>
    <x v="428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25806451612897"/>
    <s v="US"/>
    <s v="USD"/>
    <x v="429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.001693480101608"/>
    <s v="US"/>
    <s v="USD"/>
    <x v="411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05128205128204"/>
    <s v="US"/>
    <s v="USD"/>
    <x v="43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.001341561577675"/>
    <s v="US"/>
    <s v="USD"/>
    <x v="431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76947040498445"/>
    <s v="US"/>
    <s v="USD"/>
    <x v="432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56521739130434"/>
    <s v="US"/>
    <s v="USD"/>
    <x v="433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3396226415094"/>
    <s v="US"/>
    <s v="USD"/>
    <x v="434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38095238095238"/>
    <s v="US"/>
    <s v="USD"/>
    <x v="435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x v="8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6.997115384615384"/>
    <s v="US"/>
    <s v="USD"/>
    <x v="436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401869158878"/>
    <s v="US"/>
    <s v="USD"/>
    <x v="385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09501187648453"/>
    <s v="US"/>
    <s v="USD"/>
    <x v="437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06568144499177"/>
    <s v="US"/>
    <s v="USD"/>
    <x v="438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25"/>
    <s v="US"/>
    <s v="USD"/>
    <x v="439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x v="44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35251798561154"/>
    <s v="CA"/>
    <s v="CAD"/>
    <x v="441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x v="442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597484276729"/>
    <s v="US"/>
    <s v="USD"/>
    <x v="443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0524934383202"/>
    <s v="US"/>
    <s v="USD"/>
    <x v="315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x v="444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260869565217"/>
    <s v="US"/>
    <s v="USD"/>
    <x v="445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28301886792448"/>
    <s v="US"/>
    <s v="USD"/>
    <x v="446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5915492957747"/>
    <s v="US"/>
    <s v="USD"/>
    <x v="447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2085308056871"/>
    <s v="US"/>
    <s v="USD"/>
    <x v="448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.001785714285717"/>
    <s v="US"/>
    <s v="USD"/>
    <x v="342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3008849557525"/>
    <s v="US"/>
    <s v="USD"/>
    <x v="449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8.999637155297535"/>
    <s v="US"/>
    <s v="USD"/>
    <x v="45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56069364161851"/>
    <s v="GB"/>
    <s v="GBP"/>
    <x v="451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4252873563212"/>
    <s v="US"/>
    <s v="USD"/>
    <x v="452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8634590377114"/>
    <s v="US"/>
    <s v="USD"/>
    <x v="453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55555555555557"/>
    <s v="US"/>
    <s v="USD"/>
    <x v="454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68592057761734"/>
    <s v="US"/>
    <s v="USD"/>
    <x v="455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8.99554707379135"/>
    <s v="GB"/>
    <s v="GBP"/>
    <x v="456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69135802469133"/>
    <s v="GB"/>
    <s v="GBP"/>
    <x v="457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28571428571431"/>
    <s v="GB"/>
    <s v="GBP"/>
    <x v="458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2949701619773"/>
    <s v="US"/>
    <s v="USD"/>
    <x v="459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1739130434783"/>
    <s v="US"/>
    <s v="USD"/>
    <x v="46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058823529412"/>
    <s v="IT"/>
    <s v="EUR"/>
    <x v="461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16666666666668"/>
    <s v="US"/>
    <s v="USD"/>
    <x v="462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93450675399103"/>
    <s v="US"/>
    <s v="USD"/>
    <x v="463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26890756302521"/>
    <s v="US"/>
    <s v="USD"/>
    <x v="464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125"/>
    <s v="US"/>
    <s v="USD"/>
    <x v="465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59701492537314"/>
    <s v="US"/>
    <s v="USD"/>
    <x v="466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051282051282"/>
    <s v="DK"/>
    <s v="DKK"/>
    <x v="467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037037037037"/>
    <s v="US"/>
    <s v="USD"/>
    <x v="468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08333333333335"/>
    <s v="US"/>
    <s v="USD"/>
    <x v="469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94818652849744"/>
    <s v="DK"/>
    <s v="DKK"/>
    <x v="47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.003378378378379"/>
    <s v="US"/>
    <s v="USD"/>
    <x v="471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x v="472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0534521158132"/>
    <s v="US"/>
    <s v="USD"/>
    <x v="473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37634408602152"/>
    <s v="AU"/>
    <s v="AUD"/>
    <x v="474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3043478260872"/>
    <s v="US"/>
    <s v="USD"/>
    <x v="72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774193548387"/>
    <s v="IT"/>
    <s v="EUR"/>
    <x v="443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4409221902014"/>
    <s v="US"/>
    <s v="USD"/>
    <x v="475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284810126578"/>
    <s v="US"/>
    <s v="USD"/>
    <x v="81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263157894737"/>
    <s v="US"/>
    <s v="USD"/>
    <x v="476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2.999726551818434"/>
    <s v="US"/>
    <s v="USD"/>
    <x v="192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x v="477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08396946564892"/>
    <s v="AU"/>
    <s v="AUD"/>
    <x v="478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0773480662988"/>
    <s v="US"/>
    <s v="USD"/>
    <x v="479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46025104602514"/>
    <s v="US"/>
    <s v="USD"/>
    <x v="48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2857142857139"/>
    <s v="US"/>
    <s v="USD"/>
    <x v="18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45075757575758"/>
    <s v="CH"/>
    <s v="CHF"/>
    <x v="481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67669172932334"/>
    <s v="CA"/>
    <s v="CAD"/>
    <x v="482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0732860520096"/>
    <s v="US"/>
    <s v="USD"/>
    <x v="194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17948717948715"/>
    <s v="US"/>
    <s v="USD"/>
    <x v="483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x v="484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7518330513255"/>
    <s v="US"/>
    <s v="USD"/>
    <x v="355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375"/>
    <s v="US"/>
    <s v="USD"/>
    <x v="485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75609756097562"/>
    <s v="US"/>
    <s v="USD"/>
    <x v="486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06282722513089"/>
    <s v="US"/>
    <s v="USD"/>
    <x v="487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2022471910112"/>
    <s v="US"/>
    <s v="USD"/>
    <x v="488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0.998484082870135"/>
    <s v="US"/>
    <s v="USD"/>
    <x v="489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3492063492063"/>
    <s v="US"/>
    <s v="USD"/>
    <x v="49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4421768707485"/>
    <s v="US"/>
    <s v="USD"/>
    <x v="312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x v="491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37500000000006"/>
    <s v="GB"/>
    <s v="GBP"/>
    <x v="492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77777777777779"/>
    <s v="US"/>
    <s v="USD"/>
    <x v="493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3.995515695067262"/>
    <s v="US"/>
    <s v="USD"/>
    <x v="494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3956043956047"/>
    <s v="CH"/>
    <s v="CHF"/>
    <x v="495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57142857142854"/>
    <s v="CA"/>
    <s v="CAD"/>
    <x v="496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2.996393146979258"/>
    <s v="GB"/>
    <s v="GBP"/>
    <x v="497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230452674897"/>
    <s v="US"/>
    <s v="USD"/>
    <x v="498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4554455445542"/>
    <s v="IT"/>
    <s v="EUR"/>
    <x v="499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7857142857143"/>
    <s v="IT"/>
    <s v="EUR"/>
    <x v="5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4676806083643"/>
    <s v="DK"/>
    <s v="DKK"/>
    <x v="501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07716049382715"/>
    <s v="US"/>
    <s v="USD"/>
    <x v="502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67532467532465"/>
    <s v="US"/>
    <s v="USD"/>
    <x v="503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2874493927124"/>
    <s v="US"/>
    <s v="USD"/>
    <x v="504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7848101265823"/>
    <s v="IT"/>
    <s v="EUR"/>
    <x v="505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87755102040813"/>
    <s v="GB"/>
    <s v="GBP"/>
    <x v="506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2222222222226"/>
    <s v="US"/>
    <s v="USD"/>
    <x v="507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66666666666671"/>
    <s v="US"/>
    <s v="USD"/>
    <x v="508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07063197026021"/>
    <s v="US"/>
    <s v="USD"/>
    <x v="509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8181818181813"/>
    <s v="US"/>
    <s v="USD"/>
    <x v="51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x v="511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1289782244557"/>
    <s v="US"/>
    <s v="USD"/>
    <x v="512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018372703411"/>
    <s v="US"/>
    <s v="USD"/>
    <x v="513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x v="514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7.99856063332134"/>
    <s v="AU"/>
    <s v="AUD"/>
    <x v="515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69565217391298"/>
    <s v="US"/>
    <s v="USD"/>
    <x v="516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78599221789878"/>
    <s v="US"/>
    <s v="USD"/>
    <x v="517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07220216606498"/>
    <s v="CA"/>
    <s v="CAD"/>
    <x v="518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296296296297"/>
    <s v="DK"/>
    <s v="DKK"/>
    <x v="519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8852459016394"/>
    <s v="US"/>
    <s v="USD"/>
    <x v="52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17647058823529"/>
    <s v="US"/>
    <s v="USD"/>
    <x v="521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2222222222221"/>
    <s v="US"/>
    <s v="USD"/>
    <x v="522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228962818004"/>
    <s v="US"/>
    <s v="USD"/>
    <x v="523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4334277620396"/>
    <s v="US"/>
    <s v="USD"/>
    <x v="524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15151515151516"/>
    <s v="CH"/>
    <s v="CHF"/>
    <x v="525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07692307692307"/>
    <s v="CH"/>
    <s v="CHF"/>
    <x v="188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2352941176474"/>
    <s v="AU"/>
    <s v="AUD"/>
    <x v="526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90502793296088"/>
    <s v="US"/>
    <s v="USD"/>
    <x v="527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499443826474"/>
    <s v="US"/>
    <s v="USD"/>
    <x v="528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5945945945945"/>
    <s v="US"/>
    <s v="USD"/>
    <x v="522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2131147540981"/>
    <s v="US"/>
    <s v="USD"/>
    <x v="529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.0015444015444"/>
    <s v="US"/>
    <s v="USD"/>
    <x v="53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93208828522924"/>
    <s v="IT"/>
    <s v="EUR"/>
    <x v="531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4.995963302752294"/>
    <s v="US"/>
    <s v="USD"/>
    <x v="515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2857142857139"/>
    <s v="IT"/>
    <s v="EUR"/>
    <x v="532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85106382978722"/>
    <s v="US"/>
    <s v="USD"/>
    <x v="533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86666666666668"/>
    <s v="US"/>
    <s v="USD"/>
    <x v="409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15277777777771"/>
    <s v="US"/>
    <s v="USD"/>
    <x v="534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4444444444443"/>
    <s v="US"/>
    <s v="USD"/>
    <x v="53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0625"/>
    <s v="US"/>
    <s v="USD"/>
    <x v="535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3783783783782"/>
    <s v="US"/>
    <s v="USD"/>
    <x v="536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91836734693877"/>
    <s v="US"/>
    <s v="USD"/>
    <x v="537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5747126436782"/>
    <s v="US"/>
    <s v="USD"/>
    <x v="538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.003209242618745"/>
    <s v="US"/>
    <s v="USD"/>
    <x v="539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098591549295776"/>
    <s v="US"/>
    <s v="USD"/>
    <x v="54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095238095238"/>
    <s v="US"/>
    <s v="USD"/>
    <x v="505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4103410341032"/>
    <s v="US"/>
    <s v="USD"/>
    <x v="541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425914445133"/>
    <s v="US"/>
    <s v="USD"/>
    <x v="542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66176470588232"/>
    <s v="US"/>
    <s v="USD"/>
    <x v="543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4615384615384"/>
    <s v="US"/>
    <s v="USD"/>
    <x v="544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307692307692"/>
    <s v="CA"/>
    <s v="CAD"/>
    <x v="35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1198830409361"/>
    <s v="GB"/>
    <s v="GBP"/>
    <x v="152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27450980392155"/>
    <s v="US"/>
    <s v="USD"/>
    <x v="545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0930232558146"/>
    <s v="AU"/>
    <s v="AUD"/>
    <x v="546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3921568627451"/>
    <s v="US"/>
    <s v="USD"/>
    <x v="547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1857707509876"/>
    <s v="US"/>
    <s v="USD"/>
    <x v="548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.001497753369947"/>
    <s v="US"/>
    <s v="USD"/>
    <x v="549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27388535031841"/>
    <s v="US"/>
    <s v="USD"/>
    <x v="55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079189686924"/>
    <s v="US"/>
    <s v="USD"/>
    <x v="551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2786885245905"/>
    <s v="US"/>
    <s v="USD"/>
    <x v="552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7.997714808043881"/>
    <s v="US"/>
    <s v="USD"/>
    <x v="462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.004566210045667"/>
    <s v="IT"/>
    <s v="EUR"/>
    <x v="553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1463414634148"/>
    <s v="DK"/>
    <s v="DKK"/>
    <x v="554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x v="555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103092783505161"/>
    <s v="US"/>
    <s v="USD"/>
    <x v="548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78947368421046"/>
    <s v="US"/>
    <s v="USD"/>
    <x v="62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76470588235297"/>
    <s v="US"/>
    <s v="USD"/>
    <x v="556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05950297514879"/>
    <s v="US"/>
    <s v="USD"/>
    <x v="557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38317757009348"/>
    <s v="US"/>
    <s v="USD"/>
    <x v="27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125"/>
    <s v="GB"/>
    <s v="GBP"/>
    <x v="558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16591928251117"/>
    <s v="US"/>
    <s v="USD"/>
    <x v="559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7468354430379"/>
    <s v="US"/>
    <s v="USD"/>
    <x v="426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307692307692"/>
    <s v="US"/>
    <s v="USD"/>
    <x v="56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7.998126756166094"/>
    <s v="US"/>
    <s v="USD"/>
    <x v="561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3333333333334"/>
    <s v="US"/>
    <s v="USD"/>
    <x v="562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26041666666664"/>
    <s v="US"/>
    <s v="USD"/>
    <x v="563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x v="564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1701244813278"/>
    <s v="US"/>
    <s v="USD"/>
    <x v="565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3529411764702"/>
    <s v="IT"/>
    <s v="EUR"/>
    <x v="566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2184873949582"/>
    <s v="GB"/>
    <s v="GBP"/>
    <x v="567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3636363636363"/>
    <s v="US"/>
    <s v="USD"/>
    <x v="568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0.999165275459092"/>
    <s v="US"/>
    <s v="USD"/>
    <x v="569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4753086419746"/>
    <s v="US"/>
    <s v="USD"/>
    <x v="57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390625"/>
    <s v="AU"/>
    <s v="AUD"/>
    <x v="571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06063432835816"/>
    <s v="US"/>
    <s v="USD"/>
    <x v="572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375"/>
    <s v="US"/>
    <s v="USD"/>
    <x v="573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5.999257333828446"/>
    <s v="GB"/>
    <s v="GBP"/>
    <x v="574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83796296296298"/>
    <s v="US"/>
    <s v="USD"/>
    <x v="511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596774193548384"/>
    <s v="US"/>
    <s v="USD"/>
    <x v="575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67724867724874"/>
    <s v="US"/>
    <s v="USD"/>
    <x v="576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29870129870127"/>
    <s v="GB"/>
    <s v="GBP"/>
    <x v="577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1666666666668"/>
    <s v="US"/>
    <s v="USD"/>
    <x v="578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68000000000004"/>
    <s v="US"/>
    <s v="USD"/>
    <x v="579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5517241379311"/>
    <s v="US"/>
    <s v="USD"/>
    <x v="58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2164544564154"/>
    <s v="US"/>
    <s v="USD"/>
    <x v="581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5827338129496"/>
    <s v="US"/>
    <s v="USD"/>
    <x v="582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38095238095238"/>
    <s v="US"/>
    <s v="USD"/>
    <x v="336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85524728588658"/>
    <s v="US"/>
    <s v="USD"/>
    <x v="583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6760812003524"/>
    <s v="US"/>
    <s v="USD"/>
    <x v="584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8.998079877112133"/>
    <s v="DK"/>
    <s v="DKK"/>
    <x v="585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4615384615384"/>
    <s v="US"/>
    <s v="USD"/>
    <x v="586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27659574468083"/>
    <s v="US"/>
    <s v="USD"/>
    <x v="587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7777777777778"/>
    <s v="US"/>
    <s v="USD"/>
    <x v="588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2178988326849"/>
    <s v="US"/>
    <s v="USD"/>
    <x v="589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28865979381445"/>
    <s v="CH"/>
    <s v="CHF"/>
    <x v="59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3643410852713"/>
    <s v="CA"/>
    <s v="CAD"/>
    <x v="591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2666666666664"/>
    <s v="US"/>
    <s v="USD"/>
    <x v="592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x v="593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7.999361294443261"/>
    <s v="US"/>
    <s v="USD"/>
    <x v="594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29.999313893653515"/>
    <s v="US"/>
    <s v="USD"/>
    <x v="595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x v="596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4467496542185"/>
    <s v="US"/>
    <s v="USD"/>
    <x v="597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1627906976742"/>
    <s v="CH"/>
    <s v="CHF"/>
    <x v="598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x v="599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4570837642193"/>
    <s v="IT"/>
    <s v="EUR"/>
    <x v="6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2224938875306"/>
    <s v="US"/>
    <s v="USD"/>
    <x v="601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0085470085472"/>
    <s v="US"/>
    <s v="USD"/>
    <x v="602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8.9973474801061"/>
    <s v="US"/>
    <s v="USD"/>
    <x v="335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45454545454547"/>
    <s v="US"/>
    <s v="USD"/>
    <x v="603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66269841269835"/>
    <s v="AU"/>
    <s v="AUD"/>
    <x v="604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57142857142854"/>
    <s v="US"/>
    <s v="USD"/>
    <x v="605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256410256417"/>
    <s v="US"/>
    <s v="USD"/>
    <x v="606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3333333333335"/>
    <s v="GB"/>
    <s v="GBP"/>
    <x v="65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597402597402592"/>
    <s v="US"/>
    <s v="USD"/>
    <x v="607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7446808510639"/>
    <s v="DK"/>
    <s v="DKK"/>
    <x v="608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4732824427482"/>
    <s v="US"/>
    <s v="USD"/>
    <x v="609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1609195402297"/>
    <s v="US"/>
    <s v="USD"/>
    <x v="61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4.99623706491063"/>
    <s v="US"/>
    <s v="USD"/>
    <x v="541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2794117647058"/>
    <s v="US"/>
    <s v="USD"/>
    <x v="611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x v="612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09546539379475"/>
    <s v="US"/>
    <s v="USD"/>
    <x v="613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210526315789"/>
    <s v="US"/>
    <s v="USD"/>
    <x v="614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038864898211"/>
    <s v="IT"/>
    <s v="EUR"/>
    <x v="615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7284287011803"/>
    <s v="US"/>
    <s v="USD"/>
    <x v="9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236719478098"/>
    <s v="US"/>
    <s v="USD"/>
    <x v="616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4.997515808491418"/>
    <s v="AU"/>
    <s v="AUD"/>
    <x v="617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55172413793103"/>
    <s v="IT"/>
    <s v="EUR"/>
    <x v="618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.003284072249592"/>
    <s v="US"/>
    <s v="USD"/>
    <x v="619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392749244713"/>
    <s v="US"/>
    <s v="USD"/>
    <x v="62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3760683760684"/>
    <s v="US"/>
    <s v="USD"/>
    <x v="621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27927927927925"/>
    <s v="US"/>
    <s v="USD"/>
    <x v="622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58139534883716"/>
    <s v="US"/>
    <s v="USD"/>
    <x v="35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520661157025"/>
    <s v="US"/>
    <s v="USD"/>
    <x v="623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3908629441627"/>
    <s v="US"/>
    <s v="USD"/>
    <x v="624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78877489438744"/>
    <s v="US"/>
    <s v="USD"/>
    <x v="625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28155339805824"/>
    <s v="US"/>
    <s v="USD"/>
    <x v="626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1632653061227"/>
    <s v="US"/>
    <s v="USD"/>
    <x v="627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0909090909093"/>
    <s v="CA"/>
    <s v="CAD"/>
    <x v="628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291576673866"/>
    <s v="CA"/>
    <s v="CAD"/>
    <x v="629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089552238806"/>
    <s v="US"/>
    <s v="USD"/>
    <x v="63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x v="631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37142857142862"/>
    <s v="US"/>
    <s v="USD"/>
    <x v="632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275362318841"/>
    <s v="US"/>
    <s v="USD"/>
    <x v="633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3684210526316"/>
    <s v="US"/>
    <s v="USD"/>
    <x v="634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37974683544302"/>
    <s v="US"/>
    <s v="USD"/>
    <x v="635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3376623376629"/>
    <s v="GB"/>
    <s v="GBP"/>
    <x v="636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16018306636155"/>
    <s v="US"/>
    <s v="USD"/>
    <x v="637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1392405063296"/>
    <s v="US"/>
    <s v="USD"/>
    <x v="638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67346938775512"/>
    <s v="IT"/>
    <s v="EUR"/>
    <x v="639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8537682789652"/>
    <s v="US"/>
    <s v="USD"/>
    <x v="64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6.999314599040439"/>
    <s v="US"/>
    <s v="USD"/>
    <x v="641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.004147943311438"/>
    <s v="CA"/>
    <s v="CAD"/>
    <x v="642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1785714285714"/>
    <s v="US"/>
    <s v="USD"/>
    <x v="23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x v="67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268292682927"/>
    <s v="US"/>
    <s v="USD"/>
    <x v="643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46987951807228"/>
    <s v="US"/>
    <s v="USD"/>
    <x v="644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0608439646708"/>
    <s v="US"/>
    <s v="USD"/>
    <x v="645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8620689655173"/>
    <s v="US"/>
    <s v="USD"/>
    <x v="646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86666666666665"/>
    <s v="GB"/>
    <s v="GBP"/>
    <x v="626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3791821561339"/>
    <s v="AU"/>
    <s v="AUD"/>
    <x v="647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2619047619051"/>
    <s v="US"/>
    <s v="USD"/>
    <x v="159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37226277372258"/>
    <s v="CH"/>
    <s v="CHF"/>
    <x v="648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1505376344081"/>
    <s v="IT"/>
    <s v="EUR"/>
    <x v="267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3999999999997"/>
    <s v="US"/>
    <s v="USD"/>
    <x v="649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x v="248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896039603960389"/>
    <s v="US"/>
    <s v="USD"/>
    <x v="571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8543689320388"/>
    <s v="US"/>
    <s v="USD"/>
    <x v="65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095238095237"/>
    <s v="US"/>
    <s v="USD"/>
    <x v="1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09146341463413"/>
    <s v="US"/>
    <s v="USD"/>
    <x v="651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2675159235662"/>
    <s v="US"/>
    <s v="USD"/>
    <x v="652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87387387387386"/>
    <s v="US"/>
    <s v="USD"/>
    <x v="653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.003367003367003"/>
    <s v="US"/>
    <s v="USD"/>
    <x v="654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x v="655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1052631578945"/>
    <s v="DK"/>
    <s v="DKK"/>
    <x v="656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3333333333334"/>
    <s v="US"/>
    <s v="USD"/>
    <x v="657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.00197628458498"/>
    <s v="US"/>
    <s v="USD"/>
    <x v="265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3888888888886"/>
    <s v="AU"/>
    <s v="AUD"/>
    <x v="658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66115702479337"/>
    <s v="GB"/>
    <s v="GBP"/>
    <x v="659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08145363408524"/>
    <s v="US"/>
    <s v="USD"/>
    <x v="66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36259541984734"/>
    <s v="US"/>
    <s v="USD"/>
    <x v="661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x v="4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x v="662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1311475409834"/>
    <s v="US"/>
    <s v="USD"/>
    <x v="663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6825396825396"/>
    <s v="CA"/>
    <s v="CAD"/>
    <x v="664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68036529680369"/>
    <s v="US"/>
    <s v="USD"/>
    <x v="665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05352363960753"/>
    <s v="US"/>
    <s v="USD"/>
    <x v="666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6632653061225"/>
    <s v="US"/>
    <s v="USD"/>
    <x v="43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07462686567163"/>
    <s v="US"/>
    <s v="USD"/>
    <x v="667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5.998995479658461"/>
    <s v="US"/>
    <s v="USD"/>
    <x v="668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482758620689"/>
    <s v="US"/>
    <s v="USD"/>
    <x v="669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3333333333334"/>
    <s v="US"/>
    <s v="USD"/>
    <x v="67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x v="671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x v="672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x v="673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4615384615384"/>
    <s v="US"/>
    <s v="USD"/>
    <x v="674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229508196721"/>
    <s v="US"/>
    <s v="USD"/>
    <x v="675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47058823529413"/>
    <s v="US"/>
    <s v="USD"/>
    <x v="676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x v="342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x v="677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x v="678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x v="679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231270358306"/>
    <s v="US"/>
    <s v="USD"/>
    <x v="68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59016393442624"/>
    <s v="IT"/>
    <s v="EUR"/>
    <x v="681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x v="682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4074074074075"/>
    <s v="US"/>
    <s v="USD"/>
    <x v="683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35087719298247"/>
    <s v="US"/>
    <s v="USD"/>
    <x v="684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65693430656935"/>
    <s v="US"/>
    <s v="USD"/>
    <x v="674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05616224648989"/>
    <s v="US"/>
    <s v="USD"/>
    <x v="685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27777777777779"/>
    <s v="DK"/>
    <s v="DKK"/>
    <x v="605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7567567567565"/>
    <s v="US"/>
    <s v="USD"/>
    <x v="686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4912280701753"/>
    <s v="US"/>
    <s v="USD"/>
    <x v="687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1646903820817"/>
    <s v="CA"/>
    <s v="CAD"/>
    <x v="688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4678178963894"/>
    <s v="US"/>
    <s v="USD"/>
    <x v="689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09523809523813"/>
    <s v="IT"/>
    <s v="EUR"/>
    <x v="69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67469879518069"/>
    <s v="US"/>
    <s v="USD"/>
    <x v="691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x v="692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0212765957445"/>
    <s v="US"/>
    <s v="USD"/>
    <x v="693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1621621621621"/>
    <s v="US"/>
    <s v="USD"/>
    <x v="694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35353535353536"/>
    <s v="US"/>
    <s v="USD"/>
    <x v="695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2419354838712"/>
    <s v="AU"/>
    <s v="AUD"/>
    <x v="123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3762183235867"/>
    <s v="US"/>
    <s v="USD"/>
    <x v="696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x v="626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1.995894428152493"/>
    <s v="US"/>
    <s v="USD"/>
    <x v="697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898148148148145"/>
    <s v="IT"/>
    <s v="EUR"/>
    <x v="698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x v="699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2.999805409612762"/>
    <s v="US"/>
    <s v="USD"/>
    <x v="7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.00254993625159"/>
    <s v="US"/>
    <s v="USD"/>
    <x v="701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58974358974365"/>
    <s v="IT"/>
    <s v="EUR"/>
    <x v="702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x v="703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2.995456610631528"/>
    <s v="US"/>
    <s v="USD"/>
    <x v="704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28106508875737"/>
    <s v="US"/>
    <s v="USD"/>
    <x v="431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67816091954026"/>
    <s v="CH"/>
    <s v="CHF"/>
    <x v="705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4572803850782"/>
    <s v="US"/>
    <s v="USD"/>
    <x v="706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54878048780488"/>
    <s v="US"/>
    <s v="USD"/>
    <x v="707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21428571428569"/>
    <s v="CH"/>
    <s v="CHF"/>
    <x v="708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04968944099377"/>
    <s v="US"/>
    <s v="USD"/>
    <x v="709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1884057971016"/>
    <s v="US"/>
    <s v="USD"/>
    <x v="71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0.996070133010882"/>
    <s v="US"/>
    <s v="USD"/>
    <x v="711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188976377953"/>
    <s v="AU"/>
    <s v="AUD"/>
    <x v="157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79227053140099"/>
    <s v="IT"/>
    <s v="EUR"/>
    <x v="63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05820721769496"/>
    <s v="CA"/>
    <s v="CAD"/>
    <x v="712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8709677419355"/>
    <s v="US"/>
    <s v="USD"/>
    <x v="93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66666666666669"/>
    <s v="US"/>
    <s v="USD"/>
    <x v="713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09883198562441"/>
    <s v="US"/>
    <s v="USD"/>
    <x v="714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x v="715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x v="716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71823204419886"/>
    <s v="CH"/>
    <s v="CHF"/>
    <x v="448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6363636363635"/>
    <s v="US"/>
    <s v="USD"/>
    <x v="717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67741935483872"/>
    <s v="US"/>
    <s v="USD"/>
    <x v="718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07692307692307"/>
    <s v="US"/>
    <s v="USD"/>
    <x v="719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37837837837834"/>
    <s v="US"/>
    <s v="USD"/>
    <x v="72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58677685950413"/>
    <s v="US"/>
    <s v="USD"/>
    <x v="721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17959183673469"/>
    <s v="GB"/>
    <s v="GBP"/>
    <x v="722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x v="139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28301886792455"/>
    <s v="US"/>
    <s v="USD"/>
    <x v="723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28169014084511"/>
    <s v="US"/>
    <s v="USD"/>
    <x v="704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x v="724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50458715596328"/>
    <s v="US"/>
    <s v="USD"/>
    <x v="725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1940298507463"/>
    <s v="AU"/>
    <s v="AUD"/>
    <x v="66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052631578948"/>
    <s v="US"/>
    <s v="USD"/>
    <x v="726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x v="727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15789473684205"/>
    <s v="US"/>
    <s v="USD"/>
    <x v="728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x v="729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27601809954751"/>
    <s v="US"/>
    <s v="USD"/>
    <x v="73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3681885125184"/>
    <s v="US"/>
    <s v="USD"/>
    <x v="731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x v="78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176470588235"/>
    <s v="US"/>
    <s v="USD"/>
    <x v="732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4444444444443"/>
    <s v="DK"/>
    <s v="DKK"/>
    <x v="733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49180327868854"/>
    <s v="CA"/>
    <s v="CAD"/>
    <x v="734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097744360902"/>
    <s v="US"/>
    <s v="USD"/>
    <x v="406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1249497790274"/>
    <s v="IT"/>
    <s v="EUR"/>
    <x v="735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246376811594"/>
    <s v="US"/>
    <s v="USD"/>
    <x v="736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36170212765958"/>
    <s v="US"/>
    <s v="USD"/>
    <x v="737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3010752688176"/>
    <s v="GB"/>
    <s v="GBP"/>
    <x v="192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66666666666669"/>
    <s v="US"/>
    <s v="USD"/>
    <x v="738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1428571428571"/>
    <s v="US"/>
    <s v="USD"/>
    <x v="739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095238095238095"/>
    <s v="US"/>
    <s v="USD"/>
    <x v="613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3.996875000000003"/>
    <s v="US"/>
    <s v="USD"/>
    <x v="74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3503184713375"/>
    <s v="GB"/>
    <s v="GBP"/>
    <x v="145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63917525773198"/>
    <s v="US"/>
    <s v="USD"/>
    <x v="741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04878048780495"/>
    <s v="AU"/>
    <s v="AUD"/>
    <x v="742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x v="202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06493506493506"/>
    <s v="US"/>
    <s v="USD"/>
    <x v="743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27272727272734"/>
    <s v="US"/>
    <s v="USD"/>
    <x v="744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4.998110087408456"/>
    <s v="US"/>
    <s v="USD"/>
    <x v="745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7764070932922"/>
    <s v="DK"/>
    <s v="DKK"/>
    <x v="746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7878787878785"/>
    <s v="DK"/>
    <s v="DKK"/>
    <x v="747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2941176470594"/>
    <s v="US"/>
    <s v="USD"/>
    <x v="362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.001706484641637"/>
    <s v="US"/>
    <s v="USD"/>
    <x v="748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44680851063833"/>
    <s v="US"/>
    <s v="USD"/>
    <x v="749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0667779632721"/>
    <s v="US"/>
    <s v="USD"/>
    <x v="643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1302681992338"/>
    <s v="US"/>
    <s v="USD"/>
    <x v="75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3885350318466"/>
    <s v="US"/>
    <s v="USD"/>
    <x v="751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2.998301726577978"/>
    <s v="US"/>
    <s v="USD"/>
    <x v="752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2903225806451"/>
    <s v="US"/>
    <s v="USD"/>
    <x v="753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2424242424242"/>
    <s v="IT"/>
    <s v="EUR"/>
    <x v="754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09090909090907"/>
    <s v="US"/>
    <s v="USD"/>
    <x v="755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3191489361708"/>
    <s v="US"/>
    <s v="USD"/>
    <x v="756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449039881831"/>
    <s v="GB"/>
    <s v="GBP"/>
    <x v="757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375"/>
    <s v="US"/>
    <s v="USD"/>
    <x v="758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181818181818"/>
    <s v="US"/>
    <s v="USD"/>
    <x v="759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0930232558139"/>
    <s v="US"/>
    <s v="USD"/>
    <x v="76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45602605863191"/>
    <s v="US"/>
    <s v="USD"/>
    <x v="761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x v="762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24999999999997"/>
    <s v="US"/>
    <s v="USD"/>
    <x v="444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06451612903231"/>
    <s v="US"/>
    <s v="USD"/>
    <x v="763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06816632583508"/>
    <s v="CA"/>
    <s v="CAD"/>
    <x v="764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93613824192337"/>
    <s v="CA"/>
    <s v="CAD"/>
    <x v="765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x v="766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4556962025316"/>
    <s v="US"/>
    <s v="USD"/>
    <x v="767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46666666666665"/>
    <s v="CH"/>
    <s v="CHF"/>
    <x v="768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1428571428567"/>
    <s v="US"/>
    <s v="USD"/>
    <x v="769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4603174603178"/>
    <s v="US"/>
    <s v="USD"/>
    <x v="77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769230769229"/>
    <s v="US"/>
    <s v="USD"/>
    <x v="771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59509202453989"/>
    <s v="US"/>
    <s v="USD"/>
    <x v="772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7647058823529"/>
    <s v="US"/>
    <s v="USD"/>
    <x v="773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3917050691246"/>
    <s v="US"/>
    <s v="USD"/>
    <x v="774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x v="775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.000916870415651"/>
    <s v="US"/>
    <s v="USD"/>
    <x v="776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3385300668153"/>
    <s v="US"/>
    <s v="USD"/>
    <x v="777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x v="778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047619047619"/>
    <s v="US"/>
    <s v="USD"/>
    <x v="779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8174904942965"/>
    <s v="US"/>
    <s v="USD"/>
    <x v="78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0082644628099"/>
    <s v="US"/>
    <s v="USD"/>
    <x v="335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3793103448279"/>
    <s v="US"/>
    <s v="USD"/>
    <x v="535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66666666666671"/>
    <s v="AU"/>
    <s v="AUD"/>
    <x v="27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07419183889773"/>
    <s v="US"/>
    <s v="USD"/>
    <x v="781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.002753556677376"/>
    <s v="US"/>
    <s v="USD"/>
    <x v="782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7164179104481"/>
    <s v="US"/>
    <s v="USD"/>
    <x v="783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35087719298247"/>
    <s v="CA"/>
    <s v="CAD"/>
    <x v="784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3360455655"/>
    <s v="US"/>
    <s v="USD"/>
    <x v="785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3333333333329"/>
    <s v="IT"/>
    <s v="EUR"/>
    <x v="786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0377358490567"/>
    <s v="US"/>
    <s v="USD"/>
    <x v="787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92129246064621"/>
    <s v="US"/>
    <s v="USD"/>
    <x v="788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55309734513273"/>
    <s v="US"/>
    <s v="USD"/>
    <x v="33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x v="789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1917098445599"/>
    <s v="US"/>
    <s v="USD"/>
    <x v="79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2576882290564"/>
    <s v="US"/>
    <s v="USD"/>
    <x v="791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2307692307693"/>
    <s v="US"/>
    <s v="USD"/>
    <x v="792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69.9972602739726"/>
    <s v="US"/>
    <s v="USD"/>
    <x v="793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38709677419359"/>
    <s v="US"/>
    <s v="USD"/>
    <x v="794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79310344827589"/>
    <s v="US"/>
    <s v="USD"/>
    <x v="795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442622950819"/>
    <s v="US"/>
    <s v="USD"/>
    <x v="796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1972789115646"/>
    <s v="US"/>
    <s v="USD"/>
    <x v="797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18181818181816"/>
    <s v="CA"/>
    <s v="CAD"/>
    <x v="798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16483516483518"/>
    <s v="US"/>
    <s v="USD"/>
    <x v="799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0603015075375"/>
    <s v="IT"/>
    <s v="EUR"/>
    <x v="8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85714285714285"/>
    <s v="GB"/>
    <s v="GBP"/>
    <x v="801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308411214954"/>
    <s v="US"/>
    <s v="USD"/>
    <x v="802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2602739726028"/>
    <s v="AU"/>
    <s v="AUD"/>
    <x v="803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59259259259252"/>
    <s v="US"/>
    <s v="USD"/>
    <x v="212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78705978705975"/>
    <s v="US"/>
    <s v="USD"/>
    <x v="804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0162601626017"/>
    <s v="CH"/>
    <s v="CHF"/>
    <x v="805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x v="806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062893081761"/>
    <s v="US"/>
    <s v="USD"/>
    <x v="807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27272727272725"/>
    <s v="US"/>
    <s v="USD"/>
    <x v="722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2857142857146"/>
    <s v="US"/>
    <s v="USD"/>
    <x v="477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875"/>
    <s v="US"/>
    <s v="USD"/>
    <x v="259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4067796610166"/>
    <s v="US"/>
    <s v="USD"/>
    <x v="9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1937172774866"/>
    <s v="US"/>
    <s v="USD"/>
    <x v="808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1219512195124"/>
    <s v="US"/>
    <s v="USD"/>
    <x v="809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0.99898322318251"/>
    <s v="US"/>
    <s v="USD"/>
    <x v="444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25"/>
    <s v="CA"/>
    <s v="CAD"/>
    <x v="384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7770270270271"/>
    <s v="US"/>
    <s v="USD"/>
    <x v="81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76190476190474"/>
    <s v="US"/>
    <s v="USD"/>
    <x v="811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x v="812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46462715105156"/>
    <s v="AU"/>
    <s v="AUD"/>
    <x v="813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0921985815602"/>
    <s v="GB"/>
    <s v="GBP"/>
    <x v="814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.0032154340836"/>
    <s v="GB"/>
    <s v="GBP"/>
    <x v="8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26923076923077"/>
    <s v="US"/>
    <s v="USD"/>
    <x v="815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66666666666671"/>
    <s v="GB"/>
    <s v="GBP"/>
    <x v="816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2692307692308"/>
    <s v="CH"/>
    <s v="CHF"/>
    <x v="474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55555555555549"/>
    <s v="AU"/>
    <s v="AUD"/>
    <x v="817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45098039215686"/>
    <s v="US"/>
    <s v="USD"/>
    <x v="818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2105263157894"/>
    <s v="US"/>
    <s v="USD"/>
    <x v="819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x v="609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x v="547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06989951944078"/>
    <s v="IT"/>
    <s v="EUR"/>
    <x v="82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1538461538461"/>
    <s v="US"/>
    <s v="USD"/>
    <x v="821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333333333334"/>
    <s v="US"/>
    <s v="USD"/>
    <x v="151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1621621621621"/>
    <s v="US"/>
    <s v="USD"/>
    <x v="822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1.995234312946785"/>
    <s v="IT"/>
    <s v="EUR"/>
    <x v="823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6521739130437"/>
    <s v="GB"/>
    <s v="GBP"/>
    <x v="824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35294117647058"/>
    <s v="US"/>
    <s v="USD"/>
    <x v="825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1785714285715"/>
    <s v="US"/>
    <s v="USD"/>
    <x v="826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722222222221"/>
    <s v="US"/>
    <s v="USD"/>
    <x v="827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16298633017882"/>
    <s v="US"/>
    <s v="USD"/>
    <x v="828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2857142857143"/>
    <s v="US"/>
    <s v="USD"/>
    <x v="829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8484848484844"/>
    <s v="US"/>
    <s v="USD"/>
    <x v="83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76190476190482"/>
    <s v="US"/>
    <s v="USD"/>
    <x v="831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78483606557376"/>
    <s v="US"/>
    <s v="USD"/>
    <x v="832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3541666666667"/>
    <s v="US"/>
    <s v="USD"/>
    <x v="833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298507462686565"/>
    <s v="US"/>
    <s v="USD"/>
    <x v="834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48484848484844"/>
    <s v="CA"/>
    <s v="CAD"/>
    <x v="835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7179487179489"/>
    <s v="US"/>
    <s v="USD"/>
    <x v="836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1940298507463"/>
    <s v="AU"/>
    <s v="AUD"/>
    <x v="837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122807017544"/>
    <s v="US"/>
    <s v="USD"/>
    <x v="219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58174904942965"/>
    <s v="AU"/>
    <s v="AUD"/>
    <x v="365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.001182732111175"/>
    <s v="US"/>
    <s v="USD"/>
    <x v="838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87845303867405"/>
    <s v="US"/>
    <s v="USD"/>
    <x v="839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307692307692"/>
    <s v="US"/>
    <s v="USD"/>
    <x v="84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87499999999997"/>
    <s v="US"/>
    <s v="USD"/>
    <x v="841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896551724137929"/>
    <s v="US"/>
    <s v="USD"/>
    <x v="842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x v="843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437459910199"/>
    <s v="US"/>
    <s v="USD"/>
    <x v="844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07502206531335"/>
    <s v="US"/>
    <s v="USD"/>
    <x v="845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x v="846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325581395348"/>
    <s v="AU"/>
    <s v="AUD"/>
    <x v="11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x v="847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0963855421687"/>
    <s v="US"/>
    <s v="USD"/>
    <x v="848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16030534351151"/>
    <s v="US"/>
    <s v="USD"/>
    <x v="849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1785714285708"/>
    <s v="US"/>
    <s v="USD"/>
    <x v="78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07692307692309"/>
    <s v="US"/>
    <s v="USD"/>
    <x v="14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4545454545448"/>
    <s v="US"/>
    <s v="USD"/>
    <x v="85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096774193548"/>
    <s v="US"/>
    <s v="USD"/>
    <x v="851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3909774436091"/>
    <s v="US"/>
    <s v="USD"/>
    <x v="852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3333333333336"/>
    <s v="IT"/>
    <s v="EUR"/>
    <x v="853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2903225806451"/>
    <s v="US"/>
    <s v="USD"/>
    <x v="854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67632850241544"/>
    <s v="GB"/>
    <s v="GBP"/>
    <x v="67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1428571428568"/>
    <s v="US"/>
    <s v="USD"/>
    <x v="855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807374443743"/>
    <s v="US"/>
    <s v="USD"/>
    <x v="107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01754385964918"/>
    <s v="US"/>
    <s v="USD"/>
    <x v="344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35483870967744"/>
    <s v="US"/>
    <s v="USD"/>
    <x v="856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69023569023571"/>
    <s v="US"/>
    <s v="USD"/>
    <x v="857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16666666666664"/>
    <s v="US"/>
    <s v="USD"/>
    <x v="858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15466983938133"/>
    <s v="US"/>
    <s v="USD"/>
    <x v="859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301587301587"/>
    <s v="US"/>
    <s v="USD"/>
    <x v="86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6875"/>
    <s v="US"/>
    <s v="USD"/>
    <x v="17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0370370370368"/>
    <s v="US"/>
    <s v="USD"/>
    <x v="861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2857142857144"/>
    <s v="US"/>
    <s v="USD"/>
    <x v="862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68656716417908"/>
    <s v="US"/>
    <s v="USD"/>
    <x v="863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3913043478265"/>
    <s v="US"/>
    <s v="USD"/>
    <x v="864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69458128078813"/>
    <s v="GB"/>
    <s v="GBP"/>
    <x v="527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035040431267"/>
    <s v="US"/>
    <s v="USD"/>
    <x v="865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69040247678016"/>
    <s v="US"/>
    <s v="USD"/>
    <x v="866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3333333333331"/>
    <s v="US"/>
    <s v="USD"/>
    <x v="867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0.999140154772135"/>
    <s v="US"/>
    <s v="USD"/>
    <x v="868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0498687664043"/>
    <s v="US"/>
    <s v="USD"/>
    <x v="105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5.998410896708286"/>
    <s v="US"/>
    <s v="USD"/>
    <x v="481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3913043478258"/>
    <s v="US"/>
    <s v="USD"/>
    <x v="253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.002083333333335"/>
    <s v="US"/>
    <s v="USD"/>
    <x v="869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46875"/>
    <s v="US"/>
    <s v="USD"/>
    <x v="864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3097345132741"/>
    <s v="US"/>
    <s v="USD"/>
    <x v="843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59375"/>
    <s v="US"/>
    <s v="USD"/>
    <x v="289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0746887966808"/>
    <s v="US"/>
    <s v="USD"/>
    <x v="87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424242424242"/>
    <s v="US"/>
    <s v="USD"/>
    <x v="871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x v="872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2684085510693"/>
    <s v="US"/>
    <s v="USD"/>
    <x v="873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4.995594713656388"/>
    <s v="US"/>
    <s v="USD"/>
    <x v="874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2142857142854"/>
    <s v="US"/>
    <s v="USD"/>
    <x v="875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5107913669064"/>
    <s v="IT"/>
    <s v="EUR"/>
    <x v="876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101604278074"/>
    <s v="US"/>
    <s v="USD"/>
    <x v="877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8841354723708"/>
    <s v="US"/>
    <s v="USD"/>
    <x v="878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x v="879"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9C2744-2A15-AE48-94C1-7F19286DF407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9C607-48F5-D646-BC35-E2720533D797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sd="0" x="10"/>
        <item sd="0" x="23"/>
        <item sd="0"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BE352-6E42-394D-80DA-43456B7A1BF8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4C82-EAF2-3B46-9281-3ADFAFC8D228}">
  <sheetPr codeName="Sheet6"/>
  <dimension ref="A1:F14"/>
  <sheetViews>
    <sheetView workbookViewId="0">
      <selection activeCell="E43" sqref="E4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2069</v>
      </c>
    </row>
    <row r="3" spans="1:6" x14ac:dyDescent="0.2">
      <c r="A3" s="6" t="s">
        <v>2066</v>
      </c>
      <c r="B3" s="6" t="s">
        <v>2067</v>
      </c>
    </row>
    <row r="4" spans="1:6" x14ac:dyDescent="0.2">
      <c r="A4" s="6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2064</v>
      </c>
      <c r="E8">
        <v>4</v>
      </c>
      <c r="F8">
        <v>4</v>
      </c>
    </row>
    <row r="9" spans="1:6" x14ac:dyDescent="0.2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762D-0F7F-2343-B738-97D7AFE39359}">
  <sheetPr codeName="Sheet8"/>
  <dimension ref="A2:F30"/>
  <sheetViews>
    <sheetView workbookViewId="0">
      <selection activeCell="M34" sqref="M3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9.6640625" bestFit="1" customWidth="1"/>
    <col min="8" max="8" width="15.6640625" bestFit="1" customWidth="1"/>
    <col min="9" max="9" width="19.6640625" bestFit="1" customWidth="1"/>
    <col min="10" max="10" width="20.5" bestFit="1" customWidth="1"/>
    <col min="11" max="11" width="24.5" bestFit="1" customWidth="1"/>
  </cols>
  <sheetData>
    <row r="2" spans="1:6" x14ac:dyDescent="0.2">
      <c r="A2" s="6" t="s">
        <v>6</v>
      </c>
      <c r="B2" t="s">
        <v>2069</v>
      </c>
    </row>
    <row r="4" spans="1:6" x14ac:dyDescent="0.2">
      <c r="A4" s="6" t="s">
        <v>2066</v>
      </c>
      <c r="B4" s="6" t="s">
        <v>2067</v>
      </c>
    </row>
    <row r="5" spans="1:6" x14ac:dyDescent="0.2">
      <c r="A5" s="6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2065</v>
      </c>
      <c r="E7">
        <v>4</v>
      </c>
      <c r="F7">
        <v>4</v>
      </c>
    </row>
    <row r="8" spans="1:6" x14ac:dyDescent="0.2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2043</v>
      </c>
      <c r="C10">
        <v>8</v>
      </c>
      <c r="E10">
        <v>10</v>
      </c>
      <c r="F10">
        <v>18</v>
      </c>
    </row>
    <row r="11" spans="1:6" x14ac:dyDescent="0.2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2057</v>
      </c>
      <c r="C15">
        <v>3</v>
      </c>
      <c r="E15">
        <v>4</v>
      </c>
      <c r="F15">
        <v>7</v>
      </c>
    </row>
    <row r="16" spans="1:6" x14ac:dyDescent="0.2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2056</v>
      </c>
      <c r="C20">
        <v>4</v>
      </c>
      <c r="E20">
        <v>4</v>
      </c>
      <c r="F20">
        <v>8</v>
      </c>
    </row>
    <row r="21" spans="1:6" x14ac:dyDescent="0.2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2059</v>
      </c>
      <c r="C25">
        <v>7</v>
      </c>
      <c r="E25">
        <v>14</v>
      </c>
      <c r="F25">
        <v>21</v>
      </c>
    </row>
    <row r="26" spans="1:6" x14ac:dyDescent="0.2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2062</v>
      </c>
      <c r="E29">
        <v>3</v>
      </c>
      <c r="F29">
        <v>3</v>
      </c>
    </row>
    <row r="30" spans="1:6" x14ac:dyDescent="0.2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E054-9779-A640-AB73-017238D4C64E}">
  <sheetPr codeName="Sheet10"/>
  <dimension ref="A1:E18"/>
  <sheetViews>
    <sheetView tabSelected="1" workbookViewId="0">
      <selection activeCell="H46" sqref="H4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10" width="29.33203125" bestFit="1" customWidth="1"/>
    <col min="11" max="11" width="20.5" bestFit="1" customWidth="1"/>
    <col min="12" max="12" width="34.1640625" bestFit="1" customWidth="1"/>
    <col min="13" max="15" width="29.33203125" bestFit="1" customWidth="1"/>
    <col min="16" max="16" width="20.5" bestFit="1" customWidth="1"/>
    <col min="17" max="17" width="34.1640625" bestFit="1" customWidth="1"/>
    <col min="18" max="18" width="22.5" bestFit="1" customWidth="1"/>
  </cols>
  <sheetData>
    <row r="1" spans="1:5" x14ac:dyDescent="0.2">
      <c r="A1" s="6" t="s">
        <v>2031</v>
      </c>
      <c r="B1" t="s">
        <v>2069</v>
      </c>
    </row>
    <row r="2" spans="1:5" x14ac:dyDescent="0.2">
      <c r="A2" s="6" t="s">
        <v>2085</v>
      </c>
      <c r="B2" t="s">
        <v>2069</v>
      </c>
    </row>
    <row r="4" spans="1:5" x14ac:dyDescent="0.2">
      <c r="A4" s="6" t="s">
        <v>2066</v>
      </c>
      <c r="B4" s="6" t="s">
        <v>2067</v>
      </c>
    </row>
    <row r="5" spans="1:5" x14ac:dyDescent="0.2">
      <c r="A5" s="6" t="s">
        <v>2070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7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">
      <c r="A7" s="7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">
      <c r="A8" s="7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">
      <c r="A9" s="7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">
      <c r="A10" s="7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">
      <c r="A11" s="7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">
      <c r="A12" s="7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">
      <c r="A13" s="7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">
      <c r="A14" s="7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">
      <c r="A15" s="7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">
      <c r="A16" s="7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">
      <c r="A17" s="7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">
      <c r="A18" s="7" t="s">
        <v>2068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sqref="A1:XFD1048576"/>
    </sheetView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33.5" style="3" customWidth="1"/>
    <col min="4" max="4" width="9.6640625" bestFit="1" customWidth="1"/>
    <col min="5" max="5" width="12.6640625" bestFit="1" customWidth="1"/>
    <col min="6" max="6" width="18.83203125" bestFit="1" customWidth="1"/>
    <col min="7" max="7" width="13.33203125" bestFit="1" customWidth="1"/>
    <col min="8" max="8" width="18" bestFit="1" customWidth="1"/>
    <col min="9" max="9" width="21" style="5" bestFit="1" customWidth="1"/>
    <col min="10" max="10" width="12.33203125" bestFit="1" customWidth="1"/>
    <col min="11" max="11" width="13.1640625" bestFit="1" customWidth="1"/>
    <col min="12" max="12" width="16.1640625" bestFit="1" customWidth="1"/>
    <col min="13" max="13" width="26.83203125" bestFit="1" customWidth="1"/>
    <col min="14" max="14" width="13.1640625" bestFit="1" customWidth="1"/>
    <col min="15" max="15" width="25.33203125" bestFit="1" customWidth="1"/>
    <col min="16" max="16" width="14.33203125" bestFit="1" customWidth="1"/>
    <col min="17" max="17" width="13.33203125" bestFit="1" customWidth="1"/>
    <col min="18" max="18" width="28" bestFit="1" customWidth="1"/>
    <col min="19" max="19" width="19.33203125" bestFit="1" customWidth="1"/>
    <col min="20" max="20" width="17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 0)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 0)</f>
        <v>1040</v>
      </c>
      <c r="G3" t="s">
        <v>20</v>
      </c>
      <c r="H3">
        <v>158</v>
      </c>
      <c r="I3" s="5">
        <f t="shared" ref="I3:I66" si="1">E3/H3</f>
        <v>92.151898734177209</v>
      </c>
      <c r="J3" t="s">
        <v>21</v>
      </c>
      <c r="K3" t="s">
        <v>22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ROUND(E67/D67*100, 0)</f>
        <v>236</v>
      </c>
      <c r="G67" t="s">
        <v>20</v>
      </c>
      <c r="H67">
        <v>236</v>
      </c>
      <c r="I67" s="5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8">
        <f t="shared" ref="M67:M130" si="6">(((L67/60)/60)/24)+DATE(1970,1,1)</f>
        <v>40570.25</v>
      </c>
      <c r="N67">
        <v>1296712800</v>
      </c>
      <c r="O67" s="8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 s="8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 s="8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 s="8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 s="8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 s="8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 s="8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 s="8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 s="8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 s="8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 s="8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 s="8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 s="8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 s="8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 s="8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 s="8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 s="8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 s="8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 s="8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 s="8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 s="8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 s="8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 s="8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 s="8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 s="8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 s="8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 s="8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 s="8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 s="8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 s="8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 s="8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 s="8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 s="8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 s="8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 s="8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 s="8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 s="8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 s="8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 s="8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 s="8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 s="8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 s="8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 s="8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 s="8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 s="8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 s="8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 s="8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 s="8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 s="8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 s="8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 s="8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 s="8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 s="8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 s="8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 s="8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 s="8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 s="8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 s="8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 s="8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 s="8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 s="8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 s="8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 s="8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 s="8">
        <f t="shared" si="6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ROUND(E131/D131*100, 0)</f>
        <v>3</v>
      </c>
      <c r="G131" t="s">
        <v>74</v>
      </c>
      <c r="H131">
        <v>55</v>
      </c>
      <c r="I131" s="5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8">
        <f t="shared" ref="M131:M194" si="10">(((L131/60)/60)/24)+DATE(1970,1,1)</f>
        <v>42038.25</v>
      </c>
      <c r="N131">
        <v>1425103200</v>
      </c>
      <c r="O131" s="8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 s="8">
        <f t="shared" si="10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 s="8">
        <f t="shared" si="10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 s="8">
        <f t="shared" si="10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 s="8">
        <f t="shared" si="10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 s="8">
        <f t="shared" si="10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 s="8">
        <f t="shared" si="10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 s="8">
        <f t="shared" si="10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 s="8">
        <f t="shared" si="10"/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 s="8">
        <f t="shared" si="10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 s="8">
        <f t="shared" si="10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 s="8">
        <f t="shared" si="10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 s="8">
        <f t="shared" si="10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 s="8">
        <f t="shared" si="10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 s="8">
        <f t="shared" si="10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 s="8">
        <f t="shared" si="10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 s="8">
        <f t="shared" si="10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 s="8">
        <f t="shared" si="10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 s="8">
        <f t="shared" si="10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 s="8">
        <f t="shared" si="10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 s="8">
        <f t="shared" si="10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 s="8">
        <f t="shared" si="10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 s="8">
        <f t="shared" si="10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 s="8">
        <f t="shared" si="10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 s="8">
        <f t="shared" si="10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 s="8">
        <f t="shared" si="10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 s="8">
        <f t="shared" si="10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 s="8">
        <f t="shared" si="10"/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 s="8">
        <f t="shared" si="10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 s="8">
        <f t="shared" si="10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 s="8">
        <f t="shared" si="10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 s="8">
        <f t="shared" si="10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 s="8">
        <f t="shared" si="10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 s="8">
        <f t="shared" si="10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 s="8">
        <f t="shared" si="10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 s="8">
        <f t="shared" si="10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 s="8">
        <f t="shared" si="10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 s="8">
        <f t="shared" si="10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 s="8">
        <f t="shared" si="10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 s="8">
        <f t="shared" si="10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 s="8">
        <f t="shared" si="10"/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 s="8">
        <f t="shared" si="10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 s="8">
        <f t="shared" si="10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 s="8">
        <f t="shared" si="10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 s="8">
        <f t="shared" si="10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 s="8">
        <f t="shared" si="10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 s="8">
        <f t="shared" si="10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 s="8">
        <f t="shared" si="10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 s="8">
        <f t="shared" si="10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 s="8">
        <f t="shared" si="10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 s="8">
        <f t="shared" si="10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 s="8">
        <f t="shared" si="10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 s="8">
        <f t="shared" si="10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 s="8">
        <f t="shared" si="10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 s="8">
        <f t="shared" si="10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 s="8">
        <f t="shared" si="10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 s="8">
        <f t="shared" si="10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 s="8">
        <f t="shared" si="10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 s="8">
        <f t="shared" si="10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 s="8">
        <f t="shared" si="10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 s="8">
        <f t="shared" si="10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 s="8">
        <f t="shared" si="10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 s="8">
        <f t="shared" si="10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 s="8">
        <f t="shared" si="10"/>
        <v>41817.208333333336</v>
      </c>
      <c r="N194">
        <v>1404190800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ROUND(E195/D195*100, 0)</f>
        <v>46</v>
      </c>
      <c r="G195" t="s">
        <v>14</v>
      </c>
      <c r="H195">
        <v>65</v>
      </c>
      <c r="I195" s="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8">
        <f t="shared" ref="M195:M258" si="14">(((L195/60)/60)/24)+DATE(1970,1,1)</f>
        <v>43198.208333333328</v>
      </c>
      <c r="N195">
        <v>1523509200</v>
      </c>
      <c r="O195" s="8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 s="8">
        <f t="shared" si="14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 s="8">
        <f t="shared" si="14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 s="8">
        <f t="shared" si="14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 s="8">
        <f t="shared" si="14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 s="8">
        <f t="shared" si="14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 s="8">
        <f t="shared" si="14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 s="8">
        <f t="shared" si="14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 s="8">
        <f t="shared" si="14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 s="8">
        <f t="shared" si="14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 s="8">
        <f t="shared" si="14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 s="8">
        <f t="shared" si="14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 s="8">
        <f t="shared" si="14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 s="8">
        <f t="shared" si="14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 s="8">
        <f t="shared" si="14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 s="8">
        <f t="shared" si="14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 s="8">
        <f t="shared" si="14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 s="8">
        <f t="shared" si="14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 s="8">
        <f t="shared" si="14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 s="8">
        <f t="shared" si="14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 s="8">
        <f t="shared" si="14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 s="8">
        <f t="shared" si="14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 s="8">
        <f t="shared" si="14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 s="8">
        <f t="shared" si="14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 s="8">
        <f t="shared" si="14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 s="8">
        <f t="shared" si="14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 s="8">
        <f t="shared" si="14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 s="8">
        <f t="shared" si="14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 s="8">
        <f t="shared" si="14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 s="8">
        <f t="shared" si="14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 s="8">
        <f t="shared" si="14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 s="8">
        <f t="shared" si="14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 s="8">
        <f t="shared" si="14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 s="8">
        <f t="shared" si="14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 s="8">
        <f t="shared" si="14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 s="8">
        <f t="shared" si="14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 s="8">
        <f t="shared" si="14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 s="8">
        <f t="shared" si="14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 s="8">
        <f t="shared" si="14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 s="8">
        <f t="shared" si="14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 s="8">
        <f t="shared" si="14"/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 s="8">
        <f t="shared" si="14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 s="8">
        <f t="shared" si="14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 s="8">
        <f t="shared" si="14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 s="8">
        <f t="shared" si="14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 s="8">
        <f t="shared" si="14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 s="8">
        <f t="shared" si="14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 s="8">
        <f t="shared" si="14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 s="8">
        <f t="shared" si="14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 s="8">
        <f t="shared" si="14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 s="8">
        <f t="shared" si="14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 s="8">
        <f t="shared" si="14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 s="8">
        <f t="shared" si="14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 s="8">
        <f t="shared" si="14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 s="8">
        <f t="shared" si="14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 s="8">
        <f t="shared" si="14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 s="8">
        <f t="shared" si="14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 s="8">
        <f t="shared" si="14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 s="8">
        <f t="shared" si="14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 s="8">
        <f t="shared" si="14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 s="8">
        <f t="shared" si="14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 s="8">
        <f t="shared" si="14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 s="8">
        <f t="shared" si="14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 s="8">
        <f t="shared" si="14"/>
        <v>42393.25</v>
      </c>
      <c r="N258">
        <v>1456812000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ROUND(E259/D259*100, 0)</f>
        <v>146</v>
      </c>
      <c r="G259" t="s">
        <v>20</v>
      </c>
      <c r="H259">
        <v>92</v>
      </c>
      <c r="I259" s="5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8">
        <f t="shared" ref="M259:M322" si="18">(((L259/60)/60)/24)+DATE(1970,1,1)</f>
        <v>41338.25</v>
      </c>
      <c r="N259">
        <v>1363669200</v>
      </c>
      <c r="O259" s="8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 s="8">
        <f t="shared" si="18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 s="8">
        <f t="shared" si="18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 s="8">
        <f t="shared" si="18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 s="8">
        <f t="shared" si="18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 s="8">
        <f t="shared" si="18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 s="8">
        <f t="shared" si="18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 s="8">
        <f t="shared" si="18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 s="8">
        <f t="shared" si="18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 s="8">
        <f t="shared" si="18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 s="8">
        <f t="shared" si="18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 s="8">
        <f t="shared" si="18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 s="8">
        <f t="shared" si="18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 s="8">
        <f t="shared" si="18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 s="8">
        <f t="shared" si="18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 s="8">
        <f t="shared" si="18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 s="8">
        <f t="shared" si="18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 s="8">
        <f t="shared" si="18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 s="8">
        <f t="shared" si="18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 s="8">
        <f t="shared" si="18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 s="8">
        <f t="shared" si="18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 s="8">
        <f t="shared" si="18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 s="8">
        <f t="shared" si="18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 s="8">
        <f t="shared" si="18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 s="8">
        <f t="shared" si="18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 s="8">
        <f t="shared" si="18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 s="8">
        <f t="shared" si="18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 s="8">
        <f t="shared" si="18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 s="8">
        <f t="shared" si="18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 s="8">
        <f t="shared" si="18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 s="8">
        <f t="shared" si="18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 s="8">
        <f t="shared" si="18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 s="8">
        <f t="shared" si="18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 s="8">
        <f t="shared" si="18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 s="8">
        <f t="shared" si="18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 s="8">
        <f t="shared" si="18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 s="8">
        <f t="shared" si="18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 s="8">
        <f t="shared" si="18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 s="8">
        <f t="shared" si="18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 s="8">
        <f t="shared" si="18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 s="8">
        <f t="shared" si="18"/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 s="8">
        <f t="shared" si="18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 s="8">
        <f t="shared" si="18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 s="8">
        <f t="shared" si="18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 s="8">
        <f t="shared" si="18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 s="8">
        <f t="shared" si="18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 s="8">
        <f t="shared" si="18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 s="8">
        <f t="shared" si="18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 s="8">
        <f t="shared" si="18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 s="8">
        <f t="shared" si="18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 s="8">
        <f t="shared" si="18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 s="8">
        <f t="shared" si="18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 s="8">
        <f t="shared" si="18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 s="8">
        <f t="shared" si="18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 s="8">
        <f t="shared" si="18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 s="8">
        <f t="shared" si="18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 s="8">
        <f t="shared" si="18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 s="8">
        <f t="shared" si="18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 s="8">
        <f t="shared" si="18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 s="8">
        <f t="shared" si="18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 s="8">
        <f t="shared" si="18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 s="8">
        <f t="shared" si="18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 s="8">
        <f t="shared" si="18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 s="8">
        <f t="shared" si="18"/>
        <v>40673.208333333336</v>
      </c>
      <c r="N322">
        <v>1305781200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ROUND(E323/D323*100, 0)</f>
        <v>94</v>
      </c>
      <c r="G323" t="s">
        <v>14</v>
      </c>
      <c r="H323">
        <v>2468</v>
      </c>
      <c r="I323" s="5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8">
        <f t="shared" ref="M323:M386" si="22">(((L323/60)/60)/24)+DATE(1970,1,1)</f>
        <v>40634.208333333336</v>
      </c>
      <c r="N323">
        <v>1302325200</v>
      </c>
      <c r="O323" s="8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 s="8">
        <f t="shared" si="22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 s="8">
        <f t="shared" si="22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 s="8">
        <f t="shared" si="22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 s="8">
        <f t="shared" si="22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 s="8">
        <f t="shared" si="22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 s="8">
        <f t="shared" si="22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 s="8">
        <f t="shared" si="22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 s="8">
        <f t="shared" si="22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 s="8">
        <f t="shared" si="22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 s="8">
        <f t="shared" si="22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 s="8">
        <f t="shared" si="22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 s="8">
        <f t="shared" si="22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 s="8">
        <f t="shared" si="22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 s="8">
        <f t="shared" si="22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 s="8">
        <f t="shared" si="22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 s="8">
        <f t="shared" si="22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 s="8">
        <f t="shared" si="22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 s="8">
        <f t="shared" si="22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 s="8">
        <f t="shared" si="22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 s="8">
        <f t="shared" si="22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 s="8">
        <f t="shared" si="22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 s="8">
        <f t="shared" si="22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 s="8">
        <f t="shared" si="22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 s="8">
        <f t="shared" si="22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 s="8">
        <f t="shared" si="22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 s="8">
        <f t="shared" si="22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 s="8">
        <f t="shared" si="22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 s="8">
        <f t="shared" si="22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 s="8">
        <f t="shared" si="22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 s="8">
        <f t="shared" si="22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 s="8">
        <f t="shared" si="22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 s="8">
        <f t="shared" si="22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 s="8">
        <f t="shared" si="22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 s="8">
        <f t="shared" si="22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 s="8">
        <f t="shared" si="22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 s="8">
        <f t="shared" si="22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 s="8">
        <f t="shared" si="22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 s="8">
        <f t="shared" si="22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 s="8">
        <f t="shared" si="22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 s="8">
        <f t="shared" si="22"/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 s="8">
        <f t="shared" si="22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 s="8">
        <f t="shared" si="22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 s="8">
        <f t="shared" si="22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 s="8">
        <f t="shared" si="22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 s="8">
        <f t="shared" si="22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 s="8">
        <f t="shared" si="22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 s="8">
        <f t="shared" si="22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 s="8">
        <f t="shared" si="22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 s="8">
        <f t="shared" si="22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 s="8">
        <f t="shared" si="22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 s="8">
        <f t="shared" si="22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 s="8">
        <f t="shared" si="22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 s="8">
        <f t="shared" si="22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 s="8">
        <f t="shared" si="22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 s="8">
        <f t="shared" si="22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 s="8">
        <f t="shared" si="22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 s="8">
        <f t="shared" si="22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 s="8">
        <f t="shared" si="22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 s="8">
        <f t="shared" si="22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 s="8">
        <f t="shared" si="22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 s="8">
        <f t="shared" si="22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 s="8">
        <f t="shared" si="22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 s="8">
        <f t="shared" si="22"/>
        <v>42776.25</v>
      </c>
      <c r="N386">
        <v>1489039200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ROUND(E387/D387*100, 0)</f>
        <v>146</v>
      </c>
      <c r="G387" t="s">
        <v>20</v>
      </c>
      <c r="H387">
        <v>1137</v>
      </c>
      <c r="I387" s="5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8">
        <f t="shared" ref="M387:M450" si="26">(((L387/60)/60)/24)+DATE(1970,1,1)</f>
        <v>43553.208333333328</v>
      </c>
      <c r="N387">
        <v>1556600400</v>
      </c>
      <c r="O387" s="8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 s="8">
        <f t="shared" si="26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 s="8">
        <f t="shared" si="26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 s="8">
        <f t="shared" si="26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 s="8">
        <f t="shared" si="26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 s="8">
        <f t="shared" si="26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 s="8">
        <f t="shared" si="26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 s="8">
        <f t="shared" si="26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 s="8">
        <f t="shared" si="26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 s="8">
        <f t="shared" si="26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 s="8">
        <f t="shared" si="26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 s="8">
        <f t="shared" si="26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 s="8">
        <f t="shared" si="26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 s="8">
        <f t="shared" si="26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 s="8">
        <f t="shared" si="26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 s="8">
        <f t="shared" si="26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 s="8">
        <f t="shared" si="26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 s="8">
        <f t="shared" si="26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 s="8">
        <f t="shared" si="26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 s="8">
        <f t="shared" si="26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 s="8">
        <f t="shared" si="26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 s="8">
        <f t="shared" si="26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 s="8">
        <f t="shared" si="26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 s="8">
        <f t="shared" si="26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 s="8">
        <f t="shared" si="26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 s="8">
        <f t="shared" si="26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 s="8">
        <f t="shared" si="26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 s="8">
        <f t="shared" si="26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 s="8">
        <f t="shared" si="26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 s="8">
        <f t="shared" si="26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 s="8">
        <f t="shared" si="26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 s="8">
        <f t="shared" si="26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 s="8">
        <f t="shared" si="26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 s="8">
        <f t="shared" si="26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 s="8">
        <f t="shared" si="26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 s="8">
        <f t="shared" si="26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 s="8">
        <f t="shared" si="26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 s="8">
        <f t="shared" si="26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 s="8">
        <f t="shared" si="26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 s="8">
        <f t="shared" si="26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 s="8">
        <f t="shared" si="26"/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 s="8">
        <f t="shared" si="26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 s="8">
        <f t="shared" si="26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 s="8">
        <f t="shared" si="26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 s="8">
        <f t="shared" si="26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 s="8">
        <f t="shared" si="26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 s="8">
        <f t="shared" si="26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 s="8">
        <f t="shared" si="26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 s="8">
        <f t="shared" si="26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 s="8">
        <f t="shared" si="26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 s="8">
        <f t="shared" si="26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 s="8">
        <f t="shared" si="26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 s="8">
        <f t="shared" si="26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 s="8">
        <f t="shared" si="26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 s="8">
        <f t="shared" si="26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 s="8">
        <f t="shared" si="26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 s="8">
        <f t="shared" si="26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 s="8">
        <f t="shared" si="26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 s="8">
        <f t="shared" si="26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 s="8">
        <f t="shared" si="26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 s="8">
        <f t="shared" si="26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 s="8">
        <f t="shared" si="26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 s="8">
        <f t="shared" si="26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 s="8">
        <f t="shared" si="26"/>
        <v>41378.208333333336</v>
      </c>
      <c r="N450">
        <v>1366088400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ROUND(E451/D451*100, 0)</f>
        <v>967</v>
      </c>
      <c r="G451" t="s">
        <v>20</v>
      </c>
      <c r="H451">
        <v>86</v>
      </c>
      <c r="I451" s="5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8">
        <f t="shared" ref="M451:M514" si="30">(((L451/60)/60)/24)+DATE(1970,1,1)</f>
        <v>43530.25</v>
      </c>
      <c r="N451">
        <v>1553317200</v>
      </c>
      <c r="O451" s="8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 s="8">
        <f t="shared" si="30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 s="8">
        <f t="shared" si="30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 s="8">
        <f t="shared" si="30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 s="8">
        <f t="shared" si="30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 s="8">
        <f t="shared" si="30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 s="8">
        <f t="shared" si="30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 s="8">
        <f t="shared" si="30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 s="8">
        <f t="shared" si="30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 s="8">
        <f t="shared" si="30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 s="8">
        <f t="shared" si="30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 s="8">
        <f t="shared" si="30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 s="8">
        <f t="shared" si="30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 s="8">
        <f t="shared" si="30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 s="8">
        <f t="shared" si="30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 s="8">
        <f t="shared" si="30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 s="8">
        <f t="shared" si="30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 s="8">
        <f t="shared" si="30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 s="8">
        <f t="shared" si="30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 s="8">
        <f t="shared" si="30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 s="8">
        <f t="shared" si="30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 s="8">
        <f t="shared" si="30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 s="8">
        <f t="shared" si="30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 s="8">
        <f t="shared" si="30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 s="8">
        <f t="shared" si="30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 s="8">
        <f t="shared" si="30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 s="8">
        <f t="shared" si="30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 s="8">
        <f t="shared" si="30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 s="8">
        <f t="shared" si="30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 s="8">
        <f t="shared" si="30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 s="8">
        <f t="shared" si="30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 s="8">
        <f t="shared" si="30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 s="8">
        <f t="shared" si="30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 s="8">
        <f t="shared" si="30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 s="8">
        <f t="shared" si="30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 s="8">
        <f t="shared" si="30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 s="8">
        <f t="shared" si="30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 s="8">
        <f t="shared" si="30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 s="8">
        <f t="shared" si="30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 s="8">
        <f t="shared" si="30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 s="8">
        <f t="shared" si="30"/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 s="8">
        <f t="shared" si="30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 s="8">
        <f t="shared" si="30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 s="8">
        <f t="shared" si="30"/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 s="8">
        <f t="shared" si="30"/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 s="8">
        <f t="shared" si="30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 s="8">
        <f t="shared" si="30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 s="8">
        <f t="shared" si="30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 s="8">
        <f t="shared" si="30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 s="8">
        <f t="shared" si="30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 s="8">
        <f t="shared" si="30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s="5" t="e">
        <f t="shared" si="29"/>
        <v>#DIV/0!</v>
      </c>
      <c r="J502" t="s">
        <v>21</v>
      </c>
      <c r="K502" t="s">
        <v>22</v>
      </c>
      <c r="L502">
        <v>1367384400</v>
      </c>
      <c r="M502" s="8">
        <f t="shared" si="30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 s="8">
        <f t="shared" si="30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 s="8">
        <f t="shared" si="30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 s="8">
        <f t="shared" si="30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 s="8">
        <f t="shared" si="30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 s="8">
        <f t="shared" si="30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 s="8">
        <f t="shared" si="30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 s="8">
        <f t="shared" si="30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 s="8">
        <f t="shared" si="30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 s="8">
        <f t="shared" si="30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 s="8">
        <f t="shared" si="30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 s="8">
        <f t="shared" si="30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 s="8">
        <f t="shared" si="30"/>
        <v>41825.208333333336</v>
      </c>
      <c r="N514">
        <v>1404622800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ROUND(E515/D515*100, 0)</f>
        <v>39</v>
      </c>
      <c r="G515" t="s">
        <v>74</v>
      </c>
      <c r="H515">
        <v>35</v>
      </c>
      <c r="I515" s="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8">
        <f t="shared" ref="M515:M578" si="34">(((L515/60)/60)/24)+DATE(1970,1,1)</f>
        <v>40430.208333333336</v>
      </c>
      <c r="N515">
        <v>1284181200</v>
      </c>
      <c r="O515" s="8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 s="8">
        <f t="shared" si="34"/>
        <v>41614.25</v>
      </c>
      <c r="N516">
        <v>1386741600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 s="8">
        <f t="shared" si="34"/>
        <v>40900.25</v>
      </c>
      <c r="N517">
        <v>1324792800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 s="8">
        <f t="shared" si="34"/>
        <v>40396.208333333336</v>
      </c>
      <c r="N518">
        <v>1284354000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 s="8">
        <f t="shared" si="34"/>
        <v>42860.208333333328</v>
      </c>
      <c r="N519">
        <v>1494392400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 s="8">
        <f t="shared" si="34"/>
        <v>43154.25</v>
      </c>
      <c r="N520">
        <v>1519538400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 s="8">
        <f t="shared" si="34"/>
        <v>42012.25</v>
      </c>
      <c r="N521">
        <v>1421906400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 s="8">
        <f t="shared" si="34"/>
        <v>43574.208333333328</v>
      </c>
      <c r="N522">
        <v>1555909200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 s="8">
        <f t="shared" si="34"/>
        <v>42605.208333333328</v>
      </c>
      <c r="N523">
        <v>1472446800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 s="8">
        <f t="shared" si="34"/>
        <v>41093.208333333336</v>
      </c>
      <c r="N524">
        <v>1342328400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 s="8">
        <f t="shared" si="34"/>
        <v>40241.25</v>
      </c>
      <c r="N525">
        <v>1268114400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 s="8">
        <f t="shared" si="34"/>
        <v>40294.208333333336</v>
      </c>
      <c r="N526">
        <v>1273381200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 s="8">
        <f t="shared" si="34"/>
        <v>40505.25</v>
      </c>
      <c r="N527">
        <v>1290837600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 s="8">
        <f t="shared" si="34"/>
        <v>42364.25</v>
      </c>
      <c r="N528">
        <v>1454306400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 s="8">
        <f t="shared" si="34"/>
        <v>42405.25</v>
      </c>
      <c r="N529">
        <v>1457762400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 s="8">
        <f t="shared" si="34"/>
        <v>41601.25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 s="8">
        <f t="shared" si="34"/>
        <v>41769.208333333336</v>
      </c>
      <c r="N531">
        <v>1402117200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 s="8">
        <f t="shared" si="34"/>
        <v>40421.208333333336</v>
      </c>
      <c r="N532">
        <v>1284440400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 s="8">
        <f t="shared" si="34"/>
        <v>41589.25</v>
      </c>
      <c r="N533">
        <v>1388988000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 s="8">
        <f t="shared" si="34"/>
        <v>43125.25</v>
      </c>
      <c r="N534">
        <v>1516946400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 s="8">
        <f t="shared" si="34"/>
        <v>41479.208333333336</v>
      </c>
      <c r="N535">
        <v>1377752400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 s="8">
        <f t="shared" si="34"/>
        <v>43329.208333333328</v>
      </c>
      <c r="N536">
        <v>1534568400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 s="8">
        <f t="shared" si="34"/>
        <v>43259.208333333328</v>
      </c>
      <c r="N537">
        <v>1528606800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 s="8">
        <f t="shared" si="34"/>
        <v>40414.208333333336</v>
      </c>
      <c r="N538">
        <v>1284872400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 s="8">
        <f t="shared" si="34"/>
        <v>43342.208333333328</v>
      </c>
      <c r="N539">
        <v>1537592400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 s="8">
        <f t="shared" si="34"/>
        <v>41539.208333333336</v>
      </c>
      <c r="N540">
        <v>1381208400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 s="8">
        <f t="shared" si="34"/>
        <v>43647.208333333328</v>
      </c>
      <c r="N541">
        <v>1562475600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 s="8">
        <f t="shared" si="34"/>
        <v>43225.208333333328</v>
      </c>
      <c r="N542">
        <v>1527397200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 s="8">
        <f t="shared" si="34"/>
        <v>42165.208333333328</v>
      </c>
      <c r="N543">
        <v>1436158800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 s="8">
        <f t="shared" si="34"/>
        <v>42391.25</v>
      </c>
      <c r="N544">
        <v>1456034400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 s="8">
        <f t="shared" si="34"/>
        <v>41528.208333333336</v>
      </c>
      <c r="N545">
        <v>1380171600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 s="8">
        <f t="shared" si="34"/>
        <v>42377.25</v>
      </c>
      <c r="N546">
        <v>1453356000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 s="8">
        <f t="shared" si="34"/>
        <v>43824.25</v>
      </c>
      <c r="N547">
        <v>1578981600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 s="8">
        <f t="shared" si="34"/>
        <v>43360.208333333328</v>
      </c>
      <c r="N548">
        <v>1537419600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 s="8">
        <f t="shared" si="34"/>
        <v>42029.25</v>
      </c>
      <c r="N549">
        <v>1423202400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 s="8">
        <f t="shared" si="34"/>
        <v>42461.208333333328</v>
      </c>
      <c r="N550">
        <v>1460610000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 s="8">
        <f t="shared" si="34"/>
        <v>41422.208333333336</v>
      </c>
      <c r="N551">
        <v>1370494800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 s="8">
        <f t="shared" si="34"/>
        <v>40968.25</v>
      </c>
      <c r="N552">
        <v>1332306000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 s="8">
        <f t="shared" si="34"/>
        <v>41993.25</v>
      </c>
      <c r="N553">
        <v>1422511200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 s="8">
        <f t="shared" si="34"/>
        <v>42700.25</v>
      </c>
      <c r="N554">
        <v>1480312800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 s="8">
        <f t="shared" si="34"/>
        <v>40545.25</v>
      </c>
      <c r="N555">
        <v>1294034400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 s="8">
        <f t="shared" si="34"/>
        <v>42723.25</v>
      </c>
      <c r="N556">
        <v>1482645600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 s="8">
        <f t="shared" si="34"/>
        <v>41731.208333333336</v>
      </c>
      <c r="N557">
        <v>1399093200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 s="8">
        <f t="shared" si="34"/>
        <v>40792.208333333336</v>
      </c>
      <c r="N558">
        <v>1315890000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 s="8">
        <f t="shared" si="34"/>
        <v>42279.208333333328</v>
      </c>
      <c r="N559">
        <v>1444021200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 s="8">
        <f t="shared" si="34"/>
        <v>42424.25</v>
      </c>
      <c r="N560">
        <v>1460005200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 s="8">
        <f t="shared" si="34"/>
        <v>42584.208333333328</v>
      </c>
      <c r="N561">
        <v>1470718800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 s="8">
        <f t="shared" si="34"/>
        <v>40865.25</v>
      </c>
      <c r="N562">
        <v>1325052000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 s="8">
        <f t="shared" si="34"/>
        <v>40833.208333333336</v>
      </c>
      <c r="N563">
        <v>1319000400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 s="8">
        <f t="shared" si="34"/>
        <v>43536.208333333328</v>
      </c>
      <c r="N564">
        <v>1552539600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 s="8">
        <f t="shared" si="34"/>
        <v>43417.25</v>
      </c>
      <c r="N565">
        <v>1543816800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 s="8">
        <f t="shared" si="34"/>
        <v>42078.208333333328</v>
      </c>
      <c r="N566">
        <v>1427086800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 s="8">
        <f t="shared" si="34"/>
        <v>40862.25</v>
      </c>
      <c r="N567">
        <v>1323064800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 s="8">
        <f t="shared" si="34"/>
        <v>42424.25</v>
      </c>
      <c r="N568">
        <v>1458277200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 s="8">
        <f t="shared" si="34"/>
        <v>41830.208333333336</v>
      </c>
      <c r="N569">
        <v>1405141200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 s="8">
        <f t="shared" si="34"/>
        <v>40374.208333333336</v>
      </c>
      <c r="N570">
        <v>1283058000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 s="8">
        <f t="shared" si="34"/>
        <v>40554.25</v>
      </c>
      <c r="N571">
        <v>1295762400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 s="8">
        <f t="shared" si="34"/>
        <v>41993.25</v>
      </c>
      <c r="N572">
        <v>1419573600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 s="8">
        <f t="shared" si="34"/>
        <v>42174.208333333328</v>
      </c>
      <c r="N573">
        <v>1438750800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 s="8">
        <f t="shared" si="34"/>
        <v>42275.208333333328</v>
      </c>
      <c r="N574">
        <v>1444798800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 s="8">
        <f t="shared" si="34"/>
        <v>41761.208333333336</v>
      </c>
      <c r="N575">
        <v>1399179600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 s="8">
        <f t="shared" si="34"/>
        <v>43806.25</v>
      </c>
      <c r="N576">
        <v>1576562400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 s="8">
        <f t="shared" si="34"/>
        <v>41779.208333333336</v>
      </c>
      <c r="N577">
        <v>1400821200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 s="8">
        <f t="shared" si="34"/>
        <v>43040.208333333328</v>
      </c>
      <c r="N578">
        <v>1510984800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ROUND(E579/D579*100, 0)</f>
        <v>19</v>
      </c>
      <c r="G579" t="s">
        <v>74</v>
      </c>
      <c r="H579">
        <v>37</v>
      </c>
      <c r="I579" s="5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8">
        <f t="shared" ref="M579:M642" si="38">(((L579/60)/60)/24)+DATE(1970,1,1)</f>
        <v>40613.25</v>
      </c>
      <c r="N579">
        <v>1302066000</v>
      </c>
      <c r="O579" s="8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 s="8">
        <f t="shared" si="38"/>
        <v>40878.25</v>
      </c>
      <c r="N580">
        <v>1322978400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 s="8">
        <f t="shared" si="38"/>
        <v>40762.208333333336</v>
      </c>
      <c r="N581">
        <v>1313730000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 s="8">
        <f t="shared" si="38"/>
        <v>41696.25</v>
      </c>
      <c r="N582">
        <v>1394085600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 s="8">
        <f t="shared" si="38"/>
        <v>40662.208333333336</v>
      </c>
      <c r="N583">
        <v>1305349200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 s="8">
        <f t="shared" si="38"/>
        <v>42165.208333333328</v>
      </c>
      <c r="N584">
        <v>1434344400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 s="8">
        <f t="shared" si="38"/>
        <v>40959.25</v>
      </c>
      <c r="N585">
        <v>1331186400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 s="8">
        <f t="shared" si="38"/>
        <v>41024.208333333336</v>
      </c>
      <c r="N586">
        <v>1336539600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 s="8">
        <f t="shared" si="38"/>
        <v>40255.208333333336</v>
      </c>
      <c r="N587">
        <v>1269752400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 s="8">
        <f t="shared" si="38"/>
        <v>40499.25</v>
      </c>
      <c r="N588">
        <v>1291615200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 s="8">
        <f t="shared" si="38"/>
        <v>43484.25</v>
      </c>
      <c r="N589">
        <v>1552366800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 s="8">
        <f t="shared" si="38"/>
        <v>40262.208333333336</v>
      </c>
      <c r="N590">
        <v>1272171600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 s="8">
        <f t="shared" si="38"/>
        <v>42190.208333333328</v>
      </c>
      <c r="N591">
        <v>1436677200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 s="8">
        <f t="shared" si="38"/>
        <v>41994.25</v>
      </c>
      <c r="N592">
        <v>1420092000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 s="8">
        <f t="shared" si="38"/>
        <v>40373.208333333336</v>
      </c>
      <c r="N593">
        <v>1279947600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 s="8">
        <f t="shared" si="38"/>
        <v>41789.208333333336</v>
      </c>
      <c r="N594">
        <v>1402203600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 s="8">
        <f t="shared" si="38"/>
        <v>41724.208333333336</v>
      </c>
      <c r="N595">
        <v>1396933200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 s="8">
        <f t="shared" si="38"/>
        <v>42548.208333333328</v>
      </c>
      <c r="N596">
        <v>1467262800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 s="8">
        <f t="shared" si="38"/>
        <v>40253.208333333336</v>
      </c>
      <c r="N597">
        <v>1270530000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 s="8">
        <f t="shared" si="38"/>
        <v>42434.25</v>
      </c>
      <c r="N598">
        <v>1457762400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 s="8">
        <f t="shared" si="38"/>
        <v>43786.25</v>
      </c>
      <c r="N599">
        <v>1575525600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 s="8">
        <f t="shared" si="38"/>
        <v>40344.208333333336</v>
      </c>
      <c r="N600">
        <v>1279083600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 s="8">
        <f t="shared" si="38"/>
        <v>42047.25</v>
      </c>
      <c r="N601">
        <v>1424412000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 s="8">
        <f t="shared" si="38"/>
        <v>41485.208333333336</v>
      </c>
      <c r="N602">
        <v>1376197200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 s="8">
        <f t="shared" si="38"/>
        <v>41789.208333333336</v>
      </c>
      <c r="N603">
        <v>1402894800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 s="8">
        <f t="shared" si="38"/>
        <v>42160.208333333328</v>
      </c>
      <c r="N604">
        <v>1434430800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 s="8">
        <f t="shared" si="38"/>
        <v>43573.208333333328</v>
      </c>
      <c r="N605">
        <v>1557896400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 s="8">
        <f t="shared" si="38"/>
        <v>40565.25</v>
      </c>
      <c r="N606">
        <v>1297490400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 s="8">
        <f t="shared" si="38"/>
        <v>42280.208333333328</v>
      </c>
      <c r="N607">
        <v>1447394400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 s="8">
        <f t="shared" si="38"/>
        <v>42436.25</v>
      </c>
      <c r="N608">
        <v>1458277200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 s="8">
        <f t="shared" si="38"/>
        <v>41721.208333333336</v>
      </c>
      <c r="N609">
        <v>1395723600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 s="8">
        <f t="shared" si="38"/>
        <v>43530.25</v>
      </c>
      <c r="N610">
        <v>1552197600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 s="8">
        <f t="shared" si="38"/>
        <v>43481.25</v>
      </c>
      <c r="N611">
        <v>1549087200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 s="8">
        <f t="shared" si="38"/>
        <v>41259.25</v>
      </c>
      <c r="N612">
        <v>1356847200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 s="8">
        <f t="shared" si="38"/>
        <v>41480.208333333336</v>
      </c>
      <c r="N613">
        <v>1375765200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 s="8">
        <f t="shared" si="38"/>
        <v>40474.208333333336</v>
      </c>
      <c r="N614">
        <v>1289800800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 s="8">
        <f t="shared" si="38"/>
        <v>42973.208333333328</v>
      </c>
      <c r="N615">
        <v>1504501200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 s="8">
        <f t="shared" si="38"/>
        <v>42746.25</v>
      </c>
      <c r="N616">
        <v>1485669600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 s="8">
        <f t="shared" si="38"/>
        <v>42489.208333333328</v>
      </c>
      <c r="N617">
        <v>1462770000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 s="8">
        <f t="shared" si="38"/>
        <v>41537.208333333336</v>
      </c>
      <c r="N618">
        <v>1379739600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 s="8">
        <f t="shared" si="38"/>
        <v>41794.208333333336</v>
      </c>
      <c r="N619">
        <v>1402722000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 s="8">
        <f t="shared" si="38"/>
        <v>41396.208333333336</v>
      </c>
      <c r="N620">
        <v>1369285200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 s="8">
        <f t="shared" si="38"/>
        <v>40669.208333333336</v>
      </c>
      <c r="N621">
        <v>1304744400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 s="8">
        <f t="shared" si="38"/>
        <v>42559.208333333328</v>
      </c>
      <c r="N622">
        <v>1468299600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 s="8">
        <f t="shared" si="38"/>
        <v>42626.208333333328</v>
      </c>
      <c r="N623">
        <v>1474174800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 s="8">
        <f t="shared" si="38"/>
        <v>43205.208333333328</v>
      </c>
      <c r="N624">
        <v>1526014800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 s="8">
        <f t="shared" si="38"/>
        <v>42201.208333333328</v>
      </c>
      <c r="N625">
        <v>1437454800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 s="8">
        <f t="shared" si="38"/>
        <v>42029.25</v>
      </c>
      <c r="N626">
        <v>1422684000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 s="8">
        <f t="shared" si="38"/>
        <v>43857.25</v>
      </c>
      <c r="N627">
        <v>1581314400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 s="8">
        <f t="shared" si="38"/>
        <v>40449.208333333336</v>
      </c>
      <c r="N628">
        <v>1286427600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 s="8">
        <f t="shared" si="38"/>
        <v>40345.208333333336</v>
      </c>
      <c r="N629">
        <v>1278738000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 s="8">
        <f t="shared" si="38"/>
        <v>40455.208333333336</v>
      </c>
      <c r="N630">
        <v>1286427600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 s="8">
        <f t="shared" si="38"/>
        <v>42557.208333333328</v>
      </c>
      <c r="N631">
        <v>1467954000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 s="8">
        <f t="shared" si="38"/>
        <v>43586.208333333328</v>
      </c>
      <c r="N632">
        <v>1557637200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 s="8">
        <f t="shared" si="38"/>
        <v>43550.208333333328</v>
      </c>
      <c r="N633">
        <v>1553922000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 s="8">
        <f t="shared" si="38"/>
        <v>41945.208333333336</v>
      </c>
      <c r="N634">
        <v>1416463200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 s="8">
        <f t="shared" si="38"/>
        <v>42315.25</v>
      </c>
      <c r="N635">
        <v>1447221600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 s="8">
        <f t="shared" si="38"/>
        <v>42819.208333333328</v>
      </c>
      <c r="N636">
        <v>1491627600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 s="8">
        <f t="shared" si="38"/>
        <v>41314.25</v>
      </c>
      <c r="N637">
        <v>1363150800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 s="8">
        <f t="shared" si="38"/>
        <v>40926.25</v>
      </c>
      <c r="N638">
        <v>1330754400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 s="8">
        <f t="shared" si="38"/>
        <v>42688.25</v>
      </c>
      <c r="N639">
        <v>1479794400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 s="8">
        <f t="shared" si="38"/>
        <v>40386.208333333336</v>
      </c>
      <c r="N640">
        <v>1281243600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 s="8">
        <f t="shared" si="38"/>
        <v>43309.208333333328</v>
      </c>
      <c r="N641">
        <v>1532754000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 s="8">
        <f t="shared" si="38"/>
        <v>42387.25</v>
      </c>
      <c r="N642">
        <v>1453356000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ROUND(E643/D643*100, 0)</f>
        <v>120</v>
      </c>
      <c r="G643" t="s">
        <v>20</v>
      </c>
      <c r="H643">
        <v>194</v>
      </c>
      <c r="I643" s="5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8">
        <f t="shared" ref="M643:M706" si="42">(((L643/60)/60)/24)+DATE(1970,1,1)</f>
        <v>42786.25</v>
      </c>
      <c r="N643">
        <v>1489986000</v>
      </c>
      <c r="O643" s="8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 s="8">
        <f t="shared" si="42"/>
        <v>43451.25</v>
      </c>
      <c r="N644">
        <v>1545804000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 s="8">
        <f t="shared" si="42"/>
        <v>42795.25</v>
      </c>
      <c r="N645">
        <v>1489899600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 s="8">
        <f t="shared" si="42"/>
        <v>43452.25</v>
      </c>
      <c r="N646">
        <v>1546495200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 s="8">
        <f t="shared" si="42"/>
        <v>43369.208333333328</v>
      </c>
      <c r="N647">
        <v>1539752400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 s="8">
        <f t="shared" si="42"/>
        <v>41346.208333333336</v>
      </c>
      <c r="N648">
        <v>1364101200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 s="8">
        <f t="shared" si="42"/>
        <v>43199.208333333328</v>
      </c>
      <c r="N649">
        <v>1525323600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 s="8">
        <f t="shared" si="42"/>
        <v>42922.208333333328</v>
      </c>
      <c r="N650">
        <v>1500872400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 s="8">
        <f t="shared" si="42"/>
        <v>40471.208333333336</v>
      </c>
      <c r="N651">
        <v>1288501200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 s="8">
        <f t="shared" si="42"/>
        <v>41828.208333333336</v>
      </c>
      <c r="N652">
        <v>1407128400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 s="8">
        <f t="shared" si="42"/>
        <v>41692.25</v>
      </c>
      <c r="N653">
        <v>1394344800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 s="8">
        <f t="shared" si="42"/>
        <v>42587.208333333328</v>
      </c>
      <c r="N654">
        <v>1474088400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 s="8">
        <f t="shared" si="42"/>
        <v>42468.208333333328</v>
      </c>
      <c r="N655">
        <v>1460264400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 s="8">
        <f t="shared" si="42"/>
        <v>42240.208333333328</v>
      </c>
      <c r="N656">
        <v>1440824400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 s="8">
        <f t="shared" si="42"/>
        <v>42796.25</v>
      </c>
      <c r="N657">
        <v>1489554000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 s="8">
        <f t="shared" si="42"/>
        <v>43097.25</v>
      </c>
      <c r="N658">
        <v>1514872800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 s="8">
        <f t="shared" si="42"/>
        <v>43096.25</v>
      </c>
      <c r="N659">
        <v>1515736800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 s="8">
        <f t="shared" si="42"/>
        <v>42246.208333333328</v>
      </c>
      <c r="N660">
        <v>1442898000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 s="8">
        <f t="shared" si="42"/>
        <v>40570.25</v>
      </c>
      <c r="N661">
        <v>1296194400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 s="8">
        <f t="shared" si="42"/>
        <v>42237.208333333328</v>
      </c>
      <c r="N662">
        <v>1440910800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 s="8">
        <f t="shared" si="42"/>
        <v>40996.208333333336</v>
      </c>
      <c r="N663">
        <v>1335502800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 s="8">
        <f t="shared" si="42"/>
        <v>43443.25</v>
      </c>
      <c r="N664">
        <v>1544680800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 s="8">
        <f t="shared" si="42"/>
        <v>40458.208333333336</v>
      </c>
      <c r="N665">
        <v>1288414800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 s="8">
        <f t="shared" si="42"/>
        <v>40959.25</v>
      </c>
      <c r="N666">
        <v>1330581600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 s="8">
        <f t="shared" si="42"/>
        <v>40733.208333333336</v>
      </c>
      <c r="N667">
        <v>1311397200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 s="8">
        <f t="shared" si="42"/>
        <v>41516.208333333336</v>
      </c>
      <c r="N668">
        <v>1378357200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 s="8">
        <f t="shared" si="42"/>
        <v>41892.208333333336</v>
      </c>
      <c r="N669">
        <v>1411102800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 s="8">
        <f t="shared" si="42"/>
        <v>41122.208333333336</v>
      </c>
      <c r="N670">
        <v>1344834000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 s="8">
        <f t="shared" si="42"/>
        <v>42912.208333333328</v>
      </c>
      <c r="N671">
        <v>1499230800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 s="8">
        <f t="shared" si="42"/>
        <v>42425.25</v>
      </c>
      <c r="N672">
        <v>1457416800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 s="8">
        <f t="shared" si="42"/>
        <v>40390.208333333336</v>
      </c>
      <c r="N673">
        <v>1280898000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 s="8">
        <f t="shared" si="42"/>
        <v>43180.208333333328</v>
      </c>
      <c r="N674">
        <v>1522472400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 s="8">
        <f t="shared" si="42"/>
        <v>42475.208333333328</v>
      </c>
      <c r="N675">
        <v>1462510800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 s="8">
        <f t="shared" si="42"/>
        <v>40774.208333333336</v>
      </c>
      <c r="N676">
        <v>1317790800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 s="8">
        <f t="shared" si="42"/>
        <v>43719.208333333328</v>
      </c>
      <c r="N677">
        <v>1568782800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 s="8">
        <f t="shared" si="42"/>
        <v>41178.208333333336</v>
      </c>
      <c r="N678">
        <v>1349413200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 s="8">
        <f t="shared" si="42"/>
        <v>42561.208333333328</v>
      </c>
      <c r="N679">
        <v>1472446800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 s="8">
        <f t="shared" si="42"/>
        <v>43484.25</v>
      </c>
      <c r="N680">
        <v>1548050400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 s="8">
        <f t="shared" si="42"/>
        <v>43756.208333333328</v>
      </c>
      <c r="N681">
        <v>1571806800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 s="8">
        <f t="shared" si="42"/>
        <v>43813.25</v>
      </c>
      <c r="N682">
        <v>1576476000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 s="8">
        <f t="shared" si="42"/>
        <v>40898.25</v>
      </c>
      <c r="N683">
        <v>1324965600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 s="8">
        <f t="shared" si="42"/>
        <v>41619.25</v>
      </c>
      <c r="N684">
        <v>1387519200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 s="8">
        <f t="shared" si="42"/>
        <v>43359.208333333328</v>
      </c>
      <c r="N685">
        <v>1537246800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 s="8">
        <f t="shared" si="42"/>
        <v>40358.208333333336</v>
      </c>
      <c r="N686">
        <v>1279515600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 s="8">
        <f t="shared" si="42"/>
        <v>42239.208333333328</v>
      </c>
      <c r="N687">
        <v>1442379600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 s="8">
        <f t="shared" si="42"/>
        <v>43186.208333333328</v>
      </c>
      <c r="N688">
        <v>1523077200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 s="8">
        <f t="shared" si="42"/>
        <v>42806.25</v>
      </c>
      <c r="N689">
        <v>1489554000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 s="8">
        <f t="shared" si="42"/>
        <v>43475.25</v>
      </c>
      <c r="N690">
        <v>1548482400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 s="8">
        <f t="shared" si="42"/>
        <v>41576.208333333336</v>
      </c>
      <c r="N691">
        <v>1384063200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 s="8">
        <f t="shared" si="42"/>
        <v>40874.25</v>
      </c>
      <c r="N692">
        <v>1322892000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 s="8">
        <f t="shared" si="42"/>
        <v>41185.208333333336</v>
      </c>
      <c r="N693">
        <v>1350709200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 s="8">
        <f t="shared" si="42"/>
        <v>43655.208333333328</v>
      </c>
      <c r="N694">
        <v>1564203600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 s="8">
        <f t="shared" si="42"/>
        <v>43025.208333333328</v>
      </c>
      <c r="N695">
        <v>1509685200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 s="8">
        <f t="shared" si="42"/>
        <v>43066.25</v>
      </c>
      <c r="N696">
        <v>1514959200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 s="8">
        <f t="shared" si="42"/>
        <v>42322.25</v>
      </c>
      <c r="N697">
        <v>1448863200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 s="8">
        <f t="shared" si="42"/>
        <v>42114.208333333328</v>
      </c>
      <c r="N698">
        <v>1429592400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 s="8">
        <f t="shared" si="42"/>
        <v>43190.208333333328</v>
      </c>
      <c r="N699">
        <v>1522645200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 s="8">
        <f t="shared" si="42"/>
        <v>40871.25</v>
      </c>
      <c r="N700">
        <v>1323324000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 s="8">
        <f t="shared" si="42"/>
        <v>43641.208333333328</v>
      </c>
      <c r="N701">
        <v>1561525200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 s="8">
        <f t="shared" si="42"/>
        <v>40203.25</v>
      </c>
      <c r="N702">
        <v>1265695200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 s="8">
        <f t="shared" si="42"/>
        <v>40629.208333333336</v>
      </c>
      <c r="N703">
        <v>1301806800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 s="8">
        <f t="shared" si="42"/>
        <v>41477.208333333336</v>
      </c>
      <c r="N704">
        <v>1374901200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 s="8">
        <f t="shared" si="42"/>
        <v>41020.208333333336</v>
      </c>
      <c r="N705">
        <v>1336453200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 s="8">
        <f t="shared" si="42"/>
        <v>42555.208333333328</v>
      </c>
      <c r="N706">
        <v>1468904400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ROUND(E707/D707*100, 0)</f>
        <v>99</v>
      </c>
      <c r="G707" t="s">
        <v>14</v>
      </c>
      <c r="H707">
        <v>2025</v>
      </c>
      <c r="I707" s="5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8">
        <f t="shared" ref="M707:M770" si="46">(((L707/60)/60)/24)+DATE(1970,1,1)</f>
        <v>41619.25</v>
      </c>
      <c r="N707">
        <v>1387087200</v>
      </c>
      <c r="O707" s="8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 s="8">
        <f t="shared" si="46"/>
        <v>43471.25</v>
      </c>
      <c r="N708">
        <v>1547445600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 s="8">
        <f t="shared" si="46"/>
        <v>43442.25</v>
      </c>
      <c r="N709">
        <v>1547359200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 s="8">
        <f t="shared" si="46"/>
        <v>42877.208333333328</v>
      </c>
      <c r="N710">
        <v>1496293200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 s="8">
        <f t="shared" si="46"/>
        <v>41018.208333333336</v>
      </c>
      <c r="N711">
        <v>1335416400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 s="8">
        <f t="shared" si="46"/>
        <v>43295.208333333328</v>
      </c>
      <c r="N712">
        <v>1532149200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 s="8">
        <f t="shared" si="46"/>
        <v>42393.25</v>
      </c>
      <c r="N713">
        <v>1453788000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 s="8">
        <f t="shared" si="46"/>
        <v>42559.208333333328</v>
      </c>
      <c r="N714">
        <v>1471496400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 s="8">
        <f t="shared" si="46"/>
        <v>42604.208333333328</v>
      </c>
      <c r="N715">
        <v>1472878800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 s="8">
        <f t="shared" si="46"/>
        <v>41870.208333333336</v>
      </c>
      <c r="N716">
        <v>1408510800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 s="8">
        <f t="shared" si="46"/>
        <v>40397.208333333336</v>
      </c>
      <c r="N717">
        <v>1281589200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 s="8">
        <f t="shared" si="46"/>
        <v>41465.208333333336</v>
      </c>
      <c r="N718">
        <v>1375851600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 s="8">
        <f t="shared" si="46"/>
        <v>40777.208333333336</v>
      </c>
      <c r="N719">
        <v>1315803600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 s="8">
        <f t="shared" si="46"/>
        <v>41442.208333333336</v>
      </c>
      <c r="N720">
        <v>1373691600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 s="8">
        <f t="shared" si="46"/>
        <v>41058.208333333336</v>
      </c>
      <c r="N721">
        <v>1339218000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 s="8">
        <f t="shared" si="46"/>
        <v>43152.25</v>
      </c>
      <c r="N722">
        <v>1520402400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 s="8">
        <f t="shared" si="46"/>
        <v>43194.208333333328</v>
      </c>
      <c r="N723">
        <v>1523336400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 s="8">
        <f t="shared" si="46"/>
        <v>43045.25</v>
      </c>
      <c r="N724">
        <v>1512280800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 s="8">
        <f t="shared" si="46"/>
        <v>42431.25</v>
      </c>
      <c r="N725">
        <v>1458709200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 s="8">
        <f t="shared" si="46"/>
        <v>41934.208333333336</v>
      </c>
      <c r="N726">
        <v>1414126800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 s="8">
        <f t="shared" si="46"/>
        <v>41958.25</v>
      </c>
      <c r="N727">
        <v>1416204000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 s="8">
        <f t="shared" si="46"/>
        <v>40476.208333333336</v>
      </c>
      <c r="N728">
        <v>1288501200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 s="8">
        <f t="shared" si="46"/>
        <v>43485.25</v>
      </c>
      <c r="N729">
        <v>1552971600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 s="8">
        <f t="shared" si="46"/>
        <v>42515.208333333328</v>
      </c>
      <c r="N730">
        <v>1465102800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 s="8">
        <f t="shared" si="46"/>
        <v>41309.25</v>
      </c>
      <c r="N731">
        <v>1360130400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 s="8">
        <f t="shared" si="46"/>
        <v>42147.208333333328</v>
      </c>
      <c r="N732">
        <v>1432875600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 s="8">
        <f t="shared" si="46"/>
        <v>42939.208333333328</v>
      </c>
      <c r="N733">
        <v>1500872400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 s="8">
        <f t="shared" si="46"/>
        <v>42816.208333333328</v>
      </c>
      <c r="N734">
        <v>1492146000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 s="8">
        <f t="shared" si="46"/>
        <v>41844.208333333336</v>
      </c>
      <c r="N735">
        <v>1407301200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 s="8">
        <f t="shared" si="46"/>
        <v>42763.25</v>
      </c>
      <c r="N736">
        <v>1486620000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 s="8">
        <f t="shared" si="46"/>
        <v>42459.208333333328</v>
      </c>
      <c r="N737">
        <v>1459918800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 s="8">
        <f t="shared" si="46"/>
        <v>42055.25</v>
      </c>
      <c r="N738">
        <v>1424757600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 s="8">
        <f t="shared" si="46"/>
        <v>42685.25</v>
      </c>
      <c r="N739">
        <v>1479880800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 s="8">
        <f t="shared" si="46"/>
        <v>41959.25</v>
      </c>
      <c r="N740">
        <v>1418018400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 s="8">
        <f t="shared" si="46"/>
        <v>41089.208333333336</v>
      </c>
      <c r="N741">
        <v>1341032400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 s="8">
        <f t="shared" si="46"/>
        <v>42769.25</v>
      </c>
      <c r="N742">
        <v>1486360800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 s="8">
        <f t="shared" si="46"/>
        <v>40321.208333333336</v>
      </c>
      <c r="N743">
        <v>1274677200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 s="8">
        <f t="shared" si="46"/>
        <v>40197.25</v>
      </c>
      <c r="N744">
        <v>1267509600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 s="8">
        <f t="shared" si="46"/>
        <v>42298.208333333328</v>
      </c>
      <c r="N745">
        <v>1445922000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 s="8">
        <f t="shared" si="46"/>
        <v>43322.208333333328</v>
      </c>
      <c r="N746">
        <v>1534050000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 s="8">
        <f t="shared" si="46"/>
        <v>40328.208333333336</v>
      </c>
      <c r="N747">
        <v>1277528400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 s="8">
        <f t="shared" si="46"/>
        <v>40825.208333333336</v>
      </c>
      <c r="N748">
        <v>1318568400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 s="8">
        <f t="shared" si="46"/>
        <v>40423.208333333336</v>
      </c>
      <c r="N749">
        <v>1284354000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 s="8">
        <f t="shared" si="46"/>
        <v>40238.25</v>
      </c>
      <c r="N750">
        <v>1269579600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 s="8">
        <f t="shared" si="46"/>
        <v>41920.208333333336</v>
      </c>
      <c r="N751">
        <v>1413781200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 s="8">
        <f t="shared" si="46"/>
        <v>40360.208333333336</v>
      </c>
      <c r="N752">
        <v>1280120400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 s="8">
        <f t="shared" si="46"/>
        <v>42446.208333333328</v>
      </c>
      <c r="N753">
        <v>1459486800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 s="8">
        <f t="shared" si="46"/>
        <v>40395.208333333336</v>
      </c>
      <c r="N754">
        <v>1282539600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 s="8">
        <f t="shared" si="46"/>
        <v>40321.208333333336</v>
      </c>
      <c r="N755">
        <v>1275886800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 s="8">
        <f t="shared" si="46"/>
        <v>41210.208333333336</v>
      </c>
      <c r="N756">
        <v>1355983200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 s="8">
        <f t="shared" si="46"/>
        <v>43096.25</v>
      </c>
      <c r="N757">
        <v>1515391200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 s="8">
        <f t="shared" si="46"/>
        <v>42024.25</v>
      </c>
      <c r="N758">
        <v>1422252000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 s="8">
        <f t="shared" si="46"/>
        <v>40675.208333333336</v>
      </c>
      <c r="N759">
        <v>1305522000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 s="8">
        <f t="shared" si="46"/>
        <v>41936.208333333336</v>
      </c>
      <c r="N760">
        <v>1414904400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 s="8">
        <f t="shared" si="46"/>
        <v>43136.25</v>
      </c>
      <c r="N761">
        <v>1520402400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 s="8">
        <f t="shared" si="46"/>
        <v>43678.208333333328</v>
      </c>
      <c r="N762">
        <v>1567141200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 s="8">
        <f t="shared" si="46"/>
        <v>42938.208333333328</v>
      </c>
      <c r="N763">
        <v>1501131600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 s="8">
        <f t="shared" si="46"/>
        <v>41241.25</v>
      </c>
      <c r="N764">
        <v>1355032800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 s="8">
        <f t="shared" si="46"/>
        <v>41037.208333333336</v>
      </c>
      <c r="N765">
        <v>1339477200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 s="8">
        <f t="shared" si="46"/>
        <v>40676.208333333336</v>
      </c>
      <c r="N766">
        <v>1305954000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 s="8">
        <f t="shared" si="46"/>
        <v>42840.208333333328</v>
      </c>
      <c r="N767">
        <v>1494392400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 s="8">
        <f t="shared" si="46"/>
        <v>43362.208333333328</v>
      </c>
      <c r="N768">
        <v>1537419600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 s="8">
        <f t="shared" si="46"/>
        <v>42283.208333333328</v>
      </c>
      <c r="N769">
        <v>1447999200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 s="8">
        <f t="shared" si="46"/>
        <v>41619.25</v>
      </c>
      <c r="N770">
        <v>1388037600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ROUND(E771/D771*100, 0)</f>
        <v>87</v>
      </c>
      <c r="G771" t="s">
        <v>14</v>
      </c>
      <c r="H771">
        <v>3410</v>
      </c>
      <c r="I771" s="5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8">
        <f t="shared" ref="M771:M834" si="50">(((L771/60)/60)/24)+DATE(1970,1,1)</f>
        <v>41501.208333333336</v>
      </c>
      <c r="N771">
        <v>1378789200</v>
      </c>
      <c r="O771" s="8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 s="8">
        <f t="shared" si="50"/>
        <v>41743.208333333336</v>
      </c>
      <c r="N772">
        <v>1398056400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 s="8">
        <f t="shared" si="50"/>
        <v>43491.25</v>
      </c>
      <c r="N773">
        <v>1550815200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 s="8">
        <f t="shared" si="50"/>
        <v>43505.25</v>
      </c>
      <c r="N774">
        <v>1550037600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 s="8">
        <f t="shared" si="50"/>
        <v>42838.208333333328</v>
      </c>
      <c r="N775">
        <v>1492923600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 s="8">
        <f t="shared" si="50"/>
        <v>42513.208333333328</v>
      </c>
      <c r="N776">
        <v>1467522000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 s="8">
        <f t="shared" si="50"/>
        <v>41949.25</v>
      </c>
      <c r="N777">
        <v>1416117600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 s="8">
        <f t="shared" si="50"/>
        <v>43650.208333333328</v>
      </c>
      <c r="N778">
        <v>1563771600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 s="8">
        <f t="shared" si="50"/>
        <v>40809.208333333336</v>
      </c>
      <c r="N779">
        <v>1319259600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 s="8">
        <f t="shared" si="50"/>
        <v>40768.208333333336</v>
      </c>
      <c r="N780">
        <v>1313643600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 s="8">
        <f t="shared" si="50"/>
        <v>42230.208333333328</v>
      </c>
      <c r="N781">
        <v>1440306000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 s="8">
        <f t="shared" si="50"/>
        <v>42573.208333333328</v>
      </c>
      <c r="N782">
        <v>1470805200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 s="8">
        <f t="shared" si="50"/>
        <v>40482.208333333336</v>
      </c>
      <c r="N783">
        <v>1292911200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 s="8">
        <f t="shared" si="50"/>
        <v>40603.25</v>
      </c>
      <c r="N784">
        <v>1301374800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 s="8">
        <f t="shared" si="50"/>
        <v>41625.25</v>
      </c>
      <c r="N785">
        <v>1387864800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 s="8">
        <f t="shared" si="50"/>
        <v>42435.25</v>
      </c>
      <c r="N786">
        <v>1458190800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 s="8">
        <f t="shared" si="50"/>
        <v>43582.208333333328</v>
      </c>
      <c r="N787">
        <v>1559278800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 s="8">
        <f t="shared" si="50"/>
        <v>43186.208333333328</v>
      </c>
      <c r="N788">
        <v>1522731600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 s="8">
        <f t="shared" si="50"/>
        <v>40684.208333333336</v>
      </c>
      <c r="N789">
        <v>1306731600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 s="8">
        <f t="shared" si="50"/>
        <v>41202.208333333336</v>
      </c>
      <c r="N790">
        <v>1352527200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 s="8">
        <f t="shared" si="50"/>
        <v>41786.208333333336</v>
      </c>
      <c r="N791">
        <v>1404363600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 s="8">
        <f t="shared" si="50"/>
        <v>40223.25</v>
      </c>
      <c r="N792">
        <v>1266645600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 s="8">
        <f t="shared" si="50"/>
        <v>42715.25</v>
      </c>
      <c r="N793">
        <v>1482818400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 s="8">
        <f t="shared" si="50"/>
        <v>41451.208333333336</v>
      </c>
      <c r="N794">
        <v>1374642000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 s="8">
        <f t="shared" si="50"/>
        <v>41450.208333333336</v>
      </c>
      <c r="N795">
        <v>1372482000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 s="8">
        <f t="shared" si="50"/>
        <v>43091.25</v>
      </c>
      <c r="N796">
        <v>1514959200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 s="8">
        <f t="shared" si="50"/>
        <v>42675.208333333328</v>
      </c>
      <c r="N797">
        <v>1478235600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 s="8">
        <f t="shared" si="50"/>
        <v>41859.208333333336</v>
      </c>
      <c r="N798">
        <v>1408078800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 s="8">
        <f t="shared" si="50"/>
        <v>43464.25</v>
      </c>
      <c r="N799">
        <v>1548136800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 s="8">
        <f t="shared" si="50"/>
        <v>41060.208333333336</v>
      </c>
      <c r="N800">
        <v>1340859600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 s="8">
        <f t="shared" si="50"/>
        <v>42399.25</v>
      </c>
      <c r="N801">
        <v>1454479200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 s="8">
        <f t="shared" si="50"/>
        <v>42167.208333333328</v>
      </c>
      <c r="N802">
        <v>1434430800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 s="8">
        <f t="shared" si="50"/>
        <v>43830.25</v>
      </c>
      <c r="N803">
        <v>1579672800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 s="8">
        <f t="shared" si="50"/>
        <v>43650.208333333328</v>
      </c>
      <c r="N804">
        <v>1562389200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 s="8">
        <f t="shared" si="50"/>
        <v>43492.25</v>
      </c>
      <c r="N805">
        <v>1551506400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 s="8">
        <f t="shared" si="50"/>
        <v>43102.25</v>
      </c>
      <c r="N806">
        <v>1516600800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 s="8">
        <f t="shared" si="50"/>
        <v>41958.25</v>
      </c>
      <c r="N807">
        <v>1420437600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 s="8">
        <f t="shared" si="50"/>
        <v>40973.25</v>
      </c>
      <c r="N808">
        <v>1332997200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 s="8">
        <f t="shared" si="50"/>
        <v>43753.208333333328</v>
      </c>
      <c r="N809">
        <v>1574920800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 s="8">
        <f t="shared" si="50"/>
        <v>42507.208333333328</v>
      </c>
      <c r="N810">
        <v>1464930000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 s="8">
        <f t="shared" si="50"/>
        <v>41135.208333333336</v>
      </c>
      <c r="N811">
        <v>1345006800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 s="8">
        <f t="shared" si="50"/>
        <v>43067.25</v>
      </c>
      <c r="N812">
        <v>1512712800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 s="8">
        <f t="shared" si="50"/>
        <v>42378.25</v>
      </c>
      <c r="N813">
        <v>1452492000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 s="8">
        <f t="shared" si="50"/>
        <v>43206.208333333328</v>
      </c>
      <c r="N814">
        <v>1524286800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 s="8">
        <f t="shared" si="50"/>
        <v>41148.208333333336</v>
      </c>
      <c r="N815">
        <v>1346907600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 s="8">
        <f t="shared" si="50"/>
        <v>42517.208333333328</v>
      </c>
      <c r="N816">
        <v>1464498000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 s="8">
        <f t="shared" si="50"/>
        <v>43068.25</v>
      </c>
      <c r="N817">
        <v>1514181600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 s="8">
        <f t="shared" si="50"/>
        <v>41680.25</v>
      </c>
      <c r="N818">
        <v>1392184800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 s="8">
        <f t="shared" si="50"/>
        <v>43589.208333333328</v>
      </c>
      <c r="N819">
        <v>1559365200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 s="8">
        <f t="shared" si="50"/>
        <v>43486.25</v>
      </c>
      <c r="N820">
        <v>1549173600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 s="8">
        <f t="shared" si="50"/>
        <v>41237.25</v>
      </c>
      <c r="N821">
        <v>1355032800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 s="8">
        <f t="shared" si="50"/>
        <v>43310.208333333328</v>
      </c>
      <c r="N822">
        <v>1533963600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 s="8">
        <f t="shared" si="50"/>
        <v>42794.25</v>
      </c>
      <c r="N823">
        <v>1489381200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 s="8">
        <f t="shared" si="50"/>
        <v>41698.25</v>
      </c>
      <c r="N824">
        <v>1395032400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 s="8">
        <f t="shared" si="50"/>
        <v>41892.208333333336</v>
      </c>
      <c r="N825">
        <v>1412485200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 s="8">
        <f t="shared" si="50"/>
        <v>40348.208333333336</v>
      </c>
      <c r="N826">
        <v>1279688400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 s="8">
        <f t="shared" si="50"/>
        <v>42941.208333333328</v>
      </c>
      <c r="N827">
        <v>1501995600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 s="8">
        <f t="shared" si="50"/>
        <v>40525.25</v>
      </c>
      <c r="N828">
        <v>1294639200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 s="8">
        <f t="shared" si="50"/>
        <v>40666.208333333336</v>
      </c>
      <c r="N829">
        <v>1305435600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 s="8">
        <f t="shared" si="50"/>
        <v>43340.208333333328</v>
      </c>
      <c r="N830">
        <v>1537592400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 s="8">
        <f t="shared" si="50"/>
        <v>42164.208333333328</v>
      </c>
      <c r="N831">
        <v>1435122000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 s="8">
        <f t="shared" si="50"/>
        <v>43103.25</v>
      </c>
      <c r="N832">
        <v>1520056800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 s="8">
        <f t="shared" si="50"/>
        <v>40994.208333333336</v>
      </c>
      <c r="N833">
        <v>1335675600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 s="8">
        <f t="shared" si="50"/>
        <v>42299.208333333328</v>
      </c>
      <c r="N834">
        <v>1448431200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ROUND(E835/D835*100, 0)</f>
        <v>158</v>
      </c>
      <c r="G835" t="s">
        <v>20</v>
      </c>
      <c r="H835">
        <v>165</v>
      </c>
      <c r="I835" s="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8">
        <f t="shared" ref="M835:M898" si="54">(((L835/60)/60)/24)+DATE(1970,1,1)</f>
        <v>40588.25</v>
      </c>
      <c r="N835">
        <v>1298613600</v>
      </c>
      <c r="O835" s="8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 s="8">
        <f t="shared" si="54"/>
        <v>41448.208333333336</v>
      </c>
      <c r="N836">
        <v>1372482000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 s="8">
        <f t="shared" si="54"/>
        <v>42063.25</v>
      </c>
      <c r="N837">
        <v>1425621600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 s="8">
        <f t="shared" si="54"/>
        <v>40214.25</v>
      </c>
      <c r="N838">
        <v>1266300000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 s="8">
        <f t="shared" si="54"/>
        <v>40629.208333333336</v>
      </c>
      <c r="N839">
        <v>1305867600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 s="8">
        <f t="shared" si="54"/>
        <v>43370.208333333328</v>
      </c>
      <c r="N840">
        <v>1538802000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 s="8">
        <f t="shared" si="54"/>
        <v>41715.208333333336</v>
      </c>
      <c r="N841">
        <v>1398920400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 s="8">
        <f t="shared" si="54"/>
        <v>41836.208333333336</v>
      </c>
      <c r="N842">
        <v>1405659600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 s="8">
        <f t="shared" si="54"/>
        <v>42419.25</v>
      </c>
      <c r="N843">
        <v>1457244000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 s="8">
        <f t="shared" si="54"/>
        <v>43266.208333333328</v>
      </c>
      <c r="N844">
        <v>1529298000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 s="8">
        <f t="shared" si="54"/>
        <v>43338.208333333328</v>
      </c>
      <c r="N845">
        <v>1535778000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 s="8">
        <f t="shared" si="54"/>
        <v>40930.25</v>
      </c>
      <c r="N846">
        <v>1327471200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 s="8">
        <f t="shared" si="54"/>
        <v>43235.208333333328</v>
      </c>
      <c r="N847">
        <v>1529557200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 s="8">
        <f t="shared" si="54"/>
        <v>43302.208333333328</v>
      </c>
      <c r="N848">
        <v>1535259600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 s="8">
        <f t="shared" si="54"/>
        <v>43107.25</v>
      </c>
      <c r="N849">
        <v>1515564000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 s="8">
        <f t="shared" si="54"/>
        <v>40341.208333333336</v>
      </c>
      <c r="N850">
        <v>1277096400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 s="8">
        <f t="shared" si="54"/>
        <v>40948.25</v>
      </c>
      <c r="N851">
        <v>1329026400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 s="8">
        <f t="shared" si="54"/>
        <v>40866.25</v>
      </c>
      <c r="N852">
        <v>1322978400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 s="8">
        <f t="shared" si="54"/>
        <v>41031.208333333336</v>
      </c>
      <c r="N853">
        <v>1338786000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 s="8">
        <f t="shared" si="54"/>
        <v>40740.208333333336</v>
      </c>
      <c r="N854">
        <v>1311656400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 s="8">
        <f t="shared" si="54"/>
        <v>40714.208333333336</v>
      </c>
      <c r="N855">
        <v>1308978000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 s="8">
        <f t="shared" si="54"/>
        <v>43787.25</v>
      </c>
      <c r="N856">
        <v>1576389600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 s="8">
        <f t="shared" si="54"/>
        <v>40712.208333333336</v>
      </c>
      <c r="N857">
        <v>1311051600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 s="8">
        <f t="shared" si="54"/>
        <v>41023.208333333336</v>
      </c>
      <c r="N858">
        <v>1336712400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 s="8">
        <f t="shared" si="54"/>
        <v>40944.25</v>
      </c>
      <c r="N859">
        <v>1330408800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 s="8">
        <f t="shared" si="54"/>
        <v>43211.208333333328</v>
      </c>
      <c r="N860">
        <v>1524891600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 s="8">
        <f t="shared" si="54"/>
        <v>41334.25</v>
      </c>
      <c r="N861">
        <v>1363669200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 s="8">
        <f t="shared" si="54"/>
        <v>43515.25</v>
      </c>
      <c r="N862">
        <v>1551420000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 s="8">
        <f t="shared" si="54"/>
        <v>40258.208333333336</v>
      </c>
      <c r="N863">
        <v>1269838800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 s="8">
        <f t="shared" si="54"/>
        <v>40756.208333333336</v>
      </c>
      <c r="N864">
        <v>1312520400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 s="8">
        <f t="shared" si="54"/>
        <v>42172.208333333328</v>
      </c>
      <c r="N865">
        <v>1436504400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 s="8">
        <f t="shared" si="54"/>
        <v>42601.208333333328</v>
      </c>
      <c r="N866">
        <v>1472014800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 s="8">
        <f t="shared" si="54"/>
        <v>41897.208333333336</v>
      </c>
      <c r="N867">
        <v>1411534800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 s="8">
        <f t="shared" si="54"/>
        <v>40671.208333333336</v>
      </c>
      <c r="N868">
        <v>1304917200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 s="8">
        <f t="shared" si="54"/>
        <v>43382.208333333328</v>
      </c>
      <c r="N869">
        <v>1539579600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 s="8">
        <f t="shared" si="54"/>
        <v>41559.208333333336</v>
      </c>
      <c r="N870">
        <v>1382504400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 s="8">
        <f t="shared" si="54"/>
        <v>40350.208333333336</v>
      </c>
      <c r="N871">
        <v>1278306000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 s="8">
        <f t="shared" si="54"/>
        <v>42240.208333333328</v>
      </c>
      <c r="N872">
        <v>1442552400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 s="8">
        <f t="shared" si="54"/>
        <v>43040.208333333328</v>
      </c>
      <c r="N873">
        <v>1511071200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 s="8">
        <f t="shared" si="54"/>
        <v>43346.208333333328</v>
      </c>
      <c r="N874">
        <v>1536382800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 s="8">
        <f t="shared" si="54"/>
        <v>41647.25</v>
      </c>
      <c r="N875">
        <v>1389592800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 s="8">
        <f t="shared" si="54"/>
        <v>40291.208333333336</v>
      </c>
      <c r="N876">
        <v>1275282000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 s="8">
        <f t="shared" si="54"/>
        <v>40556.25</v>
      </c>
      <c r="N877">
        <v>1294984800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 s="8">
        <f t="shared" si="54"/>
        <v>43624.208333333328</v>
      </c>
      <c r="N878">
        <v>1562043600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 s="8">
        <f t="shared" si="54"/>
        <v>42577.208333333328</v>
      </c>
      <c r="N879">
        <v>1469595600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 s="8">
        <f t="shared" si="54"/>
        <v>43845.25</v>
      </c>
      <c r="N880">
        <v>1581141600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 s="8">
        <f t="shared" si="54"/>
        <v>42788.25</v>
      </c>
      <c r="N881">
        <v>1488520800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 s="8">
        <f t="shared" si="54"/>
        <v>43667.208333333328</v>
      </c>
      <c r="N882">
        <v>1563858000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 s="8">
        <f t="shared" si="54"/>
        <v>42194.208333333328</v>
      </c>
      <c r="N883">
        <v>1438923600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 s="8">
        <f t="shared" si="54"/>
        <v>42025.25</v>
      </c>
      <c r="N884">
        <v>1422165600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 s="8">
        <f t="shared" si="54"/>
        <v>40323.208333333336</v>
      </c>
      <c r="N885">
        <v>1277874000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 s="8">
        <f t="shared" si="54"/>
        <v>41763.208333333336</v>
      </c>
      <c r="N886">
        <v>1399352400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 s="8">
        <f t="shared" si="54"/>
        <v>40335.208333333336</v>
      </c>
      <c r="N887">
        <v>1279083600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 s="8">
        <f t="shared" si="54"/>
        <v>40416.208333333336</v>
      </c>
      <c r="N888">
        <v>1284354000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 s="8">
        <f t="shared" si="54"/>
        <v>42202.208333333328</v>
      </c>
      <c r="N889">
        <v>1441170000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 s="8">
        <f t="shared" si="54"/>
        <v>42836.208333333328</v>
      </c>
      <c r="N890">
        <v>1493528400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 s="8">
        <f t="shared" si="54"/>
        <v>41710.208333333336</v>
      </c>
      <c r="N891">
        <v>1395205200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 s="8">
        <f t="shared" si="54"/>
        <v>43640.208333333328</v>
      </c>
      <c r="N892">
        <v>1561438800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 s="8">
        <f t="shared" si="54"/>
        <v>40880.25</v>
      </c>
      <c r="N893">
        <v>1326693600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 s="8">
        <f t="shared" si="54"/>
        <v>40319.208333333336</v>
      </c>
      <c r="N894">
        <v>1277960400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 s="8">
        <f t="shared" si="54"/>
        <v>42170.208333333328</v>
      </c>
      <c r="N895">
        <v>1434690000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 s="8">
        <f t="shared" si="54"/>
        <v>41466.208333333336</v>
      </c>
      <c r="N896">
        <v>1376110800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 s="8">
        <f t="shared" si="54"/>
        <v>43134.25</v>
      </c>
      <c r="N897">
        <v>1518415200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 s="8">
        <f t="shared" si="54"/>
        <v>40738.208333333336</v>
      </c>
      <c r="N898">
        <v>1310878800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ROUND(E899/D899*100, 0)</f>
        <v>28</v>
      </c>
      <c r="G899" t="s">
        <v>14</v>
      </c>
      <c r="H899">
        <v>27</v>
      </c>
      <c r="I899" s="5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8">
        <f t="shared" ref="M899:M962" si="58">(((L899/60)/60)/24)+DATE(1970,1,1)</f>
        <v>43583.208333333328</v>
      </c>
      <c r="N899">
        <v>1556600400</v>
      </c>
      <c r="O899" s="8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 s="8">
        <f t="shared" si="58"/>
        <v>43815.25</v>
      </c>
      <c r="N900">
        <v>1576994400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 s="8">
        <f t="shared" si="58"/>
        <v>41554.208333333336</v>
      </c>
      <c r="N901">
        <v>1382677200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 s="8">
        <f t="shared" si="58"/>
        <v>41901.208333333336</v>
      </c>
      <c r="N902">
        <v>1411189200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 s="8">
        <f t="shared" si="58"/>
        <v>43298.208333333328</v>
      </c>
      <c r="N903">
        <v>1534654800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 s="8">
        <f t="shared" si="58"/>
        <v>42399.25</v>
      </c>
      <c r="N904">
        <v>1457762400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 s="8">
        <f t="shared" si="58"/>
        <v>41034.208333333336</v>
      </c>
      <c r="N905">
        <v>1337490000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 s="8">
        <f t="shared" si="58"/>
        <v>41186.208333333336</v>
      </c>
      <c r="N906">
        <v>1349672400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 s="8">
        <f t="shared" si="58"/>
        <v>41536.208333333336</v>
      </c>
      <c r="N907">
        <v>1379826000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 s="8">
        <f t="shared" si="58"/>
        <v>42868.208333333328</v>
      </c>
      <c r="N908">
        <v>1497762000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 s="8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 s="8">
        <f t="shared" si="58"/>
        <v>41031.208333333336</v>
      </c>
      <c r="N910">
        <v>1336885200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 s="8">
        <f t="shared" si="58"/>
        <v>43255.208333333328</v>
      </c>
      <c r="N911">
        <v>1530421200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 s="8">
        <f t="shared" si="58"/>
        <v>42026.25</v>
      </c>
      <c r="N912">
        <v>1421992800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 s="8">
        <f t="shared" si="58"/>
        <v>43717.208333333328</v>
      </c>
      <c r="N913">
        <v>1568178000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 s="8">
        <f t="shared" si="58"/>
        <v>41157.208333333336</v>
      </c>
      <c r="N914">
        <v>1347944400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 s="8">
        <f t="shared" si="58"/>
        <v>43597.208333333328</v>
      </c>
      <c r="N915">
        <v>1558760400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 s="8">
        <f t="shared" si="58"/>
        <v>41490.208333333336</v>
      </c>
      <c r="N916">
        <v>1376629200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 s="8">
        <f t="shared" si="58"/>
        <v>42976.208333333328</v>
      </c>
      <c r="N917">
        <v>1504760400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 s="8">
        <f t="shared" si="58"/>
        <v>41991.25</v>
      </c>
      <c r="N918">
        <v>1419660000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 s="8">
        <f t="shared" si="58"/>
        <v>40722.208333333336</v>
      </c>
      <c r="N919">
        <v>1311310800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 s="8">
        <f t="shared" si="58"/>
        <v>41117.208333333336</v>
      </c>
      <c r="N920">
        <v>1344315600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 s="8">
        <f t="shared" si="58"/>
        <v>43022.208333333328</v>
      </c>
      <c r="N921">
        <v>1510725600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 s="8">
        <f t="shared" si="58"/>
        <v>43503.25</v>
      </c>
      <c r="N922">
        <v>1551247200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 s="8">
        <f t="shared" si="58"/>
        <v>40951.25</v>
      </c>
      <c r="N923">
        <v>1330236000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 s="8">
        <f t="shared" si="58"/>
        <v>43443.25</v>
      </c>
      <c r="N924">
        <v>1545112800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 s="8">
        <f t="shared" si="58"/>
        <v>40373.208333333336</v>
      </c>
      <c r="N925">
        <v>1279170000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 s="8">
        <f t="shared" si="58"/>
        <v>43769.208333333328</v>
      </c>
      <c r="N926">
        <v>1573452000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 s="8">
        <f t="shared" si="58"/>
        <v>43000.208333333328</v>
      </c>
      <c r="N927">
        <v>1507093200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 s="8">
        <f t="shared" si="58"/>
        <v>42502.208333333328</v>
      </c>
      <c r="N928">
        <v>1463374800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 s="8">
        <f t="shared" si="58"/>
        <v>41102.208333333336</v>
      </c>
      <c r="N929">
        <v>1344574800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 s="8">
        <f t="shared" si="58"/>
        <v>41637.25</v>
      </c>
      <c r="N930">
        <v>1389074400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 s="8">
        <f t="shared" si="58"/>
        <v>42858.208333333328</v>
      </c>
      <c r="N931">
        <v>1494997200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 s="8">
        <f t="shared" si="58"/>
        <v>42060.25</v>
      </c>
      <c r="N932">
        <v>1425448800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 s="8">
        <f t="shared" si="58"/>
        <v>41818.208333333336</v>
      </c>
      <c r="N933">
        <v>1404104400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 s="8">
        <f t="shared" si="58"/>
        <v>41709.208333333336</v>
      </c>
      <c r="N934">
        <v>1394773200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 s="8">
        <f t="shared" si="58"/>
        <v>41372.208333333336</v>
      </c>
      <c r="N935">
        <v>1366520400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 s="8">
        <f t="shared" si="58"/>
        <v>42422.25</v>
      </c>
      <c r="N936">
        <v>1456639200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 s="8">
        <f t="shared" si="58"/>
        <v>42209.208333333328</v>
      </c>
      <c r="N937">
        <v>1438318800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 s="8">
        <f t="shared" si="58"/>
        <v>43668.208333333328</v>
      </c>
      <c r="N938">
        <v>1564030800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 s="8">
        <f t="shared" si="58"/>
        <v>42334.25</v>
      </c>
      <c r="N939">
        <v>1449295200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 s="8">
        <f t="shared" si="58"/>
        <v>43263.208333333328</v>
      </c>
      <c r="N940">
        <v>1531890000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 s="8">
        <f t="shared" si="58"/>
        <v>40670.208333333336</v>
      </c>
      <c r="N941">
        <v>1306213200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 s="8">
        <f t="shared" si="58"/>
        <v>41244.25</v>
      </c>
      <c r="N942">
        <v>1356242400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 s="8">
        <f t="shared" si="58"/>
        <v>40552.25</v>
      </c>
      <c r="N943">
        <v>1297576800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 s="8">
        <f t="shared" si="58"/>
        <v>40568.25</v>
      </c>
      <c r="N944">
        <v>1296194400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 s="8">
        <f t="shared" si="58"/>
        <v>41906.208333333336</v>
      </c>
      <c r="N945">
        <v>1414558800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 s="8">
        <f t="shared" si="58"/>
        <v>42776.25</v>
      </c>
      <c r="N946">
        <v>1488348000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 s="8">
        <f t="shared" si="58"/>
        <v>41004.208333333336</v>
      </c>
      <c r="N947">
        <v>1334898000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 s="8">
        <f t="shared" si="58"/>
        <v>40710.208333333336</v>
      </c>
      <c r="N948">
        <v>1308373200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 s="8">
        <f t="shared" si="58"/>
        <v>41908.208333333336</v>
      </c>
      <c r="N949">
        <v>1412312400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 s="8">
        <f t="shared" si="58"/>
        <v>41985.25</v>
      </c>
      <c r="N950">
        <v>1419228000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 s="8">
        <f t="shared" si="58"/>
        <v>42112.208333333328</v>
      </c>
      <c r="N951">
        <v>1430974800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 s="8">
        <f t="shared" si="58"/>
        <v>43571.208333333328</v>
      </c>
      <c r="N952">
        <v>1555822800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 s="8">
        <f t="shared" si="58"/>
        <v>42730.25</v>
      </c>
      <c r="N953">
        <v>1482818400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 s="8">
        <f t="shared" si="58"/>
        <v>42591.208333333328</v>
      </c>
      <c r="N954">
        <v>1471928400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 s="8">
        <f t="shared" si="58"/>
        <v>42358.25</v>
      </c>
      <c r="N955">
        <v>1453701600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 s="8">
        <f t="shared" si="58"/>
        <v>41174.208333333336</v>
      </c>
      <c r="N956">
        <v>1350363600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 s="8">
        <f t="shared" si="58"/>
        <v>41238.25</v>
      </c>
      <c r="N957">
        <v>1353996000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 s="8">
        <f t="shared" si="58"/>
        <v>42360.25</v>
      </c>
      <c r="N958">
        <v>1451109600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 s="8">
        <f t="shared" si="58"/>
        <v>40955.25</v>
      </c>
      <c r="N959">
        <v>1329631200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 s="8">
        <f t="shared" si="58"/>
        <v>40350.208333333336</v>
      </c>
      <c r="N960">
        <v>1278997200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 s="8">
        <f t="shared" si="58"/>
        <v>40357.208333333336</v>
      </c>
      <c r="N961">
        <v>1280120400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 s="8">
        <f t="shared" si="58"/>
        <v>42408.25</v>
      </c>
      <c r="N962">
        <v>1458104400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ROUND(E963/D963*100, 0)</f>
        <v>119</v>
      </c>
      <c r="G963" t="s">
        <v>20</v>
      </c>
      <c r="H963">
        <v>155</v>
      </c>
      <c r="I963" s="5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8">
        <f t="shared" ref="M963:M1001" si="62">(((L963/60)/60)/24)+DATE(1970,1,1)</f>
        <v>40591.25</v>
      </c>
      <c r="N963">
        <v>1298268000</v>
      </c>
      <c r="O963" s="8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 s="8">
        <f t="shared" si="62"/>
        <v>41592.25</v>
      </c>
      <c r="N964">
        <v>1386223200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 s="8">
        <f t="shared" si="62"/>
        <v>40607.25</v>
      </c>
      <c r="N965">
        <v>1299823200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 s="8">
        <f t="shared" si="62"/>
        <v>42135.208333333328</v>
      </c>
      <c r="N966">
        <v>1431752400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 s="8">
        <f t="shared" si="62"/>
        <v>40203.25</v>
      </c>
      <c r="N967">
        <v>1267855200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 s="8">
        <f t="shared" si="62"/>
        <v>42901.208333333328</v>
      </c>
      <c r="N968">
        <v>1497675600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 s="8">
        <f t="shared" si="62"/>
        <v>41005.208333333336</v>
      </c>
      <c r="N969">
        <v>1336885200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 s="8">
        <f t="shared" si="62"/>
        <v>40544.25</v>
      </c>
      <c r="N970">
        <v>1295157600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 s="8">
        <f t="shared" si="62"/>
        <v>43821.25</v>
      </c>
      <c r="N971">
        <v>1577599200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 s="8">
        <f t="shared" si="62"/>
        <v>40672.208333333336</v>
      </c>
      <c r="N972">
        <v>1305003600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 s="8">
        <f t="shared" si="62"/>
        <v>41555.208333333336</v>
      </c>
      <c r="N973">
        <v>1381726800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 s="8">
        <f t="shared" si="62"/>
        <v>41792.208333333336</v>
      </c>
      <c r="N974">
        <v>1402462800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 s="8">
        <f t="shared" si="62"/>
        <v>40522.25</v>
      </c>
      <c r="N975">
        <v>1292133600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 s="8">
        <f t="shared" si="62"/>
        <v>41412.208333333336</v>
      </c>
      <c r="N976">
        <v>1368939600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 s="8">
        <f t="shared" si="62"/>
        <v>42337.25</v>
      </c>
      <c r="N977">
        <v>1452146400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 s="8">
        <f t="shared" si="62"/>
        <v>40571.25</v>
      </c>
      <c r="N978">
        <v>1296712800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 s="8">
        <f t="shared" si="62"/>
        <v>43138.25</v>
      </c>
      <c r="N979">
        <v>1520748000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 s="8">
        <f t="shared" si="62"/>
        <v>42686.25</v>
      </c>
      <c r="N980">
        <v>1480831200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 s="8">
        <f t="shared" si="62"/>
        <v>42078.208333333328</v>
      </c>
      <c r="N981">
        <v>1426914000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 s="8">
        <f t="shared" si="62"/>
        <v>42307.208333333328</v>
      </c>
      <c r="N982">
        <v>1446616800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 s="8">
        <f t="shared" si="62"/>
        <v>43094.25</v>
      </c>
      <c r="N983">
        <v>1517032800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 s="8">
        <f t="shared" si="62"/>
        <v>40743.208333333336</v>
      </c>
      <c r="N984">
        <v>1311224400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 s="8">
        <f t="shared" si="62"/>
        <v>43681.208333333328</v>
      </c>
      <c r="N985">
        <v>1566190800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 s="8">
        <f t="shared" si="62"/>
        <v>43716.208333333328</v>
      </c>
      <c r="N986">
        <v>1570165200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 s="8">
        <f t="shared" si="62"/>
        <v>41614.25</v>
      </c>
      <c r="N987">
        <v>1388556000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 s="8">
        <f t="shared" si="62"/>
        <v>40638.208333333336</v>
      </c>
      <c r="N988">
        <v>1303189200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 s="8">
        <f t="shared" si="62"/>
        <v>42852.208333333328</v>
      </c>
      <c r="N989">
        <v>1494478800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 s="8">
        <f t="shared" si="62"/>
        <v>42686.25</v>
      </c>
      <c r="N990">
        <v>1480744800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 s="8">
        <f t="shared" si="62"/>
        <v>43571.208333333328</v>
      </c>
      <c r="N991">
        <v>1555822800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 s="8">
        <f t="shared" si="62"/>
        <v>42432.25</v>
      </c>
      <c r="N992">
        <v>1458882000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 s="8">
        <f t="shared" si="62"/>
        <v>41907.208333333336</v>
      </c>
      <c r="N993">
        <v>1411966800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 s="8">
        <f t="shared" si="62"/>
        <v>43227.208333333328</v>
      </c>
      <c r="N994">
        <v>1526878800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 s="8">
        <f t="shared" si="62"/>
        <v>42362.25</v>
      </c>
      <c r="N995">
        <v>1452405600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 s="8">
        <f t="shared" si="62"/>
        <v>41929.208333333336</v>
      </c>
      <c r="N996">
        <v>1414040400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 s="8">
        <f t="shared" si="62"/>
        <v>43408.208333333328</v>
      </c>
      <c r="N997">
        <v>1543816800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 s="8">
        <f t="shared" si="62"/>
        <v>41276.25</v>
      </c>
      <c r="N998">
        <v>1359698400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 s="8">
        <f t="shared" si="62"/>
        <v>41659.25</v>
      </c>
      <c r="N999">
        <v>1390629600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 s="8">
        <f t="shared" si="62"/>
        <v>40220.25</v>
      </c>
      <c r="N1000">
        <v>1267077600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 s="8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2:F1001">
    <cfRule type="colorScale" priority="1">
      <colorScale>
        <cfvo type="min"/>
        <cfvo type="num" val="100"/>
        <cfvo type="max"/>
        <color rgb="FFC00000"/>
        <color rgb="FF00B050"/>
        <color rgb="FF0070C0"/>
      </colorScale>
    </cfRule>
  </conditionalFormatting>
  <conditionalFormatting sqref="G2:G1001">
    <cfRule type="cellIs" dxfId="3" priority="6" operator="equal">
      <formula>"Live"</formula>
    </cfRule>
    <cfRule type="cellIs" dxfId="2" priority="7" operator="equal">
      <formula>"Successful"</formula>
    </cfRule>
    <cfRule type="cellIs" dxfId="1" priority="8" operator="equal">
      <formula>"Canceled"</formula>
    </cfRule>
    <cfRule type="cellIs" dxfId="0" priority="9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 of Outcome Country</vt:lpstr>
      <vt:lpstr>Count of Outcome Category</vt:lpstr>
      <vt:lpstr>Count of Outcome Year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Kyle Novak</cp:lastModifiedBy>
  <dcterms:created xsi:type="dcterms:W3CDTF">2021-09-29T18:52:28Z</dcterms:created>
  <dcterms:modified xsi:type="dcterms:W3CDTF">2023-10-04T05:52:11Z</dcterms:modified>
</cp:coreProperties>
</file>