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k4gc\OneDrive - University of Virginia\DSIL\2021-2022\Evaluation and Data\"/>
    </mc:Choice>
  </mc:AlternateContent>
  <bookViews>
    <workbookView xWindow="0" yWindow="0" windowWidth="24525" windowHeight="12105" activeTab="1"/>
  </bookViews>
  <sheets>
    <sheet name="Speaker Viewer Stats 5.26" sheetId="1" r:id="rId1"/>
    <sheet name="Speaker Evaluation" sheetId="5" r:id="rId2"/>
    <sheet name="Newsletter 5.2022" sheetId="2" r:id="rId3"/>
    <sheet name="Social Media Impact" sheetId="3" r:id="rId4"/>
    <sheet name="Twitter Impressions" sheetId="4"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4" i="1" l="1"/>
  <c r="E24" i="1"/>
  <c r="F23" i="1"/>
  <c r="E23" i="1"/>
  <c r="D24" i="1"/>
  <c r="C24" i="1"/>
  <c r="D23" i="1"/>
  <c r="C23" i="1"/>
  <c r="D28" i="2"/>
  <c r="C28" i="2"/>
  <c r="AO23" i="5"/>
  <c r="AN23" i="5"/>
  <c r="AM23" i="5"/>
  <c r="AL23" i="5"/>
  <c r="AK23" i="5"/>
  <c r="AG23" i="5"/>
  <c r="AF23" i="5"/>
  <c r="AE23" i="5"/>
  <c r="AD23" i="5"/>
  <c r="AC23" i="5"/>
  <c r="Y23" i="5"/>
  <c r="X23" i="5"/>
  <c r="W23" i="5"/>
  <c r="V23" i="5"/>
  <c r="U23" i="5"/>
  <c r="Q23" i="5"/>
  <c r="P23" i="5"/>
  <c r="O23" i="5"/>
  <c r="N23" i="5"/>
  <c r="M23" i="5"/>
  <c r="I23" i="5"/>
  <c r="H23" i="5"/>
  <c r="G23" i="5"/>
  <c r="F23" i="5"/>
  <c r="E23" i="5"/>
  <c r="D29" i="2"/>
  <c r="C29" i="2"/>
</calcChain>
</file>

<file path=xl/sharedStrings.xml><?xml version="1.0" encoding="utf-8"?>
<sst xmlns="http://schemas.openxmlformats.org/spreadsheetml/2006/main" count="240" uniqueCount="103">
  <si>
    <t>Speaker</t>
  </si>
  <si>
    <t>Date</t>
  </si>
  <si>
    <t># of Innovation Lab (zoom) attendees</t>
  </si>
  <si>
    <t># Youtube live streamers</t>
  </si>
  <si>
    <t>Average Percentage Viewed</t>
  </si>
  <si>
    <t>Postponed</t>
  </si>
  <si>
    <t>Average</t>
  </si>
  <si>
    <t>Total</t>
  </si>
  <si>
    <t>Metric Definitions</t>
  </si>
  <si>
    <r>
      <t>Total Views: The total number of viewers who tune into your video content while it's live and after it's recorded for on-demand playback</t>
    </r>
    <r>
      <rPr>
        <sz val="11"/>
        <color rgb="FF000000"/>
        <rFont val="Helvetica"/>
      </rPr>
      <t xml:space="preserve">. </t>
    </r>
  </si>
  <si>
    <r>
      <t>Watch Time (hours)</t>
    </r>
    <r>
      <rPr>
        <sz val="11"/>
        <color rgb="FF000000"/>
        <rFont val="Helvetica"/>
      </rPr>
      <t>: The amount of time viewers have watched your video.</t>
    </r>
  </si>
  <si>
    <r>
      <t>Average Percentage Viewed</t>
    </r>
    <r>
      <rPr>
        <sz val="11"/>
        <color rgb="FF000000"/>
        <rFont val="Helvetica"/>
      </rPr>
      <t>: The percent of each video the average viewer watched</t>
    </r>
  </si>
  <si>
    <t>Renée Cummings</t>
  </si>
  <si>
    <t>Dr. Randall Moorman</t>
  </si>
  <si>
    <t>Johanna Loomba</t>
  </si>
  <si>
    <t>Dr. Jennifer Miller</t>
  </si>
  <si>
    <t>Dr. David Danks</t>
  </si>
  <si>
    <t>Dr. Mark Albert</t>
  </si>
  <si>
    <t>Dr. Claudia Perlich</t>
  </si>
  <si>
    <t>Dr. Jarrett Zigon</t>
  </si>
  <si>
    <t>Dr. Lana Garmire</t>
  </si>
  <si>
    <t>Dr. Caitlin Wylie</t>
  </si>
  <si>
    <t>Dr. LaTonya Trotter</t>
  </si>
  <si>
    <t>Dr. Yann Joly</t>
  </si>
  <si>
    <t>Dr. Colin Allen</t>
  </si>
  <si>
    <t>Dr. Donna Chen</t>
  </si>
  <si>
    <t>Dr. Maritza Salazar Campo</t>
  </si>
  <si>
    <t>Dr. Edward Dove</t>
  </si>
  <si>
    <t>Dr. Elie Alhajjar</t>
  </si>
  <si>
    <t>Dr. Sallie Keller &amp; Dr. Stephanie Shipp</t>
  </si>
  <si>
    <t>Dr. Alison Antes</t>
  </si>
  <si>
    <t>Dr. Sean Valles</t>
  </si>
  <si>
    <t xml:space="preserve">Dr. Brian Wright </t>
  </si>
  <si>
    <t># of Total Youtube views (as of 5/26/2022)</t>
  </si>
  <si>
    <t>Total Watch Time (hrs as of 5/26/2022)</t>
  </si>
  <si>
    <t>Date Sent</t>
  </si>
  <si>
    <t>Newsletter Topic</t>
  </si>
  <si>
    <t># of Opens</t>
  </si>
  <si>
    <t># of Clicks</t>
  </si>
  <si>
    <t>Dr. Colin Allen's Talk</t>
  </si>
  <si>
    <t>Dr. Donna Chen's Talk</t>
  </si>
  <si>
    <t>Dr. Maritza Salazar Campo's Talk</t>
  </si>
  <si>
    <t>Dr. Edward Dove's Talk</t>
  </si>
  <si>
    <t>Dr. Sallie Keller &amp; Dr. Stephanie Shipp's Talk</t>
  </si>
  <si>
    <t>Dr. Alison Antes' Talk</t>
  </si>
  <si>
    <t>Dr. Sean Valles' Talk</t>
  </si>
  <si>
    <t>Dr. Brian Wright's Talk</t>
  </si>
  <si>
    <t>Dr. Yann Joly's Talk</t>
  </si>
  <si>
    <t>Dr. LaTonya Trotter's Talk</t>
  </si>
  <si>
    <t>Dr. Caitlin Wylie's Talk</t>
  </si>
  <si>
    <t>Dr. Lana Garmire's Talk</t>
  </si>
  <si>
    <t>Dr. Jarrett Zigon's Talk</t>
  </si>
  <si>
    <t>Dr. Claudia Perlich's Talk</t>
  </si>
  <si>
    <t>Dr. Mark Albert's Talk</t>
  </si>
  <si>
    <t>Dr. David Danks' Talk</t>
  </si>
  <si>
    <t>Dr. Jennifer Miller's Talk</t>
  </si>
  <si>
    <t>Johanna Loomba's Talk</t>
  </si>
  <si>
    <t>Dr. Randall Moorman's Talk</t>
  </si>
  <si>
    <t>Renée Cummings' Talk</t>
  </si>
  <si>
    <t>Twitter</t>
  </si>
  <si>
    <t>Facebook</t>
  </si>
  <si>
    <t>LinkedIn</t>
  </si>
  <si>
    <t>Instagram</t>
  </si>
  <si>
    <t>YouTube</t>
  </si>
  <si>
    <t>MailChimp</t>
  </si>
  <si>
    <t>Average Monthly Reach/Views</t>
  </si>
  <si>
    <t>Social Media Impact</t>
  </si>
  <si>
    <t>Tweet Impressions</t>
  </si>
  <si>
    <t>Aug</t>
  </si>
  <si>
    <t>Sep</t>
  </si>
  <si>
    <t>Oct</t>
  </si>
  <si>
    <t>Nov</t>
  </si>
  <si>
    <t>Dec</t>
  </si>
  <si>
    <t>Jan</t>
  </si>
  <si>
    <t>Feb</t>
  </si>
  <si>
    <t>Mar</t>
  </si>
  <si>
    <t>Apr</t>
  </si>
  <si>
    <t>May</t>
  </si>
  <si>
    <t>The lecture provided a useful overview that contained valuable information I expect to leverage in my research.</t>
  </si>
  <si>
    <t>The lecture was pitched at the right level for the varied professional backgrounds of the audience.</t>
  </si>
  <si>
    <t>Many of the questions asked and answered by the speaker were helpful for clarifying points unclear to me.</t>
  </si>
  <si>
    <t>I look forward to future scheduled presentations in the Biomedical Data Science Seminar Series.</t>
  </si>
  <si>
    <t>I plan to share the YouTube Channel link with my colleagues and students.</t>
  </si>
  <si>
    <t>n</t>
  </si>
  <si>
    <t>Strongly Agree</t>
  </si>
  <si>
    <t>Somewhat agree</t>
  </si>
  <si>
    <t>Neither agree nor disagree</t>
  </si>
  <si>
    <t>Somewhat disagree</t>
  </si>
  <si>
    <t>Strongly disagree</t>
  </si>
  <si>
    <t>Summer Newsletter</t>
  </si>
  <si>
    <t>2021-2022 BDSIL Application</t>
  </si>
  <si>
    <t>Winter Newsletter</t>
  </si>
  <si>
    <t>Fall Newsletter</t>
  </si>
  <si>
    <t>Spring Newsletter</t>
  </si>
  <si>
    <t>Seminar Series Conclusion</t>
  </si>
  <si>
    <t>17.4%%</t>
  </si>
  <si>
    <t>12.7%%</t>
  </si>
  <si>
    <t>Jul</t>
  </si>
  <si>
    <t>Total Followers or Subscibers</t>
  </si>
  <si>
    <r>
      <t xml:space="preserve">This table shows the number of followers and the average monthly reach and viewership of posts across all of the social media and marketing platforms from </t>
    </r>
    <r>
      <rPr>
        <sz val="11"/>
        <color theme="1"/>
        <rFont val="Calibri"/>
        <family val="2"/>
        <scheme val="minor"/>
      </rPr>
      <t xml:space="preserve">July 2021 to May 2022. 
</t>
    </r>
  </si>
  <si>
    <t>This table shows the total number of video views, total video watch time (hours), total new subscribers, and total impressions (how many times video thumbnails were shown to viewers) on YouTube from July 2021 - May 2022.</t>
  </si>
  <si>
    <t>This graph compares the total number of video views from YouTube Channel Subscribers vs YouTube Channel Non-Subscribers from July 2021 - May 2022.</t>
  </si>
  <si>
    <t>This graph shows the average number of reactions, comments, and shares on Facebook from July 2021 -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</si>
</sst>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font>
      <sz val="11"/>
      <color theme="1"/>
      <name val="Calibri"/>
      <family val="2"/>
      <scheme val="minor"/>
    </font>
    <font>
      <b/>
      <sz val="15"/>
      <color theme="3"/>
      <name val="Calibri"/>
      <family val="2"/>
      <scheme val="minor"/>
    </font>
    <font>
      <b/>
      <sz val="11"/>
      <color rgb="FFFA7D00"/>
      <name val="Calibri"/>
      <family val="2"/>
      <scheme val="minor"/>
    </font>
    <font>
      <sz val="11"/>
      <color rgb="FFFA7D00"/>
      <name val="Calibri"/>
      <family val="2"/>
      <scheme val="minor"/>
    </font>
    <font>
      <b/>
      <sz val="12"/>
      <color theme="3"/>
      <name val="Calibri"/>
      <family val="2"/>
      <scheme val="minor"/>
    </font>
    <font>
      <i/>
      <sz val="11"/>
      <color theme="1"/>
      <name val="Calibri"/>
      <family val="2"/>
      <scheme val="minor"/>
    </font>
    <font>
      <b/>
      <sz val="11"/>
      <color rgb="FF000000"/>
      <name val="Helvetica"/>
    </font>
    <font>
      <sz val="11"/>
      <color rgb="FF000000"/>
      <name val="Helvetica"/>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0"/>
      <color indexed="8"/>
      <name val="Helvetica Neue Light"/>
    </font>
    <font>
      <sz val="14"/>
      <color theme="1"/>
      <name val="Calibri"/>
      <family val="2"/>
      <scheme val="minor"/>
    </font>
    <font>
      <sz val="14"/>
      <color theme="3"/>
      <name val="Calibri Light"/>
      <family val="2"/>
      <scheme val="major"/>
    </font>
    <font>
      <sz val="10"/>
      <color theme="1"/>
      <name val="Calibri"/>
      <family val="2"/>
      <scheme val="minor"/>
    </font>
    <font>
      <b/>
      <sz val="10"/>
      <color rgb="FFFA7D00"/>
      <name val="Calibri"/>
      <family val="2"/>
      <scheme val="minor"/>
    </font>
    <font>
      <sz val="11"/>
      <color rgb="FF000000"/>
      <name val="Calibri"/>
      <family val="2"/>
      <scheme val="minor"/>
    </font>
    <font>
      <sz val="11"/>
      <color rgb="FF1D1C1D"/>
      <name val="Arial"/>
      <family val="2"/>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1" fillId="0" borderId="1" applyNumberFormat="0" applyFill="0" applyAlignment="0" applyProtection="0"/>
    <xf numFmtId="0" fontId="2" fillId="2" borderId="2" applyNumberFormat="0" applyAlignment="0" applyProtection="0"/>
    <xf numFmtId="0" fontId="3" fillId="0" borderId="3" applyNumberFormat="0" applyFill="0" applyAlignment="0" applyProtection="0"/>
    <xf numFmtId="0" fontId="9" fillId="0" borderId="0" applyNumberFormat="0" applyFill="0" applyBorder="0" applyAlignment="0" applyProtection="0"/>
    <xf numFmtId="0" fontId="10" fillId="0" borderId="4" applyNumberFormat="0" applyFill="0" applyAlignment="0" applyProtection="0"/>
    <xf numFmtId="0" fontId="11" fillId="0" borderId="5" applyNumberFormat="0" applyFill="0" applyAlignment="0" applyProtection="0"/>
  </cellStyleXfs>
  <cellXfs count="45">
    <xf numFmtId="0" fontId="0" fillId="0" borderId="0" xfId="0"/>
    <xf numFmtId="0" fontId="4" fillId="0" borderId="1" xfId="1" applyFont="1" applyAlignment="1">
      <alignment wrapText="1"/>
    </xf>
    <xf numFmtId="0" fontId="0" fillId="0" borderId="0" xfId="0" applyAlignment="1">
      <alignment wrapText="1"/>
    </xf>
    <xf numFmtId="0" fontId="0" fillId="0" borderId="0" xfId="0" applyFill="1" applyAlignment="1">
      <alignment horizontal="center"/>
    </xf>
    <xf numFmtId="10" fontId="0" fillId="0" borderId="0" xfId="0" applyNumberFormat="1" applyFill="1" applyAlignment="1">
      <alignment horizontal="center"/>
    </xf>
    <xf numFmtId="0" fontId="0" fillId="0" borderId="0" xfId="0" applyFill="1" applyBorder="1" applyAlignment="1">
      <alignment horizontal="center"/>
    </xf>
    <xf numFmtId="0" fontId="0" fillId="0" borderId="0" xfId="0" applyNumberFormat="1" applyFill="1" applyAlignment="1">
      <alignment horizontal="center"/>
    </xf>
    <xf numFmtId="0" fontId="2" fillId="0" borderId="0" xfId="2" applyFill="1" applyBorder="1" applyAlignment="1">
      <alignment horizontal="right"/>
    </xf>
    <xf numFmtId="1" fontId="2" fillId="2" borderId="0" xfId="2" applyNumberFormat="1" applyBorder="1" applyAlignment="1">
      <alignment horizontal="center"/>
    </xf>
    <xf numFmtId="0" fontId="2" fillId="0" borderId="3" xfId="3" applyFont="1" applyAlignment="1">
      <alignment horizontal="right"/>
    </xf>
    <xf numFmtId="0" fontId="3" fillId="0" borderId="3" xfId="3" applyAlignment="1">
      <alignment horizontal="center"/>
    </xf>
    <xf numFmtId="10" fontId="3" fillId="0" borderId="3" xfId="3" applyNumberFormat="1" applyAlignment="1">
      <alignment horizontal="center"/>
    </xf>
    <xf numFmtId="0" fontId="6" fillId="0" borderId="0" xfId="0" applyFont="1" applyAlignment="1">
      <alignment horizontal="left" vertical="center"/>
    </xf>
    <xf numFmtId="14" fontId="0" fillId="0" borderId="0" xfId="0" applyNumberFormat="1" applyFill="1" applyAlignment="1">
      <alignment horizontal="left"/>
    </xf>
    <xf numFmtId="0" fontId="0" fillId="0" borderId="0" xfId="0" applyFill="1"/>
    <xf numFmtId="0" fontId="2" fillId="0" borderId="3" xfId="3" applyFont="1" applyAlignment="1">
      <alignment horizontal="center"/>
    </xf>
    <xf numFmtId="0" fontId="0" fillId="0" borderId="0" xfId="0" applyNumberFormat="1" applyFont="1" applyAlignment="1">
      <alignment vertical="top" wrapText="1"/>
    </xf>
    <xf numFmtId="0" fontId="0" fillId="0" borderId="0" xfId="0" applyFont="1" applyAlignment="1">
      <alignment vertical="top" wrapText="1"/>
    </xf>
    <xf numFmtId="14" fontId="10" fillId="0" borderId="4" xfId="5" applyNumberFormat="1" applyFill="1" applyAlignment="1">
      <alignment horizontal="left"/>
    </xf>
    <xf numFmtId="0" fontId="10" fillId="0" borderId="4" xfId="5" applyFill="1" applyAlignment="1">
      <alignment horizontal="center"/>
    </xf>
    <xf numFmtId="0" fontId="11" fillId="0" borderId="5" xfId="6"/>
    <xf numFmtId="0" fontId="12" fillId="0" borderId="0" xfId="0" applyNumberFormat="1" applyFont="1" applyAlignment="1">
      <alignment horizontal="center" vertical="top" wrapText="1"/>
    </xf>
    <xf numFmtId="0" fontId="13" fillId="0" borderId="0" xfId="0" applyFont="1"/>
    <xf numFmtId="0" fontId="14" fillId="0" borderId="0" xfId="4" applyFont="1"/>
    <xf numFmtId="0" fontId="14" fillId="0" borderId="0" xfId="4" applyFont="1" applyAlignment="1">
      <alignment horizontal="left"/>
    </xf>
    <xf numFmtId="0" fontId="11" fillId="0" borderId="1" xfId="1" applyFont="1" applyAlignment="1">
      <alignment wrapText="1"/>
    </xf>
    <xf numFmtId="0" fontId="8" fillId="0" borderId="0" xfId="0" applyFont="1" applyAlignment="1">
      <alignment wrapText="1"/>
    </xf>
    <xf numFmtId="0" fontId="11" fillId="0" borderId="1" xfId="1" applyFont="1" applyAlignment="1">
      <alignment horizontal="left" wrapText="1"/>
    </xf>
    <xf numFmtId="0" fontId="15" fillId="0" borderId="0" xfId="0" applyFont="1"/>
    <xf numFmtId="164" fontId="15" fillId="0" borderId="0" xfId="0" applyNumberFormat="1" applyFont="1" applyFill="1" applyAlignment="1">
      <alignment horizontal="center"/>
    </xf>
    <xf numFmtId="164" fontId="15" fillId="0" borderId="0" xfId="0" applyNumberFormat="1" applyFont="1"/>
    <xf numFmtId="164" fontId="15" fillId="0" borderId="0" xfId="0" applyNumberFormat="1" applyFont="1" applyFill="1" applyBorder="1" applyAlignment="1">
      <alignment horizontal="center"/>
    </xf>
    <xf numFmtId="0" fontId="15" fillId="0" borderId="0" xfId="0" applyFont="1" applyBorder="1"/>
    <xf numFmtId="0" fontId="16" fillId="0" borderId="0" xfId="2" applyFont="1" applyFill="1" applyBorder="1" applyAlignment="1">
      <alignment horizontal="left"/>
    </xf>
    <xf numFmtId="164" fontId="16" fillId="2" borderId="0" xfId="2" applyNumberFormat="1" applyFont="1" applyBorder="1" applyAlignment="1">
      <alignment horizontal="center"/>
    </xf>
    <xf numFmtId="0" fontId="0" fillId="0" borderId="0" xfId="0" applyAlignment="1">
      <alignment horizontal="left"/>
    </xf>
    <xf numFmtId="164" fontId="0" fillId="0" borderId="0" xfId="0" applyNumberFormat="1"/>
    <xf numFmtId="3" fontId="0" fillId="0" borderId="0" xfId="0" applyNumberFormat="1"/>
    <xf numFmtId="14" fontId="0" fillId="0" borderId="0" xfId="0" applyNumberFormat="1" applyAlignment="1">
      <alignment horizontal="left"/>
    </xf>
    <xf numFmtId="14" fontId="17" fillId="0" borderId="0" xfId="0" applyNumberFormat="1" applyFont="1" applyAlignment="1">
      <alignment horizontal="left"/>
    </xf>
    <xf numFmtId="3" fontId="0" fillId="0" borderId="0" xfId="0" applyNumberFormat="1" applyFill="1" applyAlignment="1">
      <alignment horizontal="center"/>
    </xf>
    <xf numFmtId="0" fontId="5" fillId="3" borderId="0" xfId="0" applyFont="1" applyFill="1" applyAlignment="1">
      <alignment horizontal="center"/>
    </xf>
    <xf numFmtId="0" fontId="4" fillId="0" borderId="1" xfId="1" applyFont="1" applyAlignment="1">
      <alignment horizontal="center" wrapText="1"/>
    </xf>
    <xf numFmtId="0" fontId="0" fillId="0" borderId="0" xfId="0" applyNumberFormat="1" applyFont="1" applyAlignment="1">
      <alignment horizontal="left" vertical="top" wrapText="1"/>
    </xf>
    <xf numFmtId="0" fontId="18" fillId="0" borderId="0" xfId="0" applyFont="1" applyAlignment="1">
      <alignment horizontal="left" wrapText="1"/>
    </xf>
  </cellXfs>
  <cellStyles count="7">
    <cellStyle name="Calculation" xfId="2" builtinId="22"/>
    <cellStyle name="Heading 1" xfId="1" builtinId="16"/>
    <cellStyle name="Heading 2" xfId="5" builtinId="17"/>
    <cellStyle name="Heading 3" xfId="6" builtinId="18"/>
    <cellStyle name="Linked Cell" xfId="3" builtinId="24"/>
    <cellStyle name="Normal" xfId="0" builtinId="0"/>
    <cellStyle name="Title" xfId="4"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1400175</xdr:colOff>
      <xdr:row>6</xdr:row>
      <xdr:rowOff>184598</xdr:rowOff>
    </xdr:from>
    <xdr:to>
      <xdr:col>8</xdr:col>
      <xdr:colOff>497374</xdr:colOff>
      <xdr:row>8</xdr:row>
      <xdr:rowOff>2217</xdr:rowOff>
    </xdr:to>
    <xdr:sp macro="" textlink="">
      <xdr:nvSpPr>
        <xdr:cNvPr id="2" name="Shape 2">
          <a:extLst>
            <a:ext uri="{FF2B5EF4-FFF2-40B4-BE49-F238E27FC236}">
              <a16:creationId xmlns:a16="http://schemas.microsoft.com/office/drawing/2014/main" id="{00000000-0008-0000-0300-000002000000}"/>
            </a:ext>
          </a:extLst>
        </xdr:cNvPr>
        <xdr:cNvSpPr/>
      </xdr:nvSpPr>
      <xdr:spPr>
        <a:xfrm>
          <a:off x="1400175" y="1546673"/>
          <a:ext cx="8726974" cy="274819"/>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endParaRPr sz="1100" b="0" i="0" u="none" strike="noStrike" cap="none" spc="0" baseline="0">
            <a:ln>
              <a:noFill/>
            </a:ln>
            <a:solidFill>
              <a:srgbClr val="000000"/>
            </a:solidFill>
            <a:uFillTx/>
            <a:latin typeface="+mn-lt"/>
            <a:ea typeface="+mn-ea"/>
            <a:cs typeface="+mn-cs"/>
            <a:sym typeface="Helvetica"/>
          </a:endParaRPr>
        </a:p>
      </xdr:txBody>
    </xdr:sp>
    <xdr:clientData/>
  </xdr:twoCellAnchor>
  <xdr:twoCellAnchor editAs="oneCell">
    <xdr:from>
      <xdr:col>0</xdr:col>
      <xdr:colOff>168275</xdr:colOff>
      <xdr:row>12</xdr:row>
      <xdr:rowOff>165100</xdr:rowOff>
    </xdr:from>
    <xdr:to>
      <xdr:col>5</xdr:col>
      <xdr:colOff>638175</xdr:colOff>
      <xdr:row>31</xdr:row>
      <xdr:rowOff>178063</xdr:rowOff>
    </xdr:to>
    <xdr:pic>
      <xdr:nvPicPr>
        <xdr:cNvPr id="3" name="Picture 2">
          <a:extLst>
            <a:ext uri="{FF2B5EF4-FFF2-40B4-BE49-F238E27FC236}">
              <a16:creationId xmlns:a16="http://schemas.microsoft.com/office/drawing/2014/main" id="{18F91572-1129-F6B5-24E0-28D320BDC32B}"/>
            </a:ext>
          </a:extLst>
        </xdr:cNvPr>
        <xdr:cNvPicPr>
          <a:picLocks noChangeAspect="1"/>
        </xdr:cNvPicPr>
      </xdr:nvPicPr>
      <xdr:blipFill>
        <a:blip xmlns:r="http://schemas.openxmlformats.org/officeDocument/2006/relationships" r:embed="rId1"/>
        <a:stretch>
          <a:fillRect/>
        </a:stretch>
      </xdr:blipFill>
      <xdr:spPr>
        <a:xfrm>
          <a:off x="168275" y="3108325"/>
          <a:ext cx="6842125" cy="4403988"/>
        </a:xfrm>
        <a:prstGeom prst="rect">
          <a:avLst/>
        </a:prstGeom>
      </xdr:spPr>
    </xdr:pic>
    <xdr:clientData/>
  </xdr:twoCellAnchor>
  <xdr:twoCellAnchor editAs="oneCell">
    <xdr:from>
      <xdr:col>0</xdr:col>
      <xdr:colOff>95250</xdr:colOff>
      <xdr:row>6</xdr:row>
      <xdr:rowOff>104775</xdr:rowOff>
    </xdr:from>
    <xdr:to>
      <xdr:col>5</xdr:col>
      <xdr:colOff>565150</xdr:colOff>
      <xdr:row>9</xdr:row>
      <xdr:rowOff>154634</xdr:rowOff>
    </xdr:to>
    <xdr:pic>
      <xdr:nvPicPr>
        <xdr:cNvPr id="4" name="Picture 3">
          <a:extLst>
            <a:ext uri="{FF2B5EF4-FFF2-40B4-BE49-F238E27FC236}">
              <a16:creationId xmlns:a16="http://schemas.microsoft.com/office/drawing/2014/main" id="{69B92EE4-DA7A-8B1C-7034-089FFF9D57A5}"/>
            </a:ext>
          </a:extLst>
        </xdr:cNvPr>
        <xdr:cNvPicPr>
          <a:picLocks noChangeAspect="1"/>
        </xdr:cNvPicPr>
      </xdr:nvPicPr>
      <xdr:blipFill>
        <a:blip xmlns:r="http://schemas.openxmlformats.org/officeDocument/2006/relationships" r:embed="rId2"/>
        <a:stretch>
          <a:fillRect/>
        </a:stretch>
      </xdr:blipFill>
      <xdr:spPr>
        <a:xfrm>
          <a:off x="95250" y="1676400"/>
          <a:ext cx="6842125" cy="735659"/>
        </a:xfrm>
        <a:prstGeom prst="rect">
          <a:avLst/>
        </a:prstGeom>
      </xdr:spPr>
    </xdr:pic>
    <xdr:clientData/>
  </xdr:twoCellAnchor>
  <xdr:twoCellAnchor editAs="oneCell">
    <xdr:from>
      <xdr:col>7</xdr:col>
      <xdr:colOff>98425</xdr:colOff>
      <xdr:row>1</xdr:row>
      <xdr:rowOff>3175</xdr:rowOff>
    </xdr:from>
    <xdr:to>
      <xdr:col>13</xdr:col>
      <xdr:colOff>311150</xdr:colOff>
      <xdr:row>15</xdr:row>
      <xdr:rowOff>181309</xdr:rowOff>
    </xdr:to>
    <xdr:pic>
      <xdr:nvPicPr>
        <xdr:cNvPr id="5" name="Picture 4">
          <a:extLst>
            <a:ext uri="{FF2B5EF4-FFF2-40B4-BE49-F238E27FC236}">
              <a16:creationId xmlns:a16="http://schemas.microsoft.com/office/drawing/2014/main" id="{7C9EB35B-37BD-C069-1C79-035954F98B04}"/>
            </a:ext>
          </a:extLst>
        </xdr:cNvPr>
        <xdr:cNvPicPr>
          <a:picLocks noChangeAspect="1"/>
        </xdr:cNvPicPr>
      </xdr:nvPicPr>
      <xdr:blipFill>
        <a:blip xmlns:r="http://schemas.openxmlformats.org/officeDocument/2006/relationships" r:embed="rId3"/>
        <a:stretch>
          <a:fillRect/>
        </a:stretch>
      </xdr:blipFill>
      <xdr:spPr>
        <a:xfrm>
          <a:off x="8642350" y="260350"/>
          <a:ext cx="6727825" cy="37119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15699</xdr:colOff>
      <xdr:row>13</xdr:row>
      <xdr:rowOff>108273</xdr:rowOff>
    </xdr:from>
    <xdr:to>
      <xdr:col>12</xdr:col>
      <xdr:colOff>78359</xdr:colOff>
      <xdr:row>14</xdr:row>
      <xdr:rowOff>140107</xdr:rowOff>
    </xdr:to>
    <xdr:sp macro="" textlink="">
      <xdr:nvSpPr>
        <xdr:cNvPr id="3" name="Shape 5">
          <a:extLst>
            <a:ext uri="{FF2B5EF4-FFF2-40B4-BE49-F238E27FC236}">
              <a16:creationId xmlns:a16="http://schemas.microsoft.com/office/drawing/2014/main" id="{00000000-0008-0000-0400-000003000000}"/>
            </a:ext>
          </a:extLst>
        </xdr:cNvPr>
        <xdr:cNvSpPr/>
      </xdr:nvSpPr>
      <xdr:spPr>
        <a:xfrm>
          <a:off x="15699" y="2664472"/>
          <a:ext cx="7789573" cy="274819"/>
        </a:xfrm>
        <a:prstGeom prst="rect">
          <a:avLst/>
        </a:prstGeom>
        <a:noFill/>
        <a:ln w="12700" cap="flat">
          <a:noFill/>
          <a:miter lim="400000"/>
        </a:ln>
        <a:effectLst/>
        <a:extLst>
          <a:ext uri="{C572A759-6A51-4108-AA02-DFA0A04FC94B}">
            <ma14:wrappingTextBoxFlag xmlns="" xmlns:r="http://schemas.openxmlformats.org/officeDocument/2006/relationships"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r>
            <a:rPr sz="1100" b="0" i="0" u="none" strike="noStrike" cap="none" spc="0" baseline="0">
              <a:ln>
                <a:noFill/>
              </a:ln>
              <a:solidFill>
                <a:sysClr val="windowText" lastClr="000000"/>
              </a:solidFill>
              <a:uFillTx/>
              <a:latin typeface="+mn-lt"/>
              <a:ea typeface="+mn-ea"/>
              <a:cs typeface="+mn-cs"/>
              <a:sym typeface="Helvetica"/>
            </a:rPr>
            <a:t>This </a:t>
          </a:r>
          <a:r>
            <a:rPr lang="en-US" sz="1100" b="0" i="0" u="none" strike="noStrike" cap="none" spc="0" baseline="0">
              <a:ln>
                <a:noFill/>
              </a:ln>
              <a:solidFill>
                <a:sysClr val="windowText" lastClr="000000"/>
              </a:solidFill>
              <a:uFillTx/>
              <a:latin typeface="+mn-lt"/>
              <a:ea typeface="+mn-ea"/>
              <a:cs typeface="+mn-cs"/>
              <a:sym typeface="Helvetica"/>
            </a:rPr>
            <a:t>table </a:t>
          </a:r>
          <a:r>
            <a:rPr sz="1100" b="0" i="0" u="none" strike="noStrike" cap="none" spc="0" baseline="0">
              <a:ln>
                <a:noFill/>
              </a:ln>
              <a:solidFill>
                <a:sysClr val="windowText" lastClr="000000"/>
              </a:solidFill>
              <a:uFillTx/>
              <a:latin typeface="+mn-lt"/>
              <a:ea typeface="+mn-ea"/>
              <a:cs typeface="+mn-cs"/>
              <a:sym typeface="Helvetica"/>
            </a:rPr>
            <a:t>shows the total monthly Tweet Impressions (total tally of all the times Tweets have been seen) from </a:t>
          </a:r>
          <a:r>
            <a:rPr lang="en-US" sz="1100" b="0" i="0" u="none" strike="noStrike" cap="none" spc="0" baseline="0">
              <a:ln>
                <a:noFill/>
              </a:ln>
              <a:solidFill>
                <a:sysClr val="windowText" lastClr="000000"/>
              </a:solidFill>
              <a:uFillTx/>
              <a:latin typeface="+mn-lt"/>
              <a:ea typeface="+mn-ea"/>
              <a:cs typeface="+mn-cs"/>
              <a:sym typeface="Helvetica"/>
            </a:rPr>
            <a:t>July</a:t>
          </a:r>
          <a:r>
            <a:rPr sz="1100" b="0" i="0" u="none" strike="noStrike" cap="none" spc="0" baseline="0">
              <a:ln>
                <a:noFill/>
              </a:ln>
              <a:solidFill>
                <a:sysClr val="windowText" lastClr="000000"/>
              </a:solidFill>
              <a:uFillTx/>
              <a:latin typeface="+mn-lt"/>
              <a:ea typeface="+mn-ea"/>
              <a:cs typeface="+mn-cs"/>
              <a:sym typeface="Helvetica"/>
            </a:rPr>
            <a:t> 20</a:t>
          </a:r>
          <a:r>
            <a:rPr lang="en-US" sz="1100" b="0" i="0" u="none" strike="noStrike" cap="none" spc="0" baseline="0">
              <a:ln>
                <a:noFill/>
              </a:ln>
              <a:solidFill>
                <a:sysClr val="windowText" lastClr="000000"/>
              </a:solidFill>
              <a:uFillTx/>
              <a:latin typeface="+mn-lt"/>
              <a:ea typeface="+mn-ea"/>
              <a:cs typeface="+mn-cs"/>
              <a:sym typeface="Helvetica"/>
            </a:rPr>
            <a:t>21</a:t>
          </a:r>
          <a:r>
            <a:rPr sz="1100" b="0" i="0" u="none" strike="noStrike" cap="none" spc="0" baseline="0">
              <a:ln>
                <a:noFill/>
              </a:ln>
              <a:solidFill>
                <a:sysClr val="windowText" lastClr="000000"/>
              </a:solidFill>
              <a:uFillTx/>
              <a:latin typeface="+mn-lt"/>
              <a:ea typeface="+mn-ea"/>
              <a:cs typeface="+mn-cs"/>
              <a:sym typeface="Helvetica"/>
            </a:rPr>
            <a:t> to </a:t>
          </a:r>
          <a:r>
            <a:rPr lang="en-US" sz="1100" b="0" i="0" u="none" strike="noStrike" cap="none" spc="0" baseline="0">
              <a:ln>
                <a:noFill/>
              </a:ln>
              <a:solidFill>
                <a:sysClr val="windowText" lastClr="000000"/>
              </a:solidFill>
              <a:uFillTx/>
              <a:latin typeface="+mn-lt"/>
              <a:ea typeface="+mn-ea"/>
              <a:cs typeface="+mn-cs"/>
              <a:sym typeface="Helvetica"/>
            </a:rPr>
            <a:t>May</a:t>
          </a:r>
          <a:r>
            <a:rPr sz="1100" b="0" i="0" u="none" strike="noStrike" cap="none" spc="0" baseline="0">
              <a:ln>
                <a:noFill/>
              </a:ln>
              <a:solidFill>
                <a:sysClr val="windowText" lastClr="000000"/>
              </a:solidFill>
              <a:uFillTx/>
              <a:latin typeface="+mn-lt"/>
              <a:ea typeface="+mn-ea"/>
              <a:cs typeface="+mn-cs"/>
              <a:sym typeface="Helvetica"/>
            </a:rPr>
            <a:t> 202</a:t>
          </a:r>
          <a:r>
            <a:rPr lang="en-US" sz="1100" b="0" i="0" u="none" strike="noStrike" cap="none" spc="0" baseline="0">
              <a:ln>
                <a:noFill/>
              </a:ln>
              <a:solidFill>
                <a:sysClr val="windowText" lastClr="000000"/>
              </a:solidFill>
              <a:uFillTx/>
              <a:latin typeface="+mn-lt"/>
              <a:ea typeface="+mn-ea"/>
              <a:cs typeface="+mn-cs"/>
              <a:sym typeface="Helvetica"/>
            </a:rPr>
            <a:t>2</a:t>
          </a:r>
          <a:r>
            <a:rPr sz="1100" b="0" i="0" u="none" strike="noStrike" cap="none" spc="0" baseline="0">
              <a:ln>
                <a:noFill/>
              </a:ln>
              <a:solidFill>
                <a:sysClr val="windowText" lastClr="000000"/>
              </a:solidFill>
              <a:uFillTx/>
              <a:latin typeface="+mn-lt"/>
              <a:ea typeface="+mn-ea"/>
              <a:cs typeface="+mn-cs"/>
              <a:sym typeface="Helvetica"/>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34" sqref="F34"/>
    </sheetView>
  </sheetViews>
  <sheetFormatPr defaultColWidth="8.85546875" defaultRowHeight="15"/>
  <cols>
    <col min="1" max="1" width="38.42578125" customWidth="1"/>
    <col min="2" max="2" width="12.42578125" bestFit="1" customWidth="1"/>
    <col min="3" max="3" width="18.28515625" customWidth="1"/>
    <col min="4" max="4" width="16" customWidth="1"/>
    <col min="5" max="5" width="21.42578125" customWidth="1"/>
    <col min="6" max="6" width="20" customWidth="1"/>
    <col min="7" max="7" width="17.42578125" customWidth="1"/>
  </cols>
  <sheetData>
    <row r="1" spans="1:7" s="2" customFormat="1" ht="48" thickBot="1">
      <c r="A1" s="1" t="s">
        <v>0</v>
      </c>
      <c r="B1" s="1" t="s">
        <v>1</v>
      </c>
      <c r="C1" s="1" t="s">
        <v>2</v>
      </c>
      <c r="D1" s="1" t="s">
        <v>3</v>
      </c>
      <c r="E1" s="1" t="s">
        <v>33</v>
      </c>
      <c r="F1" s="1" t="s">
        <v>34</v>
      </c>
      <c r="G1" s="1" t="s">
        <v>4</v>
      </c>
    </row>
    <row r="2" spans="1:7" ht="15.75" thickTop="1">
      <c r="A2" t="s">
        <v>12</v>
      </c>
      <c r="B2" s="13">
        <v>44505</v>
      </c>
      <c r="C2" s="3">
        <v>14</v>
      </c>
      <c r="D2" s="3">
        <v>15</v>
      </c>
      <c r="E2" s="3">
        <v>223</v>
      </c>
      <c r="F2" s="3">
        <v>12.8</v>
      </c>
      <c r="G2" s="4">
        <v>0.109</v>
      </c>
    </row>
    <row r="3" spans="1:7">
      <c r="A3" t="s">
        <v>13</v>
      </c>
      <c r="B3" s="13">
        <v>44512</v>
      </c>
      <c r="C3" s="3">
        <v>10</v>
      </c>
      <c r="D3" s="3">
        <v>9</v>
      </c>
      <c r="E3" s="3">
        <v>79</v>
      </c>
      <c r="F3" s="3">
        <v>6.8</v>
      </c>
      <c r="G3" s="4" t="s">
        <v>95</v>
      </c>
    </row>
    <row r="4" spans="1:7">
      <c r="A4" t="s">
        <v>14</v>
      </c>
      <c r="B4" s="13">
        <v>44519</v>
      </c>
      <c r="C4" s="3">
        <v>14</v>
      </c>
      <c r="D4" s="3">
        <v>6</v>
      </c>
      <c r="E4" s="3">
        <v>129</v>
      </c>
      <c r="F4" s="3">
        <v>15.3</v>
      </c>
      <c r="G4" s="4" t="s">
        <v>96</v>
      </c>
    </row>
    <row r="5" spans="1:7">
      <c r="A5" t="s">
        <v>15</v>
      </c>
      <c r="B5" s="13">
        <v>44533</v>
      </c>
      <c r="C5" s="3">
        <v>10</v>
      </c>
      <c r="D5" s="3">
        <v>17</v>
      </c>
      <c r="E5" s="3">
        <v>104</v>
      </c>
      <c r="F5" s="3">
        <v>5.8</v>
      </c>
      <c r="G5" s="4">
        <v>0.11899999999999999</v>
      </c>
    </row>
    <row r="6" spans="1:7">
      <c r="A6" t="s">
        <v>16</v>
      </c>
      <c r="B6" s="13">
        <v>44540</v>
      </c>
      <c r="C6" s="3">
        <v>10</v>
      </c>
      <c r="D6" s="3">
        <v>17</v>
      </c>
      <c r="E6" s="3">
        <v>159</v>
      </c>
      <c r="F6" s="3">
        <v>23.6</v>
      </c>
      <c r="G6" s="4">
        <v>0.185</v>
      </c>
    </row>
    <row r="7" spans="1:7">
      <c r="A7" t="s">
        <v>17</v>
      </c>
      <c r="B7" s="13">
        <v>44568</v>
      </c>
      <c r="C7" s="3">
        <v>4</v>
      </c>
      <c r="D7" s="3">
        <v>14</v>
      </c>
      <c r="E7" s="3">
        <v>55</v>
      </c>
      <c r="F7" s="3">
        <v>10</v>
      </c>
      <c r="G7" s="4">
        <v>0.245</v>
      </c>
    </row>
    <row r="8" spans="1:7">
      <c r="A8" t="s">
        <v>18</v>
      </c>
      <c r="B8" s="13">
        <v>44575</v>
      </c>
      <c r="C8" s="3">
        <v>6</v>
      </c>
      <c r="D8" s="3">
        <v>8</v>
      </c>
      <c r="E8" s="3">
        <v>126</v>
      </c>
      <c r="F8" s="3">
        <v>16.5</v>
      </c>
      <c r="G8" s="4">
        <v>0.159</v>
      </c>
    </row>
    <row r="9" spans="1:7">
      <c r="A9" t="s">
        <v>19</v>
      </c>
      <c r="B9" s="13">
        <v>44582</v>
      </c>
      <c r="C9" s="3">
        <v>8</v>
      </c>
      <c r="D9" s="3">
        <v>11</v>
      </c>
      <c r="E9" s="3">
        <v>133</v>
      </c>
      <c r="F9" s="3">
        <v>12</v>
      </c>
      <c r="G9" s="4">
        <v>0.13500000000000001</v>
      </c>
    </row>
    <row r="10" spans="1:7">
      <c r="A10" t="s">
        <v>20</v>
      </c>
      <c r="B10" s="13">
        <v>44589</v>
      </c>
      <c r="C10" s="3">
        <v>4</v>
      </c>
      <c r="D10" s="3">
        <v>15</v>
      </c>
      <c r="E10" s="3">
        <v>330</v>
      </c>
      <c r="F10" s="3">
        <v>36.5</v>
      </c>
      <c r="G10" s="4">
        <v>0.13300000000000001</v>
      </c>
    </row>
    <row r="11" spans="1:7">
      <c r="A11" t="s">
        <v>21</v>
      </c>
      <c r="B11" s="13">
        <v>44596</v>
      </c>
      <c r="C11" s="3">
        <v>7</v>
      </c>
      <c r="D11" s="5">
        <v>10</v>
      </c>
      <c r="E11" s="3">
        <v>126</v>
      </c>
      <c r="F11" s="3">
        <v>12.3</v>
      </c>
      <c r="G11" s="4">
        <v>0.14099999999999999</v>
      </c>
    </row>
    <row r="12" spans="1:7">
      <c r="A12" t="s">
        <v>22</v>
      </c>
      <c r="B12" s="13">
        <v>44603</v>
      </c>
      <c r="C12" s="3">
        <v>11</v>
      </c>
      <c r="D12" s="3">
        <v>21</v>
      </c>
      <c r="E12" s="6">
        <v>204</v>
      </c>
      <c r="F12" s="3">
        <v>17.600000000000001</v>
      </c>
      <c r="G12" s="4">
        <v>0.14099999999999999</v>
      </c>
    </row>
    <row r="13" spans="1:7">
      <c r="A13" t="s">
        <v>23</v>
      </c>
      <c r="B13" s="13">
        <v>44610</v>
      </c>
      <c r="C13" s="3">
        <v>11</v>
      </c>
      <c r="D13" s="5">
        <v>13</v>
      </c>
      <c r="E13" s="3">
        <v>140</v>
      </c>
      <c r="F13" s="3">
        <v>9.3000000000000007</v>
      </c>
      <c r="G13" s="4">
        <v>0.111</v>
      </c>
    </row>
    <row r="14" spans="1:7">
      <c r="A14" t="s">
        <v>24</v>
      </c>
      <c r="B14" s="13">
        <v>44617</v>
      </c>
      <c r="C14" s="3">
        <v>8</v>
      </c>
      <c r="D14" s="5">
        <v>11</v>
      </c>
      <c r="E14" s="3">
        <v>61</v>
      </c>
      <c r="F14" s="3">
        <v>7.6</v>
      </c>
      <c r="G14" s="4">
        <v>0.19600000000000001</v>
      </c>
    </row>
    <row r="15" spans="1:7">
      <c r="A15" t="s">
        <v>25</v>
      </c>
      <c r="B15" s="13">
        <v>44624</v>
      </c>
      <c r="C15" s="3">
        <v>11</v>
      </c>
      <c r="D15" s="5">
        <v>8</v>
      </c>
      <c r="E15" s="3">
        <v>92</v>
      </c>
      <c r="F15" s="3">
        <v>13.4</v>
      </c>
      <c r="G15" s="4">
        <v>0.18099999999999999</v>
      </c>
    </row>
    <row r="16" spans="1:7">
      <c r="A16" t="s">
        <v>26</v>
      </c>
      <c r="B16" s="13">
        <v>44638</v>
      </c>
      <c r="C16" s="3">
        <v>9</v>
      </c>
      <c r="D16" s="5">
        <v>10</v>
      </c>
      <c r="E16" s="3">
        <v>108</v>
      </c>
      <c r="F16" s="3">
        <v>13.4</v>
      </c>
      <c r="G16" s="4">
        <v>0.14599999999999999</v>
      </c>
    </row>
    <row r="17" spans="1:7">
      <c r="A17" t="s">
        <v>27</v>
      </c>
      <c r="B17" s="13">
        <v>44645</v>
      </c>
      <c r="C17" s="3">
        <v>6</v>
      </c>
      <c r="D17" s="5">
        <v>8</v>
      </c>
      <c r="E17" s="3">
        <v>81</v>
      </c>
      <c r="F17" s="3">
        <v>11.2</v>
      </c>
      <c r="G17" s="4">
        <v>0.17399999999999999</v>
      </c>
    </row>
    <row r="18" spans="1:7">
      <c r="A18" t="s">
        <v>28</v>
      </c>
      <c r="B18" s="13">
        <v>44652</v>
      </c>
      <c r="C18" s="41" t="s">
        <v>5</v>
      </c>
      <c r="D18" s="41"/>
      <c r="E18" s="41"/>
      <c r="F18" s="41"/>
      <c r="G18" s="41"/>
    </row>
    <row r="19" spans="1:7" ht="15" customHeight="1">
      <c r="A19" s="2" t="s">
        <v>29</v>
      </c>
      <c r="B19" s="13">
        <v>44666</v>
      </c>
      <c r="C19" s="3">
        <v>6</v>
      </c>
      <c r="D19" s="5">
        <v>8</v>
      </c>
      <c r="E19" s="3">
        <v>92</v>
      </c>
      <c r="F19" s="3">
        <v>7.3</v>
      </c>
      <c r="G19" s="4">
        <v>0.11600000000000001</v>
      </c>
    </row>
    <row r="20" spans="1:7">
      <c r="A20" t="s">
        <v>30</v>
      </c>
      <c r="B20" s="13">
        <v>44673</v>
      </c>
      <c r="C20" s="3">
        <v>9</v>
      </c>
      <c r="D20" s="5">
        <v>19</v>
      </c>
      <c r="E20" s="3">
        <v>119</v>
      </c>
      <c r="F20" s="3">
        <v>10.4</v>
      </c>
      <c r="G20" s="4">
        <v>0.128</v>
      </c>
    </row>
    <row r="21" spans="1:7">
      <c r="A21" t="s">
        <v>31</v>
      </c>
      <c r="B21" s="13">
        <v>44680</v>
      </c>
      <c r="C21" s="3">
        <v>5</v>
      </c>
      <c r="D21" s="5">
        <v>67</v>
      </c>
      <c r="E21" s="3">
        <v>214</v>
      </c>
      <c r="F21" s="3">
        <v>12.9</v>
      </c>
      <c r="G21" s="4">
        <v>0.13900000000000001</v>
      </c>
    </row>
    <row r="22" spans="1:7">
      <c r="A22" t="s">
        <v>32</v>
      </c>
      <c r="B22" s="13">
        <v>44687</v>
      </c>
      <c r="C22" s="3">
        <v>10</v>
      </c>
      <c r="D22" s="5">
        <v>6</v>
      </c>
      <c r="E22" s="3">
        <v>16</v>
      </c>
      <c r="F22" s="3">
        <v>0.1</v>
      </c>
      <c r="G22" s="4">
        <v>0.14399999999999999</v>
      </c>
    </row>
    <row r="23" spans="1:7">
      <c r="B23" s="7" t="s">
        <v>6</v>
      </c>
      <c r="C23" s="8">
        <f>AVERAGE(C2:C22)</f>
        <v>8.65</v>
      </c>
      <c r="D23" s="8">
        <f>AVERAGE(D2:D22)</f>
        <v>14.65</v>
      </c>
      <c r="E23" s="8">
        <f>AVERAGE(E2:E22)</f>
        <v>129.55000000000001</v>
      </c>
      <c r="F23" s="8">
        <f>AVERAGE(F2:F22)</f>
        <v>12.740000000000002</v>
      </c>
      <c r="G23" s="8"/>
    </row>
    <row r="24" spans="1:7" ht="15.75" thickBot="1">
      <c r="B24" s="9" t="s">
        <v>7</v>
      </c>
      <c r="C24" s="10">
        <f>SUM(C2:C22)</f>
        <v>173</v>
      </c>
      <c r="D24" s="10">
        <f>SUM(D2:D22)</f>
        <v>293</v>
      </c>
      <c r="E24" s="10">
        <f>SUM(E2:E22)</f>
        <v>2591</v>
      </c>
      <c r="F24" s="10">
        <f>SUM(F2:F22)</f>
        <v>254.80000000000004</v>
      </c>
      <c r="G24" s="11"/>
    </row>
    <row r="25" spans="1:7" ht="15.75" thickTop="1"/>
    <row r="27" spans="1:7">
      <c r="A27" t="s">
        <v>8</v>
      </c>
    </row>
    <row r="28" spans="1:7">
      <c r="A28" s="12" t="s">
        <v>9</v>
      </c>
    </row>
    <row r="29" spans="1:7">
      <c r="A29" s="12" t="s">
        <v>10</v>
      </c>
    </row>
    <row r="30" spans="1:7">
      <c r="A30" s="12" t="s">
        <v>11</v>
      </c>
    </row>
  </sheetData>
  <mergeCells count="1">
    <mergeCell ref="C18:G18"/>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7"/>
  <sheetViews>
    <sheetView tabSelected="1" topLeftCell="AA1" workbookViewId="0">
      <selection activeCell="AP21" sqref="AP21"/>
    </sheetView>
  </sheetViews>
  <sheetFormatPr defaultColWidth="8.85546875" defaultRowHeight="15"/>
  <cols>
    <col min="1" max="1" width="6.42578125" customWidth="1"/>
    <col min="2" max="2" width="4.28515625" customWidth="1"/>
    <col min="3" max="3" width="25.42578125" customWidth="1"/>
    <col min="4" max="4" width="13.28515625" style="35" customWidth="1"/>
    <col min="5" max="9" width="13.28515625" customWidth="1"/>
    <col min="11" max="11" width="21.28515625" customWidth="1"/>
    <col min="12" max="17" width="13.28515625" customWidth="1"/>
    <col min="19" max="19" width="21.28515625" customWidth="1"/>
    <col min="20" max="25" width="13.28515625" customWidth="1"/>
    <col min="27" max="27" width="21.28515625" customWidth="1"/>
    <col min="28" max="33" width="13.28515625" customWidth="1"/>
    <col min="35" max="35" width="21.28515625" customWidth="1"/>
    <col min="36" max="41" width="13.28515625" customWidth="1"/>
  </cols>
  <sheetData>
    <row r="1" spans="1:42" s="22" customFormat="1" ht="18.75">
      <c r="C1" s="23" t="s">
        <v>78</v>
      </c>
      <c r="D1" s="24"/>
      <c r="E1" s="23"/>
      <c r="F1" s="23"/>
      <c r="G1" s="23"/>
      <c r="H1" s="23"/>
      <c r="I1" s="23"/>
      <c r="K1" s="23" t="s">
        <v>79</v>
      </c>
      <c r="L1" s="24"/>
      <c r="M1" s="23"/>
      <c r="N1" s="23"/>
      <c r="O1" s="23"/>
      <c r="P1" s="23"/>
      <c r="Q1" s="23"/>
      <c r="S1" s="23" t="s">
        <v>80</v>
      </c>
      <c r="T1" s="24"/>
      <c r="U1" s="23"/>
      <c r="V1" s="23"/>
      <c r="W1" s="23"/>
      <c r="X1" s="23"/>
      <c r="Y1" s="23"/>
      <c r="AA1" s="23" t="s">
        <v>81</v>
      </c>
      <c r="AB1" s="24"/>
      <c r="AC1" s="23"/>
      <c r="AD1" s="23"/>
      <c r="AE1" s="23"/>
      <c r="AF1" s="23"/>
      <c r="AG1" s="23"/>
      <c r="AI1" s="23" t="s">
        <v>82</v>
      </c>
      <c r="AJ1" s="24"/>
      <c r="AK1" s="23"/>
      <c r="AL1" s="23"/>
      <c r="AM1" s="23"/>
      <c r="AN1" s="23"/>
      <c r="AO1" s="23"/>
    </row>
    <row r="2" spans="1:42" s="26" customFormat="1" ht="48.75" customHeight="1" thickBot="1">
      <c r="A2" s="25" t="s">
        <v>83</v>
      </c>
      <c r="C2" s="25" t="s">
        <v>0</v>
      </c>
      <c r="D2" s="27" t="s">
        <v>1</v>
      </c>
      <c r="E2" s="25" t="s">
        <v>84</v>
      </c>
      <c r="F2" s="25" t="s">
        <v>85</v>
      </c>
      <c r="G2" s="25" t="s">
        <v>86</v>
      </c>
      <c r="H2" s="25" t="s">
        <v>87</v>
      </c>
      <c r="I2" s="25" t="s">
        <v>88</v>
      </c>
      <c r="K2" s="25" t="s">
        <v>0</v>
      </c>
      <c r="L2" s="27" t="s">
        <v>1</v>
      </c>
      <c r="M2" s="25" t="s">
        <v>84</v>
      </c>
      <c r="N2" s="25" t="s">
        <v>85</v>
      </c>
      <c r="O2" s="25" t="s">
        <v>86</v>
      </c>
      <c r="P2" s="25" t="s">
        <v>87</v>
      </c>
      <c r="Q2" s="25" t="s">
        <v>88</v>
      </c>
      <c r="S2" s="25" t="s">
        <v>0</v>
      </c>
      <c r="T2" s="27" t="s">
        <v>1</v>
      </c>
      <c r="U2" s="25" t="s">
        <v>84</v>
      </c>
      <c r="V2" s="25" t="s">
        <v>85</v>
      </c>
      <c r="W2" s="25" t="s">
        <v>86</v>
      </c>
      <c r="X2" s="25" t="s">
        <v>87</v>
      </c>
      <c r="Y2" s="25" t="s">
        <v>88</v>
      </c>
      <c r="AA2" s="25" t="s">
        <v>0</v>
      </c>
      <c r="AB2" s="27" t="s">
        <v>1</v>
      </c>
      <c r="AC2" s="25" t="s">
        <v>84</v>
      </c>
      <c r="AD2" s="25" t="s">
        <v>85</v>
      </c>
      <c r="AE2" s="25" t="s">
        <v>86</v>
      </c>
      <c r="AF2" s="25" t="s">
        <v>87</v>
      </c>
      <c r="AG2" s="25" t="s">
        <v>88</v>
      </c>
      <c r="AI2" s="25" t="s">
        <v>0</v>
      </c>
      <c r="AJ2" s="27" t="s">
        <v>1</v>
      </c>
      <c r="AK2" s="25" t="s">
        <v>84</v>
      </c>
      <c r="AL2" s="25" t="s">
        <v>85</v>
      </c>
      <c r="AM2" s="25" t="s">
        <v>86</v>
      </c>
      <c r="AN2" s="25" t="s">
        <v>87</v>
      </c>
      <c r="AO2" s="25" t="s">
        <v>88</v>
      </c>
    </row>
    <row r="3" spans="1:42" s="28" customFormat="1" ht="15.75" thickTop="1">
      <c r="A3" s="28">
        <v>5</v>
      </c>
      <c r="C3" t="s">
        <v>12</v>
      </c>
      <c r="D3" s="13">
        <v>44505</v>
      </c>
      <c r="E3" s="29">
        <v>0.6</v>
      </c>
      <c r="F3" s="29">
        <v>0.4</v>
      </c>
      <c r="G3" s="29">
        <v>0</v>
      </c>
      <c r="H3" s="29">
        <v>0</v>
      </c>
      <c r="I3" s="29">
        <v>0</v>
      </c>
      <c r="J3" s="30"/>
      <c r="K3" t="s">
        <v>12</v>
      </c>
      <c r="L3" s="13">
        <v>44505</v>
      </c>
      <c r="M3" s="29">
        <v>0.8</v>
      </c>
      <c r="N3" s="29">
        <v>0.2</v>
      </c>
      <c r="O3" s="29">
        <v>0</v>
      </c>
      <c r="P3" s="29">
        <v>0</v>
      </c>
      <c r="Q3" s="29">
        <v>0</v>
      </c>
      <c r="R3" s="30"/>
      <c r="S3" t="s">
        <v>12</v>
      </c>
      <c r="T3" s="13">
        <v>44505</v>
      </c>
      <c r="U3" s="29">
        <v>0.6</v>
      </c>
      <c r="V3" s="29">
        <v>0.4</v>
      </c>
      <c r="W3" s="29">
        <v>0</v>
      </c>
      <c r="X3" s="29">
        <v>0</v>
      </c>
      <c r="Y3" s="29">
        <v>0</v>
      </c>
      <c r="Z3" s="30"/>
      <c r="AA3" t="s">
        <v>12</v>
      </c>
      <c r="AB3" s="13">
        <v>44505</v>
      </c>
      <c r="AC3" s="29">
        <v>0.8</v>
      </c>
      <c r="AD3" s="29">
        <v>0.2</v>
      </c>
      <c r="AE3" s="29">
        <v>0</v>
      </c>
      <c r="AF3" s="29">
        <v>0</v>
      </c>
      <c r="AG3" s="29">
        <v>0</v>
      </c>
      <c r="AH3" s="30"/>
      <c r="AI3" t="s">
        <v>12</v>
      </c>
      <c r="AJ3" s="13">
        <v>44505</v>
      </c>
      <c r="AK3" s="29">
        <v>0.6</v>
      </c>
      <c r="AL3" s="29">
        <v>0.2</v>
      </c>
      <c r="AM3" s="29">
        <v>0.2</v>
      </c>
      <c r="AN3" s="29">
        <v>0</v>
      </c>
      <c r="AO3" s="29">
        <v>0</v>
      </c>
      <c r="AP3" s="30"/>
    </row>
    <row r="4" spans="1:42" s="28" customFormat="1">
      <c r="A4" s="28">
        <v>5</v>
      </c>
      <c r="C4" t="s">
        <v>13</v>
      </c>
      <c r="D4" s="13">
        <v>44512</v>
      </c>
      <c r="E4" s="29">
        <v>0.6</v>
      </c>
      <c r="F4" s="29">
        <v>0.4</v>
      </c>
      <c r="G4" s="29">
        <v>0</v>
      </c>
      <c r="H4" s="29">
        <v>0</v>
      </c>
      <c r="I4" s="29">
        <v>0</v>
      </c>
      <c r="J4" s="30"/>
      <c r="K4" t="s">
        <v>13</v>
      </c>
      <c r="L4" s="13">
        <v>44512</v>
      </c>
      <c r="M4" s="29">
        <v>0.6</v>
      </c>
      <c r="N4" s="29">
        <v>0.4</v>
      </c>
      <c r="O4" s="29">
        <v>0</v>
      </c>
      <c r="P4" s="29">
        <v>0</v>
      </c>
      <c r="Q4" s="29">
        <v>0</v>
      </c>
      <c r="R4" s="30"/>
      <c r="S4" t="s">
        <v>13</v>
      </c>
      <c r="T4" s="13">
        <v>44512</v>
      </c>
      <c r="U4" s="29">
        <v>0.6</v>
      </c>
      <c r="V4" s="29">
        <v>0.4</v>
      </c>
      <c r="W4" s="29">
        <v>0</v>
      </c>
      <c r="X4" s="29">
        <v>0</v>
      </c>
      <c r="Y4" s="29">
        <v>0</v>
      </c>
      <c r="Z4" s="30"/>
      <c r="AA4" t="s">
        <v>13</v>
      </c>
      <c r="AB4" s="13">
        <v>44512</v>
      </c>
      <c r="AC4" s="29">
        <v>0.8</v>
      </c>
      <c r="AD4" s="29">
        <v>0.2</v>
      </c>
      <c r="AE4" s="29">
        <v>0</v>
      </c>
      <c r="AF4" s="29">
        <v>0</v>
      </c>
      <c r="AG4" s="29">
        <v>0</v>
      </c>
      <c r="AH4" s="30"/>
      <c r="AI4" t="s">
        <v>13</v>
      </c>
      <c r="AJ4" s="13">
        <v>44512</v>
      </c>
      <c r="AK4" s="29">
        <v>0.4</v>
      </c>
      <c r="AL4" s="29">
        <v>0.2</v>
      </c>
      <c r="AM4" s="29">
        <v>0.4</v>
      </c>
      <c r="AN4" s="29">
        <v>0</v>
      </c>
      <c r="AO4" s="29">
        <v>0</v>
      </c>
      <c r="AP4" s="30"/>
    </row>
    <row r="5" spans="1:42" s="28" customFormat="1">
      <c r="A5" s="28">
        <v>3</v>
      </c>
      <c r="C5" t="s">
        <v>14</v>
      </c>
      <c r="D5" s="13">
        <v>44519</v>
      </c>
      <c r="E5" s="29">
        <v>0.66669999999999996</v>
      </c>
      <c r="F5" s="29">
        <v>0.33329999999999999</v>
      </c>
      <c r="G5" s="29">
        <v>0</v>
      </c>
      <c r="H5" s="29">
        <v>0</v>
      </c>
      <c r="I5" s="29">
        <v>0</v>
      </c>
      <c r="J5" s="30"/>
      <c r="K5" t="s">
        <v>14</v>
      </c>
      <c r="L5" s="13">
        <v>44519</v>
      </c>
      <c r="M5" s="29">
        <v>0.66669999999999996</v>
      </c>
      <c r="N5" s="29">
        <v>0.33329999999999999</v>
      </c>
      <c r="O5" s="29">
        <v>0</v>
      </c>
      <c r="P5" s="29">
        <v>0</v>
      </c>
      <c r="Q5" s="29">
        <v>0</v>
      </c>
      <c r="R5" s="30"/>
      <c r="S5" t="s">
        <v>14</v>
      </c>
      <c r="T5" s="13">
        <v>44519</v>
      </c>
      <c r="U5" s="29">
        <v>0.66669999999999996</v>
      </c>
      <c r="V5" s="29">
        <v>0.33329999999999999</v>
      </c>
      <c r="W5" s="29">
        <v>0</v>
      </c>
      <c r="X5" s="29">
        <v>0</v>
      </c>
      <c r="Y5" s="29">
        <v>0</v>
      </c>
      <c r="Z5" s="30"/>
      <c r="AA5" t="s">
        <v>14</v>
      </c>
      <c r="AB5" s="13">
        <v>44519</v>
      </c>
      <c r="AC5" s="29">
        <v>0.66669999999999996</v>
      </c>
      <c r="AD5" s="29">
        <v>0.33329999999999999</v>
      </c>
      <c r="AE5" s="29">
        <v>0</v>
      </c>
      <c r="AF5" s="29">
        <v>0</v>
      </c>
      <c r="AG5" s="29">
        <v>0</v>
      </c>
      <c r="AH5" s="30"/>
      <c r="AI5" t="s">
        <v>14</v>
      </c>
      <c r="AJ5" s="13">
        <v>44519</v>
      </c>
      <c r="AK5" s="29">
        <v>0.66669999999999996</v>
      </c>
      <c r="AL5" s="29">
        <v>0.33329999999999999</v>
      </c>
      <c r="AM5" s="29">
        <v>0</v>
      </c>
      <c r="AN5" s="29">
        <v>0</v>
      </c>
      <c r="AO5" s="29">
        <v>0</v>
      </c>
      <c r="AP5" s="30"/>
    </row>
    <row r="6" spans="1:42" s="28" customFormat="1">
      <c r="A6" s="28">
        <v>2</v>
      </c>
      <c r="C6" t="s">
        <v>15</v>
      </c>
      <c r="D6" s="13">
        <v>44533</v>
      </c>
      <c r="E6" s="29">
        <v>0.5</v>
      </c>
      <c r="F6" s="29">
        <v>0.5</v>
      </c>
      <c r="G6" s="29">
        <v>0</v>
      </c>
      <c r="H6" s="29">
        <v>0</v>
      </c>
      <c r="I6" s="29">
        <v>0</v>
      </c>
      <c r="J6" s="30"/>
      <c r="K6" t="s">
        <v>15</v>
      </c>
      <c r="L6" s="13">
        <v>44533</v>
      </c>
      <c r="M6" s="29">
        <v>0.5</v>
      </c>
      <c r="N6" s="29">
        <v>0</v>
      </c>
      <c r="O6" s="29">
        <v>0.5</v>
      </c>
      <c r="P6" s="29">
        <v>0</v>
      </c>
      <c r="Q6" s="29">
        <v>0</v>
      </c>
      <c r="R6" s="30"/>
      <c r="S6" t="s">
        <v>15</v>
      </c>
      <c r="T6" s="13">
        <v>44533</v>
      </c>
      <c r="U6" s="29">
        <v>0</v>
      </c>
      <c r="V6" s="29">
        <v>1</v>
      </c>
      <c r="W6" s="29">
        <v>0</v>
      </c>
      <c r="X6" s="29">
        <v>0</v>
      </c>
      <c r="Y6" s="29">
        <v>0</v>
      </c>
      <c r="Z6" s="30"/>
      <c r="AA6" t="s">
        <v>15</v>
      </c>
      <c r="AB6" s="13">
        <v>44533</v>
      </c>
      <c r="AC6" s="29">
        <v>0.5</v>
      </c>
      <c r="AD6" s="29">
        <v>0.5</v>
      </c>
      <c r="AE6" s="29">
        <v>0</v>
      </c>
      <c r="AF6" s="29">
        <v>0</v>
      </c>
      <c r="AG6" s="29">
        <v>0</v>
      </c>
      <c r="AH6" s="30"/>
      <c r="AI6" t="s">
        <v>15</v>
      </c>
      <c r="AJ6" s="13">
        <v>44533</v>
      </c>
      <c r="AK6" s="29">
        <v>0</v>
      </c>
      <c r="AL6" s="29">
        <v>0.5</v>
      </c>
      <c r="AM6" s="29">
        <v>0.5</v>
      </c>
      <c r="AN6" s="29">
        <v>0</v>
      </c>
      <c r="AO6" s="29">
        <v>0</v>
      </c>
      <c r="AP6" s="30"/>
    </row>
    <row r="7" spans="1:42" s="28" customFormat="1">
      <c r="A7" s="28">
        <v>6</v>
      </c>
      <c r="C7" t="s">
        <v>16</v>
      </c>
      <c r="D7" s="13">
        <v>44540</v>
      </c>
      <c r="E7" s="29">
        <v>1</v>
      </c>
      <c r="F7" s="29">
        <v>0</v>
      </c>
      <c r="G7" s="29">
        <v>0</v>
      </c>
      <c r="H7" s="29">
        <v>0</v>
      </c>
      <c r="I7" s="29">
        <v>0</v>
      </c>
      <c r="J7" s="30"/>
      <c r="K7" t="s">
        <v>16</v>
      </c>
      <c r="L7" s="13">
        <v>44540</v>
      </c>
      <c r="M7" s="29">
        <v>1</v>
      </c>
      <c r="N7" s="29">
        <v>0</v>
      </c>
      <c r="O7" s="29">
        <v>0</v>
      </c>
      <c r="P7" s="29">
        <v>0</v>
      </c>
      <c r="Q7" s="29">
        <v>0</v>
      </c>
      <c r="R7" s="30"/>
      <c r="S7" t="s">
        <v>16</v>
      </c>
      <c r="T7" s="13">
        <v>44540</v>
      </c>
      <c r="U7" s="29">
        <v>0.83330000000000004</v>
      </c>
      <c r="V7" s="29">
        <v>0.16669999999999999</v>
      </c>
      <c r="W7" s="29">
        <v>0</v>
      </c>
      <c r="X7" s="29">
        <v>0</v>
      </c>
      <c r="Y7" s="29">
        <v>0</v>
      </c>
      <c r="Z7" s="30"/>
      <c r="AA7" t="s">
        <v>16</v>
      </c>
      <c r="AB7" s="13">
        <v>44540</v>
      </c>
      <c r="AC7" s="29">
        <v>0.83330000000000004</v>
      </c>
      <c r="AD7" s="29">
        <v>0.16669999999999999</v>
      </c>
      <c r="AE7" s="29">
        <v>0</v>
      </c>
      <c r="AF7" s="29">
        <v>0</v>
      </c>
      <c r="AG7" s="29">
        <v>0</v>
      </c>
      <c r="AH7" s="30"/>
      <c r="AI7" t="s">
        <v>16</v>
      </c>
      <c r="AJ7" s="13">
        <v>44540</v>
      </c>
      <c r="AK7" s="29">
        <v>0.83330000000000004</v>
      </c>
      <c r="AL7" s="29">
        <v>0.16669999999999999</v>
      </c>
      <c r="AM7" s="29">
        <v>0</v>
      </c>
      <c r="AN7" s="29">
        <v>0</v>
      </c>
      <c r="AO7" s="29">
        <v>0</v>
      </c>
      <c r="AP7" s="30"/>
    </row>
    <row r="8" spans="1:42" s="28" customFormat="1">
      <c r="A8" s="28">
        <v>2</v>
      </c>
      <c r="C8" t="s">
        <v>17</v>
      </c>
      <c r="D8" s="13">
        <v>44568</v>
      </c>
      <c r="E8" s="29">
        <v>0.5</v>
      </c>
      <c r="F8" s="29">
        <v>0.05</v>
      </c>
      <c r="G8" s="29">
        <v>0</v>
      </c>
      <c r="H8" s="29">
        <v>0</v>
      </c>
      <c r="I8" s="29">
        <v>0</v>
      </c>
      <c r="J8" s="30"/>
      <c r="K8" t="s">
        <v>17</v>
      </c>
      <c r="L8" s="13">
        <v>44568</v>
      </c>
      <c r="M8" s="29">
        <v>0.5</v>
      </c>
      <c r="N8" s="29">
        <v>0.5</v>
      </c>
      <c r="O8" s="29">
        <v>0</v>
      </c>
      <c r="P8" s="29">
        <v>0</v>
      </c>
      <c r="Q8" s="29">
        <v>0</v>
      </c>
      <c r="R8" s="30"/>
      <c r="S8" t="s">
        <v>17</v>
      </c>
      <c r="T8" s="13">
        <v>44568</v>
      </c>
      <c r="U8" s="29">
        <v>0.5</v>
      </c>
      <c r="V8" s="29">
        <v>0.5</v>
      </c>
      <c r="W8" s="29">
        <v>0</v>
      </c>
      <c r="X8" s="29">
        <v>0</v>
      </c>
      <c r="Y8" s="29">
        <v>0</v>
      </c>
      <c r="Z8" s="30"/>
      <c r="AA8" t="s">
        <v>17</v>
      </c>
      <c r="AB8" s="13">
        <v>44568</v>
      </c>
      <c r="AC8" s="29">
        <v>0.5</v>
      </c>
      <c r="AD8" s="29">
        <v>0.5</v>
      </c>
      <c r="AE8" s="29">
        <v>0</v>
      </c>
      <c r="AF8" s="29">
        <v>0</v>
      </c>
      <c r="AG8" s="29">
        <v>0</v>
      </c>
      <c r="AH8" s="30"/>
      <c r="AI8" t="s">
        <v>17</v>
      </c>
      <c r="AJ8" s="13">
        <v>44568</v>
      </c>
      <c r="AK8" s="29">
        <v>0.5</v>
      </c>
      <c r="AL8" s="29">
        <v>0.5</v>
      </c>
      <c r="AM8" s="29">
        <v>0</v>
      </c>
      <c r="AN8" s="29">
        <v>0</v>
      </c>
      <c r="AO8" s="29">
        <v>0</v>
      </c>
      <c r="AP8" s="30"/>
    </row>
    <row r="9" spans="1:42" s="28" customFormat="1">
      <c r="A9" s="28">
        <v>4</v>
      </c>
      <c r="C9" t="s">
        <v>18</v>
      </c>
      <c r="D9" s="13">
        <v>44575</v>
      </c>
      <c r="E9" s="29">
        <v>0.5</v>
      </c>
      <c r="F9" s="29">
        <v>0.5</v>
      </c>
      <c r="G9" s="29">
        <v>0</v>
      </c>
      <c r="H9" s="29">
        <v>0</v>
      </c>
      <c r="I9" s="29">
        <v>0</v>
      </c>
      <c r="J9" s="30"/>
      <c r="K9" t="s">
        <v>18</v>
      </c>
      <c r="L9" s="13">
        <v>44575</v>
      </c>
      <c r="M9" s="29">
        <v>0.5</v>
      </c>
      <c r="N9" s="29">
        <v>0.25</v>
      </c>
      <c r="O9" s="29">
        <v>0.25</v>
      </c>
      <c r="P9" s="29">
        <v>0</v>
      </c>
      <c r="Q9" s="29">
        <v>0</v>
      </c>
      <c r="R9" s="30"/>
      <c r="S9" t="s">
        <v>18</v>
      </c>
      <c r="T9" s="13">
        <v>44575</v>
      </c>
      <c r="U9" s="29">
        <v>0.25</v>
      </c>
      <c r="V9" s="29">
        <v>0.5</v>
      </c>
      <c r="W9" s="29">
        <v>0.25</v>
      </c>
      <c r="X9" s="29">
        <v>0</v>
      </c>
      <c r="Y9" s="29">
        <v>0</v>
      </c>
      <c r="Z9" s="30"/>
      <c r="AA9" t="s">
        <v>18</v>
      </c>
      <c r="AB9" s="13">
        <v>44575</v>
      </c>
      <c r="AC9" s="29">
        <v>0.75</v>
      </c>
      <c r="AD9" s="29">
        <v>0.25</v>
      </c>
      <c r="AE9" s="29">
        <v>0</v>
      </c>
      <c r="AF9" s="29">
        <v>0</v>
      </c>
      <c r="AG9" s="29">
        <v>0</v>
      </c>
      <c r="AH9" s="30"/>
      <c r="AI9" t="s">
        <v>18</v>
      </c>
      <c r="AJ9" s="13">
        <v>44575</v>
      </c>
      <c r="AK9" s="29">
        <v>0.25</v>
      </c>
      <c r="AL9" s="29">
        <v>0.5</v>
      </c>
      <c r="AM9" s="29">
        <v>0.25</v>
      </c>
      <c r="AN9" s="29">
        <v>0</v>
      </c>
      <c r="AO9" s="29">
        <v>0</v>
      </c>
      <c r="AP9" s="30"/>
    </row>
    <row r="10" spans="1:42" s="28" customFormat="1">
      <c r="A10" s="28">
        <v>2</v>
      </c>
      <c r="C10" t="s">
        <v>19</v>
      </c>
      <c r="D10" s="13">
        <v>44582</v>
      </c>
      <c r="E10" s="29">
        <v>0</v>
      </c>
      <c r="F10" s="29">
        <v>0.5</v>
      </c>
      <c r="G10" s="29">
        <v>0.5</v>
      </c>
      <c r="H10" s="29">
        <v>0</v>
      </c>
      <c r="I10" s="29">
        <v>0</v>
      </c>
      <c r="J10" s="30"/>
      <c r="K10" t="s">
        <v>19</v>
      </c>
      <c r="L10" s="13">
        <v>44582</v>
      </c>
      <c r="M10" s="29">
        <v>0</v>
      </c>
      <c r="N10" s="29">
        <v>0</v>
      </c>
      <c r="O10" s="29">
        <v>1</v>
      </c>
      <c r="P10" s="29">
        <v>0</v>
      </c>
      <c r="Q10" s="29">
        <v>0</v>
      </c>
      <c r="R10" s="30"/>
      <c r="S10" t="s">
        <v>19</v>
      </c>
      <c r="T10" s="13">
        <v>44582</v>
      </c>
      <c r="U10" s="29">
        <v>0</v>
      </c>
      <c r="V10" s="29">
        <v>0.5</v>
      </c>
      <c r="W10" s="29">
        <v>0</v>
      </c>
      <c r="X10" s="29">
        <v>0.5</v>
      </c>
      <c r="Y10" s="29">
        <v>0</v>
      </c>
      <c r="Z10" s="30"/>
      <c r="AA10" t="s">
        <v>19</v>
      </c>
      <c r="AB10" s="13">
        <v>44582</v>
      </c>
      <c r="AC10" s="29">
        <v>0</v>
      </c>
      <c r="AD10" s="29">
        <v>0.5</v>
      </c>
      <c r="AE10" s="29">
        <v>0.5</v>
      </c>
      <c r="AF10" s="29">
        <v>0</v>
      </c>
      <c r="AG10" s="29">
        <v>0</v>
      </c>
      <c r="AH10" s="30"/>
      <c r="AI10" t="s">
        <v>19</v>
      </c>
      <c r="AJ10" s="13">
        <v>44582</v>
      </c>
      <c r="AK10" s="29">
        <v>0</v>
      </c>
      <c r="AL10" s="29">
        <v>0.5</v>
      </c>
      <c r="AM10" s="29">
        <v>0</v>
      </c>
      <c r="AN10" s="29">
        <v>0.5</v>
      </c>
      <c r="AO10" s="29">
        <v>0</v>
      </c>
      <c r="AP10" s="30"/>
    </row>
    <row r="11" spans="1:42" s="28" customFormat="1">
      <c r="A11" s="28">
        <v>3</v>
      </c>
      <c r="C11" t="s">
        <v>20</v>
      </c>
      <c r="D11" s="13">
        <v>44589</v>
      </c>
      <c r="E11" s="29">
        <v>0.33329999999999999</v>
      </c>
      <c r="F11" s="29">
        <v>0.33329999999999999</v>
      </c>
      <c r="G11" s="29">
        <v>0</v>
      </c>
      <c r="H11" s="29">
        <v>0.33329999999999999</v>
      </c>
      <c r="I11" s="29">
        <v>0</v>
      </c>
      <c r="J11" s="30"/>
      <c r="K11" t="s">
        <v>20</v>
      </c>
      <c r="L11" s="13">
        <v>44589</v>
      </c>
      <c r="M11" s="29">
        <v>0.33329999999999999</v>
      </c>
      <c r="N11" s="29">
        <v>0.33329999999999999</v>
      </c>
      <c r="O11" s="29">
        <v>0.33329999999999999</v>
      </c>
      <c r="P11" s="29">
        <v>0</v>
      </c>
      <c r="Q11" s="29">
        <v>0</v>
      </c>
      <c r="R11" s="30"/>
      <c r="S11" t="s">
        <v>20</v>
      </c>
      <c r="T11" s="13">
        <v>44589</v>
      </c>
      <c r="U11" s="29">
        <v>0.33329999999999999</v>
      </c>
      <c r="V11" s="29">
        <v>0.33329999999999999</v>
      </c>
      <c r="W11" s="29">
        <v>0</v>
      </c>
      <c r="X11" s="29">
        <v>0.33329999999999999</v>
      </c>
      <c r="Y11" s="29">
        <v>0</v>
      </c>
      <c r="Z11" s="30"/>
      <c r="AA11" t="s">
        <v>20</v>
      </c>
      <c r="AB11" s="13">
        <v>44589</v>
      </c>
      <c r="AC11" s="29">
        <v>0.33329999999999999</v>
      </c>
      <c r="AD11" s="29">
        <v>0.66669999999999996</v>
      </c>
      <c r="AE11" s="29">
        <v>0</v>
      </c>
      <c r="AF11" s="29">
        <v>0</v>
      </c>
      <c r="AG11" s="29">
        <v>0</v>
      </c>
      <c r="AH11" s="30"/>
      <c r="AI11" t="s">
        <v>20</v>
      </c>
      <c r="AJ11" s="13">
        <v>44589</v>
      </c>
      <c r="AK11" s="29">
        <v>0.33329999999999999</v>
      </c>
      <c r="AL11" s="29">
        <v>0</v>
      </c>
      <c r="AM11" s="29">
        <v>0.33329999999999999</v>
      </c>
      <c r="AN11" s="29">
        <v>0</v>
      </c>
      <c r="AO11" s="29">
        <v>0.33329999999999999</v>
      </c>
      <c r="AP11" s="30"/>
    </row>
    <row r="12" spans="1:42" s="28" customFormat="1">
      <c r="A12" s="28">
        <v>3</v>
      </c>
      <c r="C12" t="s">
        <v>21</v>
      </c>
      <c r="D12" s="13">
        <v>44596</v>
      </c>
      <c r="E12" s="29">
        <v>0.66669999999999996</v>
      </c>
      <c r="F12" s="31">
        <v>0.33329999999999999</v>
      </c>
      <c r="G12" s="31">
        <v>0</v>
      </c>
      <c r="H12" s="29">
        <v>0</v>
      </c>
      <c r="I12" s="31">
        <v>0</v>
      </c>
      <c r="J12" s="30"/>
      <c r="K12" t="s">
        <v>21</v>
      </c>
      <c r="L12" s="13">
        <v>44596</v>
      </c>
      <c r="M12" s="29">
        <v>0.66669999999999996</v>
      </c>
      <c r="N12" s="31">
        <v>0.33329999999999999</v>
      </c>
      <c r="O12" s="31">
        <v>0</v>
      </c>
      <c r="P12" s="29">
        <v>0</v>
      </c>
      <c r="Q12" s="31">
        <v>0</v>
      </c>
      <c r="R12" s="30"/>
      <c r="S12" t="s">
        <v>21</v>
      </c>
      <c r="T12" s="13">
        <v>44596</v>
      </c>
      <c r="U12" s="29">
        <v>0.33329999999999999</v>
      </c>
      <c r="V12" s="31">
        <v>0.66669999999999996</v>
      </c>
      <c r="W12" s="31">
        <v>0</v>
      </c>
      <c r="X12" s="29">
        <v>0</v>
      </c>
      <c r="Y12" s="31">
        <v>0</v>
      </c>
      <c r="Z12" s="30"/>
      <c r="AA12" t="s">
        <v>21</v>
      </c>
      <c r="AB12" s="13">
        <v>44596</v>
      </c>
      <c r="AC12" s="29">
        <v>0.66669999999999996</v>
      </c>
      <c r="AD12" s="31">
        <v>0.33329999999999999</v>
      </c>
      <c r="AE12" s="31">
        <v>0</v>
      </c>
      <c r="AF12" s="29">
        <v>0</v>
      </c>
      <c r="AG12" s="31">
        <v>0</v>
      </c>
      <c r="AH12" s="30"/>
      <c r="AI12" t="s">
        <v>21</v>
      </c>
      <c r="AJ12" s="13">
        <v>44596</v>
      </c>
      <c r="AK12" s="29">
        <v>0.33329999999999999</v>
      </c>
      <c r="AL12" s="31">
        <v>0.33329999999999999</v>
      </c>
      <c r="AM12" s="31">
        <v>0.33329999999999999</v>
      </c>
      <c r="AN12" s="29">
        <v>0</v>
      </c>
      <c r="AO12" s="31">
        <v>0</v>
      </c>
      <c r="AP12" s="30"/>
    </row>
    <row r="13" spans="1:42" s="28" customFormat="1">
      <c r="A13" s="28">
        <v>8</v>
      </c>
      <c r="C13" t="s">
        <v>22</v>
      </c>
      <c r="D13" s="13">
        <v>44603</v>
      </c>
      <c r="E13" s="29">
        <v>0.875</v>
      </c>
      <c r="F13" s="29">
        <v>0.125</v>
      </c>
      <c r="G13" s="29">
        <v>0</v>
      </c>
      <c r="H13" s="29">
        <v>0</v>
      </c>
      <c r="I13" s="29">
        <v>0</v>
      </c>
      <c r="J13" s="30"/>
      <c r="K13" t="s">
        <v>22</v>
      </c>
      <c r="L13" s="13">
        <v>44603</v>
      </c>
      <c r="M13" s="29">
        <v>0.875</v>
      </c>
      <c r="N13" s="29">
        <v>0.125</v>
      </c>
      <c r="O13" s="29">
        <v>0</v>
      </c>
      <c r="P13" s="29">
        <v>0</v>
      </c>
      <c r="Q13" s="29">
        <v>0</v>
      </c>
      <c r="R13" s="30"/>
      <c r="S13" t="s">
        <v>22</v>
      </c>
      <c r="T13" s="13">
        <v>44603</v>
      </c>
      <c r="U13" s="29">
        <v>0.625</v>
      </c>
      <c r="V13" s="29">
        <v>0.25</v>
      </c>
      <c r="W13" s="29">
        <v>0.125</v>
      </c>
      <c r="X13" s="29">
        <v>0</v>
      </c>
      <c r="Y13" s="29">
        <v>0</v>
      </c>
      <c r="Z13" s="30"/>
      <c r="AA13" t="s">
        <v>22</v>
      </c>
      <c r="AB13" s="13">
        <v>44603</v>
      </c>
      <c r="AC13" s="29">
        <v>1</v>
      </c>
      <c r="AD13" s="29">
        <v>0</v>
      </c>
      <c r="AE13" s="29">
        <v>0</v>
      </c>
      <c r="AF13" s="29">
        <v>0</v>
      </c>
      <c r="AG13" s="29">
        <v>0</v>
      </c>
      <c r="AH13" s="30"/>
      <c r="AI13" t="s">
        <v>22</v>
      </c>
      <c r="AJ13" s="13">
        <v>44603</v>
      </c>
      <c r="AK13" s="29">
        <v>0.625</v>
      </c>
      <c r="AL13" s="29">
        <v>0.25</v>
      </c>
      <c r="AM13" s="29">
        <v>0.125</v>
      </c>
      <c r="AN13" s="29">
        <v>0</v>
      </c>
      <c r="AO13" s="29">
        <v>0</v>
      </c>
      <c r="AP13" s="30"/>
    </row>
    <row r="14" spans="1:42" s="28" customFormat="1">
      <c r="A14" s="28">
        <v>8</v>
      </c>
      <c r="C14" t="s">
        <v>23</v>
      </c>
      <c r="D14" s="13">
        <v>44610</v>
      </c>
      <c r="E14" s="29">
        <v>0.375</v>
      </c>
      <c r="F14" s="31">
        <v>0.625</v>
      </c>
      <c r="G14" s="31">
        <v>0</v>
      </c>
      <c r="H14" s="29">
        <v>0</v>
      </c>
      <c r="I14" s="29">
        <v>0</v>
      </c>
      <c r="J14" s="30"/>
      <c r="K14" t="s">
        <v>23</v>
      </c>
      <c r="L14" s="13">
        <v>44610</v>
      </c>
      <c r="M14" s="29">
        <v>0.625</v>
      </c>
      <c r="N14" s="31">
        <v>0.375</v>
      </c>
      <c r="O14" s="31">
        <v>0</v>
      </c>
      <c r="P14" s="29">
        <v>0</v>
      </c>
      <c r="Q14" s="29">
        <v>0</v>
      </c>
      <c r="R14" s="30"/>
      <c r="S14" t="s">
        <v>23</v>
      </c>
      <c r="T14" s="13">
        <v>44610</v>
      </c>
      <c r="U14" s="29">
        <v>0.625</v>
      </c>
      <c r="V14" s="31">
        <v>0.125</v>
      </c>
      <c r="W14" s="31">
        <v>0.25</v>
      </c>
      <c r="X14" s="29">
        <v>0</v>
      </c>
      <c r="Y14" s="29">
        <v>0</v>
      </c>
      <c r="Z14" s="30"/>
      <c r="AA14" t="s">
        <v>23</v>
      </c>
      <c r="AB14" s="13">
        <v>44610</v>
      </c>
      <c r="AC14" s="29">
        <v>0.875</v>
      </c>
      <c r="AD14" s="31">
        <v>0.125</v>
      </c>
      <c r="AE14" s="31">
        <v>0</v>
      </c>
      <c r="AF14" s="29">
        <v>0</v>
      </c>
      <c r="AG14" s="29">
        <v>0</v>
      </c>
      <c r="AH14" s="30"/>
      <c r="AI14" t="s">
        <v>23</v>
      </c>
      <c r="AJ14" s="13">
        <v>44610</v>
      </c>
      <c r="AK14" s="29">
        <v>0.5</v>
      </c>
      <c r="AL14" s="31">
        <v>0.25</v>
      </c>
      <c r="AM14" s="31">
        <v>0.25</v>
      </c>
      <c r="AN14" s="29">
        <v>0</v>
      </c>
      <c r="AO14" s="29">
        <v>0</v>
      </c>
      <c r="AP14" s="30"/>
    </row>
    <row r="15" spans="1:42" s="28" customFormat="1">
      <c r="A15" s="28">
        <v>4</v>
      </c>
      <c r="C15" t="s">
        <v>24</v>
      </c>
      <c r="D15" s="13">
        <v>44617</v>
      </c>
      <c r="E15" s="29">
        <v>0.75</v>
      </c>
      <c r="F15" s="31">
        <v>0.25</v>
      </c>
      <c r="G15" s="31">
        <v>0</v>
      </c>
      <c r="H15" s="29">
        <v>0</v>
      </c>
      <c r="I15" s="29">
        <v>0</v>
      </c>
      <c r="J15" s="30"/>
      <c r="K15" t="s">
        <v>24</v>
      </c>
      <c r="L15" s="13">
        <v>44617</v>
      </c>
      <c r="M15" s="29">
        <v>0.75</v>
      </c>
      <c r="N15" s="31">
        <v>0.25</v>
      </c>
      <c r="O15" s="31">
        <v>0</v>
      </c>
      <c r="P15" s="29">
        <v>0</v>
      </c>
      <c r="Q15" s="29">
        <v>0</v>
      </c>
      <c r="R15" s="30"/>
      <c r="S15" t="s">
        <v>24</v>
      </c>
      <c r="T15" s="13">
        <v>44617</v>
      </c>
      <c r="U15" s="29">
        <v>0.75</v>
      </c>
      <c r="V15" s="31">
        <v>0.25</v>
      </c>
      <c r="W15" s="31">
        <v>0</v>
      </c>
      <c r="X15" s="29">
        <v>0</v>
      </c>
      <c r="Y15" s="29">
        <v>0</v>
      </c>
      <c r="Z15" s="30"/>
      <c r="AA15" t="s">
        <v>24</v>
      </c>
      <c r="AB15" s="13">
        <v>44617</v>
      </c>
      <c r="AC15" s="29">
        <v>1</v>
      </c>
      <c r="AD15" s="31">
        <v>0</v>
      </c>
      <c r="AE15" s="31">
        <v>0</v>
      </c>
      <c r="AF15" s="29">
        <v>0</v>
      </c>
      <c r="AG15" s="29">
        <v>0</v>
      </c>
      <c r="AH15" s="30"/>
      <c r="AI15" t="s">
        <v>24</v>
      </c>
      <c r="AJ15" s="13">
        <v>44617</v>
      </c>
      <c r="AK15" s="29">
        <v>0.75</v>
      </c>
      <c r="AL15" s="31">
        <v>0.25</v>
      </c>
      <c r="AM15" s="31">
        <v>0</v>
      </c>
      <c r="AN15" s="29">
        <v>0</v>
      </c>
      <c r="AO15" s="29">
        <v>0</v>
      </c>
      <c r="AP15" s="30"/>
    </row>
    <row r="16" spans="1:42" s="28" customFormat="1">
      <c r="A16" s="28">
        <v>4</v>
      </c>
      <c r="C16" t="s">
        <v>25</v>
      </c>
      <c r="D16" s="13">
        <v>44624</v>
      </c>
      <c r="E16" s="29">
        <v>1</v>
      </c>
      <c r="F16" s="31">
        <v>0</v>
      </c>
      <c r="G16" s="31">
        <v>0</v>
      </c>
      <c r="H16" s="29">
        <v>0</v>
      </c>
      <c r="I16" s="29">
        <v>0</v>
      </c>
      <c r="J16" s="30"/>
      <c r="K16" t="s">
        <v>25</v>
      </c>
      <c r="L16" s="13">
        <v>44624</v>
      </c>
      <c r="M16" s="29">
        <v>1</v>
      </c>
      <c r="N16" s="31">
        <v>0</v>
      </c>
      <c r="O16" s="31">
        <v>0</v>
      </c>
      <c r="P16" s="29">
        <v>0</v>
      </c>
      <c r="Q16" s="29">
        <v>0</v>
      </c>
      <c r="R16" s="30"/>
      <c r="S16" t="s">
        <v>25</v>
      </c>
      <c r="T16" s="13">
        <v>44624</v>
      </c>
      <c r="U16" s="29">
        <v>0.5</v>
      </c>
      <c r="V16" s="31">
        <v>0.25</v>
      </c>
      <c r="W16" s="31">
        <v>0</v>
      </c>
      <c r="X16" s="29">
        <v>0.25</v>
      </c>
      <c r="Y16" s="29">
        <v>0</v>
      </c>
      <c r="Z16" s="30"/>
      <c r="AA16" t="s">
        <v>25</v>
      </c>
      <c r="AB16" s="13">
        <v>44624</v>
      </c>
      <c r="AC16" s="29">
        <v>0.75</v>
      </c>
      <c r="AD16" s="31">
        <v>0.25</v>
      </c>
      <c r="AE16" s="31">
        <v>0</v>
      </c>
      <c r="AF16" s="29">
        <v>0</v>
      </c>
      <c r="AG16" s="29">
        <v>0</v>
      </c>
      <c r="AH16" s="30"/>
      <c r="AI16" t="s">
        <v>25</v>
      </c>
      <c r="AJ16" s="13">
        <v>44624</v>
      </c>
      <c r="AK16" s="29">
        <v>0.75</v>
      </c>
      <c r="AL16" s="31">
        <v>0.25</v>
      </c>
      <c r="AM16" s="31">
        <v>0</v>
      </c>
      <c r="AN16" s="29">
        <v>0</v>
      </c>
      <c r="AO16" s="29">
        <v>0</v>
      </c>
      <c r="AP16" s="30"/>
    </row>
    <row r="17" spans="1:42" s="28" customFormat="1">
      <c r="A17" s="28">
        <v>5</v>
      </c>
      <c r="C17" t="s">
        <v>26</v>
      </c>
      <c r="D17" s="13">
        <v>44638</v>
      </c>
      <c r="E17" s="29">
        <v>0.8</v>
      </c>
      <c r="F17" s="31">
        <v>0.2</v>
      </c>
      <c r="G17" s="31">
        <v>0</v>
      </c>
      <c r="H17" s="29">
        <v>0</v>
      </c>
      <c r="I17" s="29">
        <v>0</v>
      </c>
      <c r="J17" s="30"/>
      <c r="K17" t="s">
        <v>26</v>
      </c>
      <c r="L17" s="13">
        <v>44638</v>
      </c>
      <c r="M17" s="29">
        <v>0.8</v>
      </c>
      <c r="N17" s="31">
        <v>0</v>
      </c>
      <c r="O17" s="31">
        <v>0</v>
      </c>
      <c r="P17" s="29">
        <v>0.2</v>
      </c>
      <c r="Q17" s="29">
        <v>0</v>
      </c>
      <c r="R17" s="30"/>
      <c r="S17" t="s">
        <v>26</v>
      </c>
      <c r="T17" s="13">
        <v>44638</v>
      </c>
      <c r="U17" s="29">
        <v>0.6</v>
      </c>
      <c r="V17" s="31">
        <v>0.4</v>
      </c>
      <c r="W17" s="31">
        <v>0</v>
      </c>
      <c r="X17" s="29">
        <v>0</v>
      </c>
      <c r="Y17" s="29">
        <v>0</v>
      </c>
      <c r="Z17" s="30"/>
      <c r="AA17" t="s">
        <v>26</v>
      </c>
      <c r="AB17" s="13">
        <v>44638</v>
      </c>
      <c r="AC17" s="29">
        <v>1</v>
      </c>
      <c r="AD17" s="31">
        <v>0</v>
      </c>
      <c r="AE17" s="31">
        <v>0</v>
      </c>
      <c r="AF17" s="29">
        <v>0</v>
      </c>
      <c r="AG17" s="29">
        <v>0</v>
      </c>
      <c r="AH17" s="30"/>
      <c r="AI17" t="s">
        <v>26</v>
      </c>
      <c r="AJ17" s="13">
        <v>44638</v>
      </c>
      <c r="AK17" s="29">
        <v>0.6</v>
      </c>
      <c r="AL17" s="31">
        <v>0.4</v>
      </c>
      <c r="AM17" s="31">
        <v>0</v>
      </c>
      <c r="AN17" s="29">
        <v>0</v>
      </c>
      <c r="AO17" s="29">
        <v>0</v>
      </c>
      <c r="AP17" s="30"/>
    </row>
    <row r="18" spans="1:42" s="28" customFormat="1">
      <c r="A18" s="28">
        <v>6</v>
      </c>
      <c r="C18" t="s">
        <v>27</v>
      </c>
      <c r="D18" s="13">
        <v>44645</v>
      </c>
      <c r="E18" s="29">
        <v>0.5</v>
      </c>
      <c r="F18" s="31">
        <v>0.33329999999999999</v>
      </c>
      <c r="G18" s="31">
        <v>0.16669999999999999</v>
      </c>
      <c r="H18" s="29">
        <v>0</v>
      </c>
      <c r="I18" s="29">
        <v>0</v>
      </c>
      <c r="J18" s="30"/>
      <c r="K18" t="s">
        <v>27</v>
      </c>
      <c r="L18" s="13">
        <v>44645</v>
      </c>
      <c r="M18" s="29">
        <v>0.33329999999999999</v>
      </c>
      <c r="N18" s="31">
        <v>0.5</v>
      </c>
      <c r="O18" s="31">
        <v>0</v>
      </c>
      <c r="P18" s="29">
        <v>0.16669999999999999</v>
      </c>
      <c r="Q18" s="29">
        <v>0</v>
      </c>
      <c r="R18" s="30"/>
      <c r="S18" t="s">
        <v>27</v>
      </c>
      <c r="T18" s="13">
        <v>44645</v>
      </c>
      <c r="U18" s="29">
        <v>0.5</v>
      </c>
      <c r="V18" s="31">
        <v>0.33329999999999999</v>
      </c>
      <c r="W18" s="31">
        <v>0.16669999999999999</v>
      </c>
      <c r="X18" s="29">
        <v>0</v>
      </c>
      <c r="Y18" s="29">
        <v>0</v>
      </c>
      <c r="Z18" s="30"/>
      <c r="AA18" t="s">
        <v>27</v>
      </c>
      <c r="AB18" s="13">
        <v>44645</v>
      </c>
      <c r="AC18" s="29">
        <v>0.83330000000000004</v>
      </c>
      <c r="AD18" s="31">
        <v>0</v>
      </c>
      <c r="AE18" s="31">
        <v>0.16669999999999999</v>
      </c>
      <c r="AF18" s="29">
        <v>0</v>
      </c>
      <c r="AG18" s="29">
        <v>0</v>
      </c>
      <c r="AH18" s="30"/>
      <c r="AI18" t="s">
        <v>27</v>
      </c>
      <c r="AJ18" s="13">
        <v>44645</v>
      </c>
      <c r="AK18" s="29">
        <v>0.66669999999999996</v>
      </c>
      <c r="AL18" s="31">
        <v>0.16669999999999999</v>
      </c>
      <c r="AM18" s="31">
        <v>0.16669999999999999</v>
      </c>
      <c r="AN18" s="29">
        <v>0</v>
      </c>
      <c r="AO18" s="29">
        <v>0</v>
      </c>
      <c r="AP18" s="30"/>
    </row>
    <row r="19" spans="1:42" s="28" customFormat="1" ht="30">
      <c r="A19" s="28">
        <v>3</v>
      </c>
      <c r="C19" s="2" t="s">
        <v>29</v>
      </c>
      <c r="D19" s="13">
        <v>44666</v>
      </c>
      <c r="E19" s="29">
        <v>0.66669999999999996</v>
      </c>
      <c r="F19" s="31">
        <v>0.33329999999999999</v>
      </c>
      <c r="G19" s="31">
        <v>0</v>
      </c>
      <c r="H19" s="29">
        <v>0</v>
      </c>
      <c r="I19" s="29">
        <v>0</v>
      </c>
      <c r="J19" s="30"/>
      <c r="K19" s="2" t="s">
        <v>29</v>
      </c>
      <c r="L19" s="13">
        <v>44666</v>
      </c>
      <c r="M19" s="29">
        <v>1</v>
      </c>
      <c r="N19" s="31">
        <v>0</v>
      </c>
      <c r="O19" s="31">
        <v>0</v>
      </c>
      <c r="P19" s="29">
        <v>0</v>
      </c>
      <c r="Q19" s="29">
        <v>0</v>
      </c>
      <c r="R19" s="30"/>
      <c r="S19" s="2" t="s">
        <v>29</v>
      </c>
      <c r="T19" s="13">
        <v>44666</v>
      </c>
      <c r="U19" s="29">
        <v>0.66669999999999996</v>
      </c>
      <c r="V19" s="31">
        <v>0</v>
      </c>
      <c r="W19" s="31">
        <v>0.33329999999999999</v>
      </c>
      <c r="X19" s="29">
        <v>0</v>
      </c>
      <c r="Y19" s="29">
        <v>0</v>
      </c>
      <c r="Z19" s="30"/>
      <c r="AA19" s="2" t="s">
        <v>29</v>
      </c>
      <c r="AB19" s="13">
        <v>44666</v>
      </c>
      <c r="AC19" s="29">
        <v>1</v>
      </c>
      <c r="AD19" s="31">
        <v>0</v>
      </c>
      <c r="AE19" s="31">
        <v>0</v>
      </c>
      <c r="AF19" s="29">
        <v>0</v>
      </c>
      <c r="AG19" s="29">
        <v>0</v>
      </c>
      <c r="AH19" s="30"/>
      <c r="AI19" s="2" t="s">
        <v>29</v>
      </c>
      <c r="AJ19" s="13">
        <v>44666</v>
      </c>
      <c r="AK19" s="29">
        <v>0.66669999999999996</v>
      </c>
      <c r="AL19" s="31">
        <v>0.33329999999999999</v>
      </c>
      <c r="AM19" s="31">
        <v>0</v>
      </c>
      <c r="AN19" s="29">
        <v>0</v>
      </c>
      <c r="AO19" s="29">
        <v>0</v>
      </c>
      <c r="AP19" s="30"/>
    </row>
    <row r="20" spans="1:42" s="28" customFormat="1">
      <c r="A20" s="28">
        <v>1</v>
      </c>
      <c r="C20" t="s">
        <v>30</v>
      </c>
      <c r="D20" s="13">
        <v>44673</v>
      </c>
      <c r="E20" s="29">
        <v>0</v>
      </c>
      <c r="F20" s="31">
        <v>1</v>
      </c>
      <c r="G20" s="31">
        <v>0</v>
      </c>
      <c r="H20" s="29">
        <v>0</v>
      </c>
      <c r="I20" s="29">
        <v>0</v>
      </c>
      <c r="J20" s="30"/>
      <c r="K20" t="s">
        <v>30</v>
      </c>
      <c r="L20" s="13">
        <v>44673</v>
      </c>
      <c r="M20" s="29">
        <v>0</v>
      </c>
      <c r="N20" s="31">
        <v>0</v>
      </c>
      <c r="O20" s="31">
        <v>1</v>
      </c>
      <c r="P20" s="29">
        <v>0</v>
      </c>
      <c r="Q20" s="29">
        <v>0</v>
      </c>
      <c r="R20" s="30"/>
      <c r="S20" t="s">
        <v>30</v>
      </c>
      <c r="T20" s="13">
        <v>44673</v>
      </c>
      <c r="U20" s="29">
        <v>0</v>
      </c>
      <c r="V20" s="31">
        <v>0</v>
      </c>
      <c r="W20" s="31">
        <v>0</v>
      </c>
      <c r="X20" s="29">
        <v>1</v>
      </c>
      <c r="Y20" s="29">
        <v>0</v>
      </c>
      <c r="Z20" s="30"/>
      <c r="AA20" t="s">
        <v>30</v>
      </c>
      <c r="AB20" s="13">
        <v>44673</v>
      </c>
      <c r="AC20" s="29">
        <v>0</v>
      </c>
      <c r="AD20" s="31">
        <v>0</v>
      </c>
      <c r="AE20" s="31">
        <v>0</v>
      </c>
      <c r="AF20" s="29">
        <v>1</v>
      </c>
      <c r="AG20" s="29">
        <v>0</v>
      </c>
      <c r="AH20" s="30"/>
      <c r="AI20" t="s">
        <v>30</v>
      </c>
      <c r="AJ20" s="13">
        <v>44673</v>
      </c>
      <c r="AK20" s="29">
        <v>0</v>
      </c>
      <c r="AL20" s="31">
        <v>0</v>
      </c>
      <c r="AM20" s="31">
        <v>0</v>
      </c>
      <c r="AN20" s="29">
        <v>1</v>
      </c>
      <c r="AO20" s="29">
        <v>0</v>
      </c>
      <c r="AP20" s="30"/>
    </row>
    <row r="21" spans="1:42" s="28" customFormat="1">
      <c r="A21" s="28">
        <v>2</v>
      </c>
      <c r="C21" t="s">
        <v>31</v>
      </c>
      <c r="D21" s="13">
        <v>44680</v>
      </c>
      <c r="E21" s="29">
        <v>0.5</v>
      </c>
      <c r="F21" s="31">
        <v>0</v>
      </c>
      <c r="G21" s="31">
        <v>0.5</v>
      </c>
      <c r="H21" s="29">
        <v>0</v>
      </c>
      <c r="I21" s="29">
        <v>0</v>
      </c>
      <c r="J21" s="30"/>
      <c r="K21" t="s">
        <v>31</v>
      </c>
      <c r="L21" s="13">
        <v>44680</v>
      </c>
      <c r="M21" s="29">
        <v>0.5</v>
      </c>
      <c r="N21" s="31">
        <v>0</v>
      </c>
      <c r="O21" s="31">
        <v>0.5</v>
      </c>
      <c r="P21" s="29">
        <v>0</v>
      </c>
      <c r="Q21" s="29">
        <v>0</v>
      </c>
      <c r="R21" s="30"/>
      <c r="S21" t="s">
        <v>31</v>
      </c>
      <c r="T21" s="13">
        <v>44680</v>
      </c>
      <c r="U21" s="29">
        <v>0.5</v>
      </c>
      <c r="V21" s="31">
        <v>0</v>
      </c>
      <c r="W21" s="31">
        <v>0</v>
      </c>
      <c r="X21" s="29">
        <v>0.5</v>
      </c>
      <c r="Y21" s="29">
        <v>0</v>
      </c>
      <c r="Z21" s="30"/>
      <c r="AA21" t="s">
        <v>31</v>
      </c>
      <c r="AB21" s="13">
        <v>44680</v>
      </c>
      <c r="AC21" s="29">
        <v>0.5</v>
      </c>
      <c r="AD21" s="31">
        <v>0</v>
      </c>
      <c r="AE21" s="31">
        <v>0.5</v>
      </c>
      <c r="AF21" s="29">
        <v>0</v>
      </c>
      <c r="AG21" s="29">
        <v>0</v>
      </c>
      <c r="AH21" s="30"/>
      <c r="AI21" t="s">
        <v>31</v>
      </c>
      <c r="AJ21" s="13">
        <v>44680</v>
      </c>
      <c r="AK21" s="29">
        <v>0.5</v>
      </c>
      <c r="AL21" s="31">
        <v>0.5</v>
      </c>
      <c r="AM21" s="31">
        <v>0</v>
      </c>
      <c r="AN21" s="29">
        <v>0</v>
      </c>
      <c r="AO21" s="29">
        <v>0</v>
      </c>
      <c r="AP21" s="30"/>
    </row>
    <row r="22" spans="1:42" s="28" customFormat="1">
      <c r="A22" s="28">
        <v>4</v>
      </c>
      <c r="C22" t="s">
        <v>32</v>
      </c>
      <c r="D22" s="13">
        <v>44687</v>
      </c>
      <c r="E22" s="29">
        <v>0.5</v>
      </c>
      <c r="F22" s="31">
        <v>0.5</v>
      </c>
      <c r="G22" s="31">
        <v>0</v>
      </c>
      <c r="H22" s="29">
        <v>0</v>
      </c>
      <c r="I22" s="29">
        <v>0</v>
      </c>
      <c r="J22" s="30"/>
      <c r="K22" t="s">
        <v>32</v>
      </c>
      <c r="L22" s="13">
        <v>44687</v>
      </c>
      <c r="M22" s="29">
        <v>0.5</v>
      </c>
      <c r="N22" s="31">
        <v>0.5</v>
      </c>
      <c r="O22" s="31">
        <v>0</v>
      </c>
      <c r="P22" s="29">
        <v>0</v>
      </c>
      <c r="Q22" s="29">
        <v>0</v>
      </c>
      <c r="R22" s="30"/>
      <c r="S22" t="s">
        <v>32</v>
      </c>
      <c r="T22" s="13">
        <v>44687</v>
      </c>
      <c r="U22" s="29">
        <v>0.5</v>
      </c>
      <c r="V22" s="31">
        <v>0.25</v>
      </c>
      <c r="W22" s="31">
        <v>0.25</v>
      </c>
      <c r="X22" s="29">
        <v>0</v>
      </c>
      <c r="Y22" s="29">
        <v>0</v>
      </c>
      <c r="Z22" s="30"/>
      <c r="AA22" t="s">
        <v>32</v>
      </c>
      <c r="AB22" s="13">
        <v>44687</v>
      </c>
      <c r="AC22" s="29">
        <v>0.5</v>
      </c>
      <c r="AD22" s="31">
        <v>0.5</v>
      </c>
      <c r="AE22" s="31">
        <v>0</v>
      </c>
      <c r="AF22" s="29">
        <v>0</v>
      </c>
      <c r="AG22" s="29">
        <v>0</v>
      </c>
      <c r="AH22" s="30"/>
      <c r="AI22" t="s">
        <v>32</v>
      </c>
      <c r="AJ22" s="13">
        <v>44687</v>
      </c>
      <c r="AK22" s="29">
        <v>0.5</v>
      </c>
      <c r="AL22" s="31">
        <v>0</v>
      </c>
      <c r="AM22" s="31">
        <v>0.25</v>
      </c>
      <c r="AN22" s="29">
        <v>0.25</v>
      </c>
      <c r="AO22" s="29">
        <v>0</v>
      </c>
      <c r="AP22" s="30"/>
    </row>
    <row r="23" spans="1:42" s="32" customFormat="1" ht="12.75">
      <c r="D23" s="33" t="s">
        <v>6</v>
      </c>
      <c r="E23" s="34">
        <f>AVERAGE(E3:E11,E12:E22)</f>
        <v>0.56667000000000001</v>
      </c>
      <c r="F23" s="34">
        <f>AVERAGE(F3:F11,F12:F22)</f>
        <v>0.33582500000000004</v>
      </c>
      <c r="G23" s="34">
        <f>AVERAGE(G3:G11,G12:G22)</f>
        <v>5.8335000000000005E-2</v>
      </c>
      <c r="H23" s="34">
        <f>AVERAGE(H3:H11,H12:H22)</f>
        <v>1.6664999999999999E-2</v>
      </c>
      <c r="I23" s="34">
        <f>AVERAGE(I3:I11,I12:I22)</f>
        <v>0</v>
      </c>
      <c r="L23" s="33" t="s">
        <v>6</v>
      </c>
      <c r="M23" s="34">
        <f>AVERAGE(M3:M11,M12:M22)</f>
        <v>0.59750000000000003</v>
      </c>
      <c r="N23" s="34">
        <f>AVERAGE(N3:N11,N12:N22)</f>
        <v>0.20499499999999998</v>
      </c>
      <c r="O23" s="34">
        <f>AVERAGE(O3:O11,O12:O22)</f>
        <v>0.17916499999999999</v>
      </c>
      <c r="P23" s="34">
        <f>AVERAGE(P3:P11,P12:P22)</f>
        <v>1.8335000000000001E-2</v>
      </c>
      <c r="Q23" s="34">
        <f>AVERAGE(Q3:Q11,Q12:Q22)</f>
        <v>0</v>
      </c>
      <c r="T23" s="33" t="s">
        <v>6</v>
      </c>
      <c r="U23" s="34">
        <f>AVERAGE(U3:U11,U12:U22)</f>
        <v>0.469165</v>
      </c>
      <c r="V23" s="34">
        <f>AVERAGE(V3:V11,V12:V22)</f>
        <v>0.33291500000000002</v>
      </c>
      <c r="W23" s="34">
        <f>AVERAGE(W3:W11,W12:W22)</f>
        <v>6.8750000000000006E-2</v>
      </c>
      <c r="X23" s="34">
        <f>AVERAGE(X3:X11,X12:X22)</f>
        <v>0.129165</v>
      </c>
      <c r="Y23" s="34">
        <f>AVERAGE(Y3:Y11,Y12:Y22)</f>
        <v>0</v>
      </c>
      <c r="AB23" s="33" t="s">
        <v>6</v>
      </c>
      <c r="AC23" s="34">
        <f>AVERAGE(AC3:AC11,AC12:AC22)</f>
        <v>0.66541499999999998</v>
      </c>
      <c r="AD23" s="34">
        <f>AVERAGE(AD3:AD11,AD12:AD22)</f>
        <v>0.22625000000000001</v>
      </c>
      <c r="AE23" s="34">
        <f>AVERAGE(AE3:AE11,AE12:AE22)</f>
        <v>5.8335000000000005E-2</v>
      </c>
      <c r="AF23" s="34">
        <f>AVERAGE(AF3:AF11,AF12:AF22)</f>
        <v>0.05</v>
      </c>
      <c r="AG23" s="34">
        <f>AVERAGE(AG3:AG11,AG12:AG22)</f>
        <v>0</v>
      </c>
      <c r="AJ23" s="33" t="s">
        <v>6</v>
      </c>
      <c r="AK23" s="34">
        <f>AVERAGE(AK3:AK11,AK12:AK22)</f>
        <v>0.47375</v>
      </c>
      <c r="AL23" s="34">
        <f>AVERAGE(AL3:AL11,AL12:AL22)</f>
        <v>0.281665</v>
      </c>
      <c r="AM23" s="34">
        <f>AVERAGE(AM3:AM11,AM12:AM22)</f>
        <v>0.14041500000000001</v>
      </c>
      <c r="AN23" s="34">
        <f>AVERAGE(AN3:AN11,AN12:AN22)</f>
        <v>8.7499999999999994E-2</v>
      </c>
      <c r="AO23" s="34">
        <f>AVERAGE(AO3:AO11,AO12:AO22)</f>
        <v>1.6664999999999999E-2</v>
      </c>
    </row>
    <row r="24" spans="1:42">
      <c r="AC24" s="36"/>
      <c r="AD24" s="36"/>
      <c r="AE24" s="36"/>
      <c r="AF24" s="36"/>
      <c r="AG24" s="36"/>
    </row>
    <row r="77" spans="13:13">
      <c r="M77">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H29" sqref="H29"/>
    </sheetView>
  </sheetViews>
  <sheetFormatPr defaultColWidth="8.85546875" defaultRowHeight="15"/>
  <cols>
    <col min="1" max="1" width="16" customWidth="1"/>
    <col min="2" max="2" width="45.7109375" customWidth="1"/>
    <col min="3" max="3" width="13" customWidth="1"/>
    <col min="4" max="4" width="12" customWidth="1"/>
  </cols>
  <sheetData>
    <row r="1" spans="1:4" s="2" customFormat="1" ht="16.5" thickBot="1">
      <c r="A1" s="1" t="s">
        <v>35</v>
      </c>
      <c r="B1" s="1" t="s">
        <v>36</v>
      </c>
      <c r="C1" s="1" t="s">
        <v>37</v>
      </c>
      <c r="D1" s="1" t="s">
        <v>38</v>
      </c>
    </row>
    <row r="2" spans="1:4" s="2" customFormat="1" ht="15.75" thickTop="1">
      <c r="A2" s="13">
        <v>44386</v>
      </c>
      <c r="B2" t="s">
        <v>89</v>
      </c>
      <c r="C2" s="3">
        <v>115</v>
      </c>
      <c r="D2" s="3">
        <v>6</v>
      </c>
    </row>
    <row r="3" spans="1:4" s="2" customFormat="1">
      <c r="A3" s="13">
        <v>44413</v>
      </c>
      <c r="B3" t="s">
        <v>90</v>
      </c>
      <c r="C3" s="3">
        <v>126</v>
      </c>
      <c r="D3" s="3">
        <v>12</v>
      </c>
    </row>
    <row r="4" spans="1:4" s="2" customFormat="1">
      <c r="A4" s="39">
        <v>44456</v>
      </c>
      <c r="B4" t="s">
        <v>92</v>
      </c>
      <c r="C4" s="3">
        <v>127</v>
      </c>
      <c r="D4" s="3">
        <v>9</v>
      </c>
    </row>
    <row r="5" spans="1:4">
      <c r="A5" s="13">
        <v>44505</v>
      </c>
      <c r="B5" t="s">
        <v>58</v>
      </c>
      <c r="C5" s="3">
        <v>151</v>
      </c>
      <c r="D5" s="3">
        <v>7</v>
      </c>
    </row>
    <row r="6" spans="1:4">
      <c r="A6" s="13">
        <v>44512</v>
      </c>
      <c r="B6" t="s">
        <v>57</v>
      </c>
      <c r="C6" s="3">
        <v>130</v>
      </c>
      <c r="D6" s="3">
        <v>6</v>
      </c>
    </row>
    <row r="7" spans="1:4">
      <c r="A7" s="13">
        <v>44519</v>
      </c>
      <c r="B7" t="s">
        <v>56</v>
      </c>
      <c r="C7" s="3">
        <v>115</v>
      </c>
      <c r="D7" s="3">
        <v>0</v>
      </c>
    </row>
    <row r="8" spans="1:4">
      <c r="A8" s="13">
        <v>44533</v>
      </c>
      <c r="B8" t="s">
        <v>55</v>
      </c>
      <c r="C8" s="3">
        <v>121</v>
      </c>
      <c r="D8" s="3">
        <v>5</v>
      </c>
    </row>
    <row r="9" spans="1:4">
      <c r="A9" s="13">
        <v>44540</v>
      </c>
      <c r="B9" t="s">
        <v>54</v>
      </c>
      <c r="C9" s="3">
        <v>114</v>
      </c>
      <c r="D9" s="3">
        <v>7</v>
      </c>
    </row>
    <row r="10" spans="1:4">
      <c r="A10" s="13">
        <v>44547</v>
      </c>
      <c r="B10" t="s">
        <v>91</v>
      </c>
      <c r="C10" s="3">
        <v>143</v>
      </c>
      <c r="D10" s="3">
        <v>11</v>
      </c>
    </row>
    <row r="11" spans="1:4">
      <c r="A11" s="13">
        <v>44568</v>
      </c>
      <c r="B11" t="s">
        <v>53</v>
      </c>
      <c r="C11" s="3">
        <v>143</v>
      </c>
      <c r="D11" s="3">
        <v>5</v>
      </c>
    </row>
    <row r="12" spans="1:4">
      <c r="A12" s="13">
        <v>44575</v>
      </c>
      <c r="B12" t="s">
        <v>52</v>
      </c>
      <c r="C12" s="3">
        <v>126</v>
      </c>
      <c r="D12" s="3">
        <v>7</v>
      </c>
    </row>
    <row r="13" spans="1:4">
      <c r="A13" s="13">
        <v>44582</v>
      </c>
      <c r="B13" t="s">
        <v>51</v>
      </c>
      <c r="C13" s="3">
        <v>146</v>
      </c>
      <c r="D13" s="3">
        <v>7</v>
      </c>
    </row>
    <row r="14" spans="1:4">
      <c r="A14" s="13">
        <v>44589</v>
      </c>
      <c r="B14" t="s">
        <v>50</v>
      </c>
      <c r="C14" s="3">
        <v>128</v>
      </c>
      <c r="D14" s="3">
        <v>5</v>
      </c>
    </row>
    <row r="15" spans="1:4">
      <c r="A15" s="13">
        <v>44596</v>
      </c>
      <c r="B15" t="s">
        <v>49</v>
      </c>
      <c r="C15" s="3">
        <v>133</v>
      </c>
      <c r="D15" s="3">
        <v>7</v>
      </c>
    </row>
    <row r="16" spans="1:4">
      <c r="A16" s="13">
        <v>44603</v>
      </c>
      <c r="B16" t="s">
        <v>48</v>
      </c>
      <c r="C16" s="3">
        <v>144</v>
      </c>
      <c r="D16" s="3">
        <v>9</v>
      </c>
    </row>
    <row r="17" spans="1:4">
      <c r="A17" s="13">
        <v>44610</v>
      </c>
      <c r="B17" t="s">
        <v>47</v>
      </c>
      <c r="C17" s="3">
        <v>141</v>
      </c>
      <c r="D17" s="3">
        <v>6</v>
      </c>
    </row>
    <row r="18" spans="1:4">
      <c r="A18" s="13">
        <v>44617</v>
      </c>
      <c r="B18" t="s">
        <v>39</v>
      </c>
      <c r="C18" s="3">
        <v>158</v>
      </c>
      <c r="D18" s="3">
        <v>5</v>
      </c>
    </row>
    <row r="19" spans="1:4">
      <c r="A19" s="13">
        <v>44624</v>
      </c>
      <c r="B19" t="s">
        <v>40</v>
      </c>
      <c r="C19" s="3">
        <v>148</v>
      </c>
      <c r="D19" s="3">
        <v>6</v>
      </c>
    </row>
    <row r="20" spans="1:4">
      <c r="A20" s="38">
        <v>44627</v>
      </c>
      <c r="B20" t="s">
        <v>93</v>
      </c>
      <c r="C20" s="3">
        <v>186</v>
      </c>
      <c r="D20" s="3">
        <v>31</v>
      </c>
    </row>
    <row r="21" spans="1:4">
      <c r="A21" s="13">
        <v>44638</v>
      </c>
      <c r="B21" t="s">
        <v>41</v>
      </c>
      <c r="C21" s="3">
        <v>143</v>
      </c>
      <c r="D21" s="3">
        <v>4</v>
      </c>
    </row>
    <row r="22" spans="1:4">
      <c r="A22" s="13">
        <v>44645</v>
      </c>
      <c r="B22" t="s">
        <v>42</v>
      </c>
      <c r="C22" s="3">
        <v>147</v>
      </c>
      <c r="D22" s="3">
        <v>4</v>
      </c>
    </row>
    <row r="23" spans="1:4" ht="15" customHeight="1">
      <c r="A23" s="13">
        <v>44673</v>
      </c>
      <c r="B23" s="2" t="s">
        <v>43</v>
      </c>
      <c r="C23" s="3">
        <v>148</v>
      </c>
      <c r="D23" s="3">
        <v>5</v>
      </c>
    </row>
    <row r="24" spans="1:4">
      <c r="A24" s="13">
        <v>44680</v>
      </c>
      <c r="B24" t="s">
        <v>44</v>
      </c>
      <c r="C24" s="3">
        <v>159</v>
      </c>
      <c r="D24" s="3">
        <v>6</v>
      </c>
    </row>
    <row r="25" spans="1:4">
      <c r="A25" s="13">
        <v>44687</v>
      </c>
      <c r="B25" t="s">
        <v>45</v>
      </c>
      <c r="C25" s="3">
        <v>144</v>
      </c>
      <c r="D25" s="3">
        <v>4</v>
      </c>
    </row>
    <row r="26" spans="1:4">
      <c r="A26" s="13">
        <v>44687</v>
      </c>
      <c r="B26" t="s">
        <v>46</v>
      </c>
      <c r="C26" s="3">
        <v>139</v>
      </c>
      <c r="D26" s="3">
        <v>2</v>
      </c>
    </row>
    <row r="27" spans="1:4">
      <c r="A27" s="13">
        <v>44690</v>
      </c>
      <c r="B27" s="14" t="s">
        <v>94</v>
      </c>
      <c r="C27" s="3">
        <v>175</v>
      </c>
      <c r="D27" s="3">
        <v>10</v>
      </c>
    </row>
    <row r="28" spans="1:4">
      <c r="B28" s="7" t="s">
        <v>6</v>
      </c>
      <c r="C28" s="8">
        <f>AVERAGE(C2:C27)</f>
        <v>140.38461538461539</v>
      </c>
      <c r="D28" s="8">
        <f>AVERAGE(D2:D27)</f>
        <v>7.1538461538461542</v>
      </c>
    </row>
    <row r="29" spans="1:4" ht="15.75" thickBot="1">
      <c r="B29" s="9" t="s">
        <v>7</v>
      </c>
      <c r="C29" s="15">
        <f>SUM(C5:C27)</f>
        <v>3282</v>
      </c>
      <c r="D29" s="15">
        <f>SUM(D5:D27)</f>
        <v>159</v>
      </c>
    </row>
    <row r="30" spans="1:4" ht="15.75" thickTop="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workbookViewId="0">
      <selection activeCell="J29" sqref="J29"/>
    </sheetView>
  </sheetViews>
  <sheetFormatPr defaultColWidth="16.28515625" defaultRowHeight="18" customHeight="1"/>
  <cols>
    <col min="1" max="1" width="30.42578125" style="16" customWidth="1"/>
    <col min="2" max="256" width="16.28515625" style="16" customWidth="1"/>
    <col min="257" max="16384" width="16.28515625" style="17"/>
  </cols>
  <sheetData>
    <row r="1" spans="1:7" ht="20.25" customHeight="1" thickBot="1">
      <c r="A1" s="42" t="s">
        <v>66</v>
      </c>
      <c r="B1" s="42"/>
      <c r="C1" s="42"/>
      <c r="D1" s="42"/>
      <c r="E1" s="42"/>
      <c r="F1" s="42"/>
      <c r="G1" s="42"/>
    </row>
    <row r="2" spans="1:7" ht="18.75" thickTop="1" thickBot="1">
      <c r="A2"/>
      <c r="B2" s="18" t="s">
        <v>59</v>
      </c>
      <c r="C2" s="19" t="s">
        <v>60</v>
      </c>
      <c r="D2" s="19" t="s">
        <v>61</v>
      </c>
      <c r="E2" s="19" t="s">
        <v>62</v>
      </c>
      <c r="F2" s="19" t="s">
        <v>63</v>
      </c>
      <c r="G2" s="19" t="s">
        <v>64</v>
      </c>
    </row>
    <row r="3" spans="1:7" ht="16.5" thickTop="1" thickBot="1">
      <c r="A3" s="20" t="s">
        <v>98</v>
      </c>
      <c r="B3" s="6">
        <v>584</v>
      </c>
      <c r="C3" s="3">
        <v>116</v>
      </c>
      <c r="D3" s="3">
        <v>165</v>
      </c>
      <c r="E3" s="3">
        <v>49</v>
      </c>
      <c r="F3" s="40">
        <v>2165</v>
      </c>
      <c r="G3" s="3">
        <v>460</v>
      </c>
    </row>
    <row r="4" spans="1:7" ht="15.75" thickBot="1">
      <c r="A4" s="20" t="s">
        <v>65</v>
      </c>
      <c r="B4" s="40">
        <v>7573</v>
      </c>
      <c r="C4" s="3">
        <v>34</v>
      </c>
      <c r="D4" s="3">
        <v>199</v>
      </c>
      <c r="E4" s="3">
        <v>412</v>
      </c>
      <c r="F4" s="40">
        <v>27000</v>
      </c>
      <c r="G4" s="3">
        <v>140</v>
      </c>
    </row>
    <row r="6" spans="1:7" ht="34.5" customHeight="1">
      <c r="A6" s="43" t="s">
        <v>99</v>
      </c>
      <c r="B6" s="43"/>
      <c r="C6" s="43"/>
      <c r="D6" s="43"/>
      <c r="E6" s="43"/>
      <c r="F6" s="43"/>
      <c r="G6" s="43"/>
    </row>
    <row r="11" spans="1:7" ht="30.75" customHeight="1">
      <c r="A11" s="43" t="s">
        <v>100</v>
      </c>
      <c r="B11" s="43"/>
      <c r="C11" s="43"/>
      <c r="D11" s="43"/>
      <c r="E11" s="43"/>
      <c r="F11" s="43"/>
    </row>
    <row r="17" spans="8:14" ht="21.75" customHeight="1">
      <c r="H17" s="44" t="s">
        <v>102</v>
      </c>
      <c r="I17" s="44"/>
      <c r="J17" s="44"/>
      <c r="K17" s="44"/>
      <c r="L17" s="44"/>
      <c r="M17" s="44"/>
      <c r="N17" s="44"/>
    </row>
    <row r="33" spans="1:6" ht="28.5" customHeight="1">
      <c r="A33" s="44" t="s">
        <v>101</v>
      </c>
      <c r="B33" s="44"/>
      <c r="C33" s="44"/>
      <c r="D33" s="44"/>
      <c r="E33" s="44"/>
      <c r="F33" s="44"/>
    </row>
  </sheetData>
  <mergeCells count="5">
    <mergeCell ref="A1:G1"/>
    <mergeCell ref="A6:G6"/>
    <mergeCell ref="A11:F11"/>
    <mergeCell ref="A33:F33"/>
    <mergeCell ref="H17:N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
  <sheetViews>
    <sheetView zoomScale="98" workbookViewId="0">
      <selection activeCell="D21" sqref="D21"/>
    </sheetView>
  </sheetViews>
  <sheetFormatPr defaultColWidth="9.42578125" defaultRowHeight="20.100000000000001" customHeight="1"/>
  <cols>
    <col min="1" max="1" width="9.42578125" style="21" customWidth="1"/>
    <col min="2" max="2" width="11.7109375" style="21" customWidth="1"/>
    <col min="3" max="256" width="9.42578125" style="21" customWidth="1"/>
    <col min="257" max="16384" width="9.42578125" style="17"/>
  </cols>
  <sheetData>
    <row r="1" spans="1:2" ht="15"/>
    <row r="2" spans="1:2" ht="16.5" thickBot="1">
      <c r="A2" s="42" t="s">
        <v>67</v>
      </c>
      <c r="B2" s="42"/>
    </row>
    <row r="3" spans="1:2" ht="15.75" thickTop="1">
      <c r="A3" s="13" t="s">
        <v>97</v>
      </c>
      <c r="B3" s="37">
        <v>13200</v>
      </c>
    </row>
    <row r="4" spans="1:2" ht="15">
      <c r="A4" s="13" t="s">
        <v>68</v>
      </c>
      <c r="B4" s="37">
        <v>5412</v>
      </c>
    </row>
    <row r="5" spans="1:2" ht="15">
      <c r="A5" s="13" t="s">
        <v>69</v>
      </c>
      <c r="B5" s="37">
        <v>7415</v>
      </c>
    </row>
    <row r="6" spans="1:2" ht="15">
      <c r="A6" s="13" t="s">
        <v>70</v>
      </c>
      <c r="B6" s="37">
        <v>6324</v>
      </c>
    </row>
    <row r="7" spans="1:2" ht="15">
      <c r="A7" s="13" t="s">
        <v>71</v>
      </c>
      <c r="B7" s="37">
        <v>8587</v>
      </c>
    </row>
    <row r="8" spans="1:2" ht="15">
      <c r="A8" s="13" t="s">
        <v>72</v>
      </c>
      <c r="B8" s="37">
        <v>2533</v>
      </c>
    </row>
    <row r="9" spans="1:2" ht="15">
      <c r="A9" s="13" t="s">
        <v>73</v>
      </c>
      <c r="B9" s="37">
        <v>24000</v>
      </c>
    </row>
    <row r="10" spans="1:2" ht="15">
      <c r="A10" s="13" t="s">
        <v>74</v>
      </c>
      <c r="B10" s="37">
        <v>6236</v>
      </c>
    </row>
    <row r="11" spans="1:2" ht="15">
      <c r="A11" s="13" t="s">
        <v>75</v>
      </c>
      <c r="B11" s="37">
        <v>4929</v>
      </c>
    </row>
    <row r="12" spans="1:2" ht="15">
      <c r="A12" s="13" t="s">
        <v>76</v>
      </c>
      <c r="B12" s="37">
        <v>3046</v>
      </c>
    </row>
    <row r="13" spans="1:2" ht="15">
      <c r="A13" s="13" t="s">
        <v>77</v>
      </c>
      <c r="B13" s="37">
        <v>1622</v>
      </c>
    </row>
    <row r="14" spans="1:2" ht="20.100000000000001" customHeight="1">
      <c r="A14" s="13"/>
    </row>
  </sheetData>
  <mergeCells count="1">
    <mergeCell ref="A2:B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ED4326B09F904A822F99F8E210556B" ma:contentTypeVersion="14" ma:contentTypeDescription="Create a new document." ma:contentTypeScope="" ma:versionID="a29f296552d6c81a9f392a6cbe7d789a">
  <xsd:schema xmlns:xsd="http://www.w3.org/2001/XMLSchema" xmlns:xs="http://www.w3.org/2001/XMLSchema" xmlns:p="http://schemas.microsoft.com/office/2006/metadata/properties" xmlns:ns3="be165449-d79b-493a-a2c0-ad8c263dcbc0" xmlns:ns4="84d0c412-06ea-41f9-b04a-8264654bd955" targetNamespace="http://schemas.microsoft.com/office/2006/metadata/properties" ma:root="true" ma:fieldsID="60e1577d49725c49c2de5f075e921d35" ns3:_="" ns4:_="">
    <xsd:import namespace="be165449-d79b-493a-a2c0-ad8c263dcbc0"/>
    <xsd:import namespace="84d0c412-06ea-41f9-b04a-8264654bd95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65449-d79b-493a-a2c0-ad8c263dcb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4d0c412-06ea-41f9-b04a-8264654bd95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113DAF-8FF3-4695-BB5B-2DF37DFB926A}">
  <ds:schemaRefs>
    <ds:schemaRef ds:uri="http://purl.org/dc/terms/"/>
    <ds:schemaRef ds:uri="http://schemas.microsoft.com/office/2006/metadata/properties"/>
    <ds:schemaRef ds:uri="http://schemas.microsoft.com/office/2006/documentManagement/types"/>
    <ds:schemaRef ds:uri="84d0c412-06ea-41f9-b04a-8264654bd955"/>
    <ds:schemaRef ds:uri="http://purl.org/dc/elements/1.1/"/>
    <ds:schemaRef ds:uri="http://purl.org/dc/dcmitype/"/>
    <ds:schemaRef ds:uri="be165449-d79b-493a-a2c0-ad8c263dcbc0"/>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A947E842-B3A7-4837-A4D6-53860956167F}">
  <ds:schemaRefs>
    <ds:schemaRef ds:uri="http://schemas.microsoft.com/sharepoint/v3/contenttype/forms"/>
  </ds:schemaRefs>
</ds:datastoreItem>
</file>

<file path=customXml/itemProps3.xml><?xml version="1.0" encoding="utf-8"?>
<ds:datastoreItem xmlns:ds="http://schemas.openxmlformats.org/officeDocument/2006/customXml" ds:itemID="{B70AC6BA-6BEE-44A6-877C-887B5C8E79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65449-d79b-493a-a2c0-ad8c263dcbc0"/>
    <ds:schemaRef ds:uri="84d0c412-06ea-41f9-b04a-8264654bd9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Speaker Viewer Stats 5.26</vt:lpstr>
      <vt:lpstr>Speaker Evaluation</vt:lpstr>
      <vt:lpstr>Newsletter 5.2022</vt:lpstr>
      <vt:lpstr>Social Media Impact</vt:lpstr>
      <vt:lpstr>Twitter Impressions</vt:lpstr>
    </vt:vector>
  </TitlesOfParts>
  <Company>University of Virginia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Kamdar, Jeana (jk4gc)</dc:creator>
  <cp:lastModifiedBy>Kamdar, Jeana (jk4gc)</cp:lastModifiedBy>
  <dcterms:created xsi:type="dcterms:W3CDTF">2022-05-26T16:15:58Z</dcterms:created>
  <dcterms:modified xsi:type="dcterms:W3CDTF">2022-06-06T15:13:01Z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0x010100ABED4326B09F904A822F99F8E210556B</vt:lpwstr>
  </property>
</Properties>
</file>