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y/OneDrive - Mount Saint Vincent University/MSVU/committees/novanet-ux/winter-survey/data/"/>
    </mc:Choice>
  </mc:AlternateContent>
  <xr:revisionPtr revIDLastSave="0" documentId="13_ncr:1_{8A9206A2-61EC-FC4D-B676-BFF45332E25A}" xr6:coauthVersionLast="32" xr6:coauthVersionMax="32" xr10:uidLastSave="{00000000-0000-0000-0000-000000000000}"/>
  <bookViews>
    <workbookView xWindow="1240" yWindow="960" windowWidth="24280" windowHeight="14500" xr2:uid="{0B111A54-6715-0941-9E36-88B9D88C34E3}"/>
  </bookViews>
  <sheets>
    <sheet name="scoring" sheetId="1" r:id="rId1"/>
    <sheet name=" don't delete this reference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4" i="1" l="1"/>
  <c r="AK5" i="1"/>
  <c r="AK6" i="1"/>
  <c r="AK7" i="1"/>
  <c r="AK8" i="1"/>
  <c r="AK9" i="1"/>
  <c r="AK10" i="1"/>
  <c r="AK11" i="1"/>
  <c r="AK12" i="1"/>
  <c r="AK3" i="1"/>
  <c r="AH4" i="1"/>
  <c r="AH5" i="1"/>
  <c r="AI5" i="1" s="1"/>
  <c r="AH6" i="1"/>
  <c r="AI6" i="1" s="1"/>
  <c r="AH7" i="1"/>
  <c r="AI7" i="1" s="1"/>
  <c r="AH8" i="1"/>
  <c r="AI8" i="1" s="1"/>
  <c r="AH9" i="1"/>
  <c r="AI9" i="1" s="1"/>
  <c r="AH10" i="1"/>
  <c r="AI10" i="1" s="1"/>
  <c r="AH11" i="1"/>
  <c r="AI11" i="1" s="1"/>
  <c r="AH12" i="1"/>
  <c r="AH3" i="1"/>
  <c r="AE4" i="1"/>
  <c r="AE5" i="1"/>
  <c r="AF5" i="1" s="1"/>
  <c r="AE6" i="1"/>
  <c r="AE7" i="1"/>
  <c r="AF7" i="1" s="1"/>
  <c r="AE8" i="1"/>
  <c r="AE9" i="1"/>
  <c r="AF9" i="1" s="1"/>
  <c r="AE10" i="1"/>
  <c r="AE11" i="1"/>
  <c r="AF11" i="1" s="1"/>
  <c r="AE12" i="1"/>
  <c r="AE3" i="1"/>
  <c r="AF3" i="1" s="1"/>
  <c r="AB4" i="1"/>
  <c r="AB5" i="1"/>
  <c r="AC5" i="1" s="1"/>
  <c r="AB6" i="1"/>
  <c r="AC6" i="1" s="1"/>
  <c r="AB7" i="1"/>
  <c r="AC7" i="1" s="1"/>
  <c r="AB8" i="1"/>
  <c r="AC8" i="1" s="1"/>
  <c r="AB9" i="1"/>
  <c r="AC9" i="1" s="1"/>
  <c r="AB10" i="1"/>
  <c r="AC10" i="1" s="1"/>
  <c r="AB11" i="1"/>
  <c r="AC11" i="1" s="1"/>
  <c r="AB12" i="1"/>
  <c r="AB3" i="1"/>
  <c r="Y4" i="1"/>
  <c r="Y5" i="1"/>
  <c r="Z5" i="1" s="1"/>
  <c r="Y6" i="1"/>
  <c r="Y7" i="1"/>
  <c r="Z7" i="1" s="1"/>
  <c r="Y8" i="1"/>
  <c r="Y9" i="1"/>
  <c r="Z9" i="1" s="1"/>
  <c r="Y10" i="1"/>
  <c r="Y11" i="1"/>
  <c r="Z11" i="1" s="1"/>
  <c r="Y12" i="1"/>
  <c r="Y3" i="1"/>
  <c r="Z3" i="1" s="1"/>
  <c r="V4" i="1"/>
  <c r="V5" i="1"/>
  <c r="W5" i="1" s="1"/>
  <c r="V6" i="1"/>
  <c r="W6" i="1" s="1"/>
  <c r="V7" i="1"/>
  <c r="W7" i="1" s="1"/>
  <c r="V8" i="1"/>
  <c r="W8" i="1" s="1"/>
  <c r="V9" i="1"/>
  <c r="W9" i="1" s="1"/>
  <c r="V10" i="1"/>
  <c r="W10" i="1" s="1"/>
  <c r="V11" i="1"/>
  <c r="W11" i="1" s="1"/>
  <c r="V12" i="1"/>
  <c r="V3" i="1"/>
  <c r="S4" i="1"/>
  <c r="S5" i="1"/>
  <c r="T5" i="1" s="1"/>
  <c r="S6" i="1"/>
  <c r="S7" i="1"/>
  <c r="T7" i="1" s="1"/>
  <c r="S8" i="1"/>
  <c r="S9" i="1"/>
  <c r="T9" i="1" s="1"/>
  <c r="S10" i="1"/>
  <c r="S11" i="1"/>
  <c r="T11" i="1" s="1"/>
  <c r="S12" i="1"/>
  <c r="S3" i="1"/>
  <c r="T3" i="1" s="1"/>
  <c r="P4" i="1"/>
  <c r="P5" i="1"/>
  <c r="Q5" i="1" s="1"/>
  <c r="P6" i="1"/>
  <c r="Q6" i="1" s="1"/>
  <c r="P7" i="1"/>
  <c r="Q7" i="1" s="1"/>
  <c r="P8" i="1"/>
  <c r="Q8" i="1" s="1"/>
  <c r="P9" i="1"/>
  <c r="Q9" i="1" s="1"/>
  <c r="P10" i="1"/>
  <c r="Q10" i="1" s="1"/>
  <c r="P11" i="1"/>
  <c r="Q11" i="1" s="1"/>
  <c r="P12" i="1"/>
  <c r="P3" i="1"/>
  <c r="M4" i="1"/>
  <c r="M5" i="1"/>
  <c r="N5" i="1" s="1"/>
  <c r="M6" i="1"/>
  <c r="M7" i="1"/>
  <c r="N7" i="1" s="1"/>
  <c r="M8" i="1"/>
  <c r="M9" i="1"/>
  <c r="N9" i="1" s="1"/>
  <c r="M10" i="1"/>
  <c r="M11" i="1"/>
  <c r="N11" i="1" s="1"/>
  <c r="M12" i="1"/>
  <c r="M3" i="1"/>
  <c r="N3" i="1" s="1"/>
  <c r="J4" i="1"/>
  <c r="J5" i="1"/>
  <c r="K5" i="1" s="1"/>
  <c r="J6" i="1"/>
  <c r="K6" i="1" s="1"/>
  <c r="J7" i="1"/>
  <c r="K7" i="1" s="1"/>
  <c r="J8" i="1"/>
  <c r="K8" i="1" s="1"/>
  <c r="J9" i="1"/>
  <c r="J10" i="1"/>
  <c r="K10" i="1" s="1"/>
  <c r="J11" i="1"/>
  <c r="K11" i="1" s="1"/>
  <c r="J12" i="1"/>
  <c r="J3" i="1"/>
  <c r="G4" i="1"/>
  <c r="G5" i="1"/>
  <c r="H5" i="1" s="1"/>
  <c r="G6" i="1"/>
  <c r="G7" i="1"/>
  <c r="H7" i="1" s="1"/>
  <c r="G8" i="1"/>
  <c r="G9" i="1"/>
  <c r="H9" i="1" s="1"/>
  <c r="G10" i="1"/>
  <c r="G11" i="1"/>
  <c r="H11" i="1" s="1"/>
  <c r="G12" i="1"/>
  <c r="G3" i="1"/>
  <c r="H3" i="1" s="1"/>
  <c r="AI12" i="1"/>
  <c r="AF12" i="1"/>
  <c r="AC12" i="1"/>
  <c r="Z12" i="1"/>
  <c r="W12" i="1"/>
  <c r="T12" i="1"/>
  <c r="Q12" i="1"/>
  <c r="N12" i="1"/>
  <c r="K12" i="1"/>
  <c r="H12" i="1"/>
  <c r="AF10" i="1"/>
  <c r="Z10" i="1"/>
  <c r="T10" i="1"/>
  <c r="N10" i="1"/>
  <c r="H10" i="1"/>
  <c r="K9" i="1"/>
  <c r="AF8" i="1"/>
  <c r="Z8" i="1"/>
  <c r="T8" i="1"/>
  <c r="N8" i="1"/>
  <c r="H8" i="1"/>
  <c r="AF6" i="1"/>
  <c r="Z6" i="1"/>
  <c r="T6" i="1"/>
  <c r="N6" i="1"/>
  <c r="H6" i="1"/>
  <c r="AI4" i="1"/>
  <c r="AF4" i="1"/>
  <c r="AC4" i="1"/>
  <c r="Z4" i="1"/>
  <c r="W4" i="1"/>
  <c r="T4" i="1"/>
  <c r="Q4" i="1"/>
  <c r="N4" i="1"/>
  <c r="K4" i="1"/>
  <c r="H4" i="1"/>
  <c r="W3" i="1"/>
  <c r="Q3" i="1" l="1"/>
  <c r="AC3" i="1"/>
  <c r="AC13" i="1" s="1"/>
  <c r="AI3" i="1"/>
  <c r="K3" i="1"/>
  <c r="H13" i="1"/>
  <c r="K13" i="1"/>
  <c r="N13" i="1"/>
  <c r="Q13" i="1"/>
  <c r="T13" i="1"/>
  <c r="W13" i="1"/>
  <c r="Z13" i="1"/>
  <c r="AF13" i="1"/>
  <c r="AI13" i="1"/>
  <c r="AK13" i="1"/>
  <c r="B3" i="1" s="1"/>
  <c r="C12" i="1"/>
  <c r="C11" i="1"/>
  <c r="C10" i="1"/>
  <c r="C6" i="1"/>
  <c r="C7" i="1"/>
  <c r="C8" i="1"/>
  <c r="C9" i="1"/>
  <c r="B2" i="1" l="1"/>
</calcChain>
</file>

<file path=xl/sharedStrings.xml><?xml version="1.0" encoding="utf-8"?>
<sst xmlns="http://schemas.openxmlformats.org/spreadsheetml/2006/main" count="201" uniqueCount="48">
  <si>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</si>
  <si>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</si>
  <si>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</si>
  <si>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</si>
  <si>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</si>
  <si>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</si>
  <si>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</si>
  <si>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</si>
  <si>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</si>
  <si>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</si>
  <si>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SUS</t>
  </si>
  <si>
    <t>Somewhat disagree</t>
  </si>
  <si>
    <t>Neither agree nor disagree</t>
  </si>
  <si>
    <t>Strongly disagree</t>
  </si>
  <si>
    <t>Good</t>
  </si>
  <si>
    <t>Excellent</t>
  </si>
  <si>
    <t>score</t>
  </si>
  <si>
    <t>descriptor</t>
  </si>
  <si>
    <t>Best imaginable</t>
  </si>
  <si>
    <t>Just OK</t>
  </si>
  <si>
    <t>Poor</t>
  </si>
  <si>
    <t>Awful</t>
  </si>
  <si>
    <t>Worst imaginable</t>
  </si>
  <si>
    <t>Likert Score</t>
  </si>
  <si>
    <t>SUS score</t>
  </si>
  <si>
    <t>Strongly agree</t>
  </si>
  <si>
    <t>Somewhat agree</t>
  </si>
  <si>
    <t>UniqueID</t>
  </si>
  <si>
    <t>I think that I will use this product frequently in the future.</t>
  </si>
  <si>
    <t>I found this product unnecessarily complex.</t>
  </si>
  <si>
    <t>I thought this product was easy to use.</t>
  </si>
  <si>
    <t>I think that I would need to ask questions to be able to use this product.</t>
  </si>
  <si>
    <t>I think the various features in this product work well together.</t>
  </si>
  <si>
    <t>I thought there was too much inconsistency in this product.</t>
  </si>
  <si>
    <t>I would imagine that most people would learn to use this product very quickly.</t>
  </si>
  <si>
    <t>I found this product very hard to use.</t>
  </si>
  <si>
    <t>I felt very confident using this product.</t>
  </si>
  <si>
    <t>Overall, I would rate the user-friendliness of this product as:</t>
  </si>
  <si>
    <t>I think that I would need a lot of help to get going with this product.</t>
  </si>
  <si>
    <t>Q11</t>
  </si>
  <si>
    <t>This column will assign a numerical value to the words in column F.</t>
  </si>
  <si>
    <t>This is the scoring column. The number at the bottom is used to calculate the score in cell B2.</t>
  </si>
  <si>
    <t>Enter the responses from your SUS questions here. If you need more rows, insert them below row 12. You'll need to pull down the formulas in columns G and H (and for all the other questions).</t>
  </si>
  <si>
    <t>Cell B2 is the calcuated SUS score. Cell B3 is the adjective score. Cells C6:C12 show a breakdown of the adjective score.</t>
  </si>
  <si>
    <t>Replace the values in rows 3-12 with your own.</t>
  </si>
  <si>
    <t>These cells will auto-calculate.</t>
  </si>
  <si>
    <t>This cell will auto-calculate.</t>
  </si>
  <si>
    <t>Q11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</si>
</sst>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Font="1"/>
    <xf numFmtId="164" fontId="0" fillId="0" borderId="0" xfId="0" applyNumberFormat="1"/>
    <xf numFmtId="2" fontId="1" fillId="0" borderId="1" xfId="0" applyNumberFormat="1" applyFont="1" applyBorder="1"/>
    <xf numFmtId="0" fontId="0" fillId="0" borderId="1" xfId="0" applyBorder="1"/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B85EF-2717-4540-AC61-9F0B6006562D}">
  <dimension ref="A1:AL14"/>
  <sheetViews>
    <sheetView tabSelected="1" workbookViewId="0">
      <selection activeCell="F18" sqref="F18"/>
    </sheetView>
  </sheetViews>
  <sheetFormatPr baseColWidth="10" defaultRowHeight="16" x14ac:dyDescent="0.2"/>
  <cols>
    <col min="1" max="1" width="5" customWidth="1"/>
    <col min="2" max="2" width="17" customWidth="1"/>
    <col min="3" max="3" width="5.1640625" customWidth="1"/>
    <col min="4" max="4" width="4.6640625" customWidth="1"/>
    <col min="6" max="6" width="19.5" customWidth="1"/>
    <col min="9" max="9" width="21" customWidth="1"/>
    <col min="12" max="12" width="18.6640625" customWidth="1"/>
    <col min="15" max="15" width="20.6640625" customWidth="1"/>
    <col min="18" max="18" width="19.33203125" customWidth="1"/>
    <col min="21" max="21" width="18.83203125" customWidth="1"/>
    <col min="24" max="24" width="18.6640625" customWidth="1"/>
    <col min="27" max="27" width="19.33203125" customWidth="1"/>
    <col min="30" max="30" width="19" customWidth="1"/>
    <col min="33" max="33" width="19" customWidth="1"/>
    <col min="36" max="36" width="19.1640625" customWidth="1"/>
  </cols>
  <sheetData>
    <row r="1" spans="1:38" s="8" customFormat="1" ht="161" thickBot="1" x14ac:dyDescent="0.25">
      <c r="B1" s="12" t="s">
        <v>43</v>
      </c>
      <c r="C1" s="13"/>
      <c r="D1" s="13"/>
      <c r="E1" s="13"/>
      <c r="F1" s="12" t="s">
        <v>42</v>
      </c>
      <c r="G1" s="12" t="s">
        <v>40</v>
      </c>
      <c r="H1" s="12" t="s">
        <v>41</v>
      </c>
      <c r="I1" s="12" t="s">
        <v>44</v>
      </c>
      <c r="J1" s="14" t="s">
        <v>45</v>
      </c>
      <c r="K1" s="14"/>
      <c r="L1" s="12" t="s">
        <v>44</v>
      </c>
      <c r="M1" s="14" t="s">
        <v>45</v>
      </c>
      <c r="N1" s="14"/>
      <c r="O1" s="12" t="s">
        <v>44</v>
      </c>
      <c r="P1" s="14" t="s">
        <v>45</v>
      </c>
      <c r="Q1" s="14"/>
      <c r="R1" s="12" t="s">
        <v>44</v>
      </c>
      <c r="S1" s="14" t="s">
        <v>45</v>
      </c>
      <c r="T1" s="14"/>
      <c r="U1" s="12" t="s">
        <v>44</v>
      </c>
      <c r="V1" s="14" t="s">
        <v>45</v>
      </c>
      <c r="W1" s="14"/>
      <c r="X1" s="12" t="s">
        <v>44</v>
      </c>
      <c r="Y1" s="14" t="s">
        <v>45</v>
      </c>
      <c r="Z1" s="14"/>
      <c r="AA1" s="12" t="s">
        <v>44</v>
      </c>
      <c r="AB1" s="14" t="s">
        <v>45</v>
      </c>
      <c r="AC1" s="14"/>
      <c r="AD1" s="12" t="s">
        <v>44</v>
      </c>
      <c r="AE1" s="14" t="s">
        <v>45</v>
      </c>
      <c r="AF1" s="14"/>
      <c r="AG1" s="12" t="s">
        <v>44</v>
      </c>
      <c r="AH1" s="14" t="s">
        <v>45</v>
      </c>
      <c r="AI1" s="14"/>
      <c r="AJ1" s="12" t="s">
        <v>44</v>
      </c>
      <c r="AK1" s="15" t="s">
        <v>46</v>
      </c>
      <c r="AL1" s="9"/>
    </row>
    <row r="2" spans="1:38" x14ac:dyDescent="0.2">
      <c r="A2" s="1" t="s">
        <v>10</v>
      </c>
      <c r="B2" s="2">
        <f>SUM((H13+K13+N13+Q13+T13+W13+Z13+AC13+AF13+AI13)*2.5)</f>
        <v>77.750000000000014</v>
      </c>
      <c r="E2" t="s">
        <v>27</v>
      </c>
      <c r="F2" t="s">
        <v>0</v>
      </c>
      <c r="G2" t="s">
        <v>23</v>
      </c>
      <c r="H2" t="s">
        <v>24</v>
      </c>
      <c r="I2" t="s">
        <v>1</v>
      </c>
      <c r="J2" t="s">
        <v>23</v>
      </c>
      <c r="K2" t="s">
        <v>24</v>
      </c>
      <c r="L2" t="s">
        <v>2</v>
      </c>
      <c r="M2" t="s">
        <v>23</v>
      </c>
      <c r="N2" t="s">
        <v>24</v>
      </c>
      <c r="O2" t="s">
        <v>3</v>
      </c>
      <c r="P2" t="s">
        <v>23</v>
      </c>
      <c r="Q2" t="s">
        <v>24</v>
      </c>
      <c r="R2" t="s">
        <v>4</v>
      </c>
      <c r="S2" t="s">
        <v>23</v>
      </c>
      <c r="T2" t="s">
        <v>24</v>
      </c>
      <c r="U2" t="s">
        <v>5</v>
      </c>
      <c r="V2" t="s">
        <v>23</v>
      </c>
      <c r="W2" t="s">
        <v>24</v>
      </c>
      <c r="X2" t="s">
        <v>6</v>
      </c>
      <c r="Y2" t="s">
        <v>23</v>
      </c>
      <c r="Z2" t="s">
        <v>24</v>
      </c>
      <c r="AA2" t="s">
        <v>7</v>
      </c>
      <c r="AB2" t="s">
        <v>23</v>
      </c>
      <c r="AC2" t="s">
        <v>24</v>
      </c>
      <c r="AD2" t="s">
        <v>8</v>
      </c>
      <c r="AE2" t="s">
        <v>23</v>
      </c>
      <c r="AF2" t="s">
        <v>24</v>
      </c>
      <c r="AG2" t="s">
        <v>9</v>
      </c>
      <c r="AH2" t="s">
        <v>23</v>
      </c>
      <c r="AI2" t="s">
        <v>24</v>
      </c>
      <c r="AJ2" t="s">
        <v>39</v>
      </c>
    </row>
    <row r="3" spans="1:38" x14ac:dyDescent="0.2">
      <c r="A3" s="1" t="s">
        <v>39</v>
      </c>
      <c r="B3" s="2">
        <f>AK13</f>
        <v>5.4</v>
      </c>
      <c r="E3" s="6">
        <v>1</v>
      </c>
      <c r="F3" t="s">
        <v>25</v>
      </c>
      <c r="G3" s="10">
        <f>VLOOKUP($F3,' don''t delete this reference'!$A$1:$B$5,2,0)</f>
        <v>5</v>
      </c>
      <c r="H3" s="10">
        <f t="shared" ref="H3:H12" si="0">G3-1</f>
        <v>4</v>
      </c>
      <c r="I3" t="s">
        <v>26</v>
      </c>
      <c r="J3" s="10">
        <f>VLOOKUP($I3,' don''t delete this reference'!$A$1:$B$5,2,0)</f>
        <v>4</v>
      </c>
      <c r="K3" s="10">
        <f>5-J3</f>
        <v>1</v>
      </c>
      <c r="L3" t="s">
        <v>11</v>
      </c>
      <c r="M3" s="10">
        <f>VLOOKUP($L3,' don''t delete this reference'!$A$1:$B$5,2,0)</f>
        <v>2</v>
      </c>
      <c r="N3" s="10">
        <f>M3-1</f>
        <v>1</v>
      </c>
      <c r="O3" t="s">
        <v>12</v>
      </c>
      <c r="P3">
        <f>VLOOKUP($O3,' don''t delete this reference'!$A$1:$B$5,2,0)</f>
        <v>3</v>
      </c>
      <c r="Q3">
        <f>5-P3</f>
        <v>2</v>
      </c>
      <c r="R3" t="s">
        <v>25</v>
      </c>
      <c r="S3" s="10">
        <f>VLOOKUP($R3,' don''t delete this reference'!$A$1:$B$5,2,0)</f>
        <v>5</v>
      </c>
      <c r="T3" s="10">
        <f>S3-1</f>
        <v>4</v>
      </c>
      <c r="U3" t="s">
        <v>13</v>
      </c>
      <c r="V3" s="10">
        <f>VLOOKUP($U3,' don''t delete this reference'!$A$1:$B$5,2,0)</f>
        <v>1</v>
      </c>
      <c r="W3" s="10">
        <f>5-V3</f>
        <v>4</v>
      </c>
      <c r="X3" t="s">
        <v>25</v>
      </c>
      <c r="Y3" s="10">
        <f>VLOOKUP($X3,' don''t delete this reference'!$A$1:$B$5,2,0)</f>
        <v>5</v>
      </c>
      <c r="Z3" s="10">
        <f>Y3-1</f>
        <v>4</v>
      </c>
      <c r="AA3" t="s">
        <v>11</v>
      </c>
      <c r="AB3" s="10">
        <f>VLOOKUP($AA3,' don''t delete this reference'!$A$1:$B$5,2,0)</f>
        <v>2</v>
      </c>
      <c r="AC3" s="10">
        <f>5-AB3</f>
        <v>3</v>
      </c>
      <c r="AD3" t="s">
        <v>12</v>
      </c>
      <c r="AE3" s="10">
        <f>VLOOKUP($AD3,' don''t delete this reference'!$A$1:$B$5,2,0)</f>
        <v>3</v>
      </c>
      <c r="AF3" s="10">
        <f>AE3-1</f>
        <v>2</v>
      </c>
      <c r="AG3" t="s">
        <v>11</v>
      </c>
      <c r="AH3" s="10">
        <f>VLOOKUP($AG3,' don''t delete this reference'!$A$1:$B$5,2,0)</f>
        <v>2</v>
      </c>
      <c r="AI3" s="10">
        <f>5-AH3</f>
        <v>3</v>
      </c>
      <c r="AJ3" t="s">
        <v>14</v>
      </c>
      <c r="AK3" s="10">
        <f>VLOOKUP($AJ3,' don''t delete this reference'!$C$1:$D$7,2,0)</f>
        <v>5</v>
      </c>
    </row>
    <row r="4" spans="1:38" x14ac:dyDescent="0.2">
      <c r="E4" s="6">
        <v>2</v>
      </c>
      <c r="F4" t="s">
        <v>26</v>
      </c>
      <c r="G4" s="10">
        <f>VLOOKUP($F4,' don''t delete this reference'!$A$1:$B$5,2,0)</f>
        <v>4</v>
      </c>
      <c r="H4" s="10">
        <f t="shared" si="0"/>
        <v>3</v>
      </c>
      <c r="I4" t="s">
        <v>11</v>
      </c>
      <c r="J4" s="10">
        <f>VLOOKUP($I4,' don''t delete this reference'!$A$1:$B$5,2,0)</f>
        <v>2</v>
      </c>
      <c r="K4" s="10">
        <f t="shared" ref="K4:K12" si="1">5-J4</f>
        <v>3</v>
      </c>
      <c r="L4" t="s">
        <v>26</v>
      </c>
      <c r="M4" s="10">
        <f>VLOOKUP($L4,' don''t delete this reference'!$A$1:$B$5,2,0)</f>
        <v>4</v>
      </c>
      <c r="N4" s="10">
        <f t="shared" ref="N4:N12" si="2">M4-1</f>
        <v>3</v>
      </c>
      <c r="O4" t="s">
        <v>11</v>
      </c>
      <c r="P4" s="10">
        <f>VLOOKUP($O4,' don''t delete this reference'!$A$1:$B$5,2,0)</f>
        <v>2</v>
      </c>
      <c r="Q4" s="10">
        <f t="shared" ref="Q4:Q12" si="3">5-P4</f>
        <v>3</v>
      </c>
      <c r="R4" t="s">
        <v>25</v>
      </c>
      <c r="S4" s="10">
        <f>VLOOKUP($R4,' don''t delete this reference'!$A$1:$B$5,2,0)</f>
        <v>5</v>
      </c>
      <c r="T4" s="10">
        <f t="shared" ref="T4:T12" si="4">S4-1</f>
        <v>4</v>
      </c>
      <c r="U4" t="s">
        <v>11</v>
      </c>
      <c r="V4" s="10">
        <f>VLOOKUP($U4,' don''t delete this reference'!$A$1:$B$5,2,0)</f>
        <v>2</v>
      </c>
      <c r="W4" s="10">
        <f t="shared" ref="W4:W12" si="5">5-V4</f>
        <v>3</v>
      </c>
      <c r="X4" t="s">
        <v>26</v>
      </c>
      <c r="Y4" s="10">
        <f>VLOOKUP($X4,' don''t delete this reference'!$A$1:$B$5,2,0)</f>
        <v>4</v>
      </c>
      <c r="Z4" s="10">
        <f t="shared" ref="Z4:Z12" si="6">Y4-1</f>
        <v>3</v>
      </c>
      <c r="AA4" t="s">
        <v>11</v>
      </c>
      <c r="AB4" s="10">
        <f>VLOOKUP($AA4,' don''t delete this reference'!$A$1:$B$5,2,0)</f>
        <v>2</v>
      </c>
      <c r="AC4" s="10">
        <f t="shared" ref="AC4:AC12" si="7">5-AB4</f>
        <v>3</v>
      </c>
      <c r="AD4" t="s">
        <v>12</v>
      </c>
      <c r="AE4" s="10">
        <f>VLOOKUP($AD4,' don''t delete this reference'!$A$1:$B$5,2,0)</f>
        <v>3</v>
      </c>
      <c r="AF4" s="10">
        <f t="shared" ref="AF4:AF12" si="8">AE4-1</f>
        <v>2</v>
      </c>
      <c r="AG4" t="s">
        <v>11</v>
      </c>
      <c r="AH4" s="10">
        <f>VLOOKUP($AG4,' don''t delete this reference'!$A$1:$B$5,2,0)</f>
        <v>2</v>
      </c>
      <c r="AI4" s="10">
        <f t="shared" ref="AI4:AI12" si="9">5-AH4</f>
        <v>3</v>
      </c>
      <c r="AJ4" t="s">
        <v>14</v>
      </c>
      <c r="AK4" s="10">
        <f>VLOOKUP($AJ4,' don''t delete this reference'!$C$1:$D$7,2,0)</f>
        <v>5</v>
      </c>
    </row>
    <row r="5" spans="1:38" x14ac:dyDescent="0.2">
      <c r="A5" t="s">
        <v>16</v>
      </c>
      <c r="B5" t="s">
        <v>17</v>
      </c>
      <c r="C5" t="s">
        <v>47</v>
      </c>
      <c r="E5" s="6">
        <v>3</v>
      </c>
      <c r="F5" t="s">
        <v>25</v>
      </c>
      <c r="G5" s="10">
        <f>VLOOKUP($F5,' don''t delete this reference'!$A$1:$B$5,2,0)</f>
        <v>5</v>
      </c>
      <c r="H5" s="10">
        <f t="shared" si="0"/>
        <v>4</v>
      </c>
      <c r="I5" t="s">
        <v>13</v>
      </c>
      <c r="J5" s="10">
        <f>VLOOKUP($I5,' don''t delete this reference'!$A$1:$B$5,2,0)</f>
        <v>1</v>
      </c>
      <c r="K5" s="10">
        <f t="shared" si="1"/>
        <v>4</v>
      </c>
      <c r="L5" t="s">
        <v>25</v>
      </c>
      <c r="M5" s="10">
        <f>VLOOKUP($L5,' don''t delete this reference'!$A$1:$B$5,2,0)</f>
        <v>5</v>
      </c>
      <c r="N5" s="10">
        <f t="shared" si="2"/>
        <v>4</v>
      </c>
      <c r="O5" t="s">
        <v>13</v>
      </c>
      <c r="P5" s="10">
        <f>VLOOKUP($O5,' don''t delete this reference'!$A$1:$B$5,2,0)</f>
        <v>1</v>
      </c>
      <c r="Q5" s="10">
        <f t="shared" si="3"/>
        <v>4</v>
      </c>
      <c r="R5" t="s">
        <v>25</v>
      </c>
      <c r="S5" s="10">
        <f>VLOOKUP($R5,' don''t delete this reference'!$A$1:$B$5,2,0)</f>
        <v>5</v>
      </c>
      <c r="T5" s="10">
        <f t="shared" si="4"/>
        <v>4</v>
      </c>
      <c r="U5" t="s">
        <v>13</v>
      </c>
      <c r="V5" s="10">
        <f>VLOOKUP($U5,' don''t delete this reference'!$A$1:$B$5,2,0)</f>
        <v>1</v>
      </c>
      <c r="W5" s="10">
        <f t="shared" si="5"/>
        <v>4</v>
      </c>
      <c r="X5" t="s">
        <v>12</v>
      </c>
      <c r="Y5" s="10">
        <f>VLOOKUP($X5,' don''t delete this reference'!$A$1:$B$5,2,0)</f>
        <v>3</v>
      </c>
      <c r="Z5" s="10">
        <f t="shared" si="6"/>
        <v>2</v>
      </c>
      <c r="AA5" t="s">
        <v>13</v>
      </c>
      <c r="AB5" s="10">
        <f>VLOOKUP($AA5,' don''t delete this reference'!$A$1:$B$5,2,0)</f>
        <v>1</v>
      </c>
      <c r="AC5" s="10">
        <f t="shared" si="7"/>
        <v>4</v>
      </c>
      <c r="AD5" t="s">
        <v>25</v>
      </c>
      <c r="AE5" s="10">
        <f>VLOOKUP($AD5,' don''t delete this reference'!$A$1:$B$5,2,0)</f>
        <v>5</v>
      </c>
      <c r="AF5" s="10">
        <f t="shared" si="8"/>
        <v>4</v>
      </c>
      <c r="AG5" t="s">
        <v>11</v>
      </c>
      <c r="AH5" s="10">
        <f>VLOOKUP($AG5,' don''t delete this reference'!$A$1:$B$5,2,0)</f>
        <v>2</v>
      </c>
      <c r="AI5" s="10">
        <f t="shared" si="9"/>
        <v>3</v>
      </c>
      <c r="AJ5" t="s">
        <v>15</v>
      </c>
      <c r="AK5" s="10">
        <f>VLOOKUP($AJ5,' don''t delete this reference'!$C$1:$D$7,2,0)</f>
        <v>6</v>
      </c>
    </row>
    <row r="6" spans="1:38" x14ac:dyDescent="0.2">
      <c r="A6">
        <v>7</v>
      </c>
      <c r="B6" t="s">
        <v>18</v>
      </c>
      <c r="C6" s="10">
        <f>COUNTIF($AK$3:$AK$12,A6)</f>
        <v>1</v>
      </c>
      <c r="E6" s="6">
        <v>4</v>
      </c>
      <c r="F6" t="s">
        <v>25</v>
      </c>
      <c r="G6" s="10">
        <f>VLOOKUP($F6,' don''t delete this reference'!$A$1:$B$5,2,0)</f>
        <v>5</v>
      </c>
      <c r="H6" s="10">
        <f t="shared" si="0"/>
        <v>4</v>
      </c>
      <c r="I6" t="s">
        <v>11</v>
      </c>
      <c r="J6" s="10">
        <f>VLOOKUP($I6,' don''t delete this reference'!$A$1:$B$5,2,0)</f>
        <v>2</v>
      </c>
      <c r="K6" s="10">
        <f t="shared" si="1"/>
        <v>3</v>
      </c>
      <c r="L6" t="s">
        <v>26</v>
      </c>
      <c r="M6" s="10">
        <f>VLOOKUP($L6,' don''t delete this reference'!$A$1:$B$5,2,0)</f>
        <v>4</v>
      </c>
      <c r="N6" s="10">
        <f t="shared" si="2"/>
        <v>3</v>
      </c>
      <c r="O6" t="s">
        <v>11</v>
      </c>
      <c r="P6" s="10">
        <f>VLOOKUP($O6,' don''t delete this reference'!$A$1:$B$5,2,0)</f>
        <v>2</v>
      </c>
      <c r="Q6" s="10">
        <f t="shared" si="3"/>
        <v>3</v>
      </c>
      <c r="R6" t="s">
        <v>26</v>
      </c>
      <c r="S6" s="10">
        <f>VLOOKUP($R6,' don''t delete this reference'!$A$1:$B$5,2,0)</f>
        <v>4</v>
      </c>
      <c r="T6" s="10">
        <f t="shared" si="4"/>
        <v>3</v>
      </c>
      <c r="U6" t="s">
        <v>13</v>
      </c>
      <c r="V6" s="10">
        <f>VLOOKUP($U6,' don''t delete this reference'!$A$1:$B$5,2,0)</f>
        <v>1</v>
      </c>
      <c r="W6" s="10">
        <f t="shared" si="5"/>
        <v>4</v>
      </c>
      <c r="X6" t="s">
        <v>26</v>
      </c>
      <c r="Y6" s="10">
        <f>VLOOKUP($X6,' don''t delete this reference'!$A$1:$B$5,2,0)</f>
        <v>4</v>
      </c>
      <c r="Z6" s="10">
        <f t="shared" si="6"/>
        <v>3</v>
      </c>
      <c r="AA6" t="s">
        <v>11</v>
      </c>
      <c r="AB6" s="10">
        <f>VLOOKUP($AA6,' don''t delete this reference'!$A$1:$B$5,2,0)</f>
        <v>2</v>
      </c>
      <c r="AC6" s="10">
        <f t="shared" si="7"/>
        <v>3</v>
      </c>
      <c r="AD6" t="s">
        <v>26</v>
      </c>
      <c r="AE6" s="10">
        <f>VLOOKUP($AD6,' don''t delete this reference'!$A$1:$B$5,2,0)</f>
        <v>4</v>
      </c>
      <c r="AF6" s="10">
        <f t="shared" si="8"/>
        <v>3</v>
      </c>
      <c r="AG6" t="s">
        <v>13</v>
      </c>
      <c r="AH6" s="10">
        <f>VLOOKUP($AG6,' don''t delete this reference'!$A$1:$B$5,2,0)</f>
        <v>1</v>
      </c>
      <c r="AI6" s="10">
        <f t="shared" si="9"/>
        <v>4</v>
      </c>
      <c r="AJ6" t="s">
        <v>15</v>
      </c>
      <c r="AK6" s="10">
        <f>VLOOKUP($AJ6,' don''t delete this reference'!$C$1:$D$7,2,0)</f>
        <v>6</v>
      </c>
    </row>
    <row r="7" spans="1:38" x14ac:dyDescent="0.2">
      <c r="A7">
        <v>6</v>
      </c>
      <c r="B7" t="s">
        <v>15</v>
      </c>
      <c r="C7" s="10">
        <f>COUNTIF($AK$3:$AK$12,A7)</f>
        <v>4</v>
      </c>
      <c r="E7" s="6">
        <v>5</v>
      </c>
      <c r="F7" t="s">
        <v>11</v>
      </c>
      <c r="G7" s="10">
        <f>VLOOKUP($F7,' don''t delete this reference'!$A$1:$B$5,2,0)</f>
        <v>2</v>
      </c>
      <c r="H7" s="10">
        <f t="shared" si="0"/>
        <v>1</v>
      </c>
      <c r="I7" t="s">
        <v>11</v>
      </c>
      <c r="J7" s="10">
        <f>VLOOKUP($I7,' don''t delete this reference'!$A$1:$B$5,2,0)</f>
        <v>2</v>
      </c>
      <c r="K7" s="10">
        <f t="shared" si="1"/>
        <v>3</v>
      </c>
      <c r="L7" t="s">
        <v>26</v>
      </c>
      <c r="M7" s="10">
        <f>VLOOKUP($L7,' don''t delete this reference'!$A$1:$B$5,2,0)</f>
        <v>4</v>
      </c>
      <c r="N7" s="10">
        <f t="shared" si="2"/>
        <v>3</v>
      </c>
      <c r="O7" t="s">
        <v>11</v>
      </c>
      <c r="P7" s="10">
        <f>VLOOKUP($O7,' don''t delete this reference'!$A$1:$B$5,2,0)</f>
        <v>2</v>
      </c>
      <c r="Q7" s="10">
        <f t="shared" si="3"/>
        <v>3</v>
      </c>
      <c r="R7" t="s">
        <v>26</v>
      </c>
      <c r="S7" s="10">
        <f>VLOOKUP($R7,' don''t delete this reference'!$A$1:$B$5,2,0)</f>
        <v>4</v>
      </c>
      <c r="T7" s="10">
        <f t="shared" si="4"/>
        <v>3</v>
      </c>
      <c r="U7" t="s">
        <v>26</v>
      </c>
      <c r="V7" s="10">
        <f>VLOOKUP($U7,' don''t delete this reference'!$A$1:$B$5,2,0)</f>
        <v>4</v>
      </c>
      <c r="W7" s="10">
        <f t="shared" si="5"/>
        <v>1</v>
      </c>
      <c r="X7" t="s">
        <v>26</v>
      </c>
      <c r="Y7" s="10">
        <f>VLOOKUP($X7,' don''t delete this reference'!$A$1:$B$5,2,0)</f>
        <v>4</v>
      </c>
      <c r="Z7" s="10">
        <f t="shared" si="6"/>
        <v>3</v>
      </c>
      <c r="AA7" t="s">
        <v>11</v>
      </c>
      <c r="AB7" s="10">
        <f>VLOOKUP($AA7,' don''t delete this reference'!$A$1:$B$5,2,0)</f>
        <v>2</v>
      </c>
      <c r="AC7" s="10">
        <f t="shared" si="7"/>
        <v>3</v>
      </c>
      <c r="AD7" t="s">
        <v>25</v>
      </c>
      <c r="AE7" s="10">
        <f>VLOOKUP($AD7,' don''t delete this reference'!$A$1:$B$5,2,0)</f>
        <v>5</v>
      </c>
      <c r="AF7" s="10">
        <f t="shared" si="8"/>
        <v>4</v>
      </c>
      <c r="AG7" t="s">
        <v>12</v>
      </c>
      <c r="AH7" s="10">
        <f>VLOOKUP($AG7,' don''t delete this reference'!$A$1:$B$5,2,0)</f>
        <v>3</v>
      </c>
      <c r="AI7" s="10">
        <f t="shared" si="9"/>
        <v>2</v>
      </c>
      <c r="AJ7" t="s">
        <v>14</v>
      </c>
      <c r="AK7" s="10">
        <f>VLOOKUP($AJ7,' don''t delete this reference'!$C$1:$D$7,2,0)</f>
        <v>5</v>
      </c>
    </row>
    <row r="8" spans="1:38" x14ac:dyDescent="0.2">
      <c r="A8" s="5">
        <v>5</v>
      </c>
      <c r="B8" s="5" t="s">
        <v>14</v>
      </c>
      <c r="C8" s="16">
        <f>COUNTIF($AK$3:$AK$12,A8)</f>
        <v>3</v>
      </c>
      <c r="E8" s="6">
        <v>6</v>
      </c>
      <c r="F8" t="s">
        <v>25</v>
      </c>
      <c r="G8" s="10">
        <f>VLOOKUP($F8,' don''t delete this reference'!$A$1:$B$5,2,0)</f>
        <v>5</v>
      </c>
      <c r="H8" s="10">
        <f t="shared" si="0"/>
        <v>4</v>
      </c>
      <c r="I8" t="s">
        <v>13</v>
      </c>
      <c r="J8" s="10">
        <f>VLOOKUP($I8,' don''t delete this reference'!$A$1:$B$5,2,0)</f>
        <v>1</v>
      </c>
      <c r="K8" s="10">
        <f t="shared" si="1"/>
        <v>4</v>
      </c>
      <c r="L8" t="s">
        <v>25</v>
      </c>
      <c r="M8" s="10">
        <f>VLOOKUP($L8,' don''t delete this reference'!$A$1:$B$5,2,0)</f>
        <v>5</v>
      </c>
      <c r="N8" s="10">
        <f t="shared" si="2"/>
        <v>4</v>
      </c>
      <c r="O8" t="s">
        <v>13</v>
      </c>
      <c r="P8" s="10">
        <f>VLOOKUP($O8,' don''t delete this reference'!$A$1:$B$5,2,0)</f>
        <v>1</v>
      </c>
      <c r="Q8" s="10">
        <f t="shared" si="3"/>
        <v>4</v>
      </c>
      <c r="R8" t="s">
        <v>25</v>
      </c>
      <c r="S8" s="10">
        <f>VLOOKUP($R8,' don''t delete this reference'!$A$1:$B$5,2,0)</f>
        <v>5</v>
      </c>
      <c r="T8" s="10">
        <f t="shared" si="4"/>
        <v>4</v>
      </c>
      <c r="U8" t="s">
        <v>25</v>
      </c>
      <c r="V8" s="10">
        <f>VLOOKUP($U8,' don''t delete this reference'!$A$1:$B$5,2,0)</f>
        <v>5</v>
      </c>
      <c r="W8" s="10">
        <f t="shared" si="5"/>
        <v>0</v>
      </c>
      <c r="X8" t="s">
        <v>26</v>
      </c>
      <c r="Y8" s="10">
        <f>VLOOKUP($X8,' don''t delete this reference'!$A$1:$B$5,2,0)</f>
        <v>4</v>
      </c>
      <c r="Z8" s="10">
        <f t="shared" si="6"/>
        <v>3</v>
      </c>
      <c r="AA8" t="s">
        <v>13</v>
      </c>
      <c r="AB8" s="10">
        <f>VLOOKUP($AA8,' don''t delete this reference'!$A$1:$B$5,2,0)</f>
        <v>1</v>
      </c>
      <c r="AC8" s="10">
        <f t="shared" si="7"/>
        <v>4</v>
      </c>
      <c r="AD8" t="s">
        <v>25</v>
      </c>
      <c r="AE8" s="10">
        <f>VLOOKUP($AD8,' don''t delete this reference'!$A$1:$B$5,2,0)</f>
        <v>5</v>
      </c>
      <c r="AF8" s="10">
        <f t="shared" si="8"/>
        <v>4</v>
      </c>
      <c r="AG8" t="s">
        <v>12</v>
      </c>
      <c r="AH8" s="10">
        <f>VLOOKUP($AG8,' don''t delete this reference'!$A$1:$B$5,2,0)</f>
        <v>3</v>
      </c>
      <c r="AI8" s="10">
        <f t="shared" si="9"/>
        <v>2</v>
      </c>
      <c r="AJ8" t="s">
        <v>15</v>
      </c>
      <c r="AK8" s="10">
        <f>VLOOKUP($AJ8,' don''t delete this reference'!$C$1:$D$7,2,0)</f>
        <v>6</v>
      </c>
    </row>
    <row r="9" spans="1:38" x14ac:dyDescent="0.2">
      <c r="A9">
        <v>4</v>
      </c>
      <c r="B9" t="s">
        <v>19</v>
      </c>
      <c r="C9" s="10">
        <f>COUNTIF($AK$3:$AK$12,A9)</f>
        <v>2</v>
      </c>
      <c r="E9" s="6">
        <v>7</v>
      </c>
      <c r="F9" t="s">
        <v>26</v>
      </c>
      <c r="G9" s="10">
        <f>VLOOKUP($F9,' don''t delete this reference'!$A$1:$B$5,2,0)</f>
        <v>4</v>
      </c>
      <c r="H9" s="10">
        <f t="shared" si="0"/>
        <v>3</v>
      </c>
      <c r="I9" t="s">
        <v>11</v>
      </c>
      <c r="J9" s="10">
        <f>VLOOKUP($I9,' don''t delete this reference'!$A$1:$B$5,2,0)</f>
        <v>2</v>
      </c>
      <c r="K9" s="10">
        <f t="shared" si="1"/>
        <v>3</v>
      </c>
      <c r="L9" t="s">
        <v>26</v>
      </c>
      <c r="M9" s="10">
        <f>VLOOKUP($L9,' don''t delete this reference'!$A$1:$B$5,2,0)</f>
        <v>4</v>
      </c>
      <c r="N9" s="10">
        <f t="shared" si="2"/>
        <v>3</v>
      </c>
      <c r="O9" t="s">
        <v>11</v>
      </c>
      <c r="P9" s="10">
        <f>VLOOKUP($O9,' don''t delete this reference'!$A$1:$B$5,2,0)</f>
        <v>2</v>
      </c>
      <c r="Q9" s="10">
        <f t="shared" si="3"/>
        <v>3</v>
      </c>
      <c r="R9" t="s">
        <v>26</v>
      </c>
      <c r="S9" s="10">
        <f>VLOOKUP($R9,' don''t delete this reference'!$A$1:$B$5,2,0)</f>
        <v>4</v>
      </c>
      <c r="T9" s="10">
        <f t="shared" si="4"/>
        <v>3</v>
      </c>
      <c r="U9" t="s">
        <v>13</v>
      </c>
      <c r="V9" s="10">
        <f>VLOOKUP($U9,' don''t delete this reference'!$A$1:$B$5,2,0)</f>
        <v>1</v>
      </c>
      <c r="W9" s="10">
        <f t="shared" si="5"/>
        <v>4</v>
      </c>
      <c r="X9" t="s">
        <v>11</v>
      </c>
      <c r="Y9" s="10">
        <f>VLOOKUP($X9,' don''t delete this reference'!$A$1:$B$5,2,0)</f>
        <v>2</v>
      </c>
      <c r="Z9" s="10">
        <f t="shared" si="6"/>
        <v>1</v>
      </c>
      <c r="AA9" t="s">
        <v>13</v>
      </c>
      <c r="AB9" s="10">
        <f>VLOOKUP($AA9,' don''t delete this reference'!$A$1:$B$5,2,0)</f>
        <v>1</v>
      </c>
      <c r="AC9" s="10">
        <f t="shared" si="7"/>
        <v>4</v>
      </c>
      <c r="AD9" t="s">
        <v>26</v>
      </c>
      <c r="AE9" s="10">
        <f>VLOOKUP($AD9,' don''t delete this reference'!$A$1:$B$5,2,0)</f>
        <v>4</v>
      </c>
      <c r="AF9" s="10">
        <f t="shared" si="8"/>
        <v>3</v>
      </c>
      <c r="AG9" t="s">
        <v>25</v>
      </c>
      <c r="AH9" s="10">
        <f>VLOOKUP($AG9,' don''t delete this reference'!$A$1:$B$5,2,0)</f>
        <v>5</v>
      </c>
      <c r="AI9" s="10">
        <f t="shared" si="9"/>
        <v>0</v>
      </c>
      <c r="AJ9" t="s">
        <v>19</v>
      </c>
      <c r="AK9" s="10">
        <f>VLOOKUP($AJ9,' don''t delete this reference'!$C$1:$D$7,2,0)</f>
        <v>4</v>
      </c>
    </row>
    <row r="10" spans="1:38" x14ac:dyDescent="0.2">
      <c r="A10">
        <v>3</v>
      </c>
      <c r="B10" t="s">
        <v>20</v>
      </c>
      <c r="C10" s="10">
        <f>COUNTIF($AK$3:$AK$12,A10)</f>
        <v>0</v>
      </c>
      <c r="E10" s="6">
        <v>8</v>
      </c>
      <c r="F10" t="s">
        <v>25</v>
      </c>
      <c r="G10" s="10">
        <f>VLOOKUP($F10,' don''t delete this reference'!$A$1:$B$5,2,0)</f>
        <v>5</v>
      </c>
      <c r="H10" s="10">
        <f t="shared" si="0"/>
        <v>4</v>
      </c>
      <c r="I10" t="s">
        <v>11</v>
      </c>
      <c r="J10" s="10">
        <f>VLOOKUP($I10,' don''t delete this reference'!$A$1:$B$5,2,0)</f>
        <v>2</v>
      </c>
      <c r="K10" s="10">
        <f t="shared" si="1"/>
        <v>3</v>
      </c>
      <c r="L10" t="s">
        <v>26</v>
      </c>
      <c r="M10" s="10">
        <f>VLOOKUP($L10,' don''t delete this reference'!$A$1:$B$5,2,0)</f>
        <v>4</v>
      </c>
      <c r="N10" s="10">
        <f t="shared" si="2"/>
        <v>3</v>
      </c>
      <c r="O10" t="s">
        <v>13</v>
      </c>
      <c r="P10" s="10">
        <f>VLOOKUP($O10,' don''t delete this reference'!$A$1:$B$5,2,0)</f>
        <v>1</v>
      </c>
      <c r="Q10" s="10">
        <f t="shared" si="3"/>
        <v>4</v>
      </c>
      <c r="R10" t="s">
        <v>26</v>
      </c>
      <c r="S10" s="10">
        <f>VLOOKUP($R10,' don''t delete this reference'!$A$1:$B$5,2,0)</f>
        <v>4</v>
      </c>
      <c r="T10" s="10">
        <f t="shared" si="4"/>
        <v>3</v>
      </c>
      <c r="U10" t="s">
        <v>13</v>
      </c>
      <c r="V10" s="10">
        <f>VLOOKUP($U10,' don''t delete this reference'!$A$1:$B$5,2,0)</f>
        <v>1</v>
      </c>
      <c r="W10" s="10">
        <f t="shared" si="5"/>
        <v>4</v>
      </c>
      <c r="X10" t="s">
        <v>26</v>
      </c>
      <c r="Y10" s="10">
        <f>VLOOKUP($X10,' don''t delete this reference'!$A$1:$B$5,2,0)</f>
        <v>4</v>
      </c>
      <c r="Z10" s="10">
        <f t="shared" si="6"/>
        <v>3</v>
      </c>
      <c r="AA10" t="s">
        <v>11</v>
      </c>
      <c r="AB10" s="10">
        <f>VLOOKUP($AA10,' don''t delete this reference'!$A$1:$B$5,2,0)</f>
        <v>2</v>
      </c>
      <c r="AC10" s="10">
        <f t="shared" si="7"/>
        <v>3</v>
      </c>
      <c r="AD10" t="s">
        <v>25</v>
      </c>
      <c r="AE10" s="10">
        <f>VLOOKUP($AD10,' don''t delete this reference'!$A$1:$B$5,2,0)</f>
        <v>5</v>
      </c>
      <c r="AF10" s="10">
        <f t="shared" si="8"/>
        <v>4</v>
      </c>
      <c r="AG10" t="s">
        <v>13</v>
      </c>
      <c r="AH10" s="10">
        <f>VLOOKUP($AG10,' don''t delete this reference'!$A$1:$B$5,2,0)</f>
        <v>1</v>
      </c>
      <c r="AI10" s="10">
        <f t="shared" si="9"/>
        <v>4</v>
      </c>
      <c r="AJ10" t="s">
        <v>15</v>
      </c>
      <c r="AK10" s="10">
        <f>VLOOKUP($AJ10,' don''t delete this reference'!$C$1:$D$7,2,0)</f>
        <v>6</v>
      </c>
    </row>
    <row r="11" spans="1:38" x14ac:dyDescent="0.2">
      <c r="A11">
        <v>2</v>
      </c>
      <c r="B11" t="s">
        <v>21</v>
      </c>
      <c r="C11" s="10">
        <f>COUNTIF($AK$3:$AK$12,A11)</f>
        <v>0</v>
      </c>
      <c r="E11" s="6">
        <v>9</v>
      </c>
      <c r="F11" t="s">
        <v>26</v>
      </c>
      <c r="G11" s="10">
        <f>VLOOKUP($F11,' don''t delete this reference'!$A$1:$B$5,2,0)</f>
        <v>4</v>
      </c>
      <c r="H11" s="10">
        <f t="shared" si="0"/>
        <v>3</v>
      </c>
      <c r="I11" t="s">
        <v>12</v>
      </c>
      <c r="J11" s="10">
        <f>VLOOKUP($I11,' don''t delete this reference'!$A$1:$B$5,2,0)</f>
        <v>3</v>
      </c>
      <c r="K11" s="10">
        <f t="shared" si="1"/>
        <v>2</v>
      </c>
      <c r="L11" t="s">
        <v>11</v>
      </c>
      <c r="M11" s="10">
        <f>VLOOKUP($L11,' don''t delete this reference'!$A$1:$B$5,2,0)</f>
        <v>2</v>
      </c>
      <c r="N11" s="10">
        <f t="shared" si="2"/>
        <v>1</v>
      </c>
      <c r="O11" t="s">
        <v>13</v>
      </c>
      <c r="P11" s="10">
        <f>VLOOKUP($O11,' don''t delete this reference'!$A$1:$B$5,2,0)</f>
        <v>1</v>
      </c>
      <c r="Q11" s="10">
        <f t="shared" si="3"/>
        <v>4</v>
      </c>
      <c r="R11" t="s">
        <v>26</v>
      </c>
      <c r="S11" s="10">
        <f>VLOOKUP($R11,' don''t delete this reference'!$A$1:$B$5,2,0)</f>
        <v>4</v>
      </c>
      <c r="T11" s="10">
        <f t="shared" si="4"/>
        <v>3</v>
      </c>
      <c r="U11" t="s">
        <v>11</v>
      </c>
      <c r="V11" s="10">
        <f>VLOOKUP($U11,' don''t delete this reference'!$A$1:$B$5,2,0)</f>
        <v>2</v>
      </c>
      <c r="W11" s="10">
        <f t="shared" si="5"/>
        <v>3</v>
      </c>
      <c r="X11" t="s">
        <v>11</v>
      </c>
      <c r="Y11" s="10">
        <f>VLOOKUP($X11,' don''t delete this reference'!$A$1:$B$5,2,0)</f>
        <v>2</v>
      </c>
      <c r="Z11" s="10">
        <f t="shared" si="6"/>
        <v>1</v>
      </c>
      <c r="AA11" t="s">
        <v>11</v>
      </c>
      <c r="AB11" s="10">
        <f>VLOOKUP($AA11,' don''t delete this reference'!$A$1:$B$5,2,0)</f>
        <v>2</v>
      </c>
      <c r="AC11" s="10">
        <f t="shared" si="7"/>
        <v>3</v>
      </c>
      <c r="AD11" t="s">
        <v>26</v>
      </c>
      <c r="AE11" s="10">
        <f>VLOOKUP($AD11,' don''t delete this reference'!$A$1:$B$5,2,0)</f>
        <v>4</v>
      </c>
      <c r="AF11" s="10">
        <f t="shared" si="8"/>
        <v>3</v>
      </c>
      <c r="AG11" t="s">
        <v>26</v>
      </c>
      <c r="AH11" s="10">
        <f>VLOOKUP($AG11,' don''t delete this reference'!$A$1:$B$5,2,0)</f>
        <v>4</v>
      </c>
      <c r="AI11" s="10">
        <f t="shared" si="9"/>
        <v>1</v>
      </c>
      <c r="AJ11" t="s">
        <v>19</v>
      </c>
      <c r="AK11" s="10">
        <f>VLOOKUP($AJ11,' don''t delete this reference'!$C$1:$D$7,2,0)</f>
        <v>4</v>
      </c>
    </row>
    <row r="12" spans="1:38" x14ac:dyDescent="0.2">
      <c r="A12">
        <v>1</v>
      </c>
      <c r="B12" t="s">
        <v>22</v>
      </c>
      <c r="C12" s="10">
        <f>COUNTIF($AK$3:$AK$12,A12)</f>
        <v>0</v>
      </c>
      <c r="E12" s="6">
        <v>10</v>
      </c>
      <c r="F12" t="s">
        <v>25</v>
      </c>
      <c r="G12" s="10">
        <f>VLOOKUP($F12,' don''t delete this reference'!$A$1:$B$5,2,0)</f>
        <v>5</v>
      </c>
      <c r="H12" s="10">
        <f t="shared" si="0"/>
        <v>4</v>
      </c>
      <c r="I12" t="s">
        <v>13</v>
      </c>
      <c r="J12" s="10">
        <f>VLOOKUP($I12,' don''t delete this reference'!$A$1:$B$5,2,0)</f>
        <v>1</v>
      </c>
      <c r="K12" s="10">
        <f t="shared" si="1"/>
        <v>4</v>
      </c>
      <c r="L12" t="s">
        <v>25</v>
      </c>
      <c r="M12" s="10">
        <f>VLOOKUP($L12,' don''t delete this reference'!$A$1:$B$5,2,0)</f>
        <v>5</v>
      </c>
      <c r="N12" s="10">
        <f t="shared" si="2"/>
        <v>4</v>
      </c>
      <c r="O12" t="s">
        <v>11</v>
      </c>
      <c r="P12" s="10">
        <f>VLOOKUP($O12,' don''t delete this reference'!$A$1:$B$5,2,0)</f>
        <v>2</v>
      </c>
      <c r="Q12" s="10">
        <f t="shared" si="3"/>
        <v>3</v>
      </c>
      <c r="R12" t="s">
        <v>25</v>
      </c>
      <c r="S12" s="10">
        <f>VLOOKUP($R12,' don''t delete this reference'!$A$1:$B$5,2,0)</f>
        <v>5</v>
      </c>
      <c r="T12" s="10">
        <f t="shared" si="4"/>
        <v>4</v>
      </c>
      <c r="U12" t="s">
        <v>13</v>
      </c>
      <c r="V12" s="10">
        <f>VLOOKUP($U12,' don''t delete this reference'!$A$1:$B$5,2,0)</f>
        <v>1</v>
      </c>
      <c r="W12" s="10">
        <f t="shared" si="5"/>
        <v>4</v>
      </c>
      <c r="X12" t="s">
        <v>26</v>
      </c>
      <c r="Y12" s="10">
        <f>VLOOKUP($X12,' don''t delete this reference'!$A$1:$B$5,2,0)</f>
        <v>4</v>
      </c>
      <c r="Z12" s="10">
        <f t="shared" si="6"/>
        <v>3</v>
      </c>
      <c r="AA12" t="s">
        <v>13</v>
      </c>
      <c r="AB12" s="10">
        <f>VLOOKUP($AA12,' don''t delete this reference'!$A$1:$B$5,2,0)</f>
        <v>1</v>
      </c>
      <c r="AC12" s="10">
        <f t="shared" si="7"/>
        <v>4</v>
      </c>
      <c r="AD12" t="s">
        <v>25</v>
      </c>
      <c r="AE12" s="10">
        <f>VLOOKUP($AD12,' don''t delete this reference'!$A$1:$B$5,2,0)</f>
        <v>5</v>
      </c>
      <c r="AF12" s="10">
        <f t="shared" si="8"/>
        <v>4</v>
      </c>
      <c r="AG12" t="s">
        <v>13</v>
      </c>
      <c r="AH12" s="10">
        <f>VLOOKUP($AG12,' don''t delete this reference'!$A$1:$B$5,2,0)</f>
        <v>1</v>
      </c>
      <c r="AI12" s="10">
        <f t="shared" si="9"/>
        <v>4</v>
      </c>
      <c r="AJ12" t="s">
        <v>18</v>
      </c>
      <c r="AK12" s="10">
        <f>VLOOKUP($AJ12,' don''t delete this reference'!$C$1:$D$7,2,0)</f>
        <v>7</v>
      </c>
    </row>
    <row r="13" spans="1:38" s="7" customFormat="1" ht="17" thickBot="1" x14ac:dyDescent="0.25">
      <c r="G13" s="11"/>
      <c r="H13" s="11">
        <f>AVERAGE(H3:H12)</f>
        <v>3.4</v>
      </c>
      <c r="J13" s="11"/>
      <c r="K13" s="11">
        <f>AVERAGE(K3:K12)</f>
        <v>3</v>
      </c>
      <c r="M13" s="11"/>
      <c r="N13" s="11">
        <f>AVERAGE(N3:N12)</f>
        <v>2.9</v>
      </c>
      <c r="Q13" s="7">
        <f>AVERAGE(Q3:Q12)</f>
        <v>3.3</v>
      </c>
      <c r="S13" s="11"/>
      <c r="T13" s="11">
        <f>AVERAGE(T3:T12)</f>
        <v>3.5</v>
      </c>
      <c r="V13" s="11"/>
      <c r="W13" s="11">
        <f>AVERAGE(W3:W12)</f>
        <v>3.1</v>
      </c>
      <c r="Y13" s="11"/>
      <c r="Z13" s="11">
        <f>AVERAGE(Z3:Z12)</f>
        <v>2.6</v>
      </c>
      <c r="AB13" s="11"/>
      <c r="AC13" s="11">
        <f>AVERAGE(AC3:AC12)</f>
        <v>3.4</v>
      </c>
      <c r="AE13" s="11"/>
      <c r="AF13" s="11">
        <f>AVERAGE(AF3:AF12)</f>
        <v>3.3</v>
      </c>
      <c r="AH13" s="11"/>
      <c r="AI13" s="11">
        <f>AVERAGE(AI3:AI12)</f>
        <v>2.6</v>
      </c>
      <c r="AK13" s="11">
        <f>AVERAGE(AK3:AK12)</f>
        <v>5.4</v>
      </c>
    </row>
    <row r="14" spans="1:38" s="3" customFormat="1" ht="64" x14ac:dyDescent="0.2">
      <c r="F14" s="4" t="s">
        <v>28</v>
      </c>
      <c r="I14" s="4" t="s">
        <v>29</v>
      </c>
      <c r="L14" s="4" t="s">
        <v>30</v>
      </c>
      <c r="O14" s="4" t="s">
        <v>31</v>
      </c>
      <c r="R14" s="4" t="s">
        <v>32</v>
      </c>
      <c r="U14" s="4" t="s">
        <v>33</v>
      </c>
      <c r="X14" s="4" t="s">
        <v>34</v>
      </c>
      <c r="AA14" s="4" t="s">
        <v>35</v>
      </c>
      <c r="AD14" s="4" t="s">
        <v>36</v>
      </c>
      <c r="AG14" s="4" t="s">
        <v>38</v>
      </c>
      <c r="AJ14" s="4" t="s">
        <v>37</v>
      </c>
    </row>
  </sheetData>
  <mergeCells count="9">
    <mergeCell ref="AB1:AC1"/>
    <mergeCell ref="AE1:AF1"/>
    <mergeCell ref="AH1:AI1"/>
    <mergeCell ref="J1:K1"/>
    <mergeCell ref="M1:N1"/>
    <mergeCell ref="P1:Q1"/>
    <mergeCell ref="S1:T1"/>
    <mergeCell ref="V1:W1"/>
    <mergeCell ref="Y1:Z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9DE1-BC1D-7A4D-9155-C84F5C7BB059}">
  <dimension ref="A1:D7"/>
  <sheetViews>
    <sheetView workbookViewId="0">
      <selection activeCell="E18" sqref="E18"/>
    </sheetView>
  </sheetViews>
  <sheetFormatPr baseColWidth="10" defaultRowHeight="16" x14ac:dyDescent="0.2"/>
  <sheetData>
    <row r="1" spans="1:4" x14ac:dyDescent="0.2">
      <c r="A1" t="s">
        <v>13</v>
      </c>
      <c r="B1">
        <v>1</v>
      </c>
      <c r="C1" t="s">
        <v>18</v>
      </c>
      <c r="D1">
        <v>7</v>
      </c>
    </row>
    <row r="2" spans="1:4" x14ac:dyDescent="0.2">
      <c r="A2" t="s">
        <v>11</v>
      </c>
      <c r="B2">
        <v>2</v>
      </c>
      <c r="C2" t="s">
        <v>15</v>
      </c>
      <c r="D2">
        <v>6</v>
      </c>
    </row>
    <row r="3" spans="1:4" x14ac:dyDescent="0.2">
      <c r="A3" t="s">
        <v>12</v>
      </c>
      <c r="B3">
        <v>3</v>
      </c>
      <c r="C3" t="s">
        <v>14</v>
      </c>
      <c r="D3">
        <v>5</v>
      </c>
    </row>
    <row r="4" spans="1:4" x14ac:dyDescent="0.2">
      <c r="A4" t="s">
        <v>26</v>
      </c>
      <c r="B4">
        <v>4</v>
      </c>
      <c r="C4" t="s">
        <v>19</v>
      </c>
      <c r="D4">
        <v>4</v>
      </c>
    </row>
    <row r="5" spans="1:4" x14ac:dyDescent="0.2">
      <c r="A5" t="s">
        <v>25</v>
      </c>
      <c r="B5">
        <v>5</v>
      </c>
      <c r="C5" t="s">
        <v>20</v>
      </c>
      <c r="D5">
        <v>3</v>
      </c>
    </row>
    <row r="6" spans="1:4" x14ac:dyDescent="0.2">
      <c r="C6" t="s">
        <v>21</v>
      </c>
      <c r="D6">
        <v>2</v>
      </c>
    </row>
    <row r="7" spans="1:4" x14ac:dyDescent="0.2">
      <c r="C7" t="s">
        <v>22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scoring</vt:lpstr>
      <vt:lpstr> don't delete this 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Sawchuk</dc:creator>
  <cp:lastModifiedBy>Sandra Sawchuk</cp:lastModifiedBy>
  <dcterms:created xsi:type="dcterms:W3CDTF">2018-04-13T20:19:14Z</dcterms:created>
  <dcterms:modified xsi:type="dcterms:W3CDTF">2018-05-10T14:14:34Z</dcterms:modified>
</cp:coreProperties>
</file>