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</sheets>
  <definedNames/>
  <calcPr/>
  <extLst>
    <ext uri="GoogleSheetsCustomDataVersion2">
      <go:sheetsCustomData xmlns:go="http://customooxmlschemas.google.com/" r:id="rId5" roundtripDataChecksum="I6jp5DIpHYegjK/XMGNpOAG3iHF5MGCQ4dwvYaLw/L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2">
      <text>
        <t xml:space="preserve">======
ID#AAABaR43GPE
Jordi i Merce    (2024-12-22 11:08:20)
1 - Muy buena
0,75 - Buena
0,5 - Regular
0,25 - Mala
0 - No existe</t>
      </text>
    </comment>
    <comment authorId="0" ref="A28">
      <text>
        <t xml:space="preserve">======
ID#AAABaR43GPA
Jordi i Merce    (2024-12-22 11:08:20)
1 - Muy buena
0,75 - Buena
0,5 - Regular
0,25 - Mala
0 - No existe</t>
      </text>
    </comment>
  </commentList>
  <extLst>
    <ext uri="GoogleSheetsCustomDataVersion2">
      <go:sheetsCustomData xmlns:go="http://customooxmlschemas.google.com/" r:id="rId1" roundtripDataSignature="AMtx7miT+xarUapTEmL4Pu2a3yTLf5Shmw=="/>
    </ext>
  </extLst>
</comments>
</file>

<file path=xl/sharedStrings.xml><?xml version="1.0" encoding="utf-8"?>
<sst xmlns="http://schemas.openxmlformats.org/spreadsheetml/2006/main" count="69" uniqueCount="33">
  <si>
    <t>Selección de ERP's</t>
  </si>
  <si>
    <t>Criterio</t>
  </si>
  <si>
    <t>SUP R10</t>
  </si>
  <si>
    <t>MOVIX</t>
  </si>
  <si>
    <t>J.P. EDWING</t>
  </si>
  <si>
    <t>PRODUCT MUCH</t>
  </si>
  <si>
    <t>Rango</t>
  </si>
  <si>
    <r>
      <rPr>
        <rFont val="Arial"/>
        <b/>
        <color theme="1"/>
        <sz val="12.0"/>
      </rPr>
      <t xml:space="preserve">Valoración de variables </t>
    </r>
    <r>
      <rPr>
        <rFont val="Arial"/>
        <b/>
        <color theme="1"/>
        <sz val="12.0"/>
        <u/>
      </rPr>
      <t>cuantitativas</t>
    </r>
  </si>
  <si>
    <t>1. Adaptación a requerimientos</t>
  </si>
  <si>
    <t>Q</t>
  </si>
  <si>
    <t>Valor de la variable</t>
  </si>
  <si>
    <t>Q/R</t>
  </si>
  <si>
    <t>R</t>
  </si>
  <si>
    <t>Rango = Max(Qi) - Min(Qi)</t>
  </si>
  <si>
    <t>2. Coste de hard ysoft</t>
  </si>
  <si>
    <t>Para variables de criterio positivo = Q/R</t>
  </si>
  <si>
    <t>Para variables de criterio negativo = 1/(Q/R)</t>
  </si>
  <si>
    <t>1/Q/R</t>
  </si>
  <si>
    <t>3. Coste de implantación</t>
  </si>
  <si>
    <r>
      <rPr>
        <rFont val="Arial"/>
        <b/>
        <color theme="1"/>
        <sz val="12.0"/>
      </rPr>
      <t xml:space="preserve">Valoración de variables </t>
    </r>
    <r>
      <rPr>
        <rFont val="Arial"/>
        <b/>
        <color theme="1"/>
        <sz val="12.0"/>
        <u/>
      </rPr>
      <t>cualitativas</t>
    </r>
  </si>
  <si>
    <t>Muy buena</t>
  </si>
  <si>
    <t>Buena</t>
  </si>
  <si>
    <t>4. Necesidades de reestructuración</t>
  </si>
  <si>
    <t>Regular</t>
  </si>
  <si>
    <t>5. Coste de mantenimiento</t>
  </si>
  <si>
    <t>Mala</t>
  </si>
  <si>
    <t>6. Plazo de implantación</t>
  </si>
  <si>
    <t>7. Facilidades de formación</t>
  </si>
  <si>
    <t>8. Modularidad</t>
  </si>
  <si>
    <t>9. Imagen del fabricante</t>
  </si>
  <si>
    <t>10. Conectividad</t>
  </si>
  <si>
    <t>suma</t>
  </si>
  <si>
    <t>Peso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</si>
</sst>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7">
    <font>
      <sz val="10.0"/>
      <color rgb="FF000000"/>
      <name val="Arial"/>
      <scheme val="minor"/>
    </font>
    <font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57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1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3" numFmtId="2" xfId="0" applyAlignment="1" applyBorder="1" applyFont="1" applyNumberFormat="1">
      <alignment horizontal="center" shrinkToFit="0" vertical="center" wrapText="1"/>
    </xf>
    <xf borderId="4" fillId="0" fontId="3" numFmtId="2" xfId="0" applyAlignment="1" applyBorder="1" applyFont="1" applyNumberFormat="1">
      <alignment horizontal="center" shrinkToFit="0" vertical="center" wrapText="1"/>
    </xf>
    <xf borderId="0" fillId="0" fontId="3" numFmtId="2" xfId="0" applyAlignment="1" applyFont="1" applyNumberFormat="1">
      <alignment horizontal="center" shrinkToFit="0" vertical="center" wrapText="1"/>
    </xf>
    <xf borderId="5" fillId="0" fontId="2" numFmtId="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11" fillId="0" fontId="6" numFmtId="2" xfId="0" applyAlignment="1" applyBorder="1" applyFont="1" applyNumberFormat="1">
      <alignment horizontal="center" readingOrder="0" shrinkToFit="0" wrapText="0"/>
    </xf>
    <xf borderId="12" fillId="0" fontId="6" numFmtId="2" xfId="0" applyAlignment="1" applyBorder="1" applyFont="1" applyNumberFormat="1">
      <alignment horizontal="center" readingOrder="0" shrinkToFit="0" wrapText="0"/>
    </xf>
    <xf borderId="0" fillId="0" fontId="2" numFmtId="2" xfId="0" applyAlignment="1" applyFont="1" applyNumberFormat="1">
      <alignment horizontal="center" shrinkToFit="0" vertical="center" wrapText="0"/>
    </xf>
    <xf borderId="13" fillId="0" fontId="2" numFmtId="2" xfId="0" applyAlignment="1" applyBorder="1" applyFont="1" applyNumberFormat="1">
      <alignment horizontal="center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11" fillId="0" fontId="2" numFmtId="0" xfId="0" applyAlignment="1" applyBorder="1" applyFont="1">
      <alignment horizontal="center" shrinkToFit="0" vertical="center" wrapText="0"/>
    </xf>
    <xf borderId="15" fillId="0" fontId="2" numFmtId="0" xfId="0" applyAlignment="1" applyBorder="1" applyFont="1">
      <alignment horizontal="center" shrinkToFit="0" vertical="center" wrapText="0"/>
    </xf>
    <xf borderId="16" fillId="0" fontId="2" numFmtId="0" xfId="0" applyAlignment="1" applyBorder="1" applyFont="1">
      <alignment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8" fillId="0" fontId="6" numFmtId="2" xfId="0" applyAlignment="1" applyBorder="1" applyFont="1" applyNumberFormat="1">
      <alignment horizontal="center" readingOrder="0" shrinkToFit="0" wrapText="0"/>
    </xf>
    <xf borderId="19" fillId="0" fontId="6" numFmtId="2" xfId="0" applyAlignment="1" applyBorder="1" applyFont="1" applyNumberFormat="1">
      <alignment horizontal="center" readingOrder="0" shrinkToFit="0" wrapText="0"/>
    </xf>
    <xf borderId="20" fillId="0" fontId="2" numFmtId="0" xfId="0" applyAlignment="1" applyBorder="1" applyFont="1">
      <alignment horizontal="center" shrinkToFit="0" vertical="center" wrapText="0"/>
    </xf>
    <xf borderId="18" fillId="0" fontId="2" numFmtId="0" xfId="0" applyAlignment="1" applyBorder="1" applyFont="1">
      <alignment horizontal="left" shrinkToFit="0" vertical="center" wrapText="0"/>
    </xf>
    <xf borderId="18" fillId="0" fontId="2" numFmtId="0" xfId="0" applyAlignment="1" applyBorder="1" applyFont="1">
      <alignment horizontal="center" shrinkToFit="0" vertical="center" wrapText="0"/>
    </xf>
    <xf borderId="21" fillId="0" fontId="2" numFmtId="0" xfId="0" applyAlignment="1" applyBorder="1" applyFont="1">
      <alignment horizontal="center" shrinkToFit="0" vertical="center" wrapText="0"/>
    </xf>
    <xf borderId="0" fillId="0" fontId="6" numFmtId="2" xfId="0" applyAlignment="1" applyFont="1" applyNumberFormat="1">
      <alignment horizontal="center" readingOrder="0" shrinkToFit="0" wrapText="0"/>
    </xf>
    <xf borderId="14" fillId="0" fontId="3" numFmtId="0" xfId="0" applyAlignment="1" applyBorder="1" applyFont="1">
      <alignment horizontal="left" shrinkToFit="0" vertical="center" wrapText="0"/>
    </xf>
    <xf borderId="11" fillId="0" fontId="5" numFmtId="0" xfId="0" applyBorder="1" applyFont="1"/>
    <xf borderId="15" fillId="0" fontId="5" numFmtId="0" xfId="0" applyBorder="1" applyFont="1"/>
    <xf borderId="22" fillId="0" fontId="2" numFmtId="0" xfId="0" applyAlignment="1" applyBorder="1" applyFont="1">
      <alignment shrinkToFit="0" vertical="center" wrapText="0"/>
    </xf>
    <xf borderId="23" fillId="0" fontId="2" numFmtId="0" xfId="0" applyAlignment="1" applyBorder="1" applyFont="1">
      <alignment horizontal="center" shrinkToFit="0" vertical="center" wrapText="0"/>
    </xf>
    <xf borderId="24" fillId="0" fontId="6" numFmtId="2" xfId="0" applyAlignment="1" applyBorder="1" applyFont="1" applyNumberFormat="1">
      <alignment horizontal="center" readingOrder="0" shrinkToFit="0" wrapText="0"/>
    </xf>
    <xf borderId="20" fillId="0" fontId="3" numFmtId="0" xfId="0" applyAlignment="1" applyBorder="1" applyFont="1">
      <alignment horizontal="left" shrinkToFit="0" vertical="center" wrapText="0"/>
    </xf>
    <xf borderId="18" fillId="0" fontId="5" numFmtId="0" xfId="0" applyBorder="1" applyFont="1"/>
    <xf borderId="21" fillId="0" fontId="5" numFmtId="0" xfId="0" applyBorder="1" applyFont="1"/>
    <xf borderId="0" fillId="0" fontId="2" numFmtId="3" xfId="0" applyAlignment="1" applyFont="1" applyNumberFormat="1">
      <alignment horizontal="center" shrinkToFit="0" vertical="center" wrapText="0"/>
    </xf>
    <xf borderId="14" fillId="0" fontId="2" numFmtId="2" xfId="0" applyAlignment="1" applyBorder="1" applyFont="1" applyNumberFormat="1">
      <alignment horizontal="center" shrinkToFit="0" vertical="center" wrapText="0"/>
    </xf>
    <xf borderId="25" fillId="0" fontId="2" numFmtId="2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26" fillId="0" fontId="2" numFmtId="0" xfId="0" applyAlignment="1" applyBorder="1" applyFont="1">
      <alignment horizontal="center" shrinkToFit="0" vertical="center" wrapText="0"/>
    </xf>
    <xf borderId="27" fillId="0" fontId="2" numFmtId="0" xfId="0" applyAlignment="1" applyBorder="1" applyFont="1">
      <alignment shrinkToFit="0" vertical="center" wrapText="0"/>
    </xf>
    <xf borderId="28" fillId="0" fontId="2" numFmtId="0" xfId="0" applyAlignment="1" applyBorder="1" applyFont="1">
      <alignment horizontal="center" shrinkToFit="0" vertical="center" wrapText="0"/>
    </xf>
    <xf borderId="7" fillId="0" fontId="6" numFmtId="2" xfId="0" applyAlignment="1" applyBorder="1" applyFont="1" applyNumberFormat="1">
      <alignment horizontal="center" readingOrder="0" shrinkToFit="0" wrapText="0"/>
    </xf>
    <xf borderId="29" fillId="0" fontId="6" numFmtId="2" xfId="0" applyAlignment="1" applyBorder="1" applyFont="1" applyNumberFormat="1">
      <alignment horizontal="center" readingOrder="0" shrinkToFit="0" wrapText="0"/>
    </xf>
    <xf borderId="20" fillId="0" fontId="2" numFmtId="2" xfId="0" applyAlignment="1" applyBorder="1" applyFont="1" applyNumberFormat="1">
      <alignment horizontal="center" shrinkToFit="0" vertical="center" wrapText="0"/>
    </xf>
    <xf borderId="30" fillId="0" fontId="2" numFmtId="0" xfId="0" applyAlignment="1" applyBorder="1" applyFont="1">
      <alignment shrinkToFit="0" vertical="center" wrapText="0"/>
    </xf>
    <xf borderId="31" fillId="0" fontId="2" numFmtId="0" xfId="0" applyAlignment="1" applyBorder="1" applyFont="1">
      <alignment horizontal="center" shrinkToFit="0" vertical="center" wrapText="0"/>
    </xf>
    <xf borderId="32" fillId="0" fontId="6" numFmtId="2" xfId="0" applyAlignment="1" applyBorder="1" applyFont="1" applyNumberFormat="1">
      <alignment horizontal="center" readingOrder="0" shrinkToFit="0" wrapText="0"/>
    </xf>
    <xf borderId="33" fillId="0" fontId="6" numFmtId="2" xfId="0" applyAlignment="1" applyBorder="1" applyFont="1" applyNumberFormat="1">
      <alignment horizontal="center" readingOrder="0" shrinkToFit="0" wrapText="0"/>
    </xf>
    <xf borderId="34" fillId="0" fontId="2" numFmtId="2" xfId="0" applyAlignment="1" applyBorder="1" applyFont="1" applyNumberFormat="1">
      <alignment horizontal="center" shrinkToFit="0" vertical="center" wrapText="0"/>
    </xf>
    <xf borderId="35" fillId="0" fontId="3" numFmtId="0" xfId="0" applyAlignment="1" applyBorder="1" applyFont="1">
      <alignment shrinkToFit="0" vertical="center" wrapText="1"/>
    </xf>
    <xf borderId="36" fillId="0" fontId="3" numFmtId="0" xfId="0" applyAlignment="1" applyBorder="1" applyFont="1">
      <alignment horizontal="center" shrinkToFit="0" vertical="center" wrapText="1"/>
    </xf>
    <xf borderId="37" fillId="0" fontId="3" numFmtId="2" xfId="0" applyAlignment="1" applyBorder="1" applyFont="1" applyNumberFormat="1">
      <alignment horizontal="center" shrinkToFit="0" vertical="center" wrapText="1"/>
    </xf>
    <xf borderId="36" fillId="0" fontId="3" numFmtId="2" xfId="0" applyAlignment="1" applyBorder="1" applyFont="1" applyNumberFormat="1">
      <alignment horizontal="center" shrinkToFit="0" vertical="center" wrapText="1"/>
    </xf>
    <xf borderId="38" fillId="0" fontId="3" numFmtId="2" xfId="0" applyAlignment="1" applyBorder="1" applyFont="1" applyNumberFormat="1">
      <alignment horizontal="center" shrinkToFit="0" vertical="center" wrapText="1"/>
    </xf>
    <xf borderId="39" fillId="0" fontId="2" numFmtId="2" xfId="0" applyAlignment="1" applyBorder="1" applyFont="1" applyNumberFormat="1">
      <alignment horizontal="center" shrinkToFit="0" vertical="center" wrapText="0"/>
    </xf>
    <xf borderId="35" fillId="0" fontId="3" numFmtId="0" xfId="0" applyAlignment="1" applyBorder="1" applyFont="1">
      <alignment horizontal="center" shrinkToFit="0" vertical="center" wrapText="1"/>
    </xf>
    <xf borderId="38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39" fillId="0" fontId="2" numFmtId="0" xfId="0" applyAlignment="1" applyBorder="1" applyFont="1">
      <alignment horizontal="center" shrinkToFit="0" vertical="center" wrapText="0"/>
    </xf>
    <xf borderId="40" fillId="0" fontId="2" numFmtId="0" xfId="0" applyAlignment="1" applyBorder="1" applyFont="1">
      <alignment shrinkToFit="0" vertical="center" wrapText="0"/>
    </xf>
    <xf borderId="41" fillId="0" fontId="2" numFmtId="0" xfId="0" applyAlignment="1" applyBorder="1" applyFont="1">
      <alignment horizontal="center" shrinkToFit="0" vertical="center" wrapText="0"/>
    </xf>
    <xf borderId="14" fillId="0" fontId="6" numFmtId="164" xfId="0" applyAlignment="1" applyBorder="1" applyFont="1" applyNumberFormat="1">
      <alignment horizontal="center" readingOrder="0" shrinkToFit="0" wrapText="0"/>
    </xf>
    <xf borderId="42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43" fillId="0" fontId="6" numFmtId="164" xfId="0" applyAlignment="1" applyBorder="1" applyFont="1" applyNumberFormat="1">
      <alignment horizontal="center" readingOrder="0" shrinkToFit="0" wrapText="0"/>
    </xf>
    <xf borderId="0" fillId="0" fontId="2" numFmtId="164" xfId="0" applyAlignment="1" applyFont="1" applyNumberFormat="1">
      <alignment horizontal="center" shrinkToFit="0" vertical="center" wrapText="0"/>
    </xf>
    <xf borderId="44" fillId="0" fontId="6" numFmtId="164" xfId="0" applyAlignment="1" applyBorder="1" applyFont="1" applyNumberFormat="1">
      <alignment horizontal="center" readingOrder="0" shrinkToFit="0" wrapText="0"/>
    </xf>
    <xf borderId="0" fillId="0" fontId="2" numFmtId="165" xfId="0" applyAlignment="1" applyFont="1" applyNumberFormat="1">
      <alignment horizontal="center" shrinkToFit="0" vertical="center" wrapText="0"/>
    </xf>
    <xf borderId="45" fillId="0" fontId="2" numFmtId="0" xfId="0" applyAlignment="1" applyBorder="1" applyFont="1">
      <alignment horizontal="center" shrinkToFit="0" vertical="center" wrapText="0"/>
    </xf>
    <xf borderId="46" fillId="0" fontId="2" numFmtId="0" xfId="0" applyAlignment="1" applyBorder="1" applyFont="1">
      <alignment shrinkToFit="0" vertical="center" wrapText="0"/>
    </xf>
    <xf borderId="47" fillId="0" fontId="2" numFmtId="0" xfId="0" applyAlignment="1" applyBorder="1" applyFont="1">
      <alignment horizontal="center" shrinkToFit="0" vertical="center" wrapText="0"/>
    </xf>
    <xf borderId="25" fillId="0" fontId="6" numFmtId="164" xfId="0" applyAlignment="1" applyBorder="1" applyFont="1" applyNumberFormat="1">
      <alignment horizontal="center" readingOrder="0" shrinkToFit="0" wrapText="0"/>
    </xf>
    <xf borderId="48" fillId="0" fontId="6" numFmtId="164" xfId="0" applyAlignment="1" applyBorder="1" applyFont="1" applyNumberFormat="1">
      <alignment horizontal="center" readingOrder="0" shrinkToFit="0" wrapText="0"/>
    </xf>
    <xf borderId="49" fillId="0" fontId="2" numFmtId="0" xfId="0" applyAlignment="1" applyBorder="1" applyFont="1">
      <alignment horizontal="center" shrinkToFit="0" vertical="center" wrapText="0"/>
    </xf>
    <xf borderId="50" fillId="0" fontId="2" numFmtId="0" xfId="0" applyAlignment="1" applyBorder="1" applyFont="1">
      <alignment shrinkToFit="0" vertical="center" wrapText="0"/>
    </xf>
    <xf borderId="32" fillId="0" fontId="2" numFmtId="0" xfId="0" applyAlignment="1" applyBorder="1" applyFont="1">
      <alignment horizontal="center" shrinkToFit="0" vertical="center" wrapText="0"/>
    </xf>
    <xf borderId="51" fillId="0" fontId="6" numFmtId="164" xfId="0" applyAlignment="1" applyBorder="1" applyFont="1" applyNumberFormat="1">
      <alignment horizontal="center" readingOrder="0" shrinkToFit="0" wrapText="0"/>
    </xf>
    <xf borderId="52" fillId="0" fontId="6" numFmtId="164" xfId="0" applyAlignment="1" applyBorder="1" applyFont="1" applyNumberFormat="1">
      <alignment horizontal="center" readingOrder="0" shrinkToFit="0" wrapText="0"/>
    </xf>
    <xf borderId="53" fillId="0" fontId="6" numFmtId="164" xfId="0" applyAlignment="1" applyBorder="1" applyFont="1" applyNumberFormat="1">
      <alignment horizontal="center" readingOrder="0" shrinkToFit="0" wrapText="0"/>
    </xf>
    <xf borderId="54" fillId="0" fontId="6" numFmtId="164" xfId="0" applyAlignment="1" applyBorder="1" applyFont="1" applyNumberFormat="1">
      <alignment horizontal="center" readingOrder="0" shrinkToFit="0" wrapText="0"/>
    </xf>
    <xf borderId="55" fillId="0" fontId="6" numFmtId="164" xfId="0" applyAlignment="1" applyBorder="1" applyFont="1" applyNumberFormat="1">
      <alignment horizontal="center" readingOrder="0" shrinkToFit="0" wrapText="0"/>
    </xf>
    <xf borderId="56" fillId="0" fontId="6" numFmtId="164" xfId="0" applyAlignment="1" applyBorder="1" applyFont="1" applyNumberFormat="1">
      <alignment horizontal="center" readingOrder="0" shrinkToFit="0" wrapText="0"/>
    </xf>
    <xf borderId="53" fillId="0" fontId="2" numFmtId="0" xfId="0" applyAlignment="1" applyBorder="1" applyFont="1">
      <alignment horizontal="center" shrinkToFit="0" vertical="center" wrapText="0"/>
    </xf>
    <xf borderId="35" fillId="0" fontId="2" numFmtId="164" xfId="0" applyAlignment="1" applyBorder="1" applyFont="1" applyNumberFormat="1">
      <alignment horizontal="center" shrinkToFit="0" vertical="center" wrapText="0"/>
    </xf>
    <xf borderId="36" fillId="0" fontId="2" numFmtId="164" xfId="0" applyAlignment="1" applyBorder="1" applyFont="1" applyNumberFormat="1">
      <alignment horizontal="center" shrinkToFit="0" vertical="center" wrapText="0"/>
    </xf>
    <xf borderId="38" fillId="0" fontId="2" numFmtId="164" xfId="0" applyAlignment="1" applyBorder="1" applyFont="1" applyNumberForma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5.88"/>
    <col customWidth="1" min="3" max="6" width="10.75"/>
    <col customWidth="1" min="7" max="7" width="1.25"/>
    <col customWidth="1" min="8" max="8" width="9.0"/>
    <col customWidth="1" min="9" max="9" width="1.38"/>
    <col customWidth="1" min="10" max="13" width="11.0"/>
    <col customWidth="1" min="14" max="14" width="1.75"/>
    <col customWidth="1" min="15" max="15" width="5.25"/>
    <col customWidth="1" min="16" max="26" width="10.0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5.5" customHeight="1">
      <c r="A3" s="4" t="s">
        <v>1</v>
      </c>
      <c r="B3" s="5"/>
      <c r="C3" s="6" t="s">
        <v>2</v>
      </c>
      <c r="D3" s="6" t="s">
        <v>3</v>
      </c>
      <c r="E3" s="6" t="s">
        <v>4</v>
      </c>
      <c r="F3" s="7" t="s">
        <v>5</v>
      </c>
      <c r="G3" s="8"/>
      <c r="H3" s="9" t="s">
        <v>6</v>
      </c>
      <c r="I3" s="10"/>
      <c r="J3" s="10"/>
      <c r="K3" s="11" t="s">
        <v>7</v>
      </c>
      <c r="L3" s="12"/>
      <c r="M3" s="12"/>
      <c r="N3" s="12"/>
      <c r="O3" s="13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4" t="s">
        <v>8</v>
      </c>
      <c r="B4" s="15" t="s">
        <v>9</v>
      </c>
      <c r="C4" s="16">
        <v>0.85</v>
      </c>
      <c r="D4" s="16">
        <v>0.8</v>
      </c>
      <c r="E4" s="16">
        <v>0.85</v>
      </c>
      <c r="F4" s="17">
        <v>0.9</v>
      </c>
      <c r="G4" s="18"/>
      <c r="H4" s="19">
        <f t="shared" ref="H4:H22" si="1">MAX(C4:F4)-min(C4:F4)</f>
        <v>0.1</v>
      </c>
      <c r="I4" s="2"/>
      <c r="J4" s="2"/>
      <c r="K4" s="20" t="s">
        <v>9</v>
      </c>
      <c r="L4" s="21" t="s">
        <v>10</v>
      </c>
      <c r="M4" s="22"/>
      <c r="N4" s="22"/>
      <c r="O4" s="23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4"/>
      <c r="B5" s="25" t="s">
        <v>11</v>
      </c>
      <c r="C5" s="26">
        <v>8.5</v>
      </c>
      <c r="D5" s="26">
        <v>8.0</v>
      </c>
      <c r="E5" s="26">
        <v>8.5</v>
      </c>
      <c r="F5" s="27">
        <v>9.0</v>
      </c>
      <c r="G5" s="18"/>
      <c r="H5" s="19">
        <f t="shared" si="1"/>
        <v>1</v>
      </c>
      <c r="I5" s="2"/>
      <c r="J5" s="2"/>
      <c r="K5" s="28" t="s">
        <v>12</v>
      </c>
      <c r="L5" s="29" t="s">
        <v>13</v>
      </c>
      <c r="M5" s="30"/>
      <c r="N5" s="30"/>
      <c r="O5" s="3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4" t="s">
        <v>14</v>
      </c>
      <c r="B6" s="15" t="s">
        <v>9</v>
      </c>
      <c r="C6" s="32">
        <v>1.35</v>
      </c>
      <c r="D6" s="32">
        <v>0.6</v>
      </c>
      <c r="E6" s="32">
        <v>1.05</v>
      </c>
      <c r="F6" s="17">
        <v>0.6</v>
      </c>
      <c r="G6" s="18"/>
      <c r="H6" s="19">
        <f t="shared" si="1"/>
        <v>0.75</v>
      </c>
      <c r="I6" s="2"/>
      <c r="J6" s="2"/>
      <c r="K6" s="33" t="s">
        <v>15</v>
      </c>
      <c r="L6" s="34"/>
      <c r="M6" s="34"/>
      <c r="N6" s="34"/>
      <c r="O6" s="3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6"/>
      <c r="B7" s="37" t="s">
        <v>11</v>
      </c>
      <c r="C7" s="32">
        <v>1.8</v>
      </c>
      <c r="D7" s="32">
        <v>0.8</v>
      </c>
      <c r="E7" s="32">
        <v>1.4</v>
      </c>
      <c r="F7" s="38">
        <v>0.8</v>
      </c>
      <c r="G7" s="18"/>
      <c r="H7" s="19">
        <f t="shared" si="1"/>
        <v>1</v>
      </c>
      <c r="I7" s="2"/>
      <c r="J7" s="2"/>
      <c r="K7" s="39" t="s">
        <v>16</v>
      </c>
      <c r="L7" s="40"/>
      <c r="M7" s="40"/>
      <c r="N7" s="40"/>
      <c r="O7" s="4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4"/>
      <c r="B8" s="25" t="s">
        <v>17</v>
      </c>
      <c r="C8" s="26">
        <v>0.5556</v>
      </c>
      <c r="D8" s="26">
        <v>1.25</v>
      </c>
      <c r="E8" s="26">
        <v>0.7143</v>
      </c>
      <c r="F8" s="27">
        <v>1.25</v>
      </c>
      <c r="G8" s="18"/>
      <c r="H8" s="19">
        <f t="shared" si="1"/>
        <v>0.6944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14" t="s">
        <v>18</v>
      </c>
      <c r="B9" s="15" t="s">
        <v>9</v>
      </c>
      <c r="C9" s="32">
        <v>600000.0</v>
      </c>
      <c r="D9" s="32">
        <v>480000.0</v>
      </c>
      <c r="E9" s="32">
        <v>451000.0</v>
      </c>
      <c r="F9" s="38">
        <v>721000.0</v>
      </c>
      <c r="G9" s="18"/>
      <c r="H9" s="19">
        <f t="shared" si="1"/>
        <v>270000</v>
      </c>
      <c r="I9" s="42"/>
      <c r="J9" s="2"/>
      <c r="K9" s="11" t="s">
        <v>19</v>
      </c>
      <c r="L9" s="12"/>
      <c r="M9" s="12"/>
      <c r="N9" s="12"/>
      <c r="O9" s="13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6"/>
      <c r="B10" s="37" t="s">
        <v>11</v>
      </c>
      <c r="C10" s="32">
        <v>2.22222222</v>
      </c>
      <c r="D10" s="32">
        <v>1.77777778</v>
      </c>
      <c r="E10" s="32">
        <v>1.67037037</v>
      </c>
      <c r="F10" s="38">
        <v>2.67037037</v>
      </c>
      <c r="G10" s="18"/>
      <c r="H10" s="19">
        <f t="shared" si="1"/>
        <v>1</v>
      </c>
      <c r="I10" s="2"/>
      <c r="J10" s="2"/>
      <c r="K10" s="43">
        <v>1.0</v>
      </c>
      <c r="L10" s="21" t="s">
        <v>20</v>
      </c>
      <c r="M10" s="22"/>
      <c r="N10" s="22"/>
      <c r="O10" s="2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4"/>
      <c r="B11" s="25" t="s">
        <v>17</v>
      </c>
      <c r="C11" s="32">
        <v>0.45</v>
      </c>
      <c r="D11" s="32">
        <v>0.5625</v>
      </c>
      <c r="E11" s="32">
        <v>0.59866962</v>
      </c>
      <c r="F11" s="38">
        <v>0.37447989</v>
      </c>
      <c r="G11" s="18"/>
      <c r="H11" s="19">
        <f t="shared" si="1"/>
        <v>0.22418973</v>
      </c>
      <c r="I11" s="2"/>
      <c r="J11" s="2"/>
      <c r="K11" s="44">
        <v>0.75</v>
      </c>
      <c r="L11" s="45" t="s">
        <v>21</v>
      </c>
      <c r="M11" s="2"/>
      <c r="N11" s="2"/>
      <c r="O11" s="4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7" t="s">
        <v>22</v>
      </c>
      <c r="B12" s="48" t="s">
        <v>9</v>
      </c>
      <c r="C12" s="49">
        <v>1.0</v>
      </c>
      <c r="D12" s="49">
        <v>0.5</v>
      </c>
      <c r="E12" s="49">
        <v>0.25</v>
      </c>
      <c r="F12" s="50">
        <v>0.25</v>
      </c>
      <c r="G12" s="18"/>
      <c r="H12" s="19">
        <f t="shared" si="1"/>
        <v>0.75</v>
      </c>
      <c r="I12" s="2"/>
      <c r="J12" s="2"/>
      <c r="K12" s="44">
        <v>0.5</v>
      </c>
      <c r="L12" s="45" t="s">
        <v>23</v>
      </c>
      <c r="M12" s="2"/>
      <c r="N12" s="2"/>
      <c r="O12" s="4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4" t="s">
        <v>24</v>
      </c>
      <c r="B13" s="15" t="s">
        <v>9</v>
      </c>
      <c r="C13" s="32">
        <v>150000.0</v>
      </c>
      <c r="D13" s="32">
        <v>60000.0</v>
      </c>
      <c r="E13" s="32">
        <v>90000.0</v>
      </c>
      <c r="F13" s="38">
        <v>60000.0</v>
      </c>
      <c r="G13" s="18"/>
      <c r="H13" s="19">
        <f t="shared" si="1"/>
        <v>90000</v>
      </c>
      <c r="I13" s="42"/>
      <c r="J13" s="2"/>
      <c r="K13" s="51">
        <v>0.25</v>
      </c>
      <c r="L13" s="29" t="s">
        <v>25</v>
      </c>
      <c r="M13" s="30"/>
      <c r="N13" s="30"/>
      <c r="O13" s="3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36"/>
      <c r="B14" s="37" t="s">
        <v>11</v>
      </c>
      <c r="C14" s="32">
        <v>1.6667</v>
      </c>
      <c r="D14" s="32">
        <v>0.6667</v>
      </c>
      <c r="E14" s="32">
        <v>1.0</v>
      </c>
      <c r="F14" s="38">
        <v>0.6667</v>
      </c>
      <c r="G14" s="18"/>
      <c r="H14" s="19">
        <f t="shared" si="1"/>
        <v>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4"/>
      <c r="B15" s="25" t="s">
        <v>17</v>
      </c>
      <c r="C15" s="26">
        <v>0.6</v>
      </c>
      <c r="D15" s="26">
        <v>1.5</v>
      </c>
      <c r="E15" s="26">
        <v>1.0</v>
      </c>
      <c r="F15" s="27">
        <v>1.5</v>
      </c>
      <c r="G15" s="18"/>
      <c r="H15" s="19">
        <f t="shared" si="1"/>
        <v>0.9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4" t="s">
        <v>26</v>
      </c>
      <c r="B16" s="15" t="s">
        <v>9</v>
      </c>
      <c r="C16" s="32">
        <v>0.5</v>
      </c>
      <c r="D16" s="32">
        <v>0.75</v>
      </c>
      <c r="E16" s="32">
        <v>0.25</v>
      </c>
      <c r="F16" s="38">
        <v>1.0</v>
      </c>
      <c r="G16" s="18"/>
      <c r="H16" s="19">
        <f t="shared" si="1"/>
        <v>0.75</v>
      </c>
      <c r="I16" s="4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6"/>
      <c r="B17" s="37" t="s">
        <v>11</v>
      </c>
      <c r="C17" s="32">
        <v>0.66666667</v>
      </c>
      <c r="D17" s="32">
        <v>1.0</v>
      </c>
      <c r="E17" s="32">
        <v>0.33333333</v>
      </c>
      <c r="F17" s="38">
        <v>1.33333333</v>
      </c>
      <c r="G17" s="18"/>
      <c r="H17" s="19">
        <f t="shared" si="1"/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4"/>
      <c r="B18" s="25" t="s">
        <v>17</v>
      </c>
      <c r="C18" s="26">
        <v>1.5</v>
      </c>
      <c r="D18" s="26">
        <v>1.0</v>
      </c>
      <c r="E18" s="26">
        <v>3.0</v>
      </c>
      <c r="F18" s="27">
        <v>0.75</v>
      </c>
      <c r="G18" s="18"/>
      <c r="H18" s="19">
        <f t="shared" si="1"/>
        <v>2.25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47" t="s">
        <v>27</v>
      </c>
      <c r="B19" s="48" t="s">
        <v>9</v>
      </c>
      <c r="C19" s="26">
        <v>0.25</v>
      </c>
      <c r="D19" s="26">
        <v>0.75</v>
      </c>
      <c r="E19" s="26">
        <v>1.0</v>
      </c>
      <c r="F19" s="27">
        <v>0.5</v>
      </c>
      <c r="G19" s="18"/>
      <c r="H19" s="19">
        <f t="shared" si="1"/>
        <v>0.75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47" t="s">
        <v>28</v>
      </c>
      <c r="B20" s="48" t="s">
        <v>9</v>
      </c>
      <c r="C20" s="26">
        <v>0.25</v>
      </c>
      <c r="D20" s="26">
        <v>0.5</v>
      </c>
      <c r="E20" s="26">
        <v>1.0</v>
      </c>
      <c r="F20" s="27">
        <v>0.75</v>
      </c>
      <c r="G20" s="18"/>
      <c r="H20" s="19">
        <f t="shared" si="1"/>
        <v>0.75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47" t="s">
        <v>29</v>
      </c>
      <c r="B21" s="48" t="s">
        <v>9</v>
      </c>
      <c r="C21" s="26">
        <v>1.0</v>
      </c>
      <c r="D21" s="26">
        <v>0.5</v>
      </c>
      <c r="E21" s="26">
        <v>0.75</v>
      </c>
      <c r="F21" s="27">
        <v>1.0</v>
      </c>
      <c r="G21" s="18"/>
      <c r="H21" s="19">
        <f t="shared" si="1"/>
        <v>0.5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52" t="s">
        <v>30</v>
      </c>
      <c r="B22" s="53" t="s">
        <v>9</v>
      </c>
      <c r="C22" s="54">
        <v>0.5</v>
      </c>
      <c r="D22" s="54">
        <v>0.25</v>
      </c>
      <c r="E22" s="54">
        <v>1.0</v>
      </c>
      <c r="F22" s="55">
        <v>0.75</v>
      </c>
      <c r="G22" s="18"/>
      <c r="H22" s="56">
        <f t="shared" si="1"/>
        <v>0.75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3"/>
      <c r="B23" s="2"/>
      <c r="C23" s="18"/>
      <c r="D23" s="18"/>
      <c r="E23" s="18"/>
      <c r="F23" s="18"/>
      <c r="G23" s="18"/>
      <c r="H23" s="1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57" t="s">
        <v>1</v>
      </c>
      <c r="B24" s="58"/>
      <c r="C24" s="59" t="s">
        <v>2</v>
      </c>
      <c r="D24" s="60" t="s">
        <v>3</v>
      </c>
      <c r="E24" s="60" t="s">
        <v>4</v>
      </c>
      <c r="F24" s="61" t="s">
        <v>5</v>
      </c>
      <c r="G24" s="8"/>
      <c r="H24" s="62" t="s">
        <v>31</v>
      </c>
      <c r="I24" s="2"/>
      <c r="J24" s="63" t="s">
        <v>2</v>
      </c>
      <c r="K24" s="58" t="s">
        <v>3</v>
      </c>
      <c r="L24" s="58" t="s">
        <v>4</v>
      </c>
      <c r="M24" s="64" t="s">
        <v>5</v>
      </c>
      <c r="N24" s="65"/>
      <c r="O24" s="66" t="s">
        <v>32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67" t="s">
        <v>8</v>
      </c>
      <c r="B25" s="68"/>
      <c r="C25" s="69">
        <v>8.5</v>
      </c>
      <c r="D25" s="69">
        <v>8.0</v>
      </c>
      <c r="E25" s="69">
        <v>8.5</v>
      </c>
      <c r="F25" s="70">
        <v>9.0</v>
      </c>
      <c r="G25" s="71"/>
      <c r="H25" s="72">
        <v>34.0</v>
      </c>
      <c r="I25" s="73"/>
      <c r="J25" s="74">
        <v>2.5</v>
      </c>
      <c r="K25" s="69">
        <v>2.3529</v>
      </c>
      <c r="L25" s="69">
        <v>2.5</v>
      </c>
      <c r="M25" s="70">
        <v>2.6471</v>
      </c>
      <c r="N25" s="75"/>
      <c r="O25" s="76">
        <v>10.0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77" t="s">
        <v>14</v>
      </c>
      <c r="B26" s="78"/>
      <c r="C26" s="79">
        <v>0.5556</v>
      </c>
      <c r="D26" s="79">
        <v>1.25</v>
      </c>
      <c r="E26" s="79">
        <v>0.7143</v>
      </c>
      <c r="F26" s="80">
        <v>1.25</v>
      </c>
      <c r="G26" s="71"/>
      <c r="H26" s="72">
        <v>3.7698</v>
      </c>
      <c r="I26" s="73"/>
      <c r="J26" s="74">
        <v>1.3263</v>
      </c>
      <c r="K26" s="69">
        <v>2.9842</v>
      </c>
      <c r="L26" s="69">
        <v>1.7053</v>
      </c>
      <c r="M26" s="70">
        <v>2.9842</v>
      </c>
      <c r="N26" s="75"/>
      <c r="O26" s="81">
        <v>9.0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77" t="s">
        <v>18</v>
      </c>
      <c r="B27" s="78"/>
      <c r="C27" s="79">
        <v>0.45</v>
      </c>
      <c r="D27" s="79">
        <v>0.5625</v>
      </c>
      <c r="E27" s="79">
        <v>0.5987</v>
      </c>
      <c r="F27" s="80">
        <v>0.3745</v>
      </c>
      <c r="G27" s="71"/>
      <c r="H27" s="72">
        <v>1.9856</v>
      </c>
      <c r="I27" s="73"/>
      <c r="J27" s="74">
        <v>1.813</v>
      </c>
      <c r="K27" s="69">
        <v>2.2663</v>
      </c>
      <c r="L27" s="69">
        <v>2.412</v>
      </c>
      <c r="M27" s="70">
        <v>1.5087</v>
      </c>
      <c r="N27" s="75"/>
      <c r="O27" s="81">
        <v>8.0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77" t="s">
        <v>22</v>
      </c>
      <c r="B28" s="78"/>
      <c r="C28" s="79">
        <v>1.0</v>
      </c>
      <c r="D28" s="79">
        <v>0.5</v>
      </c>
      <c r="E28" s="79">
        <v>0.25</v>
      </c>
      <c r="F28" s="80">
        <v>0.25</v>
      </c>
      <c r="G28" s="71"/>
      <c r="H28" s="72">
        <f>SUM(C28:F28)</f>
        <v>2</v>
      </c>
      <c r="I28" s="73"/>
      <c r="J28" s="74">
        <v>3.5</v>
      </c>
      <c r="K28" s="69">
        <v>1.75</v>
      </c>
      <c r="L28" s="69">
        <v>0.875</v>
      </c>
      <c r="M28" s="70">
        <v>0.875</v>
      </c>
      <c r="N28" s="75"/>
      <c r="O28" s="81">
        <v>7.0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77" t="s">
        <v>24</v>
      </c>
      <c r="B29" s="78"/>
      <c r="C29" s="79">
        <v>0.6</v>
      </c>
      <c r="D29" s="79">
        <v>1.5</v>
      </c>
      <c r="E29" s="79">
        <v>1.0</v>
      </c>
      <c r="F29" s="80">
        <v>1.5</v>
      </c>
      <c r="G29" s="71"/>
      <c r="H29" s="72">
        <v>4.6</v>
      </c>
      <c r="I29" s="73"/>
      <c r="J29" s="74">
        <v>0.7826</v>
      </c>
      <c r="K29" s="69">
        <v>1.9565</v>
      </c>
      <c r="L29" s="69">
        <v>1.3043</v>
      </c>
      <c r="M29" s="70">
        <v>1.9565</v>
      </c>
      <c r="N29" s="75"/>
      <c r="O29" s="81">
        <v>6.0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77" t="s">
        <v>26</v>
      </c>
      <c r="B30" s="78"/>
      <c r="C30" s="79">
        <v>1.5</v>
      </c>
      <c r="D30" s="79">
        <v>1.0</v>
      </c>
      <c r="E30" s="79">
        <v>3.0</v>
      </c>
      <c r="F30" s="80">
        <v>0.75</v>
      </c>
      <c r="G30" s="71"/>
      <c r="H30" s="72">
        <v>6.25</v>
      </c>
      <c r="I30" s="73"/>
      <c r="J30" s="74">
        <v>1.2</v>
      </c>
      <c r="K30" s="69">
        <v>0.8</v>
      </c>
      <c r="L30" s="69">
        <v>2.4</v>
      </c>
      <c r="M30" s="70">
        <v>0.6</v>
      </c>
      <c r="N30" s="75"/>
      <c r="O30" s="81">
        <v>5.0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77" t="s">
        <v>27</v>
      </c>
      <c r="B31" s="78"/>
      <c r="C31" s="79">
        <v>0.25</v>
      </c>
      <c r="D31" s="79">
        <v>0.75</v>
      </c>
      <c r="E31" s="79">
        <v>1.0</v>
      </c>
      <c r="F31" s="80">
        <v>0.5</v>
      </c>
      <c r="G31" s="71"/>
      <c r="H31" s="72">
        <v>2.5</v>
      </c>
      <c r="I31" s="73"/>
      <c r="J31" s="74">
        <v>0.4</v>
      </c>
      <c r="K31" s="69">
        <v>1.2</v>
      </c>
      <c r="L31" s="69">
        <v>1.6</v>
      </c>
      <c r="M31" s="70">
        <v>0.8</v>
      </c>
      <c r="N31" s="75"/>
      <c r="O31" s="81">
        <v>4.0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77" t="s">
        <v>28</v>
      </c>
      <c r="B32" s="78"/>
      <c r="C32" s="79">
        <v>0.25</v>
      </c>
      <c r="D32" s="79">
        <v>0.5</v>
      </c>
      <c r="E32" s="79">
        <v>1.0</v>
      </c>
      <c r="F32" s="80">
        <v>0.75</v>
      </c>
      <c r="G32" s="71"/>
      <c r="H32" s="72">
        <v>2.5</v>
      </c>
      <c r="I32" s="73"/>
      <c r="J32" s="74">
        <v>0.3</v>
      </c>
      <c r="K32" s="69">
        <v>0.6</v>
      </c>
      <c r="L32" s="69">
        <v>1.2</v>
      </c>
      <c r="M32" s="70">
        <v>0.9</v>
      </c>
      <c r="N32" s="75"/>
      <c r="O32" s="81">
        <v>3.0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77" t="s">
        <v>29</v>
      </c>
      <c r="B33" s="78"/>
      <c r="C33" s="79">
        <v>1.0</v>
      </c>
      <c r="D33" s="79">
        <v>0.5</v>
      </c>
      <c r="E33" s="79">
        <v>0.75</v>
      </c>
      <c r="F33" s="80">
        <v>1.0</v>
      </c>
      <c r="G33" s="71"/>
      <c r="H33" s="72">
        <v>3.25</v>
      </c>
      <c r="I33" s="73"/>
      <c r="J33" s="74">
        <v>0.6154</v>
      </c>
      <c r="K33" s="69">
        <v>0.3077</v>
      </c>
      <c r="L33" s="69">
        <v>0.4615</v>
      </c>
      <c r="M33" s="70">
        <v>0.6154</v>
      </c>
      <c r="N33" s="75"/>
      <c r="O33" s="81">
        <v>2.0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82" t="s">
        <v>30</v>
      </c>
      <c r="B34" s="83"/>
      <c r="C34" s="84">
        <v>0.5</v>
      </c>
      <c r="D34" s="84">
        <v>0.25</v>
      </c>
      <c r="E34" s="84">
        <v>1.0</v>
      </c>
      <c r="F34" s="85">
        <v>0.75</v>
      </c>
      <c r="G34" s="71"/>
      <c r="H34" s="86">
        <v>2.5</v>
      </c>
      <c r="I34" s="73"/>
      <c r="J34" s="87">
        <v>0.2</v>
      </c>
      <c r="K34" s="88">
        <v>0.1</v>
      </c>
      <c r="L34" s="88">
        <v>0.4</v>
      </c>
      <c r="M34" s="89">
        <v>0.3</v>
      </c>
      <c r="N34" s="75"/>
      <c r="O34" s="90">
        <v>1.0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3"/>
      <c r="B36" s="2"/>
      <c r="C36" s="2"/>
      <c r="D36" s="2"/>
      <c r="E36" s="2"/>
      <c r="F36" s="2"/>
      <c r="G36" s="2"/>
      <c r="H36" s="2"/>
      <c r="I36" s="2"/>
      <c r="J36" s="91">
        <f t="shared" ref="J36:M36" si="2">SUM(J25:J34)</f>
        <v>12.6373</v>
      </c>
      <c r="K36" s="92">
        <f t="shared" si="2"/>
        <v>14.3176</v>
      </c>
      <c r="L36" s="92">
        <f t="shared" si="2"/>
        <v>14.8581</v>
      </c>
      <c r="M36" s="93">
        <f t="shared" si="2"/>
        <v>13.1869</v>
      </c>
      <c r="N36" s="7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9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K3:O3"/>
    <mergeCell ref="K6:O6"/>
    <mergeCell ref="K7:O7"/>
    <mergeCell ref="K9:O9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2005-05-15T14:50:48Z</dcterms:created>
  <dc:creator>Jordi i Merce</dc:creator>
</cp:coreProperties>
</file>