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 Overview" sheetId="1" state="visible" r:id="rId2"/>
    <sheet name="inv1" sheetId="2" state="visible" r:id="rId3"/>
    <sheet name="inv2" sheetId="3" state="visible" r:id="rId4"/>
    <sheet name="inv3" sheetId="4" state="visible" r:id="rId5"/>
    <sheet name="inv4" sheetId="5" state="visible" r:id="rId6"/>
    <sheet name="inv5" sheetId="6" state="visible" r:id="rId7"/>
    <sheet name="inv6" sheetId="7" state="visible" r:id="rId8"/>
    <sheet name="inv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<sst xmlns="http://schemas.openxmlformats.org/spreadsheetml/2006/main" count="235" uniqueCount="26">
  <si>
    <t xml:space="preserve">lts</t>
  </si>
  <si>
    <t xml:space="preserve">changed to </t>
  </si>
  <si>
    <t xml:space="preserve">&gt; O</t>
  </si>
  <si>
    <t xml:space="preserve">&gt; C</t>
  </si>
  <si>
    <t xml:space="preserve">&gt; B</t>
  </si>
  <si>
    <t xml:space="preserve">&gt; S</t>
  </si>
  <si>
    <t xml:space="preserve">&gt; T</t>
  </si>
  <si>
    <t xml:space="preserve">&gt; E</t>
  </si>
  <si>
    <t xml:space="preserve">&gt; U</t>
  </si>
  <si>
    <t xml:space="preserve">O &gt; O</t>
  </si>
  <si>
    <t xml:space="preserve">C &gt; C</t>
  </si>
  <si>
    <t xml:space="preserve">B &gt; B</t>
  </si>
  <si>
    <t xml:space="preserve">S &gt; S</t>
  </si>
  <si>
    <t xml:space="preserve">T &gt; T</t>
  </si>
  <si>
    <t xml:space="preserve">E &gt; E</t>
  </si>
  <si>
    <t xml:space="preserve">U &gt; U</t>
  </si>
  <si>
    <t xml:space="preserve">TOTAL EDITS</t>
  </si>
  <si>
    <t xml:space="preserve">% of Total Edits</t>
  </si>
  <si>
    <t xml:space="preserve">O</t>
  </si>
  <si>
    <t xml:space="preserve">C</t>
  </si>
  <si>
    <t xml:space="preserve">B</t>
  </si>
  <si>
    <t xml:space="preserve">S</t>
  </si>
  <si>
    <t xml:space="preserve">T</t>
  </si>
  <si>
    <t xml:space="preserve">E</t>
  </si>
  <si>
    <t xml:space="preserve">U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</si>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</sst>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name val="Arial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6"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B2:H8 E16"/>
    </sheetView>
  </sheetViews>
  <sheetFormatPr defaultColWidth="8.5390625" defaultRowHeight="14.25" zeroHeight="false" outlineLevelRow="0" outlineLevelCol="0"/>
  <sheetData>
    <row r="3" customFormat="false" ht="19.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</row>
    <row r="7" customFormat="false" ht="14.25" hidden="false" customHeight="false" outlineLevel="0" collapsed="false">
      <c r="B7" s="2" t="s">
        <v>1</v>
      </c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4.25" hidden="false" customHeight="false" outlineLevel="0" collapsed="false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</row>
    <row r="10" customFormat="false" ht="14.25" hidden="false" customHeight="false" outlineLevel="0" collapsed="false">
      <c r="B10" s="5" t="n">
        <f aca="false">SUM('inv1:inv7'!b11)</f>
        <v>447</v>
      </c>
      <c r="C10" s="5" t="n">
        <f aca="false">SUM('inv1:inv7'!c11)</f>
        <v>221</v>
      </c>
      <c r="D10" s="5" t="n">
        <f aca="false">SUM('inv1:inv7'!d11)</f>
        <v>531</v>
      </c>
      <c r="E10" s="5" t="n">
        <f aca="false">SUM('inv1:inv7'!e11)</f>
        <v>419</v>
      </c>
      <c r="F10" s="5" t="n">
        <f aca="false">SUM('inv1:inv7'!f11)</f>
        <v>870</v>
      </c>
      <c r="G10" s="5" t="n">
        <f aca="false">SUM('inv1:inv7'!g11)</f>
        <v>46</v>
      </c>
      <c r="H10" s="5" t="n">
        <f aca="false">SUM('inv1:inv7'!h11)</f>
        <v>268</v>
      </c>
    </row>
    <row r="11" customFormat="false" ht="14.25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4.25" hidden="false" customHeight="false" outlineLevel="0" collapsed="false"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customFormat="false" ht="14.25" hidden="false" customHeight="false" outlineLevel="0" collapsed="false">
      <c r="B13" s="5" t="n">
        <f aca="false">SUM('inv1:inv7'!b14)</f>
        <v>188</v>
      </c>
      <c r="C13" s="5" t="n">
        <f aca="false">SUM('inv1:inv7'!c14)</f>
        <v>166</v>
      </c>
      <c r="D13" s="5" t="n">
        <f aca="false">SUM('inv1:inv7'!d14)</f>
        <v>247</v>
      </c>
      <c r="E13" s="5" t="n">
        <f aca="false">SUM('inv1:inv7'!e14)</f>
        <v>233</v>
      </c>
      <c r="F13" s="5" t="n">
        <f aca="false">SUM('inv1:inv7'!f14)</f>
        <v>516</v>
      </c>
      <c r="G13" s="5" t="n">
        <f aca="false">SUM('inv1:inv7'!g14)</f>
        <v>20</v>
      </c>
      <c r="H13" s="5" t="n">
        <f aca="false">SUM('inv1:inv7'!h14)</f>
        <v>94</v>
      </c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</row>
    <row r="16" customFormat="false" ht="14.25" hidden="false" customHeight="false" outlineLevel="0" collapsed="false">
      <c r="B16" s="3"/>
      <c r="C16" s="4" t="s">
        <v>16</v>
      </c>
      <c r="D16" s="4"/>
      <c r="E16" s="5" t="n">
        <f aca="false">SUM('inv1:inv7'!e17)</f>
        <v>2802</v>
      </c>
      <c r="F16" s="3"/>
      <c r="G16" s="3"/>
      <c r="H16" s="3"/>
    </row>
    <row r="18" customFormat="false" ht="14.25" hidden="false" customHeight="false" outlineLevel="0" collapsed="false">
      <c r="B18" s="2" t="s">
        <v>17</v>
      </c>
      <c r="C18" s="2"/>
      <c r="D18" s="2"/>
      <c r="E18" s="2"/>
      <c r="F18" s="2"/>
      <c r="G18" s="2"/>
      <c r="H18" s="2"/>
    </row>
    <row r="19" customFormat="false" ht="14.25" hidden="false" customHeight="false" outlineLevel="0" collapsed="false">
      <c r="C19" s="6"/>
      <c r="D19" s="6"/>
      <c r="E19" s="6"/>
      <c r="F19" s="6"/>
      <c r="G19" s="6"/>
      <c r="H19" s="6"/>
    </row>
    <row r="20" customFormat="false" ht="14.25" hidden="false" customHeight="false" outlineLevel="0" collapsed="false"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</row>
    <row r="21" customFormat="false" ht="14.25" hidden="false" customHeight="false" outlineLevel="0" collapsed="false">
      <c r="B21" s="7" t="n">
        <f aca="false">B10/$E$16</f>
        <v>0.159528907922912</v>
      </c>
      <c r="C21" s="7" t="n">
        <f aca="false">C10/$E$16</f>
        <v>0.0788722341184868</v>
      </c>
      <c r="D21" s="7" t="n">
        <f aca="false">D10/$E$16</f>
        <v>0.189507494646681</v>
      </c>
      <c r="E21" s="7" t="n">
        <f aca="false">E10/$E$16</f>
        <v>0.149536045681656</v>
      </c>
      <c r="F21" s="7" t="n">
        <f aca="false">F10/$E$16</f>
        <v>0.310492505353319</v>
      </c>
      <c r="G21" s="7" t="n">
        <f aca="false">G10/$E$16</f>
        <v>0.0164168451106353</v>
      </c>
      <c r="H21" s="7" t="n">
        <f aca="false">H10/$E$16</f>
        <v>0.0956459671663098</v>
      </c>
    </row>
    <row r="22" customFormat="false" ht="14.25" hidden="false" customHeight="false" outlineLevel="0" collapsed="false">
      <c r="B22" s="6"/>
      <c r="C22" s="6"/>
      <c r="D22" s="6"/>
      <c r="E22" s="6"/>
      <c r="F22" s="6"/>
      <c r="G22" s="6"/>
      <c r="H22" s="6"/>
    </row>
    <row r="23" customFormat="false" ht="14.25" hidden="false" customHeight="false" outlineLevel="0" collapsed="false"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</row>
    <row r="24" customFormat="false" ht="14.25" hidden="false" customHeight="false" outlineLevel="0" collapsed="false">
      <c r="B24" s="7" t="n">
        <f aca="false">B13/$E$16</f>
        <v>0.0670949321912919</v>
      </c>
      <c r="C24" s="7" t="n">
        <f aca="false">C13/$E$16</f>
        <v>0.059243397573162</v>
      </c>
      <c r="D24" s="7" t="n">
        <f aca="false">D13/$E$16</f>
        <v>0.0881513204853676</v>
      </c>
      <c r="E24" s="7" t="n">
        <f aca="false">E13/$E$16</f>
        <v>0.0831548893647395</v>
      </c>
      <c r="F24" s="7" t="n">
        <f aca="false">F13/$E$16</f>
        <v>0.184154175588865</v>
      </c>
      <c r="G24" s="7" t="n">
        <f aca="false">G13/$E$16</f>
        <v>0.00713775874375446</v>
      </c>
      <c r="H24" s="7" t="n">
        <f aca="false">H13/$E$16</f>
        <v>0.033547466095646</v>
      </c>
    </row>
  </sheetData>
  <mergeCells count="4">
    <mergeCell ref="B3:H3"/>
    <mergeCell ref="B7:H7"/>
    <mergeCell ref="C16:D16"/>
    <mergeCell ref="B18:H18"/>
  </mergeCells>
  <conditionalFormatting sqref="B10:H10">
    <cfRule type="top10" priority="2" aboveAverage="0" equalAverage="0" bottom="1" percent="0" rank="1" text="" dxfId="0"/>
    <cfRule type="top10" priority="3" aboveAverage="0" equalAverage="0" bottom="0" percent="0" rank="1" text="" dxfId="1"/>
  </conditionalFormatting>
  <conditionalFormatting sqref="B13:H13">
    <cfRule type="top10" priority="4" aboveAverage="0" equalAverage="0" bottom="1" percent="0" rank="1" text="" dxfId="2"/>
    <cfRule type="top10" priority="5" aboveAverage="0" equalAverage="0" bottom="0" percent="0" rank="1" text="" dxfId="3"/>
  </conditionalFormatting>
  <conditionalFormatting sqref="B21:H21">
    <cfRule type="top10" priority="6" aboveAverage="0" equalAverage="0" bottom="1" percent="0" rank="1" text="" dxfId="4"/>
    <cfRule type="top10" priority="7" aboveAverage="0" equalAverage="0" bottom="0" percent="0" rank="1" text="" dxfId="5"/>
  </conditionalFormatting>
  <conditionalFormatting sqref="B24:H24">
    <cfRule type="top10" priority="8" aboveAverage="0" equalAverage="0" bottom="1" percent="0" rank="1" text="" dxfId="6"/>
    <cfRule type="top10" priority="9" aboveAverage="0" equalAverage="0" bottom="0" percent="0" rank="1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5</v>
      </c>
      <c r="C2" s="10" t="n">
        <v>6</v>
      </c>
      <c r="D2" s="10" t="n">
        <v>1</v>
      </c>
      <c r="E2" s="10" t="n">
        <v>2</v>
      </c>
      <c r="F2" s="10" t="n">
        <v>4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1</v>
      </c>
      <c r="C3" s="9" t="n">
        <v>49</v>
      </c>
      <c r="D3" s="10" t="n">
        <v>8</v>
      </c>
      <c r="E3" s="10" t="n">
        <v>3</v>
      </c>
      <c r="F3" s="10" t="n">
        <v>6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23</v>
      </c>
      <c r="D4" s="9" t="n">
        <v>21</v>
      </c>
      <c r="E4" s="10" t="n">
        <v>5</v>
      </c>
      <c r="F4" s="10" t="n">
        <v>5</v>
      </c>
      <c r="G4" s="10" t="n">
        <v>0</v>
      </c>
      <c r="H4" s="10" t="n">
        <v>1</v>
      </c>
    </row>
    <row r="5" customFormat="false" ht="13.8" hidden="false" customHeight="false" outlineLevel="0" collapsed="false">
      <c r="A5" s="8" t="s">
        <v>21</v>
      </c>
      <c r="B5" s="10" t="n">
        <v>1</v>
      </c>
      <c r="C5" s="10" t="n">
        <v>8</v>
      </c>
      <c r="D5" s="10" t="n">
        <v>5</v>
      </c>
      <c r="E5" s="9" t="n">
        <v>9</v>
      </c>
      <c r="F5" s="10" t="n">
        <v>6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7</v>
      </c>
      <c r="C6" s="10" t="n">
        <v>5</v>
      </c>
      <c r="D6" s="10" t="n">
        <v>6</v>
      </c>
      <c r="E6" s="10" t="n">
        <v>4</v>
      </c>
      <c r="F6" s="9" t="n">
        <v>50</v>
      </c>
      <c r="G6" s="10" t="n">
        <v>1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3</v>
      </c>
      <c r="D7" s="10" t="n">
        <v>0</v>
      </c>
      <c r="E7" s="10" t="n">
        <v>1</v>
      </c>
      <c r="F7" s="10" t="n">
        <v>1</v>
      </c>
      <c r="G7" s="9" t="n">
        <v>5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5</v>
      </c>
      <c r="D8" s="10" t="n">
        <v>1</v>
      </c>
      <c r="E8" s="10" t="n">
        <v>0</v>
      </c>
      <c r="F8" s="10" t="n">
        <v>0</v>
      </c>
      <c r="G8" s="10" t="n">
        <v>0</v>
      </c>
      <c r="H8" s="9" t="n">
        <v>2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15</v>
      </c>
      <c r="C11" s="5" t="n">
        <f aca="false">SUM(C2:C8)</f>
        <v>99</v>
      </c>
      <c r="D11" s="5" t="n">
        <f aca="false">SUM(D2:D8)</f>
        <v>42</v>
      </c>
      <c r="E11" s="5" t="n">
        <f aca="false">SUM(E2:E8)</f>
        <v>24</v>
      </c>
      <c r="F11" s="5" t="n">
        <f aca="false">SUM(F2:F8)</f>
        <v>72</v>
      </c>
      <c r="G11" s="5" t="n">
        <f aca="false">SUM(G2:G8)</f>
        <v>6</v>
      </c>
      <c r="H11" s="5" t="n">
        <f aca="false">SUM(H2:H8)</f>
        <v>6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5</v>
      </c>
      <c r="C14" s="5" t="n">
        <f aca="false">C3</f>
        <v>49</v>
      </c>
      <c r="D14" s="5" t="n">
        <f aca="false">D4</f>
        <v>21</v>
      </c>
      <c r="E14" s="5" t="n">
        <f aca="false">E5</f>
        <v>9</v>
      </c>
      <c r="F14" s="5" t="n">
        <f aca="false">F6</f>
        <v>50</v>
      </c>
      <c r="G14" s="5" t="n">
        <f aca="false">G7</f>
        <v>5</v>
      </c>
      <c r="H14" s="5" t="n">
        <f aca="false">H8</f>
        <v>2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264</v>
      </c>
    </row>
  </sheetData>
  <conditionalFormatting sqref="B11:H11">
    <cfRule type="top10" priority="2" aboveAverage="0" equalAverage="0" bottom="1" percent="0" rank="1" text="" dxfId="8"/>
    <cfRule type="top10" priority="3" aboveAverage="0" equalAverage="0" bottom="0" percent="0" rank="1" text="" dxfId="9"/>
  </conditionalFormatting>
  <conditionalFormatting sqref="B14:H14">
    <cfRule type="top10" priority="4" aboveAverage="0" equalAverage="0" bottom="1" percent="0" rank="1" text="" dxfId="10"/>
    <cfRule type="top10" priority="5" aboveAverage="0" equalAverage="0" bottom="0" percent="0" rank="1" text="" dxfId="1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0</v>
      </c>
      <c r="C2" s="10" t="n">
        <v>0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31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11</v>
      </c>
      <c r="D4" s="9" t="n">
        <v>13</v>
      </c>
      <c r="E4" s="10" t="n">
        <v>2</v>
      </c>
      <c r="F4" s="10" t="n">
        <v>2</v>
      </c>
      <c r="G4" s="10" t="n">
        <v>0</v>
      </c>
      <c r="H4" s="10" t="n">
        <v>1</v>
      </c>
    </row>
    <row r="5" customFormat="false" ht="13.8" hidden="false" customHeight="false" outlineLevel="0" collapsed="false">
      <c r="A5" s="8" t="s">
        <v>21</v>
      </c>
      <c r="B5" s="10" t="n">
        <v>0</v>
      </c>
      <c r="C5" s="10" t="n">
        <v>4</v>
      </c>
      <c r="D5" s="10" t="n">
        <v>3</v>
      </c>
      <c r="E5" s="9" t="n">
        <v>2</v>
      </c>
      <c r="F5" s="10" t="n">
        <v>0</v>
      </c>
      <c r="G5" s="10" t="n">
        <v>0</v>
      </c>
      <c r="H5" s="10" t="n">
        <v>3</v>
      </c>
    </row>
    <row r="6" customFormat="false" ht="13.8" hidden="false" customHeight="false" outlineLevel="0" collapsed="false">
      <c r="A6" s="8" t="s">
        <v>22</v>
      </c>
      <c r="B6" s="10" t="n">
        <v>0</v>
      </c>
      <c r="C6" s="10" t="n">
        <v>2</v>
      </c>
      <c r="D6" s="10" t="n">
        <v>2</v>
      </c>
      <c r="E6" s="10" t="n">
        <v>0</v>
      </c>
      <c r="F6" s="9" t="n">
        <v>1</v>
      </c>
      <c r="G6" s="10" t="n">
        <v>0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3</v>
      </c>
      <c r="D7" s="10" t="n">
        <v>0</v>
      </c>
      <c r="E7" s="10" t="n">
        <v>0</v>
      </c>
      <c r="F7" s="10" t="n">
        <v>0</v>
      </c>
      <c r="G7" s="9" t="n">
        <v>1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10</v>
      </c>
      <c r="D8" s="10" t="n">
        <v>0</v>
      </c>
      <c r="E8" s="10" t="n">
        <v>3</v>
      </c>
      <c r="F8" s="10" t="n">
        <v>2</v>
      </c>
      <c r="G8" s="10" t="n">
        <v>0</v>
      </c>
      <c r="H8" s="9" t="n">
        <v>6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0</v>
      </c>
      <c r="C11" s="5" t="n">
        <f aca="false">SUM(C2:C8)</f>
        <v>61</v>
      </c>
      <c r="D11" s="5" t="n">
        <f aca="false">SUM(D2:D8)</f>
        <v>18</v>
      </c>
      <c r="E11" s="5" t="n">
        <f aca="false">SUM(E2:E8)</f>
        <v>7</v>
      </c>
      <c r="F11" s="5" t="n">
        <f aca="false">SUM(F2:F8)</f>
        <v>5</v>
      </c>
      <c r="G11" s="5" t="n">
        <f aca="false">SUM(G2:G8)</f>
        <v>1</v>
      </c>
      <c r="H11" s="5" t="n">
        <f aca="false">SUM(H2:H8)</f>
        <v>14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0</v>
      </c>
      <c r="C14" s="5" t="n">
        <f aca="false">C3</f>
        <v>31</v>
      </c>
      <c r="D14" s="5" t="n">
        <f aca="false">D4</f>
        <v>13</v>
      </c>
      <c r="E14" s="5" t="n">
        <f aca="false">E5</f>
        <v>2</v>
      </c>
      <c r="F14" s="5" t="n">
        <f aca="false">F6</f>
        <v>1</v>
      </c>
      <c r="G14" s="5" t="n">
        <f aca="false">G7</f>
        <v>1</v>
      </c>
      <c r="H14" s="5" t="n">
        <f aca="false">H8</f>
        <v>6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106</v>
      </c>
    </row>
  </sheetData>
  <conditionalFormatting sqref="B11:H11">
    <cfRule type="top10" priority="2" aboveAverage="0" equalAverage="0" bottom="1" percent="0" rank="1" text="" dxfId="12"/>
    <cfRule type="top10" priority="3" aboveAverage="0" equalAverage="0" bottom="0" percent="0" rank="1" text="" dxfId="13"/>
  </conditionalFormatting>
  <conditionalFormatting sqref="B14:H14">
    <cfRule type="top10" priority="4" aboveAverage="0" equalAverage="0" bottom="1" percent="0" rank="1" text="" dxfId="14"/>
    <cfRule type="top10" priority="5" aboveAverage="0" equalAverage="0" bottom="0" percent="0" rank="1" text="" dxfId="1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35</v>
      </c>
      <c r="C2" s="10" t="n">
        <v>20</v>
      </c>
      <c r="D2" s="10" t="n">
        <v>24</v>
      </c>
      <c r="E2" s="10" t="n">
        <v>4</v>
      </c>
      <c r="F2" s="10" t="n">
        <v>16</v>
      </c>
      <c r="G2" s="10" t="n">
        <v>1</v>
      </c>
      <c r="H2" s="10" t="n">
        <v>9</v>
      </c>
    </row>
    <row r="3" customFormat="false" ht="13.8" hidden="false" customHeight="false" outlineLevel="0" collapsed="false">
      <c r="A3" s="8" t="s">
        <v>19</v>
      </c>
      <c r="B3" s="10" t="n">
        <v>9</v>
      </c>
      <c r="C3" s="9" t="n">
        <v>31</v>
      </c>
      <c r="D3" s="10" t="n">
        <v>0</v>
      </c>
      <c r="E3" s="10" t="n">
        <v>8</v>
      </c>
      <c r="F3" s="10" t="n">
        <v>4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12</v>
      </c>
      <c r="C4" s="10" t="n">
        <v>10</v>
      </c>
      <c r="D4" s="9" t="n">
        <v>29</v>
      </c>
      <c r="E4" s="10" t="n">
        <v>8</v>
      </c>
      <c r="F4" s="10" t="n">
        <v>8</v>
      </c>
      <c r="G4" s="10" t="n">
        <v>0</v>
      </c>
      <c r="H4" s="10" t="n">
        <v>11</v>
      </c>
    </row>
    <row r="5" customFormat="false" ht="13.8" hidden="false" customHeight="false" outlineLevel="0" collapsed="false">
      <c r="A5" s="8" t="s">
        <v>21</v>
      </c>
      <c r="B5" s="10" t="n">
        <v>4</v>
      </c>
      <c r="C5" s="10" t="n">
        <v>10</v>
      </c>
      <c r="D5" s="10" t="n">
        <v>7</v>
      </c>
      <c r="E5" s="9" t="n">
        <v>22</v>
      </c>
      <c r="F5" s="10" t="n">
        <v>8</v>
      </c>
      <c r="G5" s="10" t="n">
        <v>0</v>
      </c>
      <c r="H5" s="10" t="n">
        <v>5</v>
      </c>
    </row>
    <row r="6" customFormat="false" ht="13.8" hidden="false" customHeight="false" outlineLevel="0" collapsed="false">
      <c r="A6" s="8" t="s">
        <v>22</v>
      </c>
      <c r="B6" s="10" t="n">
        <v>11</v>
      </c>
      <c r="C6" s="10" t="n">
        <v>9</v>
      </c>
      <c r="D6" s="10" t="n">
        <v>10</v>
      </c>
      <c r="E6" s="10" t="n">
        <v>10</v>
      </c>
      <c r="F6" s="9" t="n">
        <v>52</v>
      </c>
      <c r="G6" s="10" t="n">
        <v>1</v>
      </c>
      <c r="H6" s="10" t="n">
        <v>14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0</v>
      </c>
      <c r="D7" s="10" t="n">
        <v>0</v>
      </c>
      <c r="E7" s="10" t="n">
        <v>1</v>
      </c>
      <c r="F7" s="10" t="n">
        <v>1</v>
      </c>
      <c r="G7" s="9" t="n">
        <v>0</v>
      </c>
      <c r="H7" s="10" t="n">
        <v>1</v>
      </c>
    </row>
    <row r="8" customFormat="false" ht="13.8" hidden="false" customHeight="false" outlineLevel="0" collapsed="false">
      <c r="A8" s="8" t="s">
        <v>24</v>
      </c>
      <c r="B8" s="10" t="n">
        <v>9</v>
      </c>
      <c r="C8" s="10" t="n">
        <v>13</v>
      </c>
      <c r="D8" s="10" t="n">
        <v>11</v>
      </c>
      <c r="E8" s="10" t="n">
        <v>5</v>
      </c>
      <c r="F8" s="10" t="n">
        <v>11</v>
      </c>
      <c r="G8" s="10" t="n">
        <v>0</v>
      </c>
      <c r="H8" s="9" t="n">
        <v>21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81</v>
      </c>
      <c r="C11" s="5" t="n">
        <f aca="false">SUM(C2:C8)</f>
        <v>93</v>
      </c>
      <c r="D11" s="5" t="n">
        <f aca="false">SUM(D2:D8)</f>
        <v>81</v>
      </c>
      <c r="E11" s="5" t="n">
        <f aca="false">SUM(E2:E8)</f>
        <v>58</v>
      </c>
      <c r="F11" s="5" t="n">
        <f aca="false">SUM(F2:F8)</f>
        <v>100</v>
      </c>
      <c r="G11" s="5" t="n">
        <f aca="false">SUM(G2:G8)</f>
        <v>2</v>
      </c>
      <c r="H11" s="5" t="n">
        <f aca="false">SUM(H2:H8)</f>
        <v>62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35</v>
      </c>
      <c r="C14" s="5" t="n">
        <f aca="false">C3</f>
        <v>31</v>
      </c>
      <c r="D14" s="5" t="n">
        <f aca="false">D4</f>
        <v>29</v>
      </c>
      <c r="E14" s="5" t="n">
        <f aca="false">E5</f>
        <v>22</v>
      </c>
      <c r="F14" s="5" t="n">
        <f aca="false">F6</f>
        <v>52</v>
      </c>
      <c r="G14" s="5" t="n">
        <f aca="false">G7</f>
        <v>0</v>
      </c>
      <c r="H14" s="5" t="n">
        <f aca="false">H8</f>
        <v>21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477</v>
      </c>
    </row>
  </sheetData>
  <conditionalFormatting sqref="B11:H11">
    <cfRule type="top10" priority="2" aboveAverage="0" equalAverage="0" bottom="1" percent="0" rank="1" text="" dxfId="16"/>
    <cfRule type="top10" priority="3" aboveAverage="0" equalAverage="0" bottom="0" percent="0" rank="1" text="" dxfId="17"/>
  </conditionalFormatting>
  <conditionalFormatting sqref="B14:H14">
    <cfRule type="top10" priority="4" aboveAverage="0" equalAverage="0" bottom="1" percent="0" rank="1" text="" dxfId="18"/>
    <cfRule type="top10" priority="5" aboveAverage="0" equalAverage="0" bottom="0" percent="0" rank="1" text="" dxfId="19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60</v>
      </c>
      <c r="C2" s="10" t="n">
        <v>5</v>
      </c>
      <c r="D2" s="10" t="n">
        <v>19</v>
      </c>
      <c r="E2" s="10" t="n">
        <v>8</v>
      </c>
      <c r="F2" s="10" t="n">
        <v>43</v>
      </c>
      <c r="G2" s="10" t="n">
        <v>0</v>
      </c>
      <c r="H2" s="10" t="n">
        <v>3</v>
      </c>
    </row>
    <row r="3" customFormat="false" ht="13.8" hidden="false" customHeight="false" outlineLevel="0" collapsed="false">
      <c r="A3" s="8" t="s">
        <v>19</v>
      </c>
      <c r="B3" s="10" t="n">
        <v>1</v>
      </c>
      <c r="C3" s="9" t="n">
        <v>17</v>
      </c>
      <c r="D3" s="10" t="n">
        <v>0</v>
      </c>
      <c r="E3" s="10" t="n">
        <v>4</v>
      </c>
      <c r="F3" s="10" t="n">
        <v>2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18</v>
      </c>
      <c r="C4" s="10" t="n">
        <v>2</v>
      </c>
      <c r="D4" s="9" t="n">
        <v>118</v>
      </c>
      <c r="E4" s="10" t="n">
        <v>15</v>
      </c>
      <c r="F4" s="10" t="n">
        <v>43</v>
      </c>
      <c r="G4" s="10" t="n">
        <v>0</v>
      </c>
      <c r="H4" s="10" t="n">
        <v>13</v>
      </c>
    </row>
    <row r="5" customFormat="false" ht="13.8" hidden="false" customHeight="false" outlineLevel="0" collapsed="false">
      <c r="A5" s="8" t="s">
        <v>21</v>
      </c>
      <c r="B5" s="10" t="n">
        <v>13</v>
      </c>
      <c r="C5" s="10" t="n">
        <v>4</v>
      </c>
      <c r="D5" s="10" t="n">
        <v>14</v>
      </c>
      <c r="E5" s="9" t="n">
        <v>131</v>
      </c>
      <c r="F5" s="10" t="n">
        <v>32</v>
      </c>
      <c r="G5" s="10" t="n">
        <v>1</v>
      </c>
      <c r="H5" s="10" t="n">
        <v>4</v>
      </c>
    </row>
    <row r="6" customFormat="false" ht="13.8" hidden="false" customHeight="false" outlineLevel="0" collapsed="false">
      <c r="A6" s="8" t="s">
        <v>22</v>
      </c>
      <c r="B6" s="10" t="n">
        <v>50</v>
      </c>
      <c r="C6" s="10" t="n">
        <v>7</v>
      </c>
      <c r="D6" s="10" t="n">
        <v>51</v>
      </c>
      <c r="E6" s="10" t="n">
        <v>35</v>
      </c>
      <c r="F6" s="9" t="n">
        <v>263</v>
      </c>
      <c r="G6" s="10" t="n">
        <v>3</v>
      </c>
      <c r="H6" s="10" t="n">
        <v>19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0</v>
      </c>
      <c r="D7" s="10" t="n">
        <v>0</v>
      </c>
      <c r="E7" s="10" t="n">
        <v>1</v>
      </c>
      <c r="F7" s="10" t="n">
        <v>3</v>
      </c>
      <c r="G7" s="9" t="n">
        <v>1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5</v>
      </c>
      <c r="C8" s="10" t="n">
        <v>7</v>
      </c>
      <c r="D8" s="10" t="n">
        <v>11</v>
      </c>
      <c r="E8" s="10" t="n">
        <v>4</v>
      </c>
      <c r="F8" s="10" t="n">
        <v>11</v>
      </c>
      <c r="G8" s="10" t="n">
        <v>0</v>
      </c>
      <c r="H8" s="9" t="n">
        <v>30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148</v>
      </c>
      <c r="C11" s="5" t="n">
        <f aca="false">SUM(C2:C8)</f>
        <v>42</v>
      </c>
      <c r="D11" s="5" t="n">
        <f aca="false">SUM(D2:D8)</f>
        <v>213</v>
      </c>
      <c r="E11" s="5" t="n">
        <f aca="false">SUM(E2:E8)</f>
        <v>198</v>
      </c>
      <c r="F11" s="5" t="n">
        <f aca="false">SUM(F2:F8)</f>
        <v>397</v>
      </c>
      <c r="G11" s="5" t="n">
        <f aca="false">SUM(G2:G8)</f>
        <v>5</v>
      </c>
      <c r="H11" s="5" t="n">
        <f aca="false">SUM(H2:H8)</f>
        <v>70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60</v>
      </c>
      <c r="C14" s="5" t="n">
        <f aca="false">C3</f>
        <v>17</v>
      </c>
      <c r="D14" s="5" t="n">
        <f aca="false">D4</f>
        <v>118</v>
      </c>
      <c r="E14" s="5" t="n">
        <f aca="false">E5</f>
        <v>131</v>
      </c>
      <c r="F14" s="5" t="n">
        <f aca="false">F6</f>
        <v>263</v>
      </c>
      <c r="G14" s="5" t="n">
        <f aca="false">G7</f>
        <v>1</v>
      </c>
      <c r="H14" s="5" t="n">
        <f aca="false">H8</f>
        <v>30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1073</v>
      </c>
    </row>
  </sheetData>
  <conditionalFormatting sqref="B11:H11">
    <cfRule type="top10" priority="2" aboveAverage="0" equalAverage="0" bottom="1" percent="0" rank="1" text="" dxfId="20"/>
    <cfRule type="top10" priority="3" aboveAverage="0" equalAverage="0" bottom="0" percent="0" rank="1" text="" dxfId="21"/>
  </conditionalFormatting>
  <conditionalFormatting sqref="B14:H14">
    <cfRule type="top10" priority="4" aboveAverage="0" equalAverage="0" bottom="1" percent="0" rank="1" text="" dxfId="22"/>
    <cfRule type="top10" priority="5" aboveAverage="0" equalAverage="0" bottom="0" percent="0" rank="1" text="" dxfId="23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48</v>
      </c>
      <c r="C2" s="10" t="n">
        <v>10</v>
      </c>
      <c r="D2" s="10" t="n">
        <v>11</v>
      </c>
      <c r="E2" s="10" t="n">
        <v>0</v>
      </c>
      <c r="F2" s="10" t="n">
        <v>14</v>
      </c>
      <c r="G2" s="10" t="n">
        <v>0</v>
      </c>
      <c r="H2" s="10" t="n">
        <v>17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16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16</v>
      </c>
      <c r="C4" s="10" t="n">
        <v>4</v>
      </c>
      <c r="D4" s="9" t="n">
        <v>21</v>
      </c>
      <c r="E4" s="10" t="n">
        <v>4</v>
      </c>
      <c r="F4" s="10" t="n">
        <v>10</v>
      </c>
      <c r="G4" s="10" t="n">
        <v>1</v>
      </c>
      <c r="H4" s="10" t="n">
        <v>17</v>
      </c>
    </row>
    <row r="5" customFormat="false" ht="13.8" hidden="false" customHeight="false" outlineLevel="0" collapsed="false">
      <c r="A5" s="8" t="s">
        <v>21</v>
      </c>
      <c r="B5" s="10" t="n">
        <v>5</v>
      </c>
      <c r="C5" s="10" t="n">
        <v>3</v>
      </c>
      <c r="D5" s="10" t="n">
        <v>6</v>
      </c>
      <c r="E5" s="9" t="n">
        <v>5</v>
      </c>
      <c r="F5" s="10" t="n">
        <v>9</v>
      </c>
      <c r="G5" s="10" t="n">
        <v>0</v>
      </c>
      <c r="H5" s="10" t="n">
        <v>1</v>
      </c>
    </row>
    <row r="6" customFormat="false" ht="13.8" hidden="false" customHeight="false" outlineLevel="0" collapsed="false">
      <c r="A6" s="8" t="s">
        <v>22</v>
      </c>
      <c r="B6" s="10" t="n">
        <v>21</v>
      </c>
      <c r="C6" s="10" t="n">
        <v>1</v>
      </c>
      <c r="D6" s="10" t="n">
        <v>16</v>
      </c>
      <c r="E6" s="10" t="n">
        <v>4</v>
      </c>
      <c r="F6" s="9" t="n">
        <v>68</v>
      </c>
      <c r="G6" s="10" t="n">
        <v>1</v>
      </c>
      <c r="H6" s="10" t="n">
        <v>8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3</v>
      </c>
      <c r="D7" s="10" t="n">
        <v>0</v>
      </c>
      <c r="E7" s="10" t="n">
        <v>0</v>
      </c>
      <c r="F7" s="10" t="n">
        <v>1</v>
      </c>
      <c r="G7" s="9" t="n">
        <v>1</v>
      </c>
      <c r="H7" s="10" t="n">
        <v>1</v>
      </c>
    </row>
    <row r="8" customFormat="false" ht="13.8" hidden="false" customHeight="false" outlineLevel="0" collapsed="false">
      <c r="A8" s="8" t="s">
        <v>24</v>
      </c>
      <c r="B8" s="10" t="n">
        <v>9</v>
      </c>
      <c r="C8" s="10" t="n">
        <v>2</v>
      </c>
      <c r="D8" s="10" t="n">
        <v>18</v>
      </c>
      <c r="E8" s="10" t="n">
        <v>3</v>
      </c>
      <c r="F8" s="10" t="n">
        <v>13</v>
      </c>
      <c r="G8" s="10" t="n">
        <v>0</v>
      </c>
      <c r="H8" s="9" t="n">
        <v>28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99</v>
      </c>
      <c r="C11" s="5" t="n">
        <f aca="false">SUM(C2:C8)</f>
        <v>39</v>
      </c>
      <c r="D11" s="5" t="n">
        <f aca="false">SUM(D2:D8)</f>
        <v>72</v>
      </c>
      <c r="E11" s="5" t="n">
        <f aca="false">SUM(E2:E8)</f>
        <v>16</v>
      </c>
      <c r="F11" s="5" t="n">
        <f aca="false">SUM(F2:F8)</f>
        <v>115</v>
      </c>
      <c r="G11" s="5" t="n">
        <f aca="false">SUM(G2:G8)</f>
        <v>3</v>
      </c>
      <c r="H11" s="5" t="n">
        <f aca="false">SUM(H2:H8)</f>
        <v>73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48</v>
      </c>
      <c r="C14" s="5" t="n">
        <f aca="false">C3</f>
        <v>16</v>
      </c>
      <c r="D14" s="5" t="n">
        <f aca="false">D4</f>
        <v>21</v>
      </c>
      <c r="E14" s="5" t="n">
        <f aca="false">E5</f>
        <v>5</v>
      </c>
      <c r="F14" s="5" t="n">
        <f aca="false">F6</f>
        <v>68</v>
      </c>
      <c r="G14" s="5" t="n">
        <f aca="false">G7</f>
        <v>1</v>
      </c>
      <c r="H14" s="5" t="n">
        <f aca="false">H8</f>
        <v>28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417</v>
      </c>
    </row>
  </sheetData>
  <conditionalFormatting sqref="B11:H11">
    <cfRule type="top10" priority="2" aboveAverage="0" equalAverage="0" bottom="1" percent="0" rank="1" text="" dxfId="24"/>
    <cfRule type="top10" priority="3" aboveAverage="0" equalAverage="0" bottom="0" percent="0" rank="1" text="" dxfId="25"/>
  </conditionalFormatting>
  <conditionalFormatting sqref="B14:H14">
    <cfRule type="top10" priority="4" aboveAverage="0" equalAverage="0" bottom="1" percent="0" rank="1" text="" dxfId="26"/>
    <cfRule type="top10" priority="5" aboveAverage="0" equalAverage="0" bottom="0" percent="0" rank="1" text="" dxfId="27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11</v>
      </c>
      <c r="C2" s="10" t="n">
        <v>7</v>
      </c>
      <c r="D2" s="10" t="n">
        <v>0</v>
      </c>
      <c r="E2" s="10" t="n">
        <v>1</v>
      </c>
      <c r="F2" s="10" t="n">
        <v>4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22</v>
      </c>
      <c r="D3" s="10" t="n">
        <v>0</v>
      </c>
      <c r="E3" s="10" t="n">
        <v>2</v>
      </c>
      <c r="F3" s="10" t="n">
        <v>2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4</v>
      </c>
      <c r="D4" s="9" t="n">
        <v>2</v>
      </c>
      <c r="E4" s="10" t="n">
        <v>0</v>
      </c>
      <c r="F4" s="10" t="n">
        <v>0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0</v>
      </c>
      <c r="C5" s="10" t="n">
        <v>3</v>
      </c>
      <c r="D5" s="10" t="n">
        <v>0</v>
      </c>
      <c r="E5" s="9" t="n">
        <v>12</v>
      </c>
      <c r="F5" s="10" t="n">
        <v>5</v>
      </c>
      <c r="G5" s="10" t="n">
        <v>0</v>
      </c>
      <c r="H5" s="10" t="n">
        <v>1</v>
      </c>
    </row>
    <row r="6" customFormat="false" ht="13.8" hidden="false" customHeight="false" outlineLevel="0" collapsed="false">
      <c r="A6" s="8" t="s">
        <v>22</v>
      </c>
      <c r="B6" s="10" t="n">
        <v>4</v>
      </c>
      <c r="C6" s="10" t="n">
        <v>5</v>
      </c>
      <c r="D6" s="10" t="n">
        <v>1</v>
      </c>
      <c r="E6" s="10" t="n">
        <v>1</v>
      </c>
      <c r="F6" s="9" t="n">
        <v>15</v>
      </c>
      <c r="G6" s="10" t="n">
        <v>0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1</v>
      </c>
      <c r="D8" s="10" t="n">
        <v>1</v>
      </c>
      <c r="E8" s="10" t="n">
        <v>0</v>
      </c>
      <c r="F8" s="10" t="n">
        <v>1</v>
      </c>
      <c r="G8" s="10" t="n">
        <v>0</v>
      </c>
      <c r="H8" s="9" t="n">
        <v>1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16</v>
      </c>
      <c r="C11" s="5" t="n">
        <f aca="false">SUM(C2:C8)</f>
        <v>42</v>
      </c>
      <c r="D11" s="5" t="n">
        <f aca="false">SUM(D2:D8)</f>
        <v>4</v>
      </c>
      <c r="E11" s="5" t="n">
        <f aca="false">SUM(E2:E8)</f>
        <v>16</v>
      </c>
      <c r="F11" s="5" t="n">
        <f aca="false">SUM(F2:F8)</f>
        <v>27</v>
      </c>
      <c r="G11" s="5" t="n">
        <f aca="false">SUM(G2:G8)</f>
        <v>0</v>
      </c>
      <c r="H11" s="5" t="n">
        <f aca="false">SUM(H2:H8)</f>
        <v>5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11</v>
      </c>
      <c r="C14" s="5" t="n">
        <f aca="false">C3</f>
        <v>22</v>
      </c>
      <c r="D14" s="5" t="n">
        <f aca="false">D4</f>
        <v>2</v>
      </c>
      <c r="E14" s="5" t="n">
        <f aca="false">E5</f>
        <v>12</v>
      </c>
      <c r="F14" s="5" t="n">
        <f aca="false">F6</f>
        <v>15</v>
      </c>
      <c r="G14" s="5" t="n">
        <f aca="false">G7</f>
        <v>0</v>
      </c>
      <c r="H14" s="5" t="n">
        <f aca="false">H8</f>
        <v>1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110</v>
      </c>
    </row>
  </sheetData>
  <conditionalFormatting sqref="B11:H11">
    <cfRule type="top10" priority="2" aboveAverage="0" equalAverage="0" bottom="1" percent="0" rank="1" text="" dxfId="28"/>
    <cfRule type="top10" priority="3" aboveAverage="0" equalAverage="0" bottom="0" percent="0" rank="1" text="" dxfId="29"/>
  </conditionalFormatting>
  <conditionalFormatting sqref="B14:H14">
    <cfRule type="top10" priority="4" aboveAverage="0" equalAverage="0" bottom="1" percent="0" rank="1" text="" dxfId="30"/>
    <cfRule type="top10" priority="5" aboveAverage="0" equalAverage="0" bottom="0" percent="0" rank="1" text="" dxfId="3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29</v>
      </c>
      <c r="C2" s="10" t="n">
        <v>0</v>
      </c>
      <c r="D2" s="10" t="n">
        <v>11</v>
      </c>
      <c r="E2" s="10" t="n">
        <v>5</v>
      </c>
      <c r="F2" s="10" t="n">
        <v>8</v>
      </c>
      <c r="G2" s="10" t="n">
        <v>1</v>
      </c>
      <c r="H2" s="10" t="n">
        <v>5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0</v>
      </c>
      <c r="D3" s="10" t="n">
        <v>0</v>
      </c>
      <c r="E3" s="10" t="n">
        <v>1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12</v>
      </c>
      <c r="C4" s="10" t="n">
        <v>1</v>
      </c>
      <c r="D4" s="9" t="n">
        <v>43</v>
      </c>
      <c r="E4" s="10" t="n">
        <v>6</v>
      </c>
      <c r="F4" s="10" t="n">
        <v>9</v>
      </c>
      <c r="G4" s="10" t="n">
        <v>0</v>
      </c>
      <c r="H4" s="10" t="n">
        <v>10</v>
      </c>
    </row>
    <row r="5" customFormat="false" ht="13.8" hidden="false" customHeight="false" outlineLevel="0" collapsed="false">
      <c r="A5" s="8" t="s">
        <v>21</v>
      </c>
      <c r="B5" s="10" t="n">
        <v>4</v>
      </c>
      <c r="C5" s="10" t="n">
        <v>2</v>
      </c>
      <c r="D5" s="10" t="n">
        <v>6</v>
      </c>
      <c r="E5" s="9" t="n">
        <v>52</v>
      </c>
      <c r="F5" s="10" t="n">
        <v>8</v>
      </c>
      <c r="G5" s="10" t="n">
        <v>0</v>
      </c>
      <c r="H5" s="10" t="n">
        <v>1</v>
      </c>
    </row>
    <row r="6" customFormat="false" ht="13.8" hidden="false" customHeight="false" outlineLevel="0" collapsed="false">
      <c r="A6" s="8" t="s">
        <v>22</v>
      </c>
      <c r="B6" s="10" t="n">
        <v>12</v>
      </c>
      <c r="C6" s="10" t="n">
        <v>0</v>
      </c>
      <c r="D6" s="10" t="n">
        <v>14</v>
      </c>
      <c r="E6" s="10" t="n">
        <v>7</v>
      </c>
      <c r="F6" s="9" t="n">
        <v>67</v>
      </c>
      <c r="G6" s="10" t="n">
        <v>0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0</v>
      </c>
      <c r="E7" s="10" t="n">
        <v>1</v>
      </c>
      <c r="F7" s="10" t="n">
        <v>2</v>
      </c>
      <c r="G7" s="9" t="n">
        <v>12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3</v>
      </c>
      <c r="C8" s="10" t="n">
        <v>1</v>
      </c>
      <c r="D8" s="10" t="n">
        <v>11</v>
      </c>
      <c r="E8" s="10" t="n">
        <v>1</v>
      </c>
      <c r="F8" s="10" t="n">
        <v>1</v>
      </c>
      <c r="G8" s="10" t="n">
        <v>0</v>
      </c>
      <c r="H8" s="9" t="n">
        <v>6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60</v>
      </c>
      <c r="C11" s="5" t="n">
        <f aca="false">SUM(C2:C8)</f>
        <v>4</v>
      </c>
      <c r="D11" s="5" t="n">
        <f aca="false">SUM(D2:D8)</f>
        <v>85</v>
      </c>
      <c r="E11" s="5" t="n">
        <f aca="false">SUM(E2:E8)</f>
        <v>73</v>
      </c>
      <c r="F11" s="5" t="n">
        <f aca="false">SUM(F2:F8)</f>
        <v>95</v>
      </c>
      <c r="G11" s="5" t="n">
        <f aca="false">SUM(G2:G8)</f>
        <v>13</v>
      </c>
      <c r="H11" s="5" t="n">
        <f aca="false">SUM(H2:H8)</f>
        <v>25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29</v>
      </c>
      <c r="C14" s="5" t="n">
        <f aca="false">C3</f>
        <v>0</v>
      </c>
      <c r="D14" s="5" t="n">
        <f aca="false">D4</f>
        <v>43</v>
      </c>
      <c r="E14" s="5" t="n">
        <f aca="false">E5</f>
        <v>52</v>
      </c>
      <c r="F14" s="5" t="n">
        <f aca="false">F6</f>
        <v>67</v>
      </c>
      <c r="G14" s="5" t="n">
        <f aca="false">G7</f>
        <v>12</v>
      </c>
      <c r="H14" s="5" t="n">
        <f aca="false">H8</f>
        <v>6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355</v>
      </c>
    </row>
  </sheetData>
  <conditionalFormatting sqref="B11:H11">
    <cfRule type="top10" priority="2" aboveAverage="0" equalAverage="0" bottom="1" percent="0" rank="1" text="" dxfId="32"/>
    <cfRule type="top10" priority="3" aboveAverage="0" equalAverage="0" bottom="0" percent="0" rank="1" text="" dxfId="33"/>
  </conditionalFormatting>
  <conditionalFormatting sqref="B14:H14">
    <cfRule type="top10" priority="4" aboveAverage="0" equalAverage="0" bottom="1" percent="0" rank="1" text="" dxfId="34"/>
    <cfRule type="top10" priority="5" aboveAverage="0" equalAverage="0" bottom="0" percent="0" rank="1" text="" dxfId="3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2024-03-19T00:21:52Z</dcterms:created>
  <dc:creator>openpyxl</dc:creator>
  <dc:description/>
  <dc:language>en-US</dc:language>
  <cp:lastModifiedBy/>
  <dcterms:modified xsi:type="dcterms:W3CDTF">2024-03-19T04:06:43Z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