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<sst xmlns="http://schemas.openxmlformats.org/spreadsheetml/2006/main" count="322" uniqueCount="26">
  <si>
    <t xml:space="preserve">trainStationNew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</si>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</sst>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8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1" sqref="B2:H8 I27"/>
    </sheetView>
  </sheetViews>
  <sheetFormatPr defaultColWidth="8.539062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SUM('inv1:inv10'!b11)</f>
        <v>1387</v>
      </c>
      <c r="C10" s="5" t="n">
        <f aca="false">SUM('inv1:inv10'!c11)</f>
        <v>1794</v>
      </c>
      <c r="D10" s="5" t="n">
        <f aca="false">SUM('inv1:inv10'!d11)</f>
        <v>5893</v>
      </c>
      <c r="E10" s="5" t="n">
        <f aca="false">SUM('inv1:inv10'!e11)</f>
        <v>2521</v>
      </c>
      <c r="F10" s="5" t="n">
        <f aca="false">SUM('inv1:inv10'!f11)</f>
        <v>1563</v>
      </c>
      <c r="G10" s="5" t="n">
        <f aca="false">SUM('inv1:inv10'!g11)</f>
        <v>149</v>
      </c>
      <c r="H10" s="5" t="n">
        <f aca="false">SUM('inv1:inv10'!h11)</f>
        <v>3608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SUM('inv1:inv10'!b14)</f>
        <v>538</v>
      </c>
      <c r="C13" s="5" t="n">
        <f aca="false">SUM('inv1:inv10'!c14)</f>
        <v>1269</v>
      </c>
      <c r="D13" s="5" t="n">
        <f aca="false">SUM('inv1:inv10'!d14)</f>
        <v>3798</v>
      </c>
      <c r="E13" s="5" t="n">
        <f aca="false">SUM('inv1:inv10'!e14)</f>
        <v>1187</v>
      </c>
      <c r="F13" s="5" t="n">
        <f aca="false">SUM('inv1:inv10'!f14)</f>
        <v>603</v>
      </c>
      <c r="G13" s="5" t="n">
        <f aca="false">SUM('inv1:inv10'!g14)</f>
        <v>15</v>
      </c>
      <c r="H13" s="5" t="n">
        <f aca="false">SUM('inv1:inv10'!h14)</f>
        <v>1875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SUM('inv1:inv10'!e17)</f>
        <v>16915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0.0819982264262489</v>
      </c>
      <c r="C21" s="7" t="n">
        <f aca="false">C10/$E$16</f>
        <v>0.106059710316287</v>
      </c>
      <c r="D21" s="7" t="n">
        <f aca="false">D10/$E$16</f>
        <v>0.348389003842743</v>
      </c>
      <c r="E21" s="7" t="n">
        <f aca="false">E10/$E$16</f>
        <v>0.14903931421815</v>
      </c>
      <c r="F21" s="7" t="n">
        <f aca="false">F10/$E$16</f>
        <v>0.092403192432752</v>
      </c>
      <c r="G21" s="7" t="n">
        <f aca="false">G10/$E$16</f>
        <v>0.00880874963050547</v>
      </c>
      <c r="H21" s="7" t="n">
        <f aca="false">H10/$E$16</f>
        <v>0.213301803133314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0.0318060892698788</v>
      </c>
      <c r="C24" s="7" t="n">
        <f aca="false">C13/$E$16</f>
        <v>0.0750221696718889</v>
      </c>
      <c r="D24" s="7" t="n">
        <f aca="false">D13/$E$16</f>
        <v>0.224534436890334</v>
      </c>
      <c r="E24" s="7" t="n">
        <f aca="false">E13/$E$16</f>
        <v>0.070174401418859</v>
      </c>
      <c r="F24" s="7" t="n">
        <f aca="false">F13/$E$16</f>
        <v>0.0356488323972805</v>
      </c>
      <c r="G24" s="7" t="n">
        <f aca="false">G13/$E$16</f>
        <v>0.000886786875554242</v>
      </c>
      <c r="H24" s="7" t="n">
        <f aca="false">H13/$E$16</f>
        <v>0.11084835944428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9</v>
      </c>
      <c r="C2" s="10" t="n">
        <v>7</v>
      </c>
      <c r="D2" s="10" t="n">
        <v>17</v>
      </c>
      <c r="E2" s="10" t="n">
        <v>4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37</v>
      </c>
      <c r="D3" s="10" t="n">
        <v>6</v>
      </c>
      <c r="E3" s="10" t="n">
        <v>2</v>
      </c>
      <c r="F3" s="10" t="n">
        <v>7</v>
      </c>
      <c r="G3" s="10" t="n">
        <v>0</v>
      </c>
      <c r="H3" s="10" t="n">
        <v>3</v>
      </c>
    </row>
    <row r="4" customFormat="false" ht="13.8" hidden="false" customHeight="false" outlineLevel="0" collapsed="false">
      <c r="A4" s="8" t="s">
        <v>20</v>
      </c>
      <c r="B4" s="10" t="n">
        <v>20</v>
      </c>
      <c r="C4" s="10" t="n">
        <v>48</v>
      </c>
      <c r="D4" s="9" t="n">
        <v>824</v>
      </c>
      <c r="E4" s="10" t="n">
        <v>37</v>
      </c>
      <c r="F4" s="10" t="n">
        <v>71</v>
      </c>
      <c r="G4" s="10" t="n">
        <v>9</v>
      </c>
      <c r="H4" s="10" t="n">
        <v>16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15</v>
      </c>
      <c r="D5" s="10" t="n">
        <v>54</v>
      </c>
      <c r="E5" s="9" t="n">
        <v>32</v>
      </c>
      <c r="F5" s="10" t="n">
        <v>12</v>
      </c>
      <c r="G5" s="10" t="n">
        <v>1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7</v>
      </c>
      <c r="D6" s="10" t="n">
        <v>77</v>
      </c>
      <c r="E6" s="10" t="n">
        <v>9</v>
      </c>
      <c r="F6" s="9" t="n">
        <v>66</v>
      </c>
      <c r="G6" s="10" t="n">
        <v>0</v>
      </c>
      <c r="H6" s="10" t="n">
        <v>5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4</v>
      </c>
      <c r="D7" s="10" t="n">
        <v>3</v>
      </c>
      <c r="E7" s="10" t="n">
        <v>1</v>
      </c>
      <c r="F7" s="10" t="n">
        <v>1</v>
      </c>
      <c r="G7" s="9" t="n">
        <v>4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10</v>
      </c>
      <c r="D8" s="10" t="n">
        <v>10</v>
      </c>
      <c r="E8" s="10" t="n">
        <v>1</v>
      </c>
      <c r="F8" s="10" t="n">
        <v>2</v>
      </c>
      <c r="G8" s="10" t="n">
        <v>0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39</v>
      </c>
      <c r="C11" s="5" t="n">
        <f aca="false">SUM(C2:C8)</f>
        <v>128</v>
      </c>
      <c r="D11" s="5" t="n">
        <f aca="false">SUM(D2:D8)</f>
        <v>991</v>
      </c>
      <c r="E11" s="5" t="n">
        <f aca="false">SUM(E2:E8)</f>
        <v>86</v>
      </c>
      <c r="F11" s="5" t="n">
        <f aca="false">SUM(F2:F8)</f>
        <v>160</v>
      </c>
      <c r="G11" s="5" t="n">
        <f aca="false">SUM(G2:G8)</f>
        <v>14</v>
      </c>
      <c r="H11" s="5" t="n">
        <f aca="false">SUM(H2:H8)</f>
        <v>38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9</v>
      </c>
      <c r="C14" s="5" t="n">
        <f aca="false">C3</f>
        <v>37</v>
      </c>
      <c r="D14" s="5" t="n">
        <f aca="false">D4</f>
        <v>824</v>
      </c>
      <c r="E14" s="5" t="n">
        <f aca="false">E5</f>
        <v>32</v>
      </c>
      <c r="F14" s="5" t="n">
        <f aca="false">F6</f>
        <v>66</v>
      </c>
      <c r="G14" s="5" t="n">
        <f aca="false">G7</f>
        <v>4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1456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83</v>
      </c>
      <c r="C2" s="10" t="n">
        <v>8</v>
      </c>
      <c r="D2" s="10" t="n">
        <v>10</v>
      </c>
      <c r="E2" s="10" t="n">
        <v>3</v>
      </c>
      <c r="F2" s="10" t="n">
        <v>1</v>
      </c>
      <c r="G2" s="10" t="n">
        <v>1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31</v>
      </c>
      <c r="D3" s="10" t="n">
        <v>8</v>
      </c>
      <c r="E3" s="10" t="n">
        <v>3</v>
      </c>
      <c r="F3" s="10" t="n">
        <v>1</v>
      </c>
      <c r="G3" s="10" t="n">
        <v>1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29</v>
      </c>
      <c r="C4" s="10" t="n">
        <v>32</v>
      </c>
      <c r="D4" s="9" t="n">
        <v>171</v>
      </c>
      <c r="E4" s="10" t="n">
        <v>13</v>
      </c>
      <c r="F4" s="10" t="n">
        <v>55</v>
      </c>
      <c r="G4" s="10" t="n">
        <v>1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8</v>
      </c>
      <c r="C5" s="10" t="n">
        <v>5</v>
      </c>
      <c r="D5" s="10" t="n">
        <v>26</v>
      </c>
      <c r="E5" s="9" t="n">
        <v>15</v>
      </c>
      <c r="F5" s="10" t="n">
        <v>4</v>
      </c>
      <c r="G5" s="10" t="n">
        <v>2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42</v>
      </c>
      <c r="C6" s="10" t="n">
        <v>5</v>
      </c>
      <c r="D6" s="10" t="n">
        <v>18</v>
      </c>
      <c r="E6" s="10" t="n">
        <v>6</v>
      </c>
      <c r="F6" s="9" t="n">
        <v>91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1</v>
      </c>
      <c r="E7" s="10" t="n">
        <v>0</v>
      </c>
      <c r="F7" s="10" t="n">
        <v>0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3</v>
      </c>
      <c r="D8" s="10" t="n">
        <v>3</v>
      </c>
      <c r="E8" s="10" t="n">
        <v>0</v>
      </c>
      <c r="F8" s="10" t="n">
        <v>0</v>
      </c>
      <c r="G8" s="10" t="n">
        <v>0</v>
      </c>
      <c r="H8" s="9" t="n">
        <v>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165</v>
      </c>
      <c r="C11" s="5" t="n">
        <f aca="false">SUM(C2:C8)</f>
        <v>85</v>
      </c>
      <c r="D11" s="5" t="n">
        <f aca="false">SUM(D2:D8)</f>
        <v>237</v>
      </c>
      <c r="E11" s="5" t="n">
        <f aca="false">SUM(E2:E8)</f>
        <v>40</v>
      </c>
      <c r="F11" s="5" t="n">
        <f aca="false">SUM(F2:F8)</f>
        <v>152</v>
      </c>
      <c r="G11" s="5" t="n">
        <f aca="false">SUM(G2:G8)</f>
        <v>7</v>
      </c>
      <c r="H11" s="5" t="n">
        <f aca="false">SUM(H2:H8)</f>
        <v>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83</v>
      </c>
      <c r="C14" s="5" t="n">
        <f aca="false">C3</f>
        <v>31</v>
      </c>
      <c r="D14" s="5" t="n">
        <f aca="false">D4</f>
        <v>171</v>
      </c>
      <c r="E14" s="5" t="n">
        <f aca="false">E5</f>
        <v>15</v>
      </c>
      <c r="F14" s="5" t="n">
        <f aca="false">F6</f>
        <v>91</v>
      </c>
      <c r="G14" s="5" t="n">
        <f aca="false">G7</f>
        <v>2</v>
      </c>
      <c r="H14" s="5" t="n">
        <f aca="false">H8</f>
        <v>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694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45</v>
      </c>
      <c r="C2" s="10" t="n">
        <v>126</v>
      </c>
      <c r="D2" s="10" t="n">
        <v>58</v>
      </c>
      <c r="E2" s="10" t="n">
        <v>9</v>
      </c>
      <c r="F2" s="10" t="n">
        <v>13</v>
      </c>
      <c r="G2" s="10" t="n">
        <v>5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50</v>
      </c>
      <c r="C3" s="9" t="n">
        <v>160</v>
      </c>
      <c r="D3" s="10" t="n">
        <v>3</v>
      </c>
      <c r="E3" s="10" t="n">
        <v>10</v>
      </c>
      <c r="F3" s="10" t="n">
        <v>1</v>
      </c>
      <c r="G3" s="10" t="n">
        <v>2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107</v>
      </c>
      <c r="C4" s="10" t="n">
        <v>34</v>
      </c>
      <c r="D4" s="9" t="n">
        <v>323</v>
      </c>
      <c r="E4" s="10" t="n">
        <v>26</v>
      </c>
      <c r="F4" s="10" t="n">
        <v>40</v>
      </c>
      <c r="G4" s="10" t="n">
        <v>1</v>
      </c>
      <c r="H4" s="10" t="n">
        <v>102</v>
      </c>
    </row>
    <row r="5" customFormat="false" ht="13.8" hidden="false" customHeight="false" outlineLevel="0" collapsed="false">
      <c r="A5" s="8" t="s">
        <v>21</v>
      </c>
      <c r="B5" s="10" t="n">
        <v>15</v>
      </c>
      <c r="C5" s="10" t="n">
        <v>21</v>
      </c>
      <c r="D5" s="10" t="n">
        <v>72</v>
      </c>
      <c r="E5" s="9" t="n">
        <v>96</v>
      </c>
      <c r="F5" s="10" t="n">
        <v>16</v>
      </c>
      <c r="G5" s="10" t="n">
        <v>9</v>
      </c>
      <c r="H5" s="10" t="n">
        <v>5</v>
      </c>
    </row>
    <row r="6" customFormat="false" ht="13.8" hidden="false" customHeight="false" outlineLevel="0" collapsed="false">
      <c r="A6" s="8" t="s">
        <v>22</v>
      </c>
      <c r="B6" s="10" t="n">
        <v>7</v>
      </c>
      <c r="C6" s="10" t="n">
        <v>31</v>
      </c>
      <c r="D6" s="10" t="n">
        <v>125</v>
      </c>
      <c r="E6" s="10" t="n">
        <v>14</v>
      </c>
      <c r="F6" s="9" t="n">
        <v>158</v>
      </c>
      <c r="G6" s="10" t="n">
        <v>0</v>
      </c>
      <c r="H6" s="10" t="n">
        <v>16</v>
      </c>
    </row>
    <row r="7" customFormat="false" ht="13.8" hidden="false" customHeight="false" outlineLevel="0" collapsed="false">
      <c r="A7" s="8" t="s">
        <v>23</v>
      </c>
      <c r="B7" s="10" t="n">
        <v>4</v>
      </c>
      <c r="C7" s="10" t="n">
        <v>4</v>
      </c>
      <c r="D7" s="10" t="n">
        <v>4</v>
      </c>
      <c r="E7" s="10" t="n">
        <v>5</v>
      </c>
      <c r="F7" s="10" t="n">
        <v>3</v>
      </c>
      <c r="G7" s="9" t="n">
        <v>3</v>
      </c>
      <c r="H7" s="10" t="n">
        <v>2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16</v>
      </c>
      <c r="D8" s="10" t="n">
        <v>23</v>
      </c>
      <c r="E8" s="10" t="n">
        <v>46</v>
      </c>
      <c r="F8" s="10" t="n">
        <v>51</v>
      </c>
      <c r="G8" s="10" t="n">
        <v>1</v>
      </c>
      <c r="H8" s="9" t="n">
        <v>11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230</v>
      </c>
      <c r="C11" s="5" t="n">
        <f aca="false">SUM(C2:C8)</f>
        <v>392</v>
      </c>
      <c r="D11" s="5" t="n">
        <f aca="false">SUM(D2:D8)</f>
        <v>608</v>
      </c>
      <c r="E11" s="5" t="n">
        <f aca="false">SUM(E2:E8)</f>
        <v>206</v>
      </c>
      <c r="F11" s="5" t="n">
        <f aca="false">SUM(F2:F8)</f>
        <v>282</v>
      </c>
      <c r="G11" s="5" t="n">
        <f aca="false">SUM(G2:G8)</f>
        <v>21</v>
      </c>
      <c r="H11" s="5" t="n">
        <f aca="false">SUM(H2:H8)</f>
        <v>140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45</v>
      </c>
      <c r="C14" s="5" t="n">
        <f aca="false">C3</f>
        <v>160</v>
      </c>
      <c r="D14" s="5" t="n">
        <f aca="false">D4</f>
        <v>323</v>
      </c>
      <c r="E14" s="5" t="n">
        <f aca="false">E5</f>
        <v>96</v>
      </c>
      <c r="F14" s="5" t="n">
        <f aca="false">F6</f>
        <v>158</v>
      </c>
      <c r="G14" s="5" t="n">
        <f aca="false">G7</f>
        <v>3</v>
      </c>
      <c r="H14" s="5" t="n">
        <f aca="false">H8</f>
        <v>11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1879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15</v>
      </c>
      <c r="D2" s="10" t="n">
        <v>4</v>
      </c>
      <c r="E2" s="10" t="n">
        <v>2</v>
      </c>
      <c r="F2" s="10" t="n">
        <v>0</v>
      </c>
      <c r="G2" s="10" t="n">
        <v>0</v>
      </c>
      <c r="H2" s="10" t="n">
        <v>5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197</v>
      </c>
      <c r="D3" s="10" t="n">
        <v>1</v>
      </c>
      <c r="E3" s="10" t="n">
        <v>5</v>
      </c>
      <c r="F3" s="10" t="n">
        <v>6</v>
      </c>
      <c r="G3" s="10" t="n">
        <v>0</v>
      </c>
      <c r="H3" s="10" t="n">
        <v>4</v>
      </c>
    </row>
    <row r="4" customFormat="false" ht="13.8" hidden="false" customHeight="false" outlineLevel="0" collapsed="false">
      <c r="A4" s="8" t="s">
        <v>20</v>
      </c>
      <c r="B4" s="10" t="n">
        <v>5</v>
      </c>
      <c r="C4" s="10" t="n">
        <v>22</v>
      </c>
      <c r="D4" s="9" t="n">
        <v>203</v>
      </c>
      <c r="E4" s="10" t="n">
        <v>50</v>
      </c>
      <c r="F4" s="10" t="n">
        <v>3</v>
      </c>
      <c r="G4" s="10" t="n">
        <v>0</v>
      </c>
      <c r="H4" s="10" t="n">
        <v>105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83</v>
      </c>
      <c r="D5" s="10" t="n">
        <v>57</v>
      </c>
      <c r="E5" s="9" t="n">
        <v>18</v>
      </c>
      <c r="F5" s="10" t="n">
        <v>10</v>
      </c>
      <c r="G5" s="10" t="n">
        <v>0</v>
      </c>
      <c r="H5" s="10" t="n">
        <v>15</v>
      </c>
    </row>
    <row r="6" customFormat="false" ht="13.8" hidden="false" customHeight="false" outlineLevel="0" collapsed="false">
      <c r="A6" s="8" t="s">
        <v>22</v>
      </c>
      <c r="B6" s="10" t="n">
        <v>4</v>
      </c>
      <c r="C6" s="10" t="n">
        <v>11</v>
      </c>
      <c r="D6" s="10" t="n">
        <v>4</v>
      </c>
      <c r="E6" s="10" t="n">
        <v>8</v>
      </c>
      <c r="F6" s="9" t="n">
        <v>11</v>
      </c>
      <c r="G6" s="10" t="n">
        <v>0</v>
      </c>
      <c r="H6" s="10" t="n">
        <v>4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36</v>
      </c>
      <c r="D8" s="10" t="n">
        <v>58</v>
      </c>
      <c r="E8" s="10" t="n">
        <v>58</v>
      </c>
      <c r="F8" s="10" t="n">
        <v>7</v>
      </c>
      <c r="G8" s="10" t="n">
        <v>0</v>
      </c>
      <c r="H8" s="9" t="n">
        <v>21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19</v>
      </c>
      <c r="C11" s="5" t="n">
        <f aca="false">SUM(C2:C8)</f>
        <v>365</v>
      </c>
      <c r="D11" s="5" t="n">
        <f aca="false">SUM(D2:D8)</f>
        <v>328</v>
      </c>
      <c r="E11" s="5" t="n">
        <f aca="false">SUM(E2:E8)</f>
        <v>141</v>
      </c>
      <c r="F11" s="5" t="n">
        <f aca="false">SUM(F2:F8)</f>
        <v>37</v>
      </c>
      <c r="G11" s="5" t="n">
        <f aca="false">SUM(G2:G8)</f>
        <v>0</v>
      </c>
      <c r="H11" s="5" t="n">
        <f aca="false">SUM(H2:H8)</f>
        <v>155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197</v>
      </c>
      <c r="D14" s="5" t="n">
        <f aca="false">D4</f>
        <v>203</v>
      </c>
      <c r="E14" s="5" t="n">
        <f aca="false">E5</f>
        <v>18</v>
      </c>
      <c r="F14" s="5" t="n">
        <f aca="false">F6</f>
        <v>11</v>
      </c>
      <c r="G14" s="5" t="n">
        <f aca="false">G7</f>
        <v>0</v>
      </c>
      <c r="H14" s="5" t="n">
        <f aca="false">H8</f>
        <v>21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1045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5</v>
      </c>
      <c r="D2" s="10" t="n">
        <v>6</v>
      </c>
      <c r="E2" s="10" t="n">
        <v>1</v>
      </c>
      <c r="F2" s="10" t="n">
        <v>0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297</v>
      </c>
      <c r="D3" s="10" t="n">
        <v>6</v>
      </c>
      <c r="E3" s="10" t="n">
        <v>5</v>
      </c>
      <c r="F3" s="10" t="n">
        <v>1</v>
      </c>
      <c r="G3" s="10" t="n">
        <v>0</v>
      </c>
      <c r="H3" s="10" t="n">
        <v>176</v>
      </c>
    </row>
    <row r="4" customFormat="false" ht="13.8" hidden="false" customHeight="false" outlineLevel="0" collapsed="false">
      <c r="A4" s="8" t="s">
        <v>20</v>
      </c>
      <c r="B4" s="10" t="n">
        <v>4</v>
      </c>
      <c r="C4" s="10" t="n">
        <v>70</v>
      </c>
      <c r="D4" s="9" t="n">
        <v>516</v>
      </c>
      <c r="E4" s="10" t="n">
        <v>38</v>
      </c>
      <c r="F4" s="10" t="n">
        <v>78</v>
      </c>
      <c r="G4" s="10" t="n">
        <v>4</v>
      </c>
      <c r="H4" s="10" t="n">
        <v>337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16</v>
      </c>
      <c r="D5" s="10" t="n">
        <v>131</v>
      </c>
      <c r="E5" s="9" t="n">
        <v>301</v>
      </c>
      <c r="F5" s="10" t="n">
        <v>73</v>
      </c>
      <c r="G5" s="10" t="n">
        <v>8</v>
      </c>
      <c r="H5" s="10" t="n">
        <v>126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11</v>
      </c>
      <c r="D6" s="10" t="n">
        <v>44</v>
      </c>
      <c r="E6" s="10" t="n">
        <v>26</v>
      </c>
      <c r="F6" s="9" t="n">
        <v>168</v>
      </c>
      <c r="G6" s="10" t="n">
        <v>1</v>
      </c>
      <c r="H6" s="10" t="n">
        <v>148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9</v>
      </c>
      <c r="F7" s="10" t="n">
        <v>0</v>
      </c>
      <c r="G7" s="9" t="n">
        <v>1</v>
      </c>
      <c r="H7" s="10" t="n">
        <v>17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253</v>
      </c>
      <c r="D8" s="10" t="n">
        <v>338</v>
      </c>
      <c r="E8" s="10" t="n">
        <v>249</v>
      </c>
      <c r="F8" s="10" t="n">
        <v>62</v>
      </c>
      <c r="G8" s="10" t="n">
        <v>14</v>
      </c>
      <c r="H8" s="9" t="n">
        <v>1453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18</v>
      </c>
      <c r="C11" s="5" t="n">
        <f aca="false">SUM(C2:C8)</f>
        <v>652</v>
      </c>
      <c r="D11" s="5" t="n">
        <f aca="false">SUM(D2:D8)</f>
        <v>1042</v>
      </c>
      <c r="E11" s="5" t="n">
        <f aca="false">SUM(E2:E8)</f>
        <v>629</v>
      </c>
      <c r="F11" s="5" t="n">
        <f aca="false">SUM(F2:F8)</f>
        <v>382</v>
      </c>
      <c r="G11" s="5" t="n">
        <f aca="false">SUM(G2:G8)</f>
        <v>28</v>
      </c>
      <c r="H11" s="5" t="n">
        <f aca="false">SUM(H2:H8)</f>
        <v>2258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297</v>
      </c>
      <c r="D14" s="5" t="n">
        <f aca="false">D4</f>
        <v>516</v>
      </c>
      <c r="E14" s="5" t="n">
        <f aca="false">E5</f>
        <v>301</v>
      </c>
      <c r="F14" s="5" t="n">
        <f aca="false">F6</f>
        <v>168</v>
      </c>
      <c r="G14" s="5" t="n">
        <f aca="false">G7</f>
        <v>1</v>
      </c>
      <c r="H14" s="5" t="n">
        <f aca="false">H8</f>
        <v>1453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5009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11</v>
      </c>
      <c r="C2" s="10" t="n">
        <v>12</v>
      </c>
      <c r="D2" s="10" t="n">
        <v>6</v>
      </c>
      <c r="E2" s="10" t="n">
        <v>1</v>
      </c>
      <c r="F2" s="10" t="n">
        <v>0</v>
      </c>
      <c r="G2" s="10" t="n">
        <v>0</v>
      </c>
      <c r="H2" s="10" t="n">
        <v>4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165</v>
      </c>
      <c r="D3" s="10" t="n">
        <v>6</v>
      </c>
      <c r="E3" s="10" t="n">
        <v>4</v>
      </c>
      <c r="F3" s="10" t="n">
        <v>1</v>
      </c>
      <c r="G3" s="10" t="n">
        <v>0</v>
      </c>
      <c r="H3" s="10" t="n">
        <v>6</v>
      </c>
    </row>
    <row r="4" customFormat="false" ht="13.8" hidden="false" customHeight="false" outlineLevel="0" collapsed="false">
      <c r="A4" s="8" t="s">
        <v>20</v>
      </c>
      <c r="B4" s="10" t="n">
        <v>10</v>
      </c>
      <c r="C4" s="10" t="n">
        <v>22</v>
      </c>
      <c r="D4" s="9" t="n">
        <v>85</v>
      </c>
      <c r="E4" s="10" t="n">
        <v>4</v>
      </c>
      <c r="F4" s="10" t="n">
        <v>9</v>
      </c>
      <c r="G4" s="10" t="n">
        <v>0</v>
      </c>
      <c r="H4" s="10" t="n">
        <v>69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17</v>
      </c>
      <c r="D5" s="10" t="n">
        <v>7</v>
      </c>
      <c r="E5" s="9" t="n">
        <v>497</v>
      </c>
      <c r="F5" s="10" t="n">
        <v>11</v>
      </c>
      <c r="G5" s="10" t="n">
        <v>0</v>
      </c>
      <c r="H5" s="10" t="n">
        <v>55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22</v>
      </c>
      <c r="D6" s="10" t="n">
        <v>7</v>
      </c>
      <c r="E6" s="10" t="n">
        <v>4</v>
      </c>
      <c r="F6" s="9" t="n">
        <v>14</v>
      </c>
      <c r="G6" s="10" t="n">
        <v>0</v>
      </c>
      <c r="H6" s="10" t="n">
        <v>54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0</v>
      </c>
      <c r="F7" s="10" t="n">
        <v>1</v>
      </c>
      <c r="G7" s="9" t="n">
        <v>0</v>
      </c>
      <c r="H7" s="10" t="n">
        <v>4</v>
      </c>
    </row>
    <row r="8" customFormat="false" ht="13.8" hidden="false" customHeight="false" outlineLevel="0" collapsed="false">
      <c r="A8" s="8" t="s">
        <v>24</v>
      </c>
      <c r="B8" s="10" t="n">
        <v>6</v>
      </c>
      <c r="C8" s="10" t="n">
        <v>70</v>
      </c>
      <c r="D8" s="10" t="n">
        <v>72</v>
      </c>
      <c r="E8" s="10" t="n">
        <v>64</v>
      </c>
      <c r="F8" s="10" t="n">
        <v>54</v>
      </c>
      <c r="G8" s="10" t="n">
        <v>3</v>
      </c>
      <c r="H8" s="9" t="n">
        <v>246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31</v>
      </c>
      <c r="C11" s="5" t="n">
        <f aca="false">SUM(C2:C8)</f>
        <v>308</v>
      </c>
      <c r="D11" s="5" t="n">
        <f aca="false">SUM(D2:D8)</f>
        <v>184</v>
      </c>
      <c r="E11" s="5" t="n">
        <f aca="false">SUM(E2:E8)</f>
        <v>574</v>
      </c>
      <c r="F11" s="5" t="n">
        <f aca="false">SUM(F2:F8)</f>
        <v>90</v>
      </c>
      <c r="G11" s="5" t="n">
        <f aca="false">SUM(G2:G8)</f>
        <v>3</v>
      </c>
      <c r="H11" s="5" t="n">
        <f aca="false">SUM(H2:H8)</f>
        <v>438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11</v>
      </c>
      <c r="C14" s="5" t="n">
        <f aca="false">C3</f>
        <v>165</v>
      </c>
      <c r="D14" s="5" t="n">
        <f aca="false">D4</f>
        <v>85</v>
      </c>
      <c r="E14" s="5" t="n">
        <f aca="false">E5</f>
        <v>497</v>
      </c>
      <c r="F14" s="5" t="n">
        <f aca="false">F6</f>
        <v>14</v>
      </c>
      <c r="G14" s="5" t="n">
        <f aca="false">G7</f>
        <v>0</v>
      </c>
      <c r="H14" s="5" t="n">
        <f aca="false">H8</f>
        <v>246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1628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13</v>
      </c>
      <c r="C2" s="10" t="n">
        <v>0</v>
      </c>
      <c r="D2" s="10" t="n">
        <v>8</v>
      </c>
      <c r="E2" s="10" t="n">
        <v>3</v>
      </c>
      <c r="F2" s="10" t="n">
        <v>2</v>
      </c>
      <c r="G2" s="10" t="n">
        <v>0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46</v>
      </c>
      <c r="D3" s="10" t="n">
        <v>6</v>
      </c>
      <c r="E3" s="10" t="n">
        <v>3</v>
      </c>
      <c r="F3" s="10" t="n">
        <v>0</v>
      </c>
      <c r="G3" s="10" t="n">
        <v>0</v>
      </c>
      <c r="H3" s="10" t="n">
        <v>6</v>
      </c>
    </row>
    <row r="4" customFormat="false" ht="13.8" hidden="false" customHeight="false" outlineLevel="0" collapsed="false">
      <c r="A4" s="8" t="s">
        <v>20</v>
      </c>
      <c r="B4" s="10" t="n">
        <v>8</v>
      </c>
      <c r="C4" s="10" t="n">
        <v>61</v>
      </c>
      <c r="D4" s="9" t="n">
        <v>1248</v>
      </c>
      <c r="E4" s="10" t="n">
        <v>125</v>
      </c>
      <c r="F4" s="10" t="n">
        <v>29</v>
      </c>
      <c r="G4" s="10" t="n">
        <v>9</v>
      </c>
      <c r="H4" s="10" t="n">
        <v>39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14</v>
      </c>
      <c r="D5" s="10" t="n">
        <v>92</v>
      </c>
      <c r="E5" s="9" t="n">
        <v>56</v>
      </c>
      <c r="F5" s="10" t="n">
        <v>59</v>
      </c>
      <c r="G5" s="10" t="n">
        <v>1</v>
      </c>
      <c r="H5" s="10" t="n">
        <v>63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7</v>
      </c>
      <c r="D6" s="10" t="n">
        <v>86</v>
      </c>
      <c r="E6" s="10" t="n">
        <v>8</v>
      </c>
      <c r="F6" s="9" t="n">
        <v>33</v>
      </c>
      <c r="G6" s="10" t="n">
        <v>1</v>
      </c>
      <c r="H6" s="10" t="n">
        <v>9</v>
      </c>
    </row>
    <row r="7" customFormat="false" ht="13.8" hidden="false" customHeight="false" outlineLevel="0" collapsed="false">
      <c r="A7" s="8" t="s">
        <v>23</v>
      </c>
      <c r="B7" s="10" t="n">
        <v>2</v>
      </c>
      <c r="C7" s="10" t="n">
        <v>5</v>
      </c>
      <c r="D7" s="10" t="n">
        <v>1</v>
      </c>
      <c r="E7" s="10" t="n">
        <v>0</v>
      </c>
      <c r="F7" s="10" t="n">
        <v>1</v>
      </c>
      <c r="G7" s="9" t="n">
        <v>5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19</v>
      </c>
      <c r="D8" s="10" t="n">
        <v>92</v>
      </c>
      <c r="E8" s="10" t="n">
        <v>11</v>
      </c>
      <c r="F8" s="10" t="n">
        <v>9</v>
      </c>
      <c r="G8" s="10" t="n">
        <v>0</v>
      </c>
      <c r="H8" s="9" t="n">
        <v>80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29</v>
      </c>
      <c r="C11" s="5" t="n">
        <f aca="false">SUM(C2:C8)</f>
        <v>152</v>
      </c>
      <c r="D11" s="5" t="n">
        <f aca="false">SUM(D2:D8)</f>
        <v>1533</v>
      </c>
      <c r="E11" s="5" t="n">
        <f aca="false">SUM(E2:E8)</f>
        <v>206</v>
      </c>
      <c r="F11" s="5" t="n">
        <f aca="false">SUM(F2:F8)</f>
        <v>133</v>
      </c>
      <c r="G11" s="5" t="n">
        <f aca="false">SUM(G2:G8)</f>
        <v>16</v>
      </c>
      <c r="H11" s="5" t="n">
        <f aca="false">SUM(H2:H8)</f>
        <v>201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13</v>
      </c>
      <c r="C14" s="5" t="n">
        <f aca="false">C3</f>
        <v>46</v>
      </c>
      <c r="D14" s="5" t="n">
        <f aca="false">D4</f>
        <v>1248</v>
      </c>
      <c r="E14" s="5" t="n">
        <f aca="false">E5</f>
        <v>56</v>
      </c>
      <c r="F14" s="5" t="n">
        <f aca="false">F6</f>
        <v>33</v>
      </c>
      <c r="G14" s="5" t="n">
        <f aca="false">G7</f>
        <v>5</v>
      </c>
      <c r="H14" s="5" t="n">
        <f aca="false">H8</f>
        <v>80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2270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42</v>
      </c>
      <c r="C2" s="10" t="n">
        <v>77</v>
      </c>
      <c r="D2" s="10" t="n">
        <v>16</v>
      </c>
      <c r="E2" s="10" t="n">
        <v>2</v>
      </c>
      <c r="F2" s="10" t="n">
        <v>6</v>
      </c>
      <c r="G2" s="10" t="n">
        <v>1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6</v>
      </c>
      <c r="C3" s="9" t="n">
        <v>155</v>
      </c>
      <c r="D3" s="10" t="n">
        <v>6</v>
      </c>
      <c r="E3" s="10" t="n">
        <v>0</v>
      </c>
      <c r="F3" s="10" t="n">
        <v>46</v>
      </c>
      <c r="G3" s="10" t="n">
        <v>0</v>
      </c>
      <c r="H3" s="10" t="n">
        <v>3</v>
      </c>
    </row>
    <row r="4" customFormat="false" ht="13.8" hidden="false" customHeight="false" outlineLevel="0" collapsed="false">
      <c r="A4" s="8" t="s">
        <v>20</v>
      </c>
      <c r="B4" s="10" t="n">
        <v>29</v>
      </c>
      <c r="C4" s="10" t="n">
        <v>22</v>
      </c>
      <c r="D4" s="9" t="n">
        <v>47</v>
      </c>
      <c r="E4" s="10" t="n">
        <v>11</v>
      </c>
      <c r="F4" s="10" t="n">
        <v>12</v>
      </c>
      <c r="G4" s="10" t="n">
        <v>0</v>
      </c>
      <c r="H4" s="10" t="n">
        <v>10</v>
      </c>
    </row>
    <row r="5" customFormat="false" ht="13.8" hidden="false" customHeight="false" outlineLevel="0" collapsed="false">
      <c r="A5" s="8" t="s">
        <v>21</v>
      </c>
      <c r="B5" s="10" t="n">
        <v>14</v>
      </c>
      <c r="C5" s="10" t="n">
        <v>11</v>
      </c>
      <c r="D5" s="10" t="n">
        <v>10</v>
      </c>
      <c r="E5" s="9" t="n">
        <v>17</v>
      </c>
      <c r="F5" s="10" t="n">
        <v>7</v>
      </c>
      <c r="G5" s="10" t="n">
        <v>0</v>
      </c>
      <c r="H5" s="10" t="n">
        <v>7</v>
      </c>
    </row>
    <row r="6" customFormat="false" ht="13.8" hidden="false" customHeight="false" outlineLevel="0" collapsed="false">
      <c r="A6" s="8" t="s">
        <v>22</v>
      </c>
      <c r="B6" s="10" t="n">
        <v>8</v>
      </c>
      <c r="C6" s="10" t="n">
        <v>57</v>
      </c>
      <c r="D6" s="10" t="n">
        <v>15</v>
      </c>
      <c r="E6" s="10" t="n">
        <v>2</v>
      </c>
      <c r="F6" s="9" t="n">
        <v>50</v>
      </c>
      <c r="G6" s="10" t="n">
        <v>0</v>
      </c>
      <c r="H6" s="10" t="n">
        <v>12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3</v>
      </c>
      <c r="D7" s="10" t="n">
        <v>1</v>
      </c>
      <c r="E7" s="10" t="n">
        <v>2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22</v>
      </c>
      <c r="D8" s="10" t="n">
        <v>5</v>
      </c>
      <c r="E8" s="10" t="n">
        <v>2</v>
      </c>
      <c r="F8" s="10" t="n">
        <v>13</v>
      </c>
      <c r="G8" s="10" t="n">
        <v>0</v>
      </c>
      <c r="H8" s="9" t="n">
        <v>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101</v>
      </c>
      <c r="C11" s="5" t="n">
        <f aca="false">SUM(C2:C8)</f>
        <v>347</v>
      </c>
      <c r="D11" s="5" t="n">
        <f aca="false">SUM(D2:D8)</f>
        <v>100</v>
      </c>
      <c r="E11" s="5" t="n">
        <f aca="false">SUM(E2:E8)</f>
        <v>36</v>
      </c>
      <c r="F11" s="5" t="n">
        <f aca="false">SUM(F2:F8)</f>
        <v>134</v>
      </c>
      <c r="G11" s="5" t="n">
        <f aca="false">SUM(G2:G8)</f>
        <v>1</v>
      </c>
      <c r="H11" s="5" t="n">
        <f aca="false">SUM(H2:H8)</f>
        <v>42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42</v>
      </c>
      <c r="C14" s="5" t="n">
        <f aca="false">C3</f>
        <v>155</v>
      </c>
      <c r="D14" s="5" t="n">
        <f aca="false">D4</f>
        <v>47</v>
      </c>
      <c r="E14" s="5" t="n">
        <f aca="false">E5</f>
        <v>17</v>
      </c>
      <c r="F14" s="5" t="n">
        <f aca="false">F6</f>
        <v>50</v>
      </c>
      <c r="G14" s="5" t="n">
        <f aca="false">G7</f>
        <v>0</v>
      </c>
      <c r="H14" s="5" t="n">
        <f aca="false">H8</f>
        <v>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761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6</v>
      </c>
      <c r="C2" s="10" t="n">
        <v>9</v>
      </c>
      <c r="D2" s="10" t="n">
        <v>2</v>
      </c>
      <c r="E2" s="10" t="n">
        <v>2</v>
      </c>
      <c r="F2" s="10" t="n">
        <v>1</v>
      </c>
      <c r="G2" s="10" t="n">
        <v>0</v>
      </c>
      <c r="H2" s="10" t="n">
        <v>4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91</v>
      </c>
      <c r="D3" s="10" t="n">
        <v>0</v>
      </c>
      <c r="E3" s="10" t="n">
        <v>2</v>
      </c>
      <c r="F3" s="10" t="n">
        <v>0</v>
      </c>
      <c r="G3" s="10" t="n">
        <v>0</v>
      </c>
      <c r="H3" s="10" t="n">
        <v>4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55</v>
      </c>
      <c r="D4" s="9" t="n">
        <v>175</v>
      </c>
      <c r="E4" s="10" t="n">
        <v>9</v>
      </c>
      <c r="F4" s="10" t="n">
        <v>1</v>
      </c>
      <c r="G4" s="10" t="n">
        <v>3</v>
      </c>
      <c r="H4" s="10" t="n">
        <v>5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18</v>
      </c>
      <c r="D5" s="10" t="n">
        <v>4</v>
      </c>
      <c r="E5" s="9" t="n">
        <v>16</v>
      </c>
      <c r="F5" s="10" t="n">
        <v>8</v>
      </c>
      <c r="G5" s="10" t="n">
        <v>0</v>
      </c>
      <c r="H5" s="10" t="n">
        <v>3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10</v>
      </c>
      <c r="D6" s="10" t="n">
        <v>3</v>
      </c>
      <c r="E6" s="10" t="n">
        <v>1</v>
      </c>
      <c r="F6" s="9" t="n">
        <v>3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2</v>
      </c>
    </row>
    <row r="8" customFormat="false" ht="13.8" hidden="false" customHeight="false" outlineLevel="0" collapsed="false">
      <c r="A8" s="8" t="s">
        <v>24</v>
      </c>
      <c r="B8" s="10" t="n">
        <v>4</v>
      </c>
      <c r="C8" s="10" t="n">
        <v>11</v>
      </c>
      <c r="D8" s="10" t="n">
        <v>13</v>
      </c>
      <c r="E8" s="10" t="n">
        <v>2</v>
      </c>
      <c r="F8" s="10" t="n">
        <v>1</v>
      </c>
      <c r="G8" s="10" t="n">
        <v>0</v>
      </c>
      <c r="H8" s="9" t="n">
        <v>39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16</v>
      </c>
      <c r="C11" s="5" t="n">
        <f aca="false">SUM(C2:C8)</f>
        <v>194</v>
      </c>
      <c r="D11" s="5" t="n">
        <f aca="false">SUM(D2:D8)</f>
        <v>197</v>
      </c>
      <c r="E11" s="5" t="n">
        <f aca="false">SUM(E2:E8)</f>
        <v>32</v>
      </c>
      <c r="F11" s="5" t="n">
        <f aca="false">SUM(F2:F8)</f>
        <v>14</v>
      </c>
      <c r="G11" s="5" t="n">
        <f aca="false">SUM(G2:G8)</f>
        <v>3</v>
      </c>
      <c r="H11" s="5" t="n">
        <f aca="false">SUM(H2:H8)</f>
        <v>57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6</v>
      </c>
      <c r="C14" s="5" t="n">
        <f aca="false">C3</f>
        <v>91</v>
      </c>
      <c r="D14" s="5" t="n">
        <f aca="false">D4</f>
        <v>175</v>
      </c>
      <c r="E14" s="5" t="n">
        <f aca="false">E5</f>
        <v>16</v>
      </c>
      <c r="F14" s="5" t="n">
        <f aca="false">F6</f>
        <v>3</v>
      </c>
      <c r="G14" s="5" t="n">
        <f aca="false">G7</f>
        <v>0</v>
      </c>
      <c r="H14" s="5" t="n">
        <f aca="false">H8</f>
        <v>39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513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321</v>
      </c>
      <c r="C2" s="10" t="n">
        <v>200</v>
      </c>
      <c r="D2" s="10" t="n">
        <v>113</v>
      </c>
      <c r="E2" s="10" t="n">
        <v>13</v>
      </c>
      <c r="F2" s="10" t="n">
        <v>9</v>
      </c>
      <c r="G2" s="10" t="n">
        <v>43</v>
      </c>
      <c r="H2" s="10" t="n">
        <v>7</v>
      </c>
    </row>
    <row r="3" customFormat="false" ht="13.8" hidden="false" customHeight="false" outlineLevel="0" collapsed="false">
      <c r="A3" s="8" t="s">
        <v>19</v>
      </c>
      <c r="B3" s="10" t="n">
        <v>104</v>
      </c>
      <c r="C3" s="9" t="n">
        <v>90</v>
      </c>
      <c r="D3" s="10" t="n">
        <v>4</v>
      </c>
      <c r="E3" s="10" t="n">
        <v>1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73</v>
      </c>
      <c r="C4" s="10" t="n">
        <v>16</v>
      </c>
      <c r="D4" s="9" t="n">
        <v>206</v>
      </c>
      <c r="E4" s="10" t="n">
        <v>93</v>
      </c>
      <c r="F4" s="10" t="n">
        <v>4</v>
      </c>
      <c r="G4" s="10" t="n">
        <v>3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63</v>
      </c>
      <c r="C5" s="10" t="n">
        <v>11</v>
      </c>
      <c r="D5" s="10" t="n">
        <v>50</v>
      </c>
      <c r="E5" s="9" t="n">
        <v>139</v>
      </c>
      <c r="F5" s="10" t="n">
        <v>4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7</v>
      </c>
      <c r="C6" s="10" t="n">
        <v>1</v>
      </c>
      <c r="D6" s="10" t="n">
        <v>9</v>
      </c>
      <c r="E6" s="10" t="n">
        <v>3</v>
      </c>
      <c r="F6" s="9" t="n">
        <v>9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45</v>
      </c>
      <c r="C7" s="10" t="n">
        <v>1</v>
      </c>
      <c r="D7" s="10" t="n">
        <v>1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6</v>
      </c>
      <c r="C8" s="10" t="n">
        <v>4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619</v>
      </c>
      <c r="C11" s="5" t="n">
        <f aca="false">SUM(C2:C8)</f>
        <v>323</v>
      </c>
      <c r="D11" s="5" t="n">
        <f aca="false">SUM(D2:D8)</f>
        <v>384</v>
      </c>
      <c r="E11" s="5" t="n">
        <f aca="false">SUM(E2:E8)</f>
        <v>249</v>
      </c>
      <c r="F11" s="5" t="n">
        <f aca="false">SUM(F2:F8)</f>
        <v>27</v>
      </c>
      <c r="G11" s="5" t="n">
        <f aca="false">SUM(G2:G8)</f>
        <v>46</v>
      </c>
      <c r="H11" s="5" t="n">
        <f aca="false">SUM(H2:H8)</f>
        <v>12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321</v>
      </c>
      <c r="C14" s="5" t="n">
        <f aca="false">C3</f>
        <v>90</v>
      </c>
      <c r="D14" s="5" t="n">
        <f aca="false">D4</f>
        <v>206</v>
      </c>
      <c r="E14" s="5" t="n">
        <f aca="false">E5</f>
        <v>139</v>
      </c>
      <c r="F14" s="5" t="n">
        <f aca="false">F6</f>
        <v>9</v>
      </c>
      <c r="G14" s="5" t="n">
        <f aca="false">G7</f>
        <v>0</v>
      </c>
      <c r="H14" s="5" t="n">
        <f aca="false">H8</f>
        <v>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1660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2024-03-19T00:22:29Z</dcterms:created>
  <dc:creator>openpyxl</dc:creator>
  <dc:description/>
  <dc:language>en-US</dc:language>
  <cp:lastModifiedBy/>
  <dcterms:modified xsi:type="dcterms:W3CDTF">2024-03-19T04:11:12Z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